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\DataAnalyst\Итоговая\Первичка\"/>
    </mc:Choice>
  </mc:AlternateContent>
  <xr:revisionPtr revIDLastSave="0" documentId="13_ncr:1_{B07F7587-1206-4DE3-87F1-E9F90AFBB7F1}" xr6:coauthVersionLast="45" xr6:coauthVersionMax="45" xr10:uidLastSave="{00000000-0000-0000-0000-000000000000}"/>
  <bookViews>
    <workbookView xWindow="-120" yWindow="-120" windowWidth="28110" windowHeight="16440" xr2:uid="{ACECA158-33CB-444E-BF44-D533CDFB1F2C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Лист1!$A$2:$L$682</definedName>
    <definedName name="ExternalData_1" localSheetId="1" hidden="1">Лист2!$A$1:$G$1139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3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2" i="3"/>
  <c r="EG4" i="2" l="1"/>
  <c r="EH4" i="2"/>
  <c r="ED5" i="2"/>
  <c r="EE5" i="2" s="1"/>
  <c r="ED6" i="2"/>
  <c r="EE6" i="2"/>
  <c r="ED7" i="2"/>
  <c r="EE7" i="2" s="1"/>
  <c r="ED8" i="2"/>
  <c r="EE8" i="2"/>
  <c r="ED9" i="2"/>
  <c r="EE9" i="2" s="1"/>
  <c r="ED10" i="2"/>
  <c r="EE10" i="2"/>
  <c r="ED11" i="2"/>
  <c r="EE11" i="2" s="1"/>
  <c r="ED12" i="2"/>
  <c r="EE12" i="2"/>
  <c r="ED13" i="2"/>
  <c r="EE13" i="2" s="1"/>
  <c r="ED14" i="2"/>
  <c r="EE14" i="2"/>
  <c r="ED15" i="2"/>
  <c r="EE15" i="2" s="1"/>
  <c r="ED16" i="2"/>
  <c r="EE16" i="2"/>
  <c r="ED17" i="2"/>
  <c r="EE17" i="2" s="1"/>
  <c r="ED18" i="2"/>
  <c r="EE18" i="2"/>
  <c r="ED19" i="2"/>
  <c r="EE19" i="2" s="1"/>
  <c r="ED20" i="2"/>
  <c r="EE20" i="2"/>
  <c r="ED21" i="2"/>
  <c r="EE21" i="2" s="1"/>
  <c r="ED22" i="2"/>
  <c r="EE22" i="2"/>
  <c r="ED23" i="2"/>
  <c r="EE23" i="2" s="1"/>
  <c r="ED24" i="2"/>
  <c r="EE24" i="2"/>
  <c r="ED25" i="2"/>
  <c r="EE25" i="2" s="1"/>
  <c r="ED26" i="2"/>
  <c r="EE26" i="2"/>
  <c r="ED27" i="2"/>
  <c r="EE27" i="2" s="1"/>
  <c r="ED28" i="2"/>
  <c r="EE28" i="2"/>
  <c r="ED29" i="2"/>
  <c r="EE29" i="2" s="1"/>
  <c r="ED30" i="2"/>
  <c r="EE30" i="2"/>
  <c r="ED31" i="2"/>
  <c r="EE31" i="2" s="1"/>
  <c r="ED32" i="2"/>
  <c r="EE32" i="2"/>
  <c r="ED33" i="2"/>
  <c r="EE33" i="2" s="1"/>
  <c r="ED34" i="2"/>
  <c r="EE34" i="2"/>
  <c r="ED35" i="2"/>
  <c r="EE35" i="2" s="1"/>
  <c r="ED36" i="2"/>
  <c r="EE36" i="2"/>
  <c r="ED37" i="2"/>
  <c r="EE37" i="2" s="1"/>
  <c r="ED38" i="2"/>
  <c r="EE38" i="2"/>
  <c r="ED39" i="2"/>
  <c r="EE39" i="2" s="1"/>
  <c r="ED40" i="2"/>
  <c r="EE40" i="2"/>
  <c r="ED41" i="2"/>
  <c r="EE41" i="2" s="1"/>
  <c r="ED42" i="2"/>
  <c r="EE42" i="2"/>
  <c r="ED43" i="2"/>
  <c r="EE43" i="2" s="1"/>
  <c r="ED44" i="2"/>
  <c r="EE44" i="2"/>
  <c r="ED45" i="2"/>
  <c r="EE45" i="2" s="1"/>
  <c r="ED46" i="2"/>
  <c r="EE46" i="2"/>
  <c r="ED47" i="2"/>
  <c r="EE47" i="2" s="1"/>
  <c r="ED48" i="2"/>
  <c r="EE48" i="2"/>
  <c r="ED49" i="2"/>
  <c r="EE49" i="2" s="1"/>
  <c r="ED50" i="2"/>
  <c r="EE50" i="2"/>
  <c r="ED51" i="2"/>
  <c r="EE51" i="2" s="1"/>
  <c r="ED52" i="2"/>
  <c r="EE52" i="2"/>
  <c r="ED53" i="2"/>
  <c r="EE53" i="2" s="1"/>
  <c r="ED54" i="2"/>
  <c r="EE54" i="2"/>
  <c r="ED55" i="2"/>
  <c r="EE55" i="2" s="1"/>
  <c r="ED56" i="2"/>
  <c r="EE56" i="2"/>
  <c r="ED57" i="2"/>
  <c r="EE57" i="2" s="1"/>
  <c r="ED58" i="2"/>
  <c r="EE58" i="2"/>
  <c r="ED59" i="2"/>
  <c r="EE59" i="2" s="1"/>
  <c r="ED60" i="2"/>
  <c r="EE60" i="2"/>
  <c r="ED61" i="2"/>
  <c r="EE61" i="2" s="1"/>
  <c r="ED62" i="2"/>
  <c r="EE62" i="2" s="1"/>
  <c r="ED63" i="2"/>
  <c r="EE63" i="2" s="1"/>
  <c r="ED64" i="2"/>
  <c r="EE64" i="2" s="1"/>
  <c r="ED65" i="2"/>
  <c r="EE65" i="2" s="1"/>
  <c r="ED66" i="2"/>
  <c r="EE66" i="2" s="1"/>
  <c r="ED67" i="2"/>
  <c r="EE67" i="2" s="1"/>
  <c r="ED68" i="2"/>
  <c r="EE68" i="2"/>
  <c r="ED69" i="2"/>
  <c r="EE69" i="2" s="1"/>
  <c r="ED70" i="2"/>
  <c r="EE70" i="2" s="1"/>
  <c r="ED71" i="2"/>
  <c r="EE71" i="2" s="1"/>
  <c r="ED72" i="2"/>
  <c r="EE72" i="2" s="1"/>
  <c r="ED73" i="2"/>
  <c r="EE73" i="2" s="1"/>
  <c r="ED74" i="2"/>
  <c r="EE74" i="2" s="1"/>
  <c r="ED75" i="2"/>
  <c r="EE75" i="2" s="1"/>
  <c r="ED76" i="2"/>
  <c r="EE76" i="2"/>
  <c r="ED77" i="2"/>
  <c r="EE77" i="2" s="1"/>
  <c r="ED78" i="2"/>
  <c r="EE78" i="2" s="1"/>
  <c r="ED79" i="2"/>
  <c r="EE79" i="2" s="1"/>
  <c r="ED80" i="2"/>
  <c r="EE80" i="2" s="1"/>
  <c r="ED81" i="2"/>
  <c r="EE81" i="2" s="1"/>
  <c r="ED82" i="2"/>
  <c r="EE82" i="2" s="1"/>
  <c r="ED83" i="2"/>
  <c r="EE83" i="2" s="1"/>
  <c r="ED84" i="2"/>
  <c r="EE84" i="2"/>
  <c r="ED85" i="2"/>
  <c r="EE85" i="2" s="1"/>
  <c r="ED86" i="2"/>
  <c r="EE86" i="2" s="1"/>
  <c r="ED87" i="2"/>
  <c r="EE87" i="2" s="1"/>
  <c r="ED88" i="2"/>
  <c r="EE88" i="2" s="1"/>
  <c r="ED89" i="2"/>
  <c r="EE89" i="2" s="1"/>
  <c r="ED90" i="2"/>
  <c r="EE90" i="2" s="1"/>
  <c r="ED91" i="2"/>
  <c r="EE91" i="2" s="1"/>
  <c r="ED92" i="2"/>
  <c r="EE92" i="2"/>
  <c r="ED93" i="2"/>
  <c r="EE93" i="2" s="1"/>
  <c r="ED94" i="2"/>
  <c r="EE94" i="2" s="1"/>
  <c r="ED95" i="2"/>
  <c r="EE95" i="2" s="1"/>
  <c r="ED96" i="2"/>
  <c r="EE96" i="2" s="1"/>
  <c r="ED97" i="2"/>
  <c r="EE97" i="2" s="1"/>
  <c r="ED98" i="2"/>
  <c r="EE98" i="2" s="1"/>
  <c r="ED99" i="2"/>
  <c r="EE99" i="2" s="1"/>
  <c r="ED100" i="2"/>
  <c r="EE100" i="2"/>
  <c r="ED101" i="2"/>
  <c r="EE101" i="2" s="1"/>
  <c r="ED102" i="2"/>
  <c r="EE102" i="2" s="1"/>
  <c r="ED103" i="2"/>
  <c r="EE103" i="2" s="1"/>
  <c r="ED104" i="2"/>
  <c r="EE104" i="2" s="1"/>
  <c r="ED105" i="2"/>
  <c r="EE105" i="2" s="1"/>
  <c r="ED106" i="2"/>
  <c r="EE106" i="2" s="1"/>
  <c r="ED107" i="2"/>
  <c r="EE107" i="2" s="1"/>
  <c r="ED108" i="2"/>
  <c r="EE108" i="2"/>
  <c r="ED109" i="2"/>
  <c r="EE109" i="2" s="1"/>
  <c r="ED110" i="2"/>
  <c r="EE110" i="2" s="1"/>
  <c r="ED111" i="2"/>
  <c r="EE111" i="2" s="1"/>
  <c r="ED112" i="2"/>
  <c r="EE112" i="2" s="1"/>
  <c r="ED113" i="2"/>
  <c r="EE113" i="2" s="1"/>
  <c r="ED114" i="2"/>
  <c r="EE114" i="2" s="1"/>
  <c r="ED115" i="2"/>
  <c r="EE115" i="2" s="1"/>
  <c r="ED116" i="2"/>
  <c r="EE116" i="2"/>
  <c r="ED117" i="2"/>
  <c r="EE117" i="2" s="1"/>
  <c r="ED118" i="2"/>
  <c r="EE118" i="2" s="1"/>
  <c r="ED119" i="2"/>
  <c r="EE119" i="2" s="1"/>
  <c r="ED120" i="2"/>
  <c r="EE120" i="2" s="1"/>
  <c r="ED121" i="2"/>
  <c r="EE121" i="2" s="1"/>
  <c r="ED122" i="2"/>
  <c r="EE122" i="2" s="1"/>
  <c r="ED123" i="2"/>
  <c r="EE123" i="2" s="1"/>
  <c r="ED124" i="2"/>
  <c r="EE124" i="2"/>
  <c r="ED125" i="2"/>
  <c r="EE125" i="2" s="1"/>
  <c r="ED126" i="2"/>
  <c r="EE126" i="2" s="1"/>
  <c r="ED127" i="2"/>
  <c r="EE127" i="2" s="1"/>
  <c r="ED128" i="2"/>
  <c r="EE128" i="2" s="1"/>
  <c r="ED129" i="2"/>
  <c r="EE129" i="2" s="1"/>
  <c r="ED130" i="2"/>
  <c r="EE130" i="2" s="1"/>
  <c r="ED131" i="2"/>
  <c r="EE131" i="2" s="1"/>
  <c r="ED132" i="2"/>
  <c r="EE132" i="2"/>
  <c r="ED133" i="2"/>
  <c r="EE133" i="2" s="1"/>
  <c r="ED134" i="2"/>
  <c r="EE134" i="2" s="1"/>
  <c r="ED135" i="2"/>
  <c r="EE135" i="2" s="1"/>
  <c r="ED136" i="2"/>
  <c r="EE136" i="2" s="1"/>
  <c r="ED137" i="2"/>
  <c r="EE137" i="2" s="1"/>
  <c r="ED138" i="2"/>
  <c r="EE138" i="2" s="1"/>
  <c r="ED139" i="2"/>
  <c r="EE139" i="2" s="1"/>
  <c r="ED140" i="2"/>
  <c r="EE140" i="2"/>
  <c r="ED141" i="2"/>
  <c r="EE141" i="2" s="1"/>
  <c r="ED142" i="2"/>
  <c r="EE142" i="2" s="1"/>
  <c r="ED143" i="2"/>
  <c r="EE143" i="2" s="1"/>
  <c r="ED144" i="2"/>
  <c r="EE144" i="2" s="1"/>
  <c r="ED145" i="2"/>
  <c r="EE145" i="2" s="1"/>
  <c r="ED146" i="2"/>
  <c r="EE146" i="2" s="1"/>
  <c r="ED147" i="2"/>
  <c r="EE147" i="2" s="1"/>
  <c r="ED148" i="2"/>
  <c r="EE148" i="2"/>
  <c r="ED149" i="2"/>
  <c r="EE149" i="2" s="1"/>
  <c r="ED150" i="2"/>
  <c r="EE150" i="2" s="1"/>
  <c r="ED151" i="2"/>
  <c r="EE151" i="2" s="1"/>
  <c r="ED152" i="2"/>
  <c r="EE152" i="2" s="1"/>
  <c r="ED153" i="2"/>
  <c r="EE153" i="2" s="1"/>
  <c r="ED154" i="2"/>
  <c r="EE154" i="2" s="1"/>
  <c r="ED155" i="2"/>
  <c r="EE155" i="2" s="1"/>
  <c r="ED156" i="2"/>
  <c r="EE156" i="2"/>
  <c r="ED157" i="2"/>
  <c r="EE157" i="2" s="1"/>
  <c r="ED158" i="2"/>
  <c r="EE158" i="2" s="1"/>
  <c r="ED159" i="2"/>
  <c r="EE159" i="2" s="1"/>
  <c r="ED160" i="2"/>
  <c r="EE160" i="2" s="1"/>
  <c r="ED161" i="2"/>
  <c r="EE161" i="2" s="1"/>
  <c r="ED162" i="2"/>
  <c r="EE162" i="2"/>
  <c r="ED163" i="2"/>
  <c r="EE163" i="2" s="1"/>
  <c r="ED164" i="2"/>
  <c r="EE164" i="2"/>
  <c r="ED165" i="2"/>
  <c r="EE165" i="2" s="1"/>
  <c r="ED166" i="2"/>
  <c r="EE166" i="2" s="1"/>
  <c r="ED167" i="2"/>
  <c r="EE167" i="2" s="1"/>
  <c r="ED168" i="2"/>
  <c r="EE168" i="2"/>
  <c r="ED169" i="2"/>
  <c r="EE169" i="2" s="1"/>
  <c r="ED170" i="2"/>
  <c r="EE170" i="2"/>
  <c r="ED171" i="2"/>
  <c r="EE171" i="2" s="1"/>
  <c r="ED172" i="2"/>
  <c r="EE172" i="2"/>
  <c r="ED173" i="2"/>
  <c r="EE173" i="2" s="1"/>
  <c r="ED174" i="2"/>
  <c r="EE174" i="2" s="1"/>
  <c r="ED175" i="2"/>
  <c r="EE175" i="2" s="1"/>
  <c r="ED176" i="2"/>
  <c r="EE176" i="2" s="1"/>
  <c r="ED177" i="2"/>
  <c r="EE177" i="2" s="1"/>
  <c r="ED178" i="2"/>
  <c r="EE178" i="2" s="1"/>
  <c r="ED179" i="2"/>
  <c r="EE179" i="2"/>
  <c r="ED180" i="2"/>
  <c r="EE180" i="2" s="1"/>
  <c r="ED181" i="2"/>
  <c r="EE181" i="2"/>
  <c r="ED182" i="2"/>
  <c r="EE182" i="2" s="1"/>
  <c r="ED183" i="2"/>
  <c r="EE183" i="2" s="1"/>
  <c r="ED184" i="2"/>
  <c r="EE184" i="2" s="1"/>
  <c r="ED185" i="2"/>
  <c r="EE185" i="2" s="1"/>
  <c r="ED186" i="2"/>
  <c r="EE186" i="2" s="1"/>
  <c r="ED187" i="2"/>
  <c r="EE187" i="2"/>
  <c r="ED188" i="2"/>
  <c r="EE188" i="2" s="1"/>
  <c r="ED189" i="2"/>
  <c r="EE189" i="2"/>
  <c r="ED190" i="2"/>
  <c r="EE190" i="2" s="1"/>
  <c r="ED191" i="2"/>
  <c r="EE191" i="2" s="1"/>
  <c r="ED192" i="2"/>
  <c r="EE192" i="2" s="1"/>
  <c r="ED193" i="2"/>
  <c r="EE193" i="2" s="1"/>
  <c r="ED194" i="2"/>
  <c r="EE194" i="2" s="1"/>
  <c r="ED195" i="2"/>
  <c r="EE195" i="2"/>
  <c r="ED196" i="2"/>
  <c r="EE196" i="2" s="1"/>
  <c r="ED197" i="2"/>
  <c r="EE197" i="2"/>
  <c r="ED198" i="2"/>
  <c r="EE198" i="2" s="1"/>
  <c r="ED199" i="2"/>
  <c r="EE199" i="2" s="1"/>
  <c r="ED200" i="2"/>
  <c r="EE200" i="2" s="1"/>
  <c r="ED201" i="2"/>
  <c r="EE201" i="2" s="1"/>
  <c r="ED202" i="2"/>
  <c r="EE202" i="2" s="1"/>
  <c r="ED203" i="2"/>
  <c r="EE203" i="2"/>
  <c r="ED204" i="2"/>
  <c r="EE204" i="2" s="1"/>
  <c r="ED205" i="2"/>
  <c r="EE205" i="2"/>
  <c r="ED206" i="2"/>
  <c r="EE206" i="2" s="1"/>
  <c r="ED207" i="2"/>
  <c r="EE207" i="2" s="1"/>
  <c r="ED208" i="2"/>
  <c r="EE208" i="2" s="1"/>
  <c r="ED209" i="2"/>
  <c r="EE209" i="2" s="1"/>
  <c r="ED210" i="2"/>
  <c r="EE210" i="2" s="1"/>
  <c r="ED211" i="2"/>
  <c r="EE211" i="2"/>
  <c r="ED212" i="2"/>
  <c r="EE212" i="2" s="1"/>
  <c r="ED213" i="2"/>
  <c r="EE213" i="2"/>
  <c r="ED214" i="2"/>
  <c r="EE214" i="2" s="1"/>
  <c r="ED215" i="2"/>
  <c r="EE215" i="2" s="1"/>
  <c r="ED216" i="2"/>
  <c r="EE216" i="2" s="1"/>
  <c r="ED217" i="2"/>
  <c r="EE217" i="2" s="1"/>
  <c r="ED218" i="2"/>
  <c r="EE218" i="2" s="1"/>
  <c r="ED219" i="2"/>
  <c r="EE219" i="2"/>
  <c r="ED220" i="2"/>
  <c r="EE220" i="2" s="1"/>
  <c r="ED221" i="2"/>
  <c r="EE221" i="2"/>
  <c r="ED222" i="2"/>
  <c r="EE222" i="2" s="1"/>
  <c r="ED223" i="2"/>
  <c r="EE223" i="2" s="1"/>
  <c r="ED224" i="2"/>
  <c r="EE224" i="2" s="1"/>
  <c r="ED225" i="2"/>
  <c r="EE225" i="2" s="1"/>
  <c r="ED226" i="2"/>
  <c r="EE226" i="2" s="1"/>
  <c r="ED227" i="2"/>
  <c r="EE227" i="2"/>
  <c r="ED228" i="2"/>
  <c r="EE228" i="2" s="1"/>
  <c r="ED229" i="2"/>
  <c r="EE229" i="2"/>
  <c r="ED230" i="2"/>
  <c r="EE230" i="2" s="1"/>
  <c r="ED231" i="2"/>
  <c r="EE231" i="2" s="1"/>
  <c r="ED232" i="2"/>
  <c r="EE232" i="2" s="1"/>
  <c r="ED233" i="2"/>
  <c r="EE233" i="2" s="1"/>
  <c r="ED234" i="2"/>
  <c r="EE234" i="2" s="1"/>
  <c r="ED235" i="2"/>
  <c r="EE235" i="2"/>
  <c r="ED236" i="2"/>
  <c r="EE236" i="2" s="1"/>
  <c r="ED237" i="2"/>
  <c r="EE237" i="2"/>
  <c r="ED238" i="2"/>
  <c r="EE238" i="2" s="1"/>
  <c r="ED239" i="2"/>
  <c r="EE239" i="2" s="1"/>
  <c r="ED240" i="2"/>
  <c r="EE240" i="2" s="1"/>
  <c r="ED241" i="2"/>
  <c r="EE241" i="2" s="1"/>
  <c r="ED242" i="2"/>
  <c r="EE242" i="2" s="1"/>
  <c r="ED243" i="2"/>
  <c r="EE243" i="2"/>
  <c r="ED244" i="2"/>
  <c r="EE244" i="2" s="1"/>
  <c r="ED245" i="2"/>
  <c r="EE245" i="2"/>
  <c r="ED246" i="2"/>
  <c r="EE246" i="2" s="1"/>
  <c r="ED247" i="2"/>
  <c r="EE247" i="2" s="1"/>
  <c r="ED248" i="2"/>
  <c r="EE248" i="2" s="1"/>
  <c r="ED249" i="2"/>
  <c r="EE249" i="2" s="1"/>
  <c r="ED250" i="2"/>
  <c r="EE250" i="2" s="1"/>
  <c r="ED251" i="2"/>
  <c r="EE251" i="2"/>
  <c r="ED252" i="2"/>
  <c r="EE252" i="2" s="1"/>
  <c r="ED253" i="2"/>
  <c r="EE253" i="2"/>
  <c r="ED254" i="2"/>
  <c r="EE254" i="2" s="1"/>
  <c r="ED255" i="2"/>
  <c r="EE255" i="2" s="1"/>
  <c r="ED256" i="2"/>
  <c r="EE256" i="2" s="1"/>
  <c r="ED257" i="2"/>
  <c r="EE257" i="2" s="1"/>
  <c r="ED258" i="2"/>
  <c r="EE258" i="2" s="1"/>
  <c r="ED259" i="2"/>
  <c r="EE259" i="2"/>
  <c r="ED260" i="2"/>
  <c r="EE260" i="2" s="1"/>
  <c r="ED261" i="2"/>
  <c r="EE261" i="2"/>
  <c r="ED262" i="2"/>
  <c r="EE262" i="2" s="1"/>
  <c r="ED263" i="2"/>
  <c r="EE263" i="2" s="1"/>
  <c r="ED264" i="2"/>
  <c r="EE264" i="2" s="1"/>
  <c r="ED265" i="2"/>
  <c r="EE265" i="2" s="1"/>
  <c r="ED266" i="2"/>
  <c r="EE266" i="2" s="1"/>
  <c r="ED267" i="2"/>
  <c r="EE267" i="2"/>
  <c r="ED268" i="2"/>
  <c r="EE268" i="2" s="1"/>
  <c r="ED269" i="2"/>
  <c r="EE269" i="2"/>
  <c r="ED270" i="2"/>
  <c r="EE270" i="2" s="1"/>
  <c r="ED271" i="2"/>
  <c r="EE271" i="2" s="1"/>
  <c r="ED272" i="2"/>
  <c r="EE272" i="2" s="1"/>
  <c r="ED273" i="2"/>
  <c r="EE273" i="2" s="1"/>
  <c r="ED274" i="2"/>
  <c r="EE274" i="2" s="1"/>
  <c r="ED275" i="2"/>
  <c r="EE275" i="2"/>
  <c r="ED276" i="2"/>
  <c r="EE276" i="2" s="1"/>
  <c r="ED277" i="2"/>
  <c r="EE277" i="2"/>
  <c r="ED278" i="2"/>
  <c r="EE278" i="2" s="1"/>
  <c r="ED279" i="2"/>
  <c r="EE279" i="2" s="1"/>
  <c r="ED280" i="2"/>
  <c r="EE280" i="2" s="1"/>
  <c r="ED281" i="2"/>
  <c r="EE281" i="2" s="1"/>
  <c r="ED282" i="2"/>
  <c r="EE282" i="2" s="1"/>
  <c r="ED283" i="2"/>
  <c r="EE283" i="2"/>
  <c r="ED284" i="2"/>
  <c r="EE284" i="2" s="1"/>
  <c r="ED285" i="2"/>
  <c r="EE285" i="2"/>
  <c r="ED286" i="2"/>
  <c r="EE286" i="2" s="1"/>
  <c r="ED287" i="2"/>
  <c r="EE287" i="2" s="1"/>
  <c r="ED288" i="2"/>
  <c r="EE288" i="2" s="1"/>
  <c r="ED289" i="2"/>
  <c r="EE289" i="2" s="1"/>
  <c r="ED290" i="2"/>
  <c r="EE290" i="2" s="1"/>
  <c r="ED291" i="2"/>
  <c r="EE291" i="2"/>
  <c r="ED292" i="2"/>
  <c r="EE292" i="2" s="1"/>
  <c r="ED293" i="2"/>
  <c r="EE293" i="2"/>
  <c r="ED294" i="2"/>
  <c r="EE294" i="2" s="1"/>
  <c r="ED295" i="2"/>
  <c r="EE295" i="2" s="1"/>
  <c r="ED296" i="2"/>
  <c r="EE296" i="2" s="1"/>
  <c r="ED297" i="2"/>
  <c r="EE297" i="2" s="1"/>
  <c r="ED298" i="2"/>
  <c r="EE298" i="2" s="1"/>
  <c r="ED299" i="2"/>
  <c r="EE299" i="2"/>
  <c r="ED300" i="2"/>
  <c r="EE300" i="2" s="1"/>
  <c r="ED301" i="2"/>
  <c r="EE301" i="2"/>
  <c r="ED302" i="2"/>
  <c r="EE302" i="2" s="1"/>
  <c r="ED303" i="2"/>
  <c r="EE303" i="2" s="1"/>
  <c r="ED304" i="2"/>
  <c r="EE304" i="2" s="1"/>
  <c r="ED305" i="2"/>
  <c r="EE305" i="2" s="1"/>
  <c r="ED306" i="2"/>
  <c r="EE306" i="2" s="1"/>
  <c r="ED307" i="2"/>
  <c r="EE307" i="2"/>
  <c r="ED308" i="2"/>
  <c r="EE308" i="2" s="1"/>
  <c r="ED309" i="2"/>
  <c r="EE309" i="2"/>
  <c r="ED310" i="2"/>
  <c r="EE310" i="2" s="1"/>
  <c r="ED311" i="2"/>
  <c r="EE311" i="2" s="1"/>
  <c r="ED312" i="2"/>
  <c r="EE312" i="2" s="1"/>
  <c r="ED313" i="2"/>
  <c r="EE313" i="2" s="1"/>
  <c r="ED314" i="2"/>
  <c r="EE314" i="2" s="1"/>
  <c r="ED315" i="2"/>
  <c r="EE315" i="2"/>
  <c r="ED316" i="2"/>
  <c r="EE316" i="2" s="1"/>
  <c r="ED317" i="2"/>
  <c r="EE317" i="2"/>
  <c r="ED318" i="2"/>
  <c r="EE318" i="2" s="1"/>
  <c r="ED319" i="2"/>
  <c r="EE319" i="2"/>
  <c r="ED320" i="2"/>
  <c r="EE320" i="2" s="1"/>
  <c r="ED321" i="2"/>
  <c r="EE321" i="2"/>
  <c r="ED322" i="2"/>
  <c r="EE322" i="2" s="1"/>
  <c r="ED323" i="2"/>
  <c r="EE323" i="2"/>
  <c r="ED324" i="2"/>
  <c r="EE324" i="2" s="1"/>
  <c r="ED325" i="2"/>
  <c r="EE325" i="2"/>
  <c r="ED326" i="2"/>
  <c r="EE326" i="2" s="1"/>
  <c r="ED327" i="2"/>
  <c r="EE327" i="2"/>
  <c r="ED328" i="2"/>
  <c r="EE328" i="2" s="1"/>
  <c r="ED329" i="2"/>
  <c r="EE329" i="2"/>
  <c r="ED330" i="2"/>
  <c r="EE330" i="2" s="1"/>
  <c r="ED331" i="2"/>
  <c r="EE331" i="2"/>
  <c r="ED332" i="2"/>
  <c r="EE332" i="2" s="1"/>
  <c r="ED333" i="2"/>
  <c r="EE333" i="2"/>
  <c r="ED334" i="2"/>
  <c r="EE334" i="2" s="1"/>
  <c r="ED335" i="2"/>
  <c r="EE335" i="2"/>
  <c r="ED336" i="2"/>
  <c r="EE336" i="2" s="1"/>
  <c r="ED337" i="2"/>
  <c r="EE337" i="2"/>
  <c r="ED338" i="2"/>
  <c r="EE338" i="2" s="1"/>
  <c r="ED339" i="2"/>
  <c r="EE339" i="2"/>
  <c r="ED340" i="2"/>
  <c r="EE340" i="2" s="1"/>
  <c r="ED341" i="2"/>
  <c r="EE341" i="2"/>
  <c r="ED342" i="2"/>
  <c r="EE342" i="2" s="1"/>
  <c r="ED343" i="2"/>
  <c r="EE343" i="2"/>
  <c r="ED344" i="2"/>
  <c r="EE344" i="2" s="1"/>
  <c r="ED345" i="2"/>
  <c r="EE345" i="2"/>
  <c r="ED346" i="2"/>
  <c r="EE346" i="2" s="1"/>
  <c r="ED347" i="2"/>
  <c r="EE347" i="2"/>
  <c r="ED348" i="2"/>
  <c r="EE348" i="2" s="1"/>
  <c r="ED349" i="2"/>
  <c r="EE349" i="2"/>
  <c r="ED350" i="2"/>
  <c r="EE350" i="2" s="1"/>
  <c r="ED351" i="2"/>
  <c r="EE351" i="2"/>
  <c r="ED352" i="2"/>
  <c r="EE352" i="2" s="1"/>
  <c r="ED353" i="2"/>
  <c r="EE353" i="2"/>
  <c r="ED354" i="2"/>
  <c r="EE354" i="2" s="1"/>
  <c r="ED355" i="2"/>
  <c r="EE355" i="2"/>
  <c r="ED356" i="2"/>
  <c r="EE356" i="2" s="1"/>
  <c r="ED357" i="2"/>
  <c r="EE357" i="2" s="1"/>
  <c r="ED358" i="2"/>
  <c r="EE358" i="2" s="1"/>
  <c r="ED359" i="2"/>
  <c r="EE359" i="2" s="1"/>
  <c r="ED360" i="2"/>
  <c r="EE360" i="2" s="1"/>
  <c r="ED361" i="2"/>
  <c r="EE361" i="2"/>
  <c r="ED362" i="2"/>
  <c r="EE362" i="2" s="1"/>
  <c r="ED363" i="2"/>
  <c r="EE363" i="2"/>
  <c r="ED364" i="2"/>
  <c r="EE364" i="2" s="1"/>
  <c r="ED365" i="2"/>
  <c r="EE365" i="2" s="1"/>
  <c r="ED366" i="2"/>
  <c r="EE366" i="2" s="1"/>
  <c r="ED367" i="2"/>
  <c r="EE367" i="2" s="1"/>
  <c r="ED368" i="2"/>
  <c r="EE368" i="2" s="1"/>
  <c r="ED369" i="2"/>
  <c r="EE369" i="2"/>
  <c r="ED370" i="2"/>
  <c r="EE370" i="2" s="1"/>
  <c r="ED371" i="2"/>
  <c r="EE371" i="2"/>
  <c r="ED372" i="2"/>
  <c r="EE372" i="2" s="1"/>
  <c r="ED373" i="2"/>
  <c r="EE373" i="2" s="1"/>
  <c r="ED374" i="2"/>
  <c r="EE374" i="2" s="1"/>
  <c r="ED375" i="2"/>
  <c r="EE375" i="2" s="1"/>
  <c r="ED376" i="2"/>
  <c r="EE376" i="2" s="1"/>
  <c r="ED377" i="2"/>
  <c r="EE377" i="2"/>
  <c r="ED378" i="2"/>
  <c r="EE378" i="2" s="1"/>
  <c r="ED379" i="2"/>
  <c r="EE379" i="2"/>
  <c r="ED380" i="2"/>
  <c r="EE380" i="2" s="1"/>
  <c r="ED381" i="2"/>
  <c r="EE381" i="2" s="1"/>
  <c r="ED382" i="2"/>
  <c r="EE382" i="2" s="1"/>
  <c r="ED383" i="2"/>
  <c r="EE383" i="2" s="1"/>
  <c r="ED384" i="2"/>
  <c r="EE384" i="2" s="1"/>
  <c r="ED385" i="2"/>
  <c r="EE385" i="2"/>
  <c r="ED386" i="2"/>
  <c r="EE386" i="2" s="1"/>
  <c r="ED387" i="2"/>
  <c r="EE387" i="2"/>
  <c r="ED388" i="2"/>
  <c r="EE388" i="2" s="1"/>
  <c r="ED389" i="2"/>
  <c r="EE389" i="2" s="1"/>
  <c r="ED390" i="2"/>
  <c r="EE390" i="2" s="1"/>
  <c r="ED391" i="2"/>
  <c r="EE391" i="2" s="1"/>
  <c r="ED392" i="2"/>
  <c r="EE392" i="2" s="1"/>
  <c r="ED393" i="2"/>
  <c r="EE393" i="2"/>
  <c r="ED394" i="2"/>
  <c r="EE394" i="2" s="1"/>
  <c r="ED395" i="2"/>
  <c r="EE395" i="2"/>
  <c r="ED396" i="2"/>
  <c r="EE396" i="2" s="1"/>
  <c r="ED397" i="2"/>
  <c r="EE397" i="2" s="1"/>
  <c r="ED398" i="2"/>
  <c r="EE398" i="2" s="1"/>
  <c r="ED399" i="2"/>
  <c r="EE399" i="2" s="1"/>
  <c r="ED400" i="2"/>
  <c r="EE400" i="2" s="1"/>
  <c r="ED401" i="2"/>
  <c r="EE401" i="2"/>
  <c r="ED402" i="2"/>
  <c r="EE402" i="2" s="1"/>
  <c r="ED403" i="2"/>
  <c r="EE403" i="2"/>
  <c r="ED404" i="2"/>
  <c r="EE404" i="2" s="1"/>
  <c r="ED405" i="2"/>
  <c r="EE405" i="2" s="1"/>
  <c r="ED406" i="2"/>
  <c r="EE406" i="2" s="1"/>
  <c r="ED407" i="2"/>
  <c r="EE407" i="2" s="1"/>
  <c r="ED408" i="2"/>
  <c r="EE408" i="2" s="1"/>
  <c r="ED409" i="2"/>
  <c r="EE409" i="2"/>
  <c r="ED410" i="2"/>
  <c r="EE410" i="2" s="1"/>
  <c r="ED411" i="2"/>
  <c r="EE411" i="2"/>
  <c r="ED412" i="2"/>
  <c r="EE412" i="2" s="1"/>
  <c r="ED413" i="2"/>
  <c r="EE413" i="2" s="1"/>
  <c r="ED414" i="2"/>
  <c r="EE414" i="2" s="1"/>
  <c r="ED415" i="2"/>
  <c r="EE415" i="2" s="1"/>
  <c r="ED416" i="2"/>
  <c r="EE416" i="2" s="1"/>
  <c r="ED417" i="2"/>
  <c r="EE417" i="2"/>
  <c r="ED418" i="2"/>
  <c r="EE418" i="2" s="1"/>
  <c r="ED419" i="2"/>
  <c r="EE419" i="2"/>
  <c r="ED420" i="2"/>
  <c r="EE420" i="2" s="1"/>
  <c r="ED421" i="2"/>
  <c r="EE421" i="2" s="1"/>
  <c r="ED422" i="2"/>
  <c r="EE422" i="2" s="1"/>
  <c r="ED423" i="2"/>
  <c r="EE423" i="2" s="1"/>
  <c r="ED424" i="2"/>
  <c r="EE424" i="2" s="1"/>
  <c r="ED425" i="2"/>
  <c r="EE425" i="2"/>
  <c r="ED426" i="2"/>
  <c r="EE426" i="2" s="1"/>
  <c r="ED427" i="2"/>
  <c r="EE427" i="2"/>
  <c r="ED428" i="2"/>
  <c r="EE428" i="2" s="1"/>
  <c r="ED429" i="2"/>
  <c r="EE429" i="2" s="1"/>
  <c r="ED430" i="2"/>
  <c r="EE430" i="2" s="1"/>
  <c r="ED431" i="2"/>
  <c r="EE431" i="2" s="1"/>
  <c r="ED432" i="2"/>
  <c r="EE432" i="2" s="1"/>
  <c r="ED433" i="2"/>
  <c r="EE433" i="2"/>
  <c r="ED434" i="2"/>
  <c r="EE434" i="2" s="1"/>
  <c r="ED435" i="2"/>
  <c r="EE435" i="2"/>
  <c r="ED436" i="2"/>
  <c r="EE436" i="2" s="1"/>
  <c r="ED437" i="2"/>
  <c r="EE437" i="2" s="1"/>
  <c r="ED438" i="2"/>
  <c r="EE438" i="2" s="1"/>
  <c r="ED439" i="2"/>
  <c r="EE439" i="2" s="1"/>
  <c r="ED440" i="2"/>
  <c r="EE440" i="2" s="1"/>
  <c r="ED441" i="2"/>
  <c r="EE441" i="2"/>
  <c r="ED442" i="2"/>
  <c r="EE442" i="2" s="1"/>
  <c r="ED443" i="2"/>
  <c r="EE443" i="2"/>
  <c r="ED444" i="2"/>
  <c r="EE444" i="2" s="1"/>
  <c r="ED445" i="2"/>
  <c r="EE445" i="2" s="1"/>
  <c r="ED446" i="2"/>
  <c r="EE446" i="2" s="1"/>
  <c r="ED447" i="2"/>
  <c r="EE447" i="2" s="1"/>
  <c r="ED448" i="2"/>
  <c r="EE448" i="2" s="1"/>
  <c r="ED449" i="2"/>
  <c r="EE449" i="2"/>
  <c r="ED450" i="2"/>
  <c r="EE450" i="2" s="1"/>
  <c r="ED451" i="2"/>
  <c r="EE451" i="2"/>
  <c r="ED452" i="2"/>
  <c r="EE452" i="2" s="1"/>
  <c r="ED453" i="2"/>
  <c r="EE453" i="2" s="1"/>
  <c r="ED454" i="2"/>
  <c r="EE454" i="2" s="1"/>
  <c r="ED455" i="2"/>
  <c r="EE455" i="2" s="1"/>
  <c r="ED456" i="2"/>
  <c r="EE456" i="2" s="1"/>
  <c r="ED457" i="2"/>
  <c r="EE457" i="2"/>
  <c r="ED458" i="2"/>
  <c r="EE458" i="2" s="1"/>
  <c r="ED459" i="2"/>
  <c r="EE459" i="2"/>
  <c r="ED460" i="2"/>
  <c r="EE460" i="2" s="1"/>
  <c r="ED461" i="2"/>
  <c r="EE461" i="2" s="1"/>
  <c r="ED462" i="2"/>
  <c r="EE462" i="2" s="1"/>
  <c r="ED463" i="2"/>
  <c r="EE463" i="2" s="1"/>
  <c r="ED464" i="2"/>
  <c r="EE464" i="2" s="1"/>
  <c r="ED465" i="2"/>
  <c r="EE465" i="2"/>
  <c r="ED466" i="2"/>
  <c r="EE466" i="2" s="1"/>
  <c r="ED467" i="2"/>
  <c r="EE467" i="2"/>
  <c r="ED468" i="2"/>
  <c r="EE468" i="2" s="1"/>
  <c r="ED469" i="2"/>
  <c r="EE469" i="2" s="1"/>
  <c r="ED470" i="2"/>
  <c r="EE470" i="2" s="1"/>
  <c r="ED471" i="2"/>
  <c r="EE471" i="2" s="1"/>
  <c r="ED472" i="2"/>
  <c r="EE472" i="2" s="1"/>
  <c r="ED473" i="2"/>
  <c r="EE473" i="2"/>
  <c r="ED474" i="2"/>
  <c r="EE474" i="2" s="1"/>
  <c r="ED475" i="2"/>
  <c r="EE475" i="2"/>
  <c r="ED476" i="2"/>
  <c r="EE476" i="2" s="1"/>
  <c r="ED477" i="2"/>
  <c r="EE477" i="2" s="1"/>
  <c r="ED478" i="2"/>
  <c r="EE478" i="2" s="1"/>
  <c r="ED479" i="2"/>
  <c r="EE479" i="2" s="1"/>
  <c r="ED480" i="2"/>
  <c r="EE480" i="2" s="1"/>
  <c r="ED481" i="2"/>
  <c r="EE481" i="2"/>
  <c r="ED482" i="2"/>
  <c r="EE482" i="2" s="1"/>
  <c r="ED483" i="2"/>
  <c r="EE483" i="2"/>
  <c r="ED484" i="2"/>
  <c r="EE484" i="2" s="1"/>
  <c r="ED485" i="2"/>
  <c r="EE485" i="2" s="1"/>
  <c r="ED486" i="2"/>
  <c r="EE486" i="2" s="1"/>
  <c r="ED487" i="2"/>
  <c r="EE487" i="2" s="1"/>
  <c r="ED488" i="2"/>
  <c r="EE488" i="2" s="1"/>
  <c r="ED489" i="2"/>
  <c r="EE489" i="2"/>
  <c r="ED490" i="2"/>
  <c r="EE490" i="2" s="1"/>
  <c r="ED491" i="2"/>
  <c r="EE491" i="2"/>
  <c r="ED492" i="2"/>
  <c r="EE492" i="2" s="1"/>
  <c r="ED493" i="2"/>
  <c r="EE493" i="2" s="1"/>
  <c r="ED494" i="2"/>
  <c r="EE494" i="2" s="1"/>
  <c r="ED495" i="2"/>
  <c r="EE495" i="2" s="1"/>
  <c r="ED496" i="2"/>
  <c r="EE496" i="2" s="1"/>
  <c r="ED497" i="2"/>
  <c r="EE497" i="2"/>
  <c r="ED498" i="2"/>
  <c r="EE498" i="2" s="1"/>
  <c r="ED499" i="2"/>
  <c r="EE499" i="2"/>
  <c r="ED500" i="2"/>
  <c r="EE500" i="2" s="1"/>
  <c r="ED501" i="2"/>
  <c r="EE501" i="2" s="1"/>
  <c r="ED502" i="2"/>
  <c r="EE502" i="2" s="1"/>
  <c r="ED503" i="2"/>
  <c r="EE503" i="2" s="1"/>
  <c r="ED504" i="2"/>
  <c r="EE504" i="2" s="1"/>
  <c r="ED505" i="2"/>
  <c r="EE505" i="2"/>
  <c r="ED506" i="2"/>
  <c r="EE506" i="2" s="1"/>
  <c r="ED507" i="2"/>
  <c r="EE507" i="2"/>
  <c r="ED508" i="2"/>
  <c r="EE508" i="2" s="1"/>
  <c r="ED509" i="2"/>
  <c r="EE509" i="2" s="1"/>
  <c r="ED510" i="2"/>
  <c r="EE510" i="2" s="1"/>
  <c r="ED511" i="2"/>
  <c r="EE511" i="2" s="1"/>
  <c r="ED512" i="2"/>
  <c r="EE512" i="2" s="1"/>
  <c r="ED513" i="2"/>
  <c r="EE513" i="2"/>
  <c r="ED514" i="2"/>
  <c r="EE514" i="2" s="1"/>
  <c r="ED515" i="2"/>
  <c r="EE515" i="2"/>
  <c r="ED516" i="2"/>
  <c r="EE516" i="2" s="1"/>
  <c r="ED517" i="2"/>
  <c r="EE517" i="2" s="1"/>
  <c r="ED518" i="2"/>
  <c r="EE518" i="2" s="1"/>
  <c r="ED519" i="2"/>
  <c r="EE519" i="2" s="1"/>
  <c r="ED520" i="2"/>
  <c r="EE520" i="2" s="1"/>
  <c r="ED521" i="2"/>
  <c r="EE521" i="2"/>
  <c r="ED522" i="2"/>
  <c r="EE522" i="2" s="1"/>
  <c r="ED523" i="2"/>
  <c r="EE523" i="2"/>
  <c r="ED524" i="2"/>
  <c r="EE524" i="2" s="1"/>
  <c r="ED525" i="2"/>
  <c r="EE525" i="2" s="1"/>
  <c r="ED526" i="2"/>
  <c r="EE526" i="2" s="1"/>
  <c r="ED527" i="2"/>
  <c r="EE527" i="2" s="1"/>
  <c r="ED528" i="2"/>
  <c r="EE528" i="2" s="1"/>
  <c r="ED529" i="2"/>
  <c r="EE529" i="2"/>
  <c r="ED530" i="2"/>
  <c r="EE530" i="2" s="1"/>
  <c r="ED531" i="2"/>
  <c r="EE531" i="2"/>
  <c r="ED532" i="2"/>
  <c r="EE532" i="2" s="1"/>
  <c r="ED533" i="2"/>
  <c r="EE533" i="2" s="1"/>
  <c r="ED534" i="2"/>
  <c r="EE534" i="2" s="1"/>
  <c r="ED535" i="2"/>
  <c r="EE535" i="2" s="1"/>
  <c r="ED536" i="2"/>
  <c r="EE536" i="2" s="1"/>
  <c r="ED537" i="2"/>
  <c r="EE537" i="2"/>
  <c r="ED538" i="2"/>
  <c r="EE538" i="2" s="1"/>
  <c r="ED539" i="2"/>
  <c r="EE539" i="2"/>
  <c r="ED540" i="2"/>
  <c r="EE540" i="2" s="1"/>
  <c r="ED541" i="2"/>
  <c r="EE541" i="2" s="1"/>
  <c r="ED542" i="2"/>
  <c r="EE542" i="2" s="1"/>
  <c r="ED543" i="2"/>
  <c r="EE543" i="2" s="1"/>
  <c r="ED544" i="2"/>
  <c r="EE544" i="2" s="1"/>
  <c r="ED545" i="2"/>
  <c r="EE545" i="2"/>
  <c r="ED546" i="2"/>
  <c r="EE546" i="2" s="1"/>
  <c r="ED547" i="2"/>
  <c r="EE547" i="2"/>
  <c r="ED548" i="2"/>
  <c r="EE548" i="2" s="1"/>
  <c r="ED549" i="2"/>
  <c r="EE549" i="2" s="1"/>
  <c r="ED550" i="2"/>
  <c r="EE550" i="2" s="1"/>
  <c r="ED551" i="2"/>
  <c r="EE551" i="2" s="1"/>
  <c r="ED552" i="2"/>
  <c r="EE552" i="2" s="1"/>
  <c r="ED553" i="2"/>
  <c r="EE553" i="2"/>
  <c r="ED554" i="2"/>
  <c r="EE554" i="2" s="1"/>
  <c r="ED555" i="2"/>
  <c r="EE555" i="2"/>
  <c r="ED556" i="2"/>
  <c r="EE556" i="2" s="1"/>
  <c r="ED557" i="2"/>
  <c r="EE557" i="2" s="1"/>
  <c r="ED558" i="2"/>
  <c r="EE558" i="2" s="1"/>
  <c r="ED559" i="2"/>
  <c r="EE559" i="2" s="1"/>
  <c r="ED560" i="2"/>
  <c r="EE560" i="2" s="1"/>
  <c r="ED561" i="2"/>
  <c r="EE561" i="2"/>
  <c r="ED562" i="2"/>
  <c r="EE562" i="2" s="1"/>
  <c r="ED563" i="2"/>
  <c r="EE563" i="2"/>
  <c r="ED564" i="2"/>
  <c r="EE564" i="2" s="1"/>
  <c r="ED565" i="2"/>
  <c r="EE565" i="2" s="1"/>
  <c r="ED566" i="2"/>
  <c r="EE566" i="2" s="1"/>
  <c r="ED567" i="2"/>
  <c r="EE567" i="2" s="1"/>
  <c r="ED568" i="2"/>
  <c r="EE568" i="2" s="1"/>
  <c r="ED569" i="2"/>
  <c r="EE569" i="2"/>
  <c r="ED570" i="2"/>
  <c r="EE570" i="2" s="1"/>
  <c r="ED571" i="2"/>
  <c r="EE571" i="2"/>
  <c r="ED572" i="2"/>
  <c r="EE572" i="2" s="1"/>
  <c r="ED573" i="2"/>
  <c r="EE573" i="2" s="1"/>
  <c r="ED574" i="2"/>
  <c r="EE574" i="2" s="1"/>
  <c r="ED575" i="2"/>
  <c r="EE575" i="2" s="1"/>
  <c r="ED576" i="2"/>
  <c r="EE576" i="2" s="1"/>
  <c r="ED577" i="2"/>
  <c r="EE577" i="2"/>
  <c r="ED578" i="2"/>
  <c r="EE578" i="2" s="1"/>
  <c r="ED579" i="2"/>
  <c r="EE579" i="2"/>
  <c r="ED580" i="2"/>
  <c r="EE580" i="2" s="1"/>
  <c r="ED581" i="2"/>
  <c r="EE581" i="2" s="1"/>
  <c r="ED582" i="2"/>
  <c r="EE582" i="2" s="1"/>
  <c r="ED583" i="2"/>
  <c r="EE583" i="2" s="1"/>
  <c r="ED584" i="2"/>
  <c r="EE584" i="2" s="1"/>
  <c r="ED585" i="2"/>
  <c r="EE585" i="2"/>
  <c r="ED586" i="2"/>
  <c r="EE586" i="2" s="1"/>
  <c r="ED587" i="2"/>
  <c r="EE587" i="2"/>
  <c r="ED588" i="2"/>
  <c r="EE588" i="2" s="1"/>
  <c r="ED589" i="2"/>
  <c r="EE589" i="2" s="1"/>
  <c r="ED590" i="2"/>
  <c r="EE590" i="2" s="1"/>
  <c r="ED591" i="2"/>
  <c r="EE591" i="2" s="1"/>
  <c r="ED592" i="2"/>
  <c r="EE592" i="2" s="1"/>
  <c r="ED593" i="2"/>
  <c r="EE593" i="2"/>
  <c r="ED594" i="2"/>
  <c r="EE594" i="2" s="1"/>
  <c r="ED595" i="2"/>
  <c r="EE595" i="2"/>
  <c r="ED596" i="2"/>
  <c r="EE596" i="2" s="1"/>
  <c r="ED597" i="2"/>
  <c r="EE597" i="2" s="1"/>
  <c r="ED598" i="2"/>
  <c r="EE598" i="2" s="1"/>
  <c r="ED599" i="2"/>
  <c r="EE599" i="2" s="1"/>
  <c r="ED600" i="2"/>
  <c r="EE600" i="2" s="1"/>
  <c r="ED601" i="2"/>
  <c r="EE601" i="2"/>
  <c r="ED602" i="2"/>
  <c r="EE602" i="2" s="1"/>
  <c r="ED603" i="2"/>
  <c r="EE603" i="2"/>
  <c r="ED604" i="2"/>
  <c r="EE604" i="2" s="1"/>
  <c r="ED605" i="2"/>
  <c r="EE605" i="2" s="1"/>
  <c r="ED606" i="2"/>
  <c r="EE606" i="2" s="1"/>
  <c r="ED607" i="2"/>
  <c r="EE607" i="2" s="1"/>
  <c r="ED608" i="2"/>
  <c r="EE608" i="2" s="1"/>
  <c r="ED609" i="2"/>
  <c r="EE609" i="2"/>
  <c r="ED610" i="2"/>
  <c r="EE610" i="2" s="1"/>
  <c r="ED611" i="2"/>
  <c r="EE611" i="2"/>
  <c r="ED612" i="2"/>
  <c r="EE612" i="2" s="1"/>
  <c r="ED613" i="2"/>
  <c r="EE613" i="2" s="1"/>
  <c r="ED614" i="2"/>
  <c r="EE614" i="2" s="1"/>
  <c r="ED615" i="2"/>
  <c r="EE615" i="2" s="1"/>
  <c r="ED616" i="2"/>
  <c r="EE616" i="2" s="1"/>
  <c r="ED617" i="2"/>
  <c r="EE617" i="2"/>
  <c r="ED618" i="2"/>
  <c r="EE618" i="2" s="1"/>
  <c r="ED619" i="2"/>
  <c r="EE619" i="2"/>
  <c r="ED620" i="2"/>
  <c r="EE620" i="2" s="1"/>
  <c r="ED621" i="2"/>
  <c r="EE621" i="2"/>
  <c r="ED622" i="2"/>
  <c r="EE622" i="2" s="1"/>
  <c r="ED623" i="2"/>
  <c r="EE623" i="2"/>
  <c r="ED624" i="2"/>
  <c r="EE624" i="2" s="1"/>
  <c r="ED625" i="2"/>
  <c r="EE625" i="2"/>
  <c r="ED626" i="2"/>
  <c r="EE626" i="2" s="1"/>
  <c r="ED627" i="2"/>
  <c r="EE627" i="2"/>
  <c r="ED628" i="2"/>
  <c r="EE628" i="2" s="1"/>
  <c r="ED629" i="2"/>
  <c r="EE629" i="2"/>
  <c r="ED630" i="2"/>
  <c r="EE630" i="2" s="1"/>
  <c r="ED631" i="2"/>
  <c r="EE631" i="2"/>
  <c r="ED632" i="2"/>
  <c r="EE632" i="2" s="1"/>
  <c r="ED633" i="2"/>
  <c r="EE633" i="2"/>
  <c r="ED634" i="2"/>
  <c r="EE634" i="2" s="1"/>
  <c r="ED635" i="2"/>
  <c r="EE635" i="2"/>
  <c r="ED636" i="2"/>
  <c r="EE636" i="2" s="1"/>
  <c r="ED637" i="2"/>
  <c r="EE637" i="2"/>
  <c r="ED638" i="2"/>
  <c r="EE638" i="2" s="1"/>
  <c r="ED639" i="2"/>
  <c r="EE639" i="2"/>
  <c r="ED640" i="2"/>
  <c r="EE640" i="2" s="1"/>
  <c r="ED641" i="2"/>
  <c r="EE641" i="2"/>
  <c r="ED642" i="2"/>
  <c r="EE642" i="2" s="1"/>
  <c r="ED643" i="2"/>
  <c r="EE643" i="2"/>
  <c r="ED644" i="2"/>
  <c r="EE644" i="2" s="1"/>
  <c r="ED645" i="2"/>
  <c r="EE645" i="2"/>
  <c r="ED646" i="2"/>
  <c r="EE646" i="2" s="1"/>
  <c r="ED647" i="2"/>
  <c r="EE647" i="2"/>
  <c r="ED648" i="2"/>
  <c r="EE648" i="2" s="1"/>
  <c r="ED649" i="2"/>
  <c r="EE649" i="2"/>
  <c r="ED650" i="2"/>
  <c r="EE650" i="2" s="1"/>
  <c r="ED651" i="2"/>
  <c r="EE651" i="2"/>
  <c r="ED652" i="2"/>
  <c r="EE652" i="2" s="1"/>
  <c r="ED653" i="2"/>
  <c r="EE653" i="2"/>
  <c r="ED654" i="2"/>
  <c r="EE654" i="2" s="1"/>
  <c r="ED655" i="2"/>
  <c r="EE655" i="2"/>
  <c r="ED656" i="2"/>
  <c r="EE656" i="2" s="1"/>
  <c r="ED657" i="2"/>
  <c r="EE657" i="2"/>
  <c r="ED658" i="2"/>
  <c r="EE658" i="2" s="1"/>
  <c r="ED659" i="2"/>
  <c r="EE659" i="2"/>
  <c r="ED660" i="2"/>
  <c r="EE660" i="2" s="1"/>
  <c r="ED661" i="2"/>
  <c r="EE661" i="2"/>
  <c r="ED662" i="2"/>
  <c r="EE662" i="2" s="1"/>
  <c r="ED663" i="2"/>
  <c r="EE663" i="2"/>
  <c r="ED664" i="2"/>
  <c r="EE664" i="2" s="1"/>
  <c r="ED665" i="2"/>
  <c r="EE665" i="2"/>
  <c r="ED666" i="2"/>
  <c r="EE666" i="2" s="1"/>
  <c r="ED667" i="2"/>
  <c r="EE667" i="2"/>
  <c r="ED668" i="2"/>
  <c r="EE668" i="2" s="1"/>
  <c r="ED669" i="2"/>
  <c r="EE669" i="2"/>
  <c r="ED670" i="2"/>
  <c r="EE670" i="2" s="1"/>
  <c r="ED671" i="2"/>
  <c r="EE671" i="2"/>
  <c r="ED672" i="2"/>
  <c r="EE672" i="2" s="1"/>
  <c r="ED673" i="2"/>
  <c r="EE673" i="2"/>
  <c r="ED674" i="2"/>
  <c r="EE674" i="2" s="1"/>
  <c r="ED675" i="2"/>
  <c r="EE675" i="2"/>
  <c r="ED676" i="2"/>
  <c r="EE676" i="2" s="1"/>
  <c r="ED677" i="2"/>
  <c r="EE677" i="2"/>
  <c r="ED678" i="2"/>
  <c r="EE678" i="2" s="1"/>
  <c r="ED679" i="2"/>
  <c r="EE679" i="2"/>
  <c r="ED680" i="2"/>
  <c r="EE680" i="2" s="1"/>
  <c r="ED681" i="2"/>
  <c r="EE681" i="2"/>
  <c r="ED682" i="2"/>
  <c r="EE682" i="2" s="1"/>
  <c r="ED683" i="2"/>
  <c r="EE683" i="2"/>
  <c r="ED684" i="2"/>
  <c r="EE684" i="2" s="1"/>
  <c r="ED685" i="2"/>
  <c r="EE685" i="2"/>
  <c r="ED686" i="2"/>
  <c r="EE686" i="2" s="1"/>
  <c r="ED687" i="2"/>
  <c r="EE687" i="2"/>
  <c r="ED688" i="2"/>
  <c r="EE688" i="2" s="1"/>
  <c r="ED689" i="2"/>
  <c r="EE689" i="2"/>
  <c r="EE4" i="2"/>
  <c r="ED4" i="2"/>
  <c r="EA5" i="2"/>
  <c r="EB5" i="2" s="1"/>
  <c r="EA6" i="2"/>
  <c r="EB6" i="2" s="1"/>
  <c r="EA7" i="2"/>
  <c r="EB7" i="2"/>
  <c r="EA8" i="2"/>
  <c r="EB8" i="2" s="1"/>
  <c r="EA9" i="2"/>
  <c r="EB9" i="2" s="1"/>
  <c r="EA10" i="2"/>
  <c r="EB10" i="2" s="1"/>
  <c r="EA11" i="2"/>
  <c r="EB11" i="2" s="1"/>
  <c r="EA12" i="2"/>
  <c r="EB12" i="2" s="1"/>
  <c r="EA13" i="2"/>
  <c r="EB13" i="2"/>
  <c r="EA14" i="2"/>
  <c r="EB14" i="2" s="1"/>
  <c r="EA15" i="2"/>
  <c r="EB15" i="2"/>
  <c r="EA16" i="2"/>
  <c r="EB16" i="2" s="1"/>
  <c r="EA17" i="2"/>
  <c r="EB17" i="2" s="1"/>
  <c r="EA18" i="2"/>
  <c r="EB18" i="2" s="1"/>
  <c r="EA19" i="2"/>
  <c r="EB19" i="2" s="1"/>
  <c r="EA20" i="2"/>
  <c r="EB20" i="2" s="1"/>
  <c r="EA21" i="2"/>
  <c r="EB21" i="2"/>
  <c r="EA22" i="2"/>
  <c r="EB22" i="2" s="1"/>
  <c r="EA23" i="2"/>
  <c r="EB23" i="2"/>
  <c r="EA24" i="2"/>
  <c r="EB24" i="2" s="1"/>
  <c r="EA25" i="2"/>
  <c r="EB25" i="2" s="1"/>
  <c r="EA26" i="2"/>
  <c r="EB26" i="2" s="1"/>
  <c r="EA27" i="2"/>
  <c r="EB27" i="2" s="1"/>
  <c r="EA28" i="2"/>
  <c r="EB28" i="2" s="1"/>
  <c r="EA29" i="2"/>
  <c r="EB29" i="2"/>
  <c r="EA30" i="2"/>
  <c r="EB30" i="2" s="1"/>
  <c r="EA31" i="2"/>
  <c r="EB31" i="2"/>
  <c r="EA32" i="2"/>
  <c r="EB32" i="2" s="1"/>
  <c r="EA33" i="2"/>
  <c r="EB33" i="2" s="1"/>
  <c r="EA34" i="2"/>
  <c r="EB34" i="2" s="1"/>
  <c r="EA35" i="2"/>
  <c r="EB35" i="2" s="1"/>
  <c r="EA36" i="2"/>
  <c r="EB36" i="2" s="1"/>
  <c r="EA37" i="2"/>
  <c r="EB37" i="2"/>
  <c r="EA38" i="2"/>
  <c r="EB38" i="2" s="1"/>
  <c r="EA39" i="2"/>
  <c r="EB39" i="2"/>
  <c r="EA40" i="2"/>
  <c r="EB40" i="2" s="1"/>
  <c r="EA41" i="2"/>
  <c r="EB41" i="2" s="1"/>
  <c r="EA42" i="2"/>
  <c r="EB42" i="2" s="1"/>
  <c r="EA43" i="2"/>
  <c r="EB43" i="2" s="1"/>
  <c r="EA44" i="2"/>
  <c r="EB44" i="2" s="1"/>
  <c r="EA45" i="2"/>
  <c r="EB45" i="2"/>
  <c r="EA46" i="2"/>
  <c r="EB46" i="2" s="1"/>
  <c r="EA47" i="2"/>
  <c r="EB47" i="2"/>
  <c r="EA48" i="2"/>
  <c r="EB48" i="2" s="1"/>
  <c r="EA49" i="2"/>
  <c r="EB49" i="2" s="1"/>
  <c r="EA50" i="2"/>
  <c r="EB50" i="2" s="1"/>
  <c r="EA51" i="2"/>
  <c r="EB51" i="2" s="1"/>
  <c r="EA52" i="2"/>
  <c r="EB52" i="2" s="1"/>
  <c r="EA53" i="2"/>
  <c r="EB53" i="2"/>
  <c r="EA54" i="2"/>
  <c r="EB54" i="2" s="1"/>
  <c r="EA55" i="2"/>
  <c r="EB55" i="2"/>
  <c r="EA56" i="2"/>
  <c r="EB56" i="2" s="1"/>
  <c r="EA57" i="2"/>
  <c r="EB57" i="2" s="1"/>
  <c r="EA58" i="2"/>
  <c r="EB58" i="2" s="1"/>
  <c r="EA59" i="2"/>
  <c r="EB59" i="2" s="1"/>
  <c r="EA60" i="2"/>
  <c r="EB60" i="2" s="1"/>
  <c r="EA61" i="2"/>
  <c r="EB61" i="2" s="1"/>
  <c r="EA62" i="2"/>
  <c r="EB62" i="2" s="1"/>
  <c r="EA63" i="2"/>
  <c r="EB63" i="2"/>
  <c r="EA64" i="2"/>
  <c r="EB64" i="2" s="1"/>
  <c r="EA65" i="2"/>
  <c r="EB65" i="2" s="1"/>
  <c r="EA66" i="2"/>
  <c r="EB66" i="2" s="1"/>
  <c r="EA67" i="2"/>
  <c r="EB67" i="2" s="1"/>
  <c r="EA68" i="2"/>
  <c r="EB68" i="2" s="1"/>
  <c r="EA69" i="2"/>
  <c r="EB69" i="2" s="1"/>
  <c r="EA70" i="2"/>
  <c r="EB70" i="2" s="1"/>
  <c r="EA71" i="2"/>
  <c r="EB71" i="2"/>
  <c r="EA72" i="2"/>
  <c r="EB72" i="2" s="1"/>
  <c r="EA73" i="2"/>
  <c r="EB73" i="2" s="1"/>
  <c r="EA74" i="2"/>
  <c r="EB74" i="2" s="1"/>
  <c r="EA75" i="2"/>
  <c r="EB75" i="2" s="1"/>
  <c r="EA76" i="2"/>
  <c r="EB76" i="2" s="1"/>
  <c r="EA77" i="2"/>
  <c r="EB77" i="2" s="1"/>
  <c r="EA78" i="2"/>
  <c r="EB78" i="2" s="1"/>
  <c r="EA79" i="2"/>
  <c r="EB79" i="2"/>
  <c r="EA80" i="2"/>
  <c r="EB80" i="2" s="1"/>
  <c r="EA81" i="2"/>
  <c r="EB81" i="2" s="1"/>
  <c r="EA82" i="2"/>
  <c r="EB82" i="2" s="1"/>
  <c r="EA83" i="2"/>
  <c r="EB83" i="2" s="1"/>
  <c r="EA84" i="2"/>
  <c r="EB84" i="2" s="1"/>
  <c r="EA85" i="2"/>
  <c r="EB85" i="2" s="1"/>
  <c r="EA86" i="2"/>
  <c r="EB86" i="2" s="1"/>
  <c r="EA87" i="2"/>
  <c r="EB87" i="2"/>
  <c r="EA88" i="2"/>
  <c r="EB88" i="2" s="1"/>
  <c r="EA89" i="2"/>
  <c r="EB89" i="2" s="1"/>
  <c r="EA90" i="2"/>
  <c r="EB90" i="2" s="1"/>
  <c r="EA91" i="2"/>
  <c r="EB91" i="2" s="1"/>
  <c r="EA92" i="2"/>
  <c r="EB92" i="2" s="1"/>
  <c r="EA93" i="2"/>
  <c r="EB93" i="2" s="1"/>
  <c r="EA94" i="2"/>
  <c r="EB94" i="2" s="1"/>
  <c r="EA95" i="2"/>
  <c r="EB95" i="2"/>
  <c r="EA96" i="2"/>
  <c r="EB96" i="2" s="1"/>
  <c r="EA97" i="2"/>
  <c r="EB97" i="2" s="1"/>
  <c r="EA98" i="2"/>
  <c r="EB98" i="2" s="1"/>
  <c r="EA99" i="2"/>
  <c r="EB99" i="2" s="1"/>
  <c r="EA100" i="2"/>
  <c r="EB100" i="2" s="1"/>
  <c r="EA101" i="2"/>
  <c r="EB101" i="2"/>
  <c r="EA102" i="2"/>
  <c r="EB102" i="2" s="1"/>
  <c r="EA103" i="2"/>
  <c r="EB103" i="2"/>
  <c r="EA104" i="2"/>
  <c r="EB104" i="2" s="1"/>
  <c r="EA105" i="2"/>
  <c r="EB105" i="2" s="1"/>
  <c r="EA106" i="2"/>
  <c r="EB106" i="2" s="1"/>
  <c r="EA107" i="2"/>
  <c r="EB107" i="2" s="1"/>
  <c r="EA108" i="2"/>
  <c r="EB108" i="2" s="1"/>
  <c r="EA109" i="2"/>
  <c r="EB109" i="2"/>
  <c r="EA110" i="2"/>
  <c r="EB110" i="2" s="1"/>
  <c r="EA111" i="2"/>
  <c r="EB111" i="2"/>
  <c r="EA112" i="2"/>
  <c r="EB112" i="2" s="1"/>
  <c r="EA113" i="2"/>
  <c r="EB113" i="2" s="1"/>
  <c r="EA114" i="2"/>
  <c r="EB114" i="2" s="1"/>
  <c r="EA115" i="2"/>
  <c r="EB115" i="2" s="1"/>
  <c r="EA116" i="2"/>
  <c r="EB116" i="2" s="1"/>
  <c r="EA117" i="2"/>
  <c r="EB117" i="2"/>
  <c r="EA118" i="2"/>
  <c r="EB118" i="2" s="1"/>
  <c r="EA119" i="2"/>
  <c r="EB119" i="2"/>
  <c r="EA120" i="2"/>
  <c r="EB120" i="2" s="1"/>
  <c r="EA121" i="2"/>
  <c r="EB121" i="2" s="1"/>
  <c r="EA122" i="2"/>
  <c r="EB122" i="2" s="1"/>
  <c r="EA123" i="2"/>
  <c r="EB123" i="2" s="1"/>
  <c r="EA124" i="2"/>
  <c r="EB124" i="2" s="1"/>
  <c r="EA125" i="2"/>
  <c r="EB125" i="2"/>
  <c r="EA126" i="2"/>
  <c r="EB126" i="2" s="1"/>
  <c r="EA127" i="2"/>
  <c r="EB127" i="2"/>
  <c r="EA128" i="2"/>
  <c r="EB128" i="2" s="1"/>
  <c r="EA129" i="2"/>
  <c r="EB129" i="2" s="1"/>
  <c r="EA130" i="2"/>
  <c r="EB130" i="2" s="1"/>
  <c r="EA131" i="2"/>
  <c r="EB131" i="2" s="1"/>
  <c r="EA132" i="2"/>
  <c r="EB132" i="2" s="1"/>
  <c r="EA133" i="2"/>
  <c r="EB133" i="2"/>
  <c r="EA134" i="2"/>
  <c r="EB134" i="2" s="1"/>
  <c r="EA135" i="2"/>
  <c r="EB135" i="2"/>
  <c r="EA136" i="2"/>
  <c r="EB136" i="2" s="1"/>
  <c r="EA137" i="2"/>
  <c r="EB137" i="2" s="1"/>
  <c r="EA138" i="2"/>
  <c r="EB138" i="2" s="1"/>
  <c r="EA139" i="2"/>
  <c r="EB139" i="2" s="1"/>
  <c r="EA140" i="2"/>
  <c r="EB140" i="2" s="1"/>
  <c r="EA141" i="2"/>
  <c r="EB141" i="2"/>
  <c r="EA142" i="2"/>
  <c r="EB142" i="2" s="1"/>
  <c r="EA143" i="2"/>
  <c r="EB143" i="2"/>
  <c r="EA144" i="2"/>
  <c r="EB144" i="2" s="1"/>
  <c r="EA145" i="2"/>
  <c r="EB145" i="2" s="1"/>
  <c r="EA146" i="2"/>
  <c r="EB146" i="2" s="1"/>
  <c r="EA147" i="2"/>
  <c r="EB147" i="2" s="1"/>
  <c r="EA148" i="2"/>
  <c r="EB148" i="2" s="1"/>
  <c r="EA149" i="2"/>
  <c r="EB149" i="2"/>
  <c r="EA150" i="2"/>
  <c r="EB150" i="2" s="1"/>
  <c r="EA151" i="2"/>
  <c r="EB151" i="2"/>
  <c r="EA152" i="2"/>
  <c r="EB152" i="2" s="1"/>
  <c r="EA153" i="2"/>
  <c r="EB153" i="2" s="1"/>
  <c r="EA154" i="2"/>
  <c r="EB154" i="2" s="1"/>
  <c r="EA155" i="2"/>
  <c r="EB155" i="2" s="1"/>
  <c r="EA156" i="2"/>
  <c r="EB156" i="2" s="1"/>
  <c r="EA157" i="2"/>
  <c r="EB157" i="2"/>
  <c r="EA158" i="2"/>
  <c r="EB158" i="2" s="1"/>
  <c r="EA159" i="2"/>
  <c r="EB159" i="2"/>
  <c r="EA160" i="2"/>
  <c r="EB160" i="2" s="1"/>
  <c r="EA161" i="2"/>
  <c r="EB161" i="2" s="1"/>
  <c r="EA162" i="2"/>
  <c r="EB162" i="2" s="1"/>
  <c r="EA163" i="2"/>
  <c r="EB163" i="2" s="1"/>
  <c r="EA164" i="2"/>
  <c r="EB164" i="2" s="1"/>
  <c r="EA165" i="2"/>
  <c r="EB165" i="2"/>
  <c r="EA166" i="2"/>
  <c r="EB166" i="2" s="1"/>
  <c r="EA167" i="2"/>
  <c r="EB167" i="2"/>
  <c r="EA168" i="2"/>
  <c r="EB168" i="2" s="1"/>
  <c r="EA169" i="2"/>
  <c r="EB169" i="2" s="1"/>
  <c r="EA170" i="2"/>
  <c r="EB170" i="2" s="1"/>
  <c r="EA171" i="2"/>
  <c r="EB171" i="2" s="1"/>
  <c r="EA172" i="2"/>
  <c r="EB172" i="2" s="1"/>
  <c r="EA173" i="2"/>
  <c r="EB173" i="2"/>
  <c r="EA174" i="2"/>
  <c r="EB174" i="2" s="1"/>
  <c r="EA175" i="2"/>
  <c r="EB175" i="2"/>
  <c r="EA176" i="2"/>
  <c r="EB176" i="2" s="1"/>
  <c r="EA177" i="2"/>
  <c r="EB177" i="2"/>
  <c r="EA178" i="2"/>
  <c r="EB178" i="2" s="1"/>
  <c r="EA179" i="2"/>
  <c r="EB179" i="2"/>
  <c r="EA180" i="2"/>
  <c r="EB180" i="2" s="1"/>
  <c r="EA181" i="2"/>
  <c r="EB181" i="2"/>
  <c r="EA182" i="2"/>
  <c r="EB182" i="2" s="1"/>
  <c r="EA183" i="2"/>
  <c r="EB183" i="2"/>
  <c r="EA184" i="2"/>
  <c r="EB184" i="2" s="1"/>
  <c r="EA185" i="2"/>
  <c r="EB185" i="2"/>
  <c r="EA186" i="2"/>
  <c r="EB186" i="2" s="1"/>
  <c r="EA187" i="2"/>
  <c r="EB187" i="2"/>
  <c r="EA188" i="2"/>
  <c r="EB188" i="2" s="1"/>
  <c r="EA189" i="2"/>
  <c r="EB189" i="2"/>
  <c r="EA190" i="2"/>
  <c r="EB190" i="2" s="1"/>
  <c r="EA191" i="2"/>
  <c r="EB191" i="2"/>
  <c r="EA192" i="2"/>
  <c r="EB192" i="2" s="1"/>
  <c r="EA193" i="2"/>
  <c r="EB193" i="2"/>
  <c r="EA194" i="2"/>
  <c r="EB194" i="2" s="1"/>
  <c r="EA195" i="2"/>
  <c r="EB195" i="2"/>
  <c r="EA196" i="2"/>
  <c r="EB196" i="2" s="1"/>
  <c r="EA197" i="2"/>
  <c r="EB197" i="2"/>
  <c r="EA198" i="2"/>
  <c r="EB198" i="2" s="1"/>
  <c r="EA199" i="2"/>
  <c r="EB199" i="2"/>
  <c r="EA200" i="2"/>
  <c r="EB200" i="2" s="1"/>
  <c r="EA201" i="2"/>
  <c r="EB201" i="2"/>
  <c r="EA202" i="2"/>
  <c r="EB202" i="2" s="1"/>
  <c r="EA203" i="2"/>
  <c r="EB203" i="2"/>
  <c r="EA204" i="2"/>
  <c r="EB204" i="2" s="1"/>
  <c r="EA205" i="2"/>
  <c r="EB205" i="2"/>
  <c r="EA206" i="2"/>
  <c r="EB206" i="2" s="1"/>
  <c r="EA207" i="2"/>
  <c r="EB207" i="2"/>
  <c r="EA208" i="2"/>
  <c r="EB208" i="2" s="1"/>
  <c r="EA209" i="2"/>
  <c r="EB209" i="2"/>
  <c r="EA210" i="2"/>
  <c r="EB210" i="2" s="1"/>
  <c r="EA211" i="2"/>
  <c r="EB211" i="2"/>
  <c r="EA212" i="2"/>
  <c r="EB212" i="2" s="1"/>
  <c r="EA213" i="2"/>
  <c r="EB213" i="2"/>
  <c r="EA214" i="2"/>
  <c r="EB214" i="2" s="1"/>
  <c r="EA215" i="2"/>
  <c r="EB215" i="2"/>
  <c r="EA216" i="2"/>
  <c r="EB216" i="2" s="1"/>
  <c r="EA217" i="2"/>
  <c r="EB217" i="2"/>
  <c r="EA218" i="2"/>
  <c r="EB218" i="2" s="1"/>
  <c r="EA219" i="2"/>
  <c r="EB219" i="2"/>
  <c r="EA220" i="2"/>
  <c r="EB220" i="2" s="1"/>
  <c r="EA221" i="2"/>
  <c r="EB221" i="2"/>
  <c r="EA222" i="2"/>
  <c r="EB222" i="2" s="1"/>
  <c r="EA223" i="2"/>
  <c r="EB223" i="2"/>
  <c r="EA224" i="2"/>
  <c r="EB224" i="2" s="1"/>
  <c r="EA225" i="2"/>
  <c r="EB225" i="2"/>
  <c r="EA226" i="2"/>
  <c r="EB226" i="2" s="1"/>
  <c r="EA227" i="2"/>
  <c r="EB227" i="2"/>
  <c r="EA228" i="2"/>
  <c r="EB228" i="2" s="1"/>
  <c r="EA229" i="2"/>
  <c r="EB229" i="2"/>
  <c r="EA230" i="2"/>
  <c r="EB230" i="2" s="1"/>
  <c r="EA231" i="2"/>
  <c r="EB231" i="2"/>
  <c r="EA232" i="2"/>
  <c r="EB232" i="2" s="1"/>
  <c r="EA233" i="2"/>
  <c r="EB233" i="2"/>
  <c r="EA234" i="2"/>
  <c r="EB234" i="2" s="1"/>
  <c r="EA235" i="2"/>
  <c r="EB235" i="2"/>
  <c r="EA236" i="2"/>
  <c r="EB236" i="2" s="1"/>
  <c r="EA237" i="2"/>
  <c r="EB237" i="2"/>
  <c r="EA238" i="2"/>
  <c r="EB238" i="2" s="1"/>
  <c r="EA239" i="2"/>
  <c r="EB239" i="2"/>
  <c r="EA240" i="2"/>
  <c r="EB240" i="2" s="1"/>
  <c r="EA241" i="2"/>
  <c r="EB241" i="2"/>
  <c r="EA242" i="2"/>
  <c r="EB242" i="2" s="1"/>
  <c r="EA243" i="2"/>
  <c r="EB243" i="2"/>
  <c r="EA244" i="2"/>
  <c r="EB244" i="2" s="1"/>
  <c r="EA245" i="2"/>
  <c r="EB245" i="2"/>
  <c r="EA246" i="2"/>
  <c r="EB246" i="2" s="1"/>
  <c r="EA247" i="2"/>
  <c r="EB247" i="2"/>
  <c r="EA248" i="2"/>
  <c r="EB248" i="2" s="1"/>
  <c r="EA249" i="2"/>
  <c r="EB249" i="2"/>
  <c r="EA250" i="2"/>
  <c r="EB250" i="2" s="1"/>
  <c r="EA251" i="2"/>
  <c r="EB251" i="2"/>
  <c r="EA252" i="2"/>
  <c r="EB252" i="2" s="1"/>
  <c r="EA253" i="2"/>
  <c r="EB253" i="2"/>
  <c r="EA254" i="2"/>
  <c r="EB254" i="2" s="1"/>
  <c r="EA255" i="2"/>
  <c r="EB255" i="2" s="1"/>
  <c r="EA256" i="2"/>
  <c r="EB256" i="2" s="1"/>
  <c r="EA257" i="2"/>
  <c r="EB257" i="2"/>
  <c r="EA258" i="2"/>
  <c r="EB258" i="2" s="1"/>
  <c r="EA259" i="2"/>
  <c r="EB259" i="2" s="1"/>
  <c r="EA260" i="2"/>
  <c r="EB260" i="2" s="1"/>
  <c r="EA261" i="2"/>
  <c r="EB261" i="2"/>
  <c r="EA262" i="2"/>
  <c r="EB262" i="2" s="1"/>
  <c r="EA263" i="2"/>
  <c r="EB263" i="2" s="1"/>
  <c r="EA264" i="2"/>
  <c r="EB264" i="2" s="1"/>
  <c r="EA265" i="2"/>
  <c r="EB265" i="2"/>
  <c r="EA266" i="2"/>
  <c r="EB266" i="2" s="1"/>
  <c r="EA267" i="2"/>
  <c r="EB267" i="2" s="1"/>
  <c r="EA268" i="2"/>
  <c r="EB268" i="2" s="1"/>
  <c r="EA269" i="2"/>
  <c r="EB269" i="2"/>
  <c r="EA270" i="2"/>
  <c r="EB270" i="2" s="1"/>
  <c r="EA271" i="2"/>
  <c r="EB271" i="2" s="1"/>
  <c r="EA272" i="2"/>
  <c r="EB272" i="2" s="1"/>
  <c r="EA273" i="2"/>
  <c r="EB273" i="2"/>
  <c r="EA274" i="2"/>
  <c r="EB274" i="2" s="1"/>
  <c r="EA275" i="2"/>
  <c r="EB275" i="2" s="1"/>
  <c r="EA276" i="2"/>
  <c r="EB276" i="2" s="1"/>
  <c r="EA277" i="2"/>
  <c r="EB277" i="2"/>
  <c r="EA278" i="2"/>
  <c r="EB278" i="2" s="1"/>
  <c r="EA279" i="2"/>
  <c r="EB279" i="2" s="1"/>
  <c r="EA280" i="2"/>
  <c r="EB280" i="2" s="1"/>
  <c r="EA281" i="2"/>
  <c r="EB281" i="2"/>
  <c r="EA282" i="2"/>
  <c r="EB282" i="2" s="1"/>
  <c r="EA283" i="2"/>
  <c r="EB283" i="2" s="1"/>
  <c r="EA284" i="2"/>
  <c r="EB284" i="2" s="1"/>
  <c r="EA285" i="2"/>
  <c r="EB285" i="2"/>
  <c r="EA286" i="2"/>
  <c r="EB286" i="2" s="1"/>
  <c r="EA287" i="2"/>
  <c r="EB287" i="2" s="1"/>
  <c r="EA288" i="2"/>
  <c r="EB288" i="2" s="1"/>
  <c r="EA289" i="2"/>
  <c r="EB289" i="2"/>
  <c r="EA290" i="2"/>
  <c r="EB290" i="2" s="1"/>
  <c r="EA291" i="2"/>
  <c r="EB291" i="2" s="1"/>
  <c r="EA292" i="2"/>
  <c r="EB292" i="2" s="1"/>
  <c r="EA293" i="2"/>
  <c r="EB293" i="2"/>
  <c r="EA294" i="2"/>
  <c r="EB294" i="2" s="1"/>
  <c r="EA295" i="2"/>
  <c r="EB295" i="2" s="1"/>
  <c r="EA296" i="2"/>
  <c r="EB296" i="2" s="1"/>
  <c r="EA297" i="2"/>
  <c r="EB297" i="2"/>
  <c r="EA298" i="2"/>
  <c r="EB298" i="2" s="1"/>
  <c r="EA299" i="2"/>
  <c r="EB299" i="2" s="1"/>
  <c r="EA300" i="2"/>
  <c r="EB300" i="2" s="1"/>
  <c r="EA301" i="2"/>
  <c r="EB301" i="2"/>
  <c r="EA302" i="2"/>
  <c r="EB302" i="2" s="1"/>
  <c r="EA303" i="2"/>
  <c r="EB303" i="2" s="1"/>
  <c r="EA304" i="2"/>
  <c r="EB304" i="2" s="1"/>
  <c r="EA305" i="2"/>
  <c r="EB305" i="2" s="1"/>
  <c r="EA306" i="2"/>
  <c r="EB306" i="2" s="1"/>
  <c r="EA307" i="2"/>
  <c r="EB307" i="2" s="1"/>
  <c r="EA308" i="2"/>
  <c r="EB308" i="2" s="1"/>
  <c r="EA309" i="2"/>
  <c r="EB309" i="2" s="1"/>
  <c r="EA310" i="2"/>
  <c r="EB310" i="2" s="1"/>
  <c r="EA311" i="2"/>
  <c r="EB311" i="2" s="1"/>
  <c r="EA312" i="2"/>
  <c r="EB312" i="2" s="1"/>
  <c r="EA313" i="2"/>
  <c r="EB313" i="2" s="1"/>
  <c r="EA314" i="2"/>
  <c r="EB314" i="2" s="1"/>
  <c r="EA315" i="2"/>
  <c r="EB315" i="2" s="1"/>
  <c r="EA316" i="2"/>
  <c r="EB316" i="2" s="1"/>
  <c r="EA317" i="2"/>
  <c r="EB317" i="2" s="1"/>
  <c r="EA318" i="2"/>
  <c r="EB318" i="2" s="1"/>
  <c r="EA319" i="2"/>
  <c r="EB319" i="2" s="1"/>
  <c r="EA320" i="2"/>
  <c r="EB320" i="2" s="1"/>
  <c r="EA321" i="2"/>
  <c r="EB321" i="2" s="1"/>
  <c r="EA322" i="2"/>
  <c r="EB322" i="2" s="1"/>
  <c r="EA323" i="2"/>
  <c r="EB323" i="2" s="1"/>
  <c r="EA324" i="2"/>
  <c r="EB324" i="2" s="1"/>
  <c r="EA325" i="2"/>
  <c r="EB325" i="2" s="1"/>
  <c r="EA326" i="2"/>
  <c r="EB326" i="2" s="1"/>
  <c r="EA327" i="2"/>
  <c r="EB327" i="2" s="1"/>
  <c r="EA328" i="2"/>
  <c r="EB328" i="2" s="1"/>
  <c r="EA329" i="2"/>
  <c r="EB329" i="2" s="1"/>
  <c r="EA330" i="2"/>
  <c r="EB330" i="2" s="1"/>
  <c r="EA331" i="2"/>
  <c r="EB331" i="2" s="1"/>
  <c r="EA332" i="2"/>
  <c r="EB332" i="2" s="1"/>
  <c r="EA333" i="2"/>
  <c r="EB333" i="2" s="1"/>
  <c r="EA334" i="2"/>
  <c r="EB334" i="2" s="1"/>
  <c r="EA335" i="2"/>
  <c r="EB335" i="2" s="1"/>
  <c r="EA336" i="2"/>
  <c r="EB336" i="2" s="1"/>
  <c r="EA337" i="2"/>
  <c r="EB337" i="2" s="1"/>
  <c r="EA338" i="2"/>
  <c r="EB338" i="2" s="1"/>
  <c r="EA339" i="2"/>
  <c r="EB339" i="2" s="1"/>
  <c r="EA340" i="2"/>
  <c r="EB340" i="2" s="1"/>
  <c r="EA341" i="2"/>
  <c r="EB341" i="2" s="1"/>
  <c r="EA342" i="2"/>
  <c r="EB342" i="2" s="1"/>
  <c r="EA343" i="2"/>
  <c r="EB343" i="2" s="1"/>
  <c r="EA344" i="2"/>
  <c r="EB344" i="2" s="1"/>
  <c r="EA345" i="2"/>
  <c r="EB345" i="2" s="1"/>
  <c r="EA346" i="2"/>
  <c r="EB346" i="2" s="1"/>
  <c r="EA347" i="2"/>
  <c r="EB347" i="2" s="1"/>
  <c r="EA348" i="2"/>
  <c r="EB348" i="2" s="1"/>
  <c r="EA349" i="2"/>
  <c r="EB349" i="2" s="1"/>
  <c r="EA350" i="2"/>
  <c r="EB350" i="2" s="1"/>
  <c r="EA351" i="2"/>
  <c r="EB351" i="2" s="1"/>
  <c r="EA352" i="2"/>
  <c r="EB352" i="2" s="1"/>
  <c r="EA353" i="2"/>
  <c r="EB353" i="2" s="1"/>
  <c r="EA354" i="2"/>
  <c r="EB354" i="2" s="1"/>
  <c r="EA355" i="2"/>
  <c r="EB355" i="2" s="1"/>
  <c r="EA356" i="2"/>
  <c r="EB356" i="2" s="1"/>
  <c r="EA357" i="2"/>
  <c r="EB357" i="2" s="1"/>
  <c r="EA358" i="2"/>
  <c r="EB358" i="2" s="1"/>
  <c r="EA359" i="2"/>
  <c r="EB359" i="2" s="1"/>
  <c r="EA360" i="2"/>
  <c r="EB360" i="2" s="1"/>
  <c r="EA361" i="2"/>
  <c r="EB361" i="2" s="1"/>
  <c r="EA362" i="2"/>
  <c r="EB362" i="2" s="1"/>
  <c r="EA363" i="2"/>
  <c r="EB363" i="2" s="1"/>
  <c r="EA364" i="2"/>
  <c r="EB364" i="2" s="1"/>
  <c r="EA365" i="2"/>
  <c r="EB365" i="2" s="1"/>
  <c r="EA366" i="2"/>
  <c r="EB366" i="2" s="1"/>
  <c r="EA367" i="2"/>
  <c r="EB367" i="2" s="1"/>
  <c r="EA368" i="2"/>
  <c r="EB368" i="2" s="1"/>
  <c r="EA369" i="2"/>
  <c r="EB369" i="2" s="1"/>
  <c r="EA370" i="2"/>
  <c r="EB370" i="2" s="1"/>
  <c r="EA371" i="2"/>
  <c r="EB371" i="2" s="1"/>
  <c r="EA372" i="2"/>
  <c r="EB372" i="2" s="1"/>
  <c r="EA373" i="2"/>
  <c r="EB373" i="2" s="1"/>
  <c r="EA374" i="2"/>
  <c r="EB374" i="2" s="1"/>
  <c r="EA375" i="2"/>
  <c r="EB375" i="2" s="1"/>
  <c r="EA376" i="2"/>
  <c r="EB376" i="2" s="1"/>
  <c r="EA377" i="2"/>
  <c r="EB377" i="2" s="1"/>
  <c r="EA378" i="2"/>
  <c r="EB378" i="2" s="1"/>
  <c r="EA379" i="2"/>
  <c r="EB379" i="2" s="1"/>
  <c r="EA380" i="2"/>
  <c r="EB380" i="2" s="1"/>
  <c r="EA381" i="2"/>
  <c r="EB381" i="2" s="1"/>
  <c r="EA382" i="2"/>
  <c r="EB382" i="2" s="1"/>
  <c r="EA383" i="2"/>
  <c r="EB383" i="2" s="1"/>
  <c r="EA384" i="2"/>
  <c r="EB384" i="2" s="1"/>
  <c r="EA385" i="2"/>
  <c r="EB385" i="2" s="1"/>
  <c r="EA386" i="2"/>
  <c r="EB386" i="2" s="1"/>
  <c r="EA387" i="2"/>
  <c r="EB387" i="2" s="1"/>
  <c r="EA388" i="2"/>
  <c r="EB388" i="2" s="1"/>
  <c r="EA389" i="2"/>
  <c r="EB389" i="2" s="1"/>
  <c r="EA390" i="2"/>
  <c r="EB390" i="2" s="1"/>
  <c r="EA391" i="2"/>
  <c r="EB391" i="2" s="1"/>
  <c r="EA392" i="2"/>
  <c r="EB392" i="2" s="1"/>
  <c r="EA393" i="2"/>
  <c r="EB393" i="2" s="1"/>
  <c r="EA394" i="2"/>
  <c r="EB394" i="2" s="1"/>
  <c r="EA395" i="2"/>
  <c r="EB395" i="2" s="1"/>
  <c r="EA396" i="2"/>
  <c r="EB396" i="2" s="1"/>
  <c r="EA397" i="2"/>
  <c r="EB397" i="2" s="1"/>
  <c r="EA398" i="2"/>
  <c r="EB398" i="2" s="1"/>
  <c r="EA399" i="2"/>
  <c r="EB399" i="2" s="1"/>
  <c r="EA400" i="2"/>
  <c r="EB400" i="2" s="1"/>
  <c r="EA401" i="2"/>
  <c r="EB401" i="2" s="1"/>
  <c r="EA402" i="2"/>
  <c r="EB402" i="2" s="1"/>
  <c r="EA403" i="2"/>
  <c r="EB403" i="2" s="1"/>
  <c r="EA404" i="2"/>
  <c r="EB404" i="2" s="1"/>
  <c r="EA405" i="2"/>
  <c r="EB405" i="2" s="1"/>
  <c r="EA406" i="2"/>
  <c r="EB406" i="2" s="1"/>
  <c r="EA407" i="2"/>
  <c r="EB407" i="2" s="1"/>
  <c r="EA408" i="2"/>
  <c r="EB408" i="2" s="1"/>
  <c r="EA409" i="2"/>
  <c r="EB409" i="2" s="1"/>
  <c r="EA410" i="2"/>
  <c r="EB410" i="2" s="1"/>
  <c r="EA411" i="2"/>
  <c r="EB411" i="2" s="1"/>
  <c r="EA412" i="2"/>
  <c r="EB412" i="2" s="1"/>
  <c r="EA413" i="2"/>
  <c r="EB413" i="2" s="1"/>
  <c r="EA414" i="2"/>
  <c r="EB414" i="2" s="1"/>
  <c r="EA415" i="2"/>
  <c r="EB415" i="2" s="1"/>
  <c r="EA416" i="2"/>
  <c r="EB416" i="2" s="1"/>
  <c r="EA417" i="2"/>
  <c r="EB417" i="2" s="1"/>
  <c r="EA418" i="2"/>
  <c r="EB418" i="2" s="1"/>
  <c r="EA419" i="2"/>
  <c r="EB419" i="2" s="1"/>
  <c r="EA420" i="2"/>
  <c r="EB420" i="2" s="1"/>
  <c r="EA421" i="2"/>
  <c r="EB421" i="2" s="1"/>
  <c r="EA422" i="2"/>
  <c r="EB422" i="2" s="1"/>
  <c r="EA423" i="2"/>
  <c r="EB423" i="2" s="1"/>
  <c r="EA424" i="2"/>
  <c r="EB424" i="2" s="1"/>
  <c r="EA425" i="2"/>
  <c r="EB425" i="2" s="1"/>
  <c r="EA426" i="2"/>
  <c r="EB426" i="2" s="1"/>
  <c r="EA427" i="2"/>
  <c r="EB427" i="2" s="1"/>
  <c r="EA428" i="2"/>
  <c r="EB428" i="2"/>
  <c r="EA429" i="2"/>
  <c r="EB429" i="2" s="1"/>
  <c r="EA430" i="2"/>
  <c r="EB430" i="2" s="1"/>
  <c r="EA431" i="2"/>
  <c r="EB431" i="2" s="1"/>
  <c r="EA432" i="2"/>
  <c r="EB432" i="2"/>
  <c r="EA433" i="2"/>
  <c r="EB433" i="2" s="1"/>
  <c r="EA434" i="2"/>
  <c r="EB434" i="2" s="1"/>
  <c r="EA435" i="2"/>
  <c r="EB435" i="2" s="1"/>
  <c r="EA436" i="2"/>
  <c r="EB436" i="2"/>
  <c r="EA437" i="2"/>
  <c r="EB437" i="2" s="1"/>
  <c r="EA438" i="2"/>
  <c r="EB438" i="2" s="1"/>
  <c r="EA439" i="2"/>
  <c r="EB439" i="2" s="1"/>
  <c r="EA440" i="2"/>
  <c r="EB440" i="2"/>
  <c r="EA441" i="2"/>
  <c r="EB441" i="2" s="1"/>
  <c r="EA442" i="2"/>
  <c r="EB442" i="2" s="1"/>
  <c r="EA443" i="2"/>
  <c r="EB443" i="2" s="1"/>
  <c r="EA444" i="2"/>
  <c r="EB444" i="2"/>
  <c r="EA445" i="2"/>
  <c r="EB445" i="2" s="1"/>
  <c r="EA446" i="2"/>
  <c r="EB446" i="2" s="1"/>
  <c r="EA447" i="2"/>
  <c r="EB447" i="2" s="1"/>
  <c r="EA448" i="2"/>
  <c r="EB448" i="2"/>
  <c r="EA449" i="2"/>
  <c r="EB449" i="2" s="1"/>
  <c r="EA450" i="2"/>
  <c r="EB450" i="2" s="1"/>
  <c r="EA451" i="2"/>
  <c r="EB451" i="2" s="1"/>
  <c r="EA452" i="2"/>
  <c r="EB452" i="2"/>
  <c r="EA453" i="2"/>
  <c r="EB453" i="2" s="1"/>
  <c r="EA454" i="2"/>
  <c r="EB454" i="2" s="1"/>
  <c r="EA455" i="2"/>
  <c r="EB455" i="2" s="1"/>
  <c r="EA456" i="2"/>
  <c r="EB456" i="2"/>
  <c r="EA457" i="2"/>
  <c r="EB457" i="2" s="1"/>
  <c r="EA458" i="2"/>
  <c r="EB458" i="2" s="1"/>
  <c r="EA459" i="2"/>
  <c r="EB459" i="2" s="1"/>
  <c r="EA460" i="2"/>
  <c r="EB460" i="2"/>
  <c r="EA461" i="2"/>
  <c r="EB461" i="2"/>
  <c r="EA462" i="2"/>
  <c r="EB462" i="2"/>
  <c r="EA463" i="2"/>
  <c r="EB463" i="2"/>
  <c r="EA464" i="2"/>
  <c r="EB464" i="2"/>
  <c r="EA465" i="2"/>
  <c r="EB465" i="2"/>
  <c r="EA466" i="2"/>
  <c r="EB466" i="2"/>
  <c r="EA467" i="2"/>
  <c r="EB467" i="2"/>
  <c r="EA468" i="2"/>
  <c r="EB468" i="2"/>
  <c r="EA469" i="2"/>
  <c r="EB469" i="2"/>
  <c r="EA470" i="2"/>
  <c r="EB470" i="2"/>
  <c r="EA471" i="2"/>
  <c r="EB471" i="2"/>
  <c r="EA472" i="2"/>
  <c r="EB472" i="2"/>
  <c r="EA473" i="2"/>
  <c r="EB473" i="2"/>
  <c r="EA474" i="2"/>
  <c r="EB474" i="2"/>
  <c r="EA475" i="2"/>
  <c r="EB475" i="2"/>
  <c r="EA476" i="2"/>
  <c r="EB476" i="2"/>
  <c r="EA477" i="2"/>
  <c r="EB477" i="2"/>
  <c r="EA478" i="2"/>
  <c r="EB478" i="2"/>
  <c r="EA479" i="2"/>
  <c r="EB479" i="2"/>
  <c r="EA480" i="2"/>
  <c r="EB480" i="2"/>
  <c r="EA481" i="2"/>
  <c r="EB481" i="2"/>
  <c r="EA482" i="2"/>
  <c r="EB482" i="2"/>
  <c r="EA483" i="2"/>
  <c r="EB483" i="2"/>
  <c r="EA484" i="2"/>
  <c r="EB484" i="2"/>
  <c r="EA485" i="2"/>
  <c r="EB485" i="2"/>
  <c r="EA486" i="2"/>
  <c r="EB486" i="2"/>
  <c r="EA487" i="2"/>
  <c r="EB487" i="2"/>
  <c r="EA488" i="2"/>
  <c r="EB488" i="2"/>
  <c r="EA489" i="2"/>
  <c r="EB489" i="2"/>
  <c r="EA490" i="2"/>
  <c r="EB490" i="2"/>
  <c r="EA491" i="2"/>
  <c r="EB491" i="2"/>
  <c r="EA492" i="2"/>
  <c r="EB492" i="2"/>
  <c r="EA493" i="2"/>
  <c r="EB493" i="2"/>
  <c r="EA494" i="2"/>
  <c r="EB494" i="2"/>
  <c r="EA495" i="2"/>
  <c r="EB495" i="2"/>
  <c r="EA496" i="2"/>
  <c r="EB496" i="2"/>
  <c r="EA497" i="2"/>
  <c r="EB497" i="2"/>
  <c r="EA498" i="2"/>
  <c r="EB498" i="2"/>
  <c r="EA499" i="2"/>
  <c r="EB499" i="2"/>
  <c r="EA500" i="2"/>
  <c r="EB500" i="2"/>
  <c r="EA501" i="2"/>
  <c r="EB501" i="2"/>
  <c r="EA502" i="2"/>
  <c r="EB502" i="2"/>
  <c r="EA503" i="2"/>
  <c r="EB503" i="2"/>
  <c r="EA504" i="2"/>
  <c r="EB504" i="2"/>
  <c r="EA505" i="2"/>
  <c r="EB505" i="2"/>
  <c r="EA506" i="2"/>
  <c r="EB506" i="2"/>
  <c r="EA507" i="2"/>
  <c r="EB507" i="2"/>
  <c r="EA508" i="2"/>
  <c r="EB508" i="2"/>
  <c r="EA509" i="2"/>
  <c r="EB509" i="2"/>
  <c r="EA510" i="2"/>
  <c r="EB510" i="2"/>
  <c r="EA511" i="2"/>
  <c r="EB511" i="2"/>
  <c r="EA512" i="2"/>
  <c r="EB512" i="2"/>
  <c r="EA513" i="2"/>
  <c r="EB513" i="2"/>
  <c r="EA514" i="2"/>
  <c r="EB514" i="2"/>
  <c r="EA515" i="2"/>
  <c r="EB515" i="2"/>
  <c r="EA516" i="2"/>
  <c r="EB516" i="2"/>
  <c r="EA517" i="2"/>
  <c r="EB517" i="2"/>
  <c r="EA518" i="2"/>
  <c r="EB518" i="2"/>
  <c r="EA519" i="2"/>
  <c r="EB519" i="2"/>
  <c r="EA520" i="2"/>
  <c r="EB520" i="2"/>
  <c r="EA521" i="2"/>
  <c r="EB521" i="2"/>
  <c r="EA522" i="2"/>
  <c r="EB522" i="2"/>
  <c r="EA523" i="2"/>
  <c r="EB523" i="2"/>
  <c r="EA524" i="2"/>
  <c r="EB524" i="2"/>
  <c r="EA525" i="2"/>
  <c r="EB525" i="2"/>
  <c r="EA526" i="2"/>
  <c r="EB526" i="2"/>
  <c r="EA527" i="2"/>
  <c r="EB527" i="2"/>
  <c r="EA528" i="2"/>
  <c r="EB528" i="2"/>
  <c r="EA529" i="2"/>
  <c r="EB529" i="2"/>
  <c r="EA530" i="2"/>
  <c r="EB530" i="2"/>
  <c r="EA531" i="2"/>
  <c r="EB531" i="2"/>
  <c r="EA532" i="2"/>
  <c r="EB532" i="2"/>
  <c r="EA533" i="2"/>
  <c r="EB533" i="2"/>
  <c r="EA534" i="2"/>
  <c r="EB534" i="2"/>
  <c r="EA535" i="2"/>
  <c r="EB535" i="2"/>
  <c r="EA536" i="2"/>
  <c r="EB536" i="2"/>
  <c r="EA537" i="2"/>
  <c r="EB537" i="2"/>
  <c r="EA538" i="2"/>
  <c r="EB538" i="2"/>
  <c r="EA539" i="2"/>
  <c r="EB539" i="2"/>
  <c r="EA540" i="2"/>
  <c r="EB540" i="2"/>
  <c r="EA541" i="2"/>
  <c r="EB541" i="2"/>
  <c r="EA542" i="2"/>
  <c r="EB542" i="2"/>
  <c r="EA543" i="2"/>
  <c r="EB543" i="2"/>
  <c r="EA544" i="2"/>
  <c r="EB544" i="2"/>
  <c r="EA545" i="2"/>
  <c r="EB545" i="2"/>
  <c r="EA546" i="2"/>
  <c r="EB546" i="2"/>
  <c r="EA547" i="2"/>
  <c r="EB547" i="2"/>
  <c r="EA548" i="2"/>
  <c r="EB548" i="2"/>
  <c r="EA549" i="2"/>
  <c r="EB549" i="2"/>
  <c r="EA550" i="2"/>
  <c r="EB550" i="2"/>
  <c r="EA551" i="2"/>
  <c r="EB551" i="2"/>
  <c r="EA552" i="2"/>
  <c r="EB552" i="2"/>
  <c r="EA553" i="2"/>
  <c r="EB553" i="2"/>
  <c r="EA554" i="2"/>
  <c r="EB554" i="2"/>
  <c r="EA555" i="2"/>
  <c r="EB555" i="2"/>
  <c r="EA556" i="2"/>
  <c r="EB556" i="2"/>
  <c r="EA557" i="2"/>
  <c r="EB557" i="2"/>
  <c r="EA558" i="2"/>
  <c r="EB558" i="2"/>
  <c r="EA559" i="2"/>
  <c r="EB559" i="2"/>
  <c r="EA560" i="2"/>
  <c r="EB560" i="2"/>
  <c r="EA561" i="2"/>
  <c r="EB561" i="2"/>
  <c r="EA562" i="2"/>
  <c r="EB562" i="2"/>
  <c r="EA563" i="2"/>
  <c r="EB563" i="2"/>
  <c r="EA564" i="2"/>
  <c r="EB564" i="2"/>
  <c r="EA565" i="2"/>
  <c r="EB565" i="2"/>
  <c r="EA566" i="2"/>
  <c r="EB566" i="2"/>
  <c r="EA567" i="2"/>
  <c r="EB567" i="2"/>
  <c r="EA568" i="2"/>
  <c r="EB568" i="2"/>
  <c r="EA569" i="2"/>
  <c r="EB569" i="2"/>
  <c r="EA570" i="2"/>
  <c r="EB570" i="2"/>
  <c r="EA571" i="2"/>
  <c r="EB571" i="2"/>
  <c r="EA572" i="2"/>
  <c r="EB572" i="2"/>
  <c r="EA573" i="2"/>
  <c r="EB573" i="2"/>
  <c r="EA574" i="2"/>
  <c r="EB574" i="2"/>
  <c r="EA575" i="2"/>
  <c r="EB575" i="2"/>
  <c r="EA576" i="2"/>
  <c r="EB576" i="2"/>
  <c r="EA577" i="2"/>
  <c r="EB577" i="2"/>
  <c r="EA578" i="2"/>
  <c r="EB578" i="2"/>
  <c r="EA579" i="2"/>
  <c r="EB579" i="2"/>
  <c r="EA580" i="2"/>
  <c r="EB580" i="2"/>
  <c r="EA581" i="2"/>
  <c r="EB581" i="2"/>
  <c r="EA582" i="2"/>
  <c r="EB582" i="2"/>
  <c r="EA583" i="2"/>
  <c r="EB583" i="2"/>
  <c r="EA584" i="2"/>
  <c r="EB584" i="2"/>
  <c r="EA585" i="2"/>
  <c r="EB585" i="2"/>
  <c r="EA586" i="2"/>
  <c r="EB586" i="2"/>
  <c r="EA587" i="2"/>
  <c r="EB587" i="2"/>
  <c r="EA588" i="2"/>
  <c r="EB588" i="2"/>
  <c r="EA589" i="2"/>
  <c r="EB589" i="2"/>
  <c r="EA590" i="2"/>
  <c r="EB590" i="2"/>
  <c r="EA591" i="2"/>
  <c r="EB591" i="2"/>
  <c r="EA592" i="2"/>
  <c r="EB592" i="2"/>
  <c r="EA593" i="2"/>
  <c r="EB593" i="2"/>
  <c r="EA594" i="2"/>
  <c r="EB594" i="2"/>
  <c r="EA595" i="2"/>
  <c r="EB595" i="2"/>
  <c r="EA596" i="2"/>
  <c r="EB596" i="2"/>
  <c r="EA597" i="2"/>
  <c r="EB597" i="2"/>
  <c r="EA598" i="2"/>
  <c r="EB598" i="2"/>
  <c r="EA599" i="2"/>
  <c r="EB599" i="2"/>
  <c r="EA600" i="2"/>
  <c r="EB600" i="2"/>
  <c r="EA601" i="2"/>
  <c r="EB601" i="2"/>
  <c r="EA602" i="2"/>
  <c r="EB602" i="2"/>
  <c r="EA603" i="2"/>
  <c r="EB603" i="2"/>
  <c r="EA604" i="2"/>
  <c r="EB604" i="2"/>
  <c r="EA605" i="2"/>
  <c r="EB605" i="2"/>
  <c r="EA606" i="2"/>
  <c r="EB606" i="2"/>
  <c r="EA607" i="2"/>
  <c r="EB607" i="2"/>
  <c r="EA608" i="2"/>
  <c r="EB608" i="2"/>
  <c r="EA609" i="2"/>
  <c r="EB609" i="2"/>
  <c r="EA610" i="2"/>
  <c r="EB610" i="2"/>
  <c r="EA611" i="2"/>
  <c r="EB611" i="2"/>
  <c r="EA612" i="2"/>
  <c r="EB612" i="2"/>
  <c r="EA613" i="2"/>
  <c r="EB613" i="2"/>
  <c r="EA614" i="2"/>
  <c r="EB614" i="2"/>
  <c r="EA615" i="2"/>
  <c r="EB615" i="2"/>
  <c r="EA616" i="2"/>
  <c r="EB616" i="2"/>
  <c r="EA617" i="2"/>
  <c r="EB617" i="2"/>
  <c r="EA618" i="2"/>
  <c r="EB618" i="2"/>
  <c r="EA619" i="2"/>
  <c r="EB619" i="2"/>
  <c r="EA620" i="2"/>
  <c r="EB620" i="2"/>
  <c r="EA621" i="2"/>
  <c r="EB621" i="2"/>
  <c r="EA622" i="2"/>
  <c r="EB622" i="2"/>
  <c r="EA623" i="2"/>
  <c r="EB623" i="2"/>
  <c r="EA624" i="2"/>
  <c r="EB624" i="2"/>
  <c r="EA625" i="2"/>
  <c r="EB625" i="2"/>
  <c r="EA626" i="2"/>
  <c r="EB626" i="2"/>
  <c r="EA627" i="2"/>
  <c r="EB627" i="2"/>
  <c r="EA628" i="2"/>
  <c r="EB628" i="2"/>
  <c r="EA629" i="2"/>
  <c r="EB629" i="2"/>
  <c r="EA630" i="2"/>
  <c r="EB630" i="2"/>
  <c r="EA631" i="2"/>
  <c r="EB631" i="2"/>
  <c r="EA632" i="2"/>
  <c r="EB632" i="2"/>
  <c r="EA633" i="2"/>
  <c r="EB633" i="2"/>
  <c r="EA634" i="2"/>
  <c r="EB634" i="2"/>
  <c r="EA635" i="2"/>
  <c r="EB635" i="2"/>
  <c r="EA636" i="2"/>
  <c r="EB636" i="2"/>
  <c r="EA637" i="2"/>
  <c r="EB637" i="2"/>
  <c r="EA638" i="2"/>
  <c r="EB638" i="2"/>
  <c r="EA639" i="2"/>
  <c r="EB639" i="2"/>
  <c r="EA640" i="2"/>
  <c r="EB640" i="2"/>
  <c r="EA641" i="2"/>
  <c r="EB641" i="2"/>
  <c r="EA642" i="2"/>
  <c r="EB642" i="2"/>
  <c r="EA643" i="2"/>
  <c r="EB643" i="2"/>
  <c r="EA644" i="2"/>
  <c r="EB644" i="2"/>
  <c r="EA645" i="2"/>
  <c r="EB645" i="2"/>
  <c r="EA646" i="2"/>
  <c r="EB646" i="2"/>
  <c r="EA647" i="2"/>
  <c r="EB647" i="2"/>
  <c r="EA648" i="2"/>
  <c r="EB648" i="2"/>
  <c r="EA649" i="2"/>
  <c r="EB649" i="2"/>
  <c r="EA650" i="2"/>
  <c r="EB650" i="2"/>
  <c r="EA651" i="2"/>
  <c r="EB651" i="2"/>
  <c r="EA652" i="2"/>
  <c r="EB652" i="2"/>
  <c r="EA653" i="2"/>
  <c r="EB653" i="2"/>
  <c r="EA654" i="2"/>
  <c r="EB654" i="2"/>
  <c r="EA655" i="2"/>
  <c r="EB655" i="2"/>
  <c r="EA656" i="2"/>
  <c r="EB656" i="2"/>
  <c r="EA657" i="2"/>
  <c r="EB657" i="2"/>
  <c r="EA658" i="2"/>
  <c r="EB658" i="2"/>
  <c r="EA659" i="2"/>
  <c r="EB659" i="2"/>
  <c r="EA660" i="2"/>
  <c r="EB660" i="2"/>
  <c r="EA661" i="2"/>
  <c r="EB661" i="2"/>
  <c r="EA662" i="2"/>
  <c r="EB662" i="2"/>
  <c r="EA663" i="2"/>
  <c r="EB663" i="2"/>
  <c r="EA664" i="2"/>
  <c r="EB664" i="2"/>
  <c r="EA665" i="2"/>
  <c r="EB665" i="2"/>
  <c r="EA666" i="2"/>
  <c r="EB666" i="2"/>
  <c r="EA667" i="2"/>
  <c r="EB667" i="2"/>
  <c r="EA668" i="2"/>
  <c r="EB668" i="2"/>
  <c r="EA669" i="2"/>
  <c r="EB669" i="2"/>
  <c r="EA670" i="2"/>
  <c r="EB670" i="2"/>
  <c r="EA671" i="2"/>
  <c r="EB671" i="2"/>
  <c r="EA672" i="2"/>
  <c r="EB672" i="2"/>
  <c r="EA673" i="2"/>
  <c r="EB673" i="2"/>
  <c r="EA674" i="2"/>
  <c r="EB674" i="2"/>
  <c r="EA675" i="2"/>
  <c r="EB675" i="2"/>
  <c r="EA676" i="2"/>
  <c r="EB676" i="2"/>
  <c r="EA677" i="2"/>
  <c r="EB677" i="2"/>
  <c r="EA678" i="2"/>
  <c r="EB678" i="2"/>
  <c r="EA679" i="2"/>
  <c r="EB679" i="2"/>
  <c r="EA680" i="2"/>
  <c r="EB680" i="2"/>
  <c r="EA681" i="2"/>
  <c r="EB681" i="2"/>
  <c r="EA682" i="2"/>
  <c r="EB682" i="2"/>
  <c r="EA683" i="2"/>
  <c r="EB683" i="2"/>
  <c r="EA684" i="2"/>
  <c r="EB684" i="2"/>
  <c r="EA685" i="2"/>
  <c r="EB685" i="2"/>
  <c r="EA686" i="2"/>
  <c r="EB686" i="2"/>
  <c r="EA687" i="2"/>
  <c r="EB687" i="2"/>
  <c r="EA688" i="2"/>
  <c r="EB688" i="2"/>
  <c r="EA689" i="2"/>
  <c r="EB689" i="2"/>
  <c r="EB4" i="2"/>
  <c r="EA4" i="2"/>
  <c r="EG18" i="2" l="1"/>
  <c r="EH18" i="2" s="1"/>
  <c r="EG15" i="2"/>
  <c r="EH15" i="2" s="1"/>
  <c r="EG688" i="2"/>
  <c r="EH688" i="2" s="1"/>
  <c r="EG686" i="2"/>
  <c r="EH686" i="2" s="1"/>
  <c r="EG684" i="2"/>
  <c r="EH684" i="2" s="1"/>
  <c r="EG682" i="2"/>
  <c r="EH682" i="2" s="1"/>
  <c r="EG680" i="2"/>
  <c r="EH680" i="2" s="1"/>
  <c r="EG678" i="2"/>
  <c r="EH678" i="2" s="1"/>
  <c r="EG676" i="2"/>
  <c r="EH676" i="2" s="1"/>
  <c r="EG674" i="2"/>
  <c r="EH674" i="2" s="1"/>
  <c r="EG672" i="2"/>
  <c r="EH672" i="2" s="1"/>
  <c r="EG670" i="2"/>
  <c r="EH670" i="2" s="1"/>
  <c r="EG668" i="2"/>
  <c r="EH668" i="2" s="1"/>
  <c r="EG666" i="2"/>
  <c r="EH666" i="2" s="1"/>
  <c r="EG664" i="2"/>
  <c r="EH664" i="2" s="1"/>
  <c r="EG662" i="2"/>
  <c r="EH662" i="2" s="1"/>
  <c r="EG660" i="2"/>
  <c r="EH660" i="2" s="1"/>
  <c r="EG658" i="2"/>
  <c r="EH658" i="2" s="1"/>
  <c r="EG656" i="2"/>
  <c r="EH656" i="2" s="1"/>
  <c r="EG654" i="2"/>
  <c r="EH654" i="2" s="1"/>
  <c r="EG652" i="2"/>
  <c r="EH652" i="2" s="1"/>
  <c r="EG650" i="2"/>
  <c r="EH650" i="2" s="1"/>
  <c r="EG648" i="2"/>
  <c r="EH648" i="2" s="1"/>
  <c r="EG646" i="2"/>
  <c r="EH646" i="2" s="1"/>
  <c r="EG644" i="2"/>
  <c r="EH644" i="2" s="1"/>
  <c r="EG642" i="2"/>
  <c r="EH642" i="2" s="1"/>
  <c r="EG640" i="2"/>
  <c r="EH640" i="2" s="1"/>
  <c r="EG638" i="2"/>
  <c r="EH638" i="2" s="1"/>
  <c r="EG14" i="2"/>
  <c r="EG11" i="2"/>
  <c r="EG10" i="2"/>
  <c r="EG7" i="2"/>
  <c r="EG689" i="2"/>
  <c r="EH689" i="2" s="1"/>
  <c r="K531" i="1" s="1"/>
  <c r="EG687" i="2"/>
  <c r="EH687" i="2" s="1"/>
  <c r="K529" i="1" s="1"/>
  <c r="EG685" i="2"/>
  <c r="EH685" i="2" s="1"/>
  <c r="K527" i="1" s="1"/>
  <c r="EG683" i="2"/>
  <c r="EH683" i="2" s="1"/>
  <c r="K525" i="1" s="1"/>
  <c r="EG681" i="2"/>
  <c r="EH681" i="2" s="1"/>
  <c r="K523" i="1" s="1"/>
  <c r="EG679" i="2"/>
  <c r="EH679" i="2" s="1"/>
  <c r="K521" i="1" s="1"/>
  <c r="EG677" i="2"/>
  <c r="EH677" i="2" s="1"/>
  <c r="K519" i="1" s="1"/>
  <c r="EG675" i="2"/>
  <c r="EH675" i="2" s="1"/>
  <c r="K517" i="1" s="1"/>
  <c r="EG673" i="2"/>
  <c r="EH673" i="2" s="1"/>
  <c r="K515" i="1" s="1"/>
  <c r="EG671" i="2"/>
  <c r="EH671" i="2" s="1"/>
  <c r="K579" i="1" s="1"/>
  <c r="EG669" i="2"/>
  <c r="EH669" i="2" s="1"/>
  <c r="K577" i="1" s="1"/>
  <c r="EG667" i="2"/>
  <c r="EH667" i="2" s="1"/>
  <c r="K575" i="1" s="1"/>
  <c r="EG665" i="2"/>
  <c r="EH665" i="2" s="1"/>
  <c r="K573" i="1" s="1"/>
  <c r="EG663" i="2"/>
  <c r="EH663" i="2" s="1"/>
  <c r="K571" i="1" s="1"/>
  <c r="EG661" i="2"/>
  <c r="EH661" i="2" s="1"/>
  <c r="K569" i="1" s="1"/>
  <c r="EG659" i="2"/>
  <c r="EH659" i="2" s="1"/>
  <c r="K567" i="1" s="1"/>
  <c r="EG657" i="2"/>
  <c r="EH657" i="2" s="1"/>
  <c r="K565" i="1" s="1"/>
  <c r="EG655" i="2"/>
  <c r="EH655" i="2" s="1"/>
  <c r="K563" i="1" s="1"/>
  <c r="EG653" i="2"/>
  <c r="EH653" i="2" s="1"/>
  <c r="K561" i="1" s="1"/>
  <c r="EG651" i="2"/>
  <c r="EH651" i="2" s="1"/>
  <c r="K559" i="1" s="1"/>
  <c r="EG649" i="2"/>
  <c r="EH649" i="2" s="1"/>
  <c r="K557" i="1" s="1"/>
  <c r="EG647" i="2"/>
  <c r="EH647" i="2" s="1"/>
  <c r="K555" i="1" s="1"/>
  <c r="EG645" i="2"/>
  <c r="EH645" i="2" s="1"/>
  <c r="K553" i="1" s="1"/>
  <c r="EG643" i="2"/>
  <c r="EH643" i="2" s="1"/>
  <c r="K551" i="1" s="1"/>
  <c r="EG641" i="2"/>
  <c r="EH641" i="2" s="1"/>
  <c r="K549" i="1" s="1"/>
  <c r="EG639" i="2"/>
  <c r="EH639" i="2" s="1"/>
  <c r="K547" i="1" s="1"/>
  <c r="EG637" i="2"/>
  <c r="EH637" i="2" s="1"/>
  <c r="EG635" i="2"/>
  <c r="EH635" i="2" s="1"/>
  <c r="EG633" i="2"/>
  <c r="EH633" i="2" s="1"/>
  <c r="EG631" i="2"/>
  <c r="EH631" i="2" s="1"/>
  <c r="EG629" i="2"/>
  <c r="EH629" i="2" s="1"/>
  <c r="EG627" i="2"/>
  <c r="EH627" i="2" s="1"/>
  <c r="EG625" i="2"/>
  <c r="EH625" i="2" s="1"/>
  <c r="EG623" i="2"/>
  <c r="EH623" i="2" s="1"/>
  <c r="EG621" i="2"/>
  <c r="EH621" i="2" s="1"/>
  <c r="EG619" i="2"/>
  <c r="EH619" i="2" s="1"/>
  <c r="EG617" i="2"/>
  <c r="EH617" i="2" s="1"/>
  <c r="EG615" i="2"/>
  <c r="EH615" i="2" s="1"/>
  <c r="EG613" i="2"/>
  <c r="EH613" i="2" s="1"/>
  <c r="EG611" i="2"/>
  <c r="EH611" i="2" s="1"/>
  <c r="EG609" i="2"/>
  <c r="EH609" i="2" s="1"/>
  <c r="EG607" i="2"/>
  <c r="EH607" i="2" s="1"/>
  <c r="EG605" i="2"/>
  <c r="EH605" i="2" s="1"/>
  <c r="EG603" i="2"/>
  <c r="EH603" i="2" s="1"/>
  <c r="EG601" i="2"/>
  <c r="EH601" i="2" s="1"/>
  <c r="EG599" i="2"/>
  <c r="EH599" i="2" s="1"/>
  <c r="EG597" i="2"/>
  <c r="EH597" i="2" s="1"/>
  <c r="EG595" i="2"/>
  <c r="EH595" i="2" s="1"/>
  <c r="EG593" i="2"/>
  <c r="EH593" i="2" s="1"/>
  <c r="EG591" i="2"/>
  <c r="EH591" i="2" s="1"/>
  <c r="EG589" i="2"/>
  <c r="EH589" i="2" s="1"/>
  <c r="EG587" i="2"/>
  <c r="EH587" i="2" s="1"/>
  <c r="EG585" i="2"/>
  <c r="EH585" i="2" s="1"/>
  <c r="EG583" i="2"/>
  <c r="EH583" i="2" s="1"/>
  <c r="EG581" i="2"/>
  <c r="EH581" i="2" s="1"/>
  <c r="EG579" i="2"/>
  <c r="EH579" i="2" s="1"/>
  <c r="EG577" i="2"/>
  <c r="EH577" i="2" s="1"/>
  <c r="EG575" i="2"/>
  <c r="EH575" i="2" s="1"/>
  <c r="EG573" i="2"/>
  <c r="EH573" i="2" s="1"/>
  <c r="EG571" i="2"/>
  <c r="EH571" i="2" s="1"/>
  <c r="EG569" i="2"/>
  <c r="EH569" i="2" s="1"/>
  <c r="EG567" i="2"/>
  <c r="EH567" i="2" s="1"/>
  <c r="EG565" i="2"/>
  <c r="EH565" i="2" s="1"/>
  <c r="EG563" i="2"/>
  <c r="EH563" i="2" s="1"/>
  <c r="EG561" i="2"/>
  <c r="EH561" i="2" s="1"/>
  <c r="EG559" i="2"/>
  <c r="EH559" i="2" s="1"/>
  <c r="EG557" i="2"/>
  <c r="EH557" i="2" s="1"/>
  <c r="EG555" i="2"/>
  <c r="EH555" i="2" s="1"/>
  <c r="EG19" i="2"/>
  <c r="EG6" i="2"/>
  <c r="EG16" i="2"/>
  <c r="EH16" i="2" s="1"/>
  <c r="K289" i="1" s="1"/>
  <c r="EG13" i="2"/>
  <c r="EG8" i="2"/>
  <c r="EH8" i="2" s="1"/>
  <c r="EG5" i="2"/>
  <c r="EG636" i="2"/>
  <c r="EH636" i="2" s="1"/>
  <c r="K513" i="1" s="1"/>
  <c r="EG634" i="2"/>
  <c r="EH634" i="2" s="1"/>
  <c r="K511" i="1" s="1"/>
  <c r="EG632" i="2"/>
  <c r="EH632" i="2" s="1"/>
  <c r="K509" i="1" s="1"/>
  <c r="EG630" i="2"/>
  <c r="EH630" i="2" s="1"/>
  <c r="K543" i="1" s="1"/>
  <c r="EG628" i="2"/>
  <c r="EH628" i="2" s="1"/>
  <c r="K541" i="1" s="1"/>
  <c r="EG626" i="2"/>
  <c r="EH626" i="2" s="1"/>
  <c r="K539" i="1" s="1"/>
  <c r="EG624" i="2"/>
  <c r="EH624" i="2" s="1"/>
  <c r="K537" i="1" s="1"/>
  <c r="EG622" i="2"/>
  <c r="EH622" i="2" s="1"/>
  <c r="K535" i="1" s="1"/>
  <c r="EG620" i="2"/>
  <c r="EH620" i="2" s="1"/>
  <c r="K533" i="1" s="1"/>
  <c r="EG618" i="2"/>
  <c r="EH618" i="2" s="1"/>
  <c r="K508" i="1" s="1"/>
  <c r="EG616" i="2"/>
  <c r="EH616" i="2" s="1"/>
  <c r="K506" i="1" s="1"/>
  <c r="EG614" i="2"/>
  <c r="EH614" i="2" s="1"/>
  <c r="K504" i="1" s="1"/>
  <c r="EG612" i="2"/>
  <c r="EH612" i="2" s="1"/>
  <c r="K502" i="1" s="1"/>
  <c r="EG610" i="2"/>
  <c r="EH610" i="2" s="1"/>
  <c r="K500" i="1" s="1"/>
  <c r="EG608" i="2"/>
  <c r="EH608" i="2" s="1"/>
  <c r="K498" i="1" s="1"/>
  <c r="EG606" i="2"/>
  <c r="EH606" i="2" s="1"/>
  <c r="K604" i="1" s="1"/>
  <c r="EG604" i="2"/>
  <c r="EH604" i="2" s="1"/>
  <c r="K602" i="1" s="1"/>
  <c r="EG602" i="2"/>
  <c r="EH602" i="2" s="1"/>
  <c r="K600" i="1" s="1"/>
  <c r="EG600" i="2"/>
  <c r="EH600" i="2" s="1"/>
  <c r="K598" i="1" s="1"/>
  <c r="EG598" i="2"/>
  <c r="EH598" i="2" s="1"/>
  <c r="K596" i="1" s="1"/>
  <c r="EG596" i="2"/>
  <c r="EH596" i="2" s="1"/>
  <c r="K594" i="1" s="1"/>
  <c r="EG594" i="2"/>
  <c r="EH594" i="2" s="1"/>
  <c r="K592" i="1" s="1"/>
  <c r="EG592" i="2"/>
  <c r="EH592" i="2" s="1"/>
  <c r="K590" i="1" s="1"/>
  <c r="EG590" i="2"/>
  <c r="EH590" i="2" s="1"/>
  <c r="K588" i="1" s="1"/>
  <c r="EG588" i="2"/>
  <c r="EH588" i="2" s="1"/>
  <c r="K586" i="1" s="1"/>
  <c r="EG586" i="2"/>
  <c r="EH586" i="2" s="1"/>
  <c r="K584" i="1" s="1"/>
  <c r="EG584" i="2"/>
  <c r="EH584" i="2" s="1"/>
  <c r="K582" i="1" s="1"/>
  <c r="EG582" i="2"/>
  <c r="EH582" i="2" s="1"/>
  <c r="K580" i="1" s="1"/>
  <c r="EG580" i="2"/>
  <c r="EH580" i="2" s="1"/>
  <c r="K635" i="1" s="1"/>
  <c r="EG578" i="2"/>
  <c r="EH578" i="2" s="1"/>
  <c r="K633" i="1" s="1"/>
  <c r="EG576" i="2"/>
  <c r="EH576" i="2" s="1"/>
  <c r="K631" i="1" s="1"/>
  <c r="EG574" i="2"/>
  <c r="EH574" i="2" s="1"/>
  <c r="K629" i="1" s="1"/>
  <c r="EG572" i="2"/>
  <c r="EH572" i="2" s="1"/>
  <c r="K627" i="1" s="1"/>
  <c r="EG570" i="2"/>
  <c r="EH570" i="2" s="1"/>
  <c r="K625" i="1" s="1"/>
  <c r="EG568" i="2"/>
  <c r="EH568" i="2" s="1"/>
  <c r="K623" i="1" s="1"/>
  <c r="EG566" i="2"/>
  <c r="EH566" i="2" s="1"/>
  <c r="K621" i="1" s="1"/>
  <c r="EG564" i="2"/>
  <c r="EH564" i="2" s="1"/>
  <c r="K619" i="1" s="1"/>
  <c r="EG562" i="2"/>
  <c r="EH562" i="2" s="1"/>
  <c r="K617" i="1" s="1"/>
  <c r="EG560" i="2"/>
  <c r="EH560" i="2" s="1"/>
  <c r="K615" i="1" s="1"/>
  <c r="EG558" i="2"/>
  <c r="EH558" i="2" s="1"/>
  <c r="K613" i="1" s="1"/>
  <c r="EG556" i="2"/>
  <c r="EH556" i="2" s="1"/>
  <c r="K611" i="1" s="1"/>
  <c r="EG554" i="2"/>
  <c r="EH554" i="2" s="1"/>
  <c r="EG552" i="2"/>
  <c r="EH552" i="2" s="1"/>
  <c r="EG550" i="2"/>
  <c r="EH550" i="2" s="1"/>
  <c r="EG548" i="2"/>
  <c r="EH548" i="2" s="1"/>
  <c r="EG546" i="2"/>
  <c r="EH546" i="2" s="1"/>
  <c r="EG544" i="2"/>
  <c r="EH544" i="2" s="1"/>
  <c r="EG542" i="2"/>
  <c r="EH542" i="2" s="1"/>
  <c r="EG540" i="2"/>
  <c r="EH540" i="2" s="1"/>
  <c r="EG538" i="2"/>
  <c r="EH538" i="2" s="1"/>
  <c r="EG536" i="2"/>
  <c r="EH536" i="2" s="1"/>
  <c r="EG534" i="2"/>
  <c r="EH534" i="2" s="1"/>
  <c r="EG532" i="2"/>
  <c r="EH532" i="2" s="1"/>
  <c r="EG530" i="2"/>
  <c r="EH530" i="2" s="1"/>
  <c r="EG528" i="2"/>
  <c r="EH528" i="2" s="1"/>
  <c r="EG526" i="2"/>
  <c r="EH526" i="2" s="1"/>
  <c r="EG524" i="2"/>
  <c r="EH524" i="2" s="1"/>
  <c r="EG522" i="2"/>
  <c r="EH522" i="2" s="1"/>
  <c r="EG520" i="2"/>
  <c r="EH520" i="2" s="1"/>
  <c r="EG518" i="2"/>
  <c r="EH518" i="2" s="1"/>
  <c r="EG516" i="2"/>
  <c r="EH516" i="2" s="1"/>
  <c r="EG514" i="2"/>
  <c r="EH514" i="2" s="1"/>
  <c r="EG512" i="2"/>
  <c r="EH512" i="2" s="1"/>
  <c r="EG510" i="2"/>
  <c r="EH510" i="2" s="1"/>
  <c r="EG508" i="2"/>
  <c r="EH508" i="2" s="1"/>
  <c r="EG506" i="2"/>
  <c r="EH506" i="2" s="1"/>
  <c r="EG504" i="2"/>
  <c r="EH504" i="2" s="1"/>
  <c r="EG502" i="2"/>
  <c r="EH502" i="2" s="1"/>
  <c r="EG500" i="2"/>
  <c r="EH500" i="2" s="1"/>
  <c r="EG498" i="2"/>
  <c r="EH498" i="2" s="1"/>
  <c r="EG496" i="2"/>
  <c r="EH496" i="2" s="1"/>
  <c r="EG494" i="2"/>
  <c r="EH494" i="2" s="1"/>
  <c r="EG492" i="2"/>
  <c r="EH492" i="2" s="1"/>
  <c r="EG490" i="2"/>
  <c r="EH490" i="2" s="1"/>
  <c r="EG488" i="2"/>
  <c r="EH488" i="2" s="1"/>
  <c r="EG486" i="2"/>
  <c r="EH486" i="2" s="1"/>
  <c r="EG484" i="2"/>
  <c r="EH484" i="2" s="1"/>
  <c r="EG482" i="2"/>
  <c r="EH482" i="2" s="1"/>
  <c r="EG480" i="2"/>
  <c r="EH480" i="2" s="1"/>
  <c r="EG478" i="2"/>
  <c r="EH478" i="2" s="1"/>
  <c r="EG476" i="2"/>
  <c r="EH476" i="2" s="1"/>
  <c r="EG474" i="2"/>
  <c r="EH474" i="2" s="1"/>
  <c r="EG472" i="2"/>
  <c r="EH472" i="2" s="1"/>
  <c r="EG470" i="2"/>
  <c r="EH470" i="2" s="1"/>
  <c r="EG468" i="2"/>
  <c r="EH468" i="2" s="1"/>
  <c r="EG466" i="2"/>
  <c r="EH466" i="2" s="1"/>
  <c r="EG464" i="2"/>
  <c r="EH464" i="2" s="1"/>
  <c r="EG462" i="2"/>
  <c r="EH462" i="2" s="1"/>
  <c r="EG460" i="2"/>
  <c r="EH460" i="2" s="1"/>
  <c r="EG458" i="2"/>
  <c r="EH458" i="2" s="1"/>
  <c r="EG456" i="2"/>
  <c r="EH456" i="2" s="1"/>
  <c r="EG454" i="2"/>
  <c r="EH454" i="2" s="1"/>
  <c r="EG452" i="2"/>
  <c r="EH452" i="2" s="1"/>
  <c r="EG450" i="2"/>
  <c r="EH450" i="2" s="1"/>
  <c r="EG448" i="2"/>
  <c r="EH448" i="2" s="1"/>
  <c r="EG446" i="2"/>
  <c r="EH446" i="2" s="1"/>
  <c r="EG444" i="2"/>
  <c r="EH444" i="2" s="1"/>
  <c r="EG442" i="2"/>
  <c r="EH442" i="2" s="1"/>
  <c r="EG440" i="2"/>
  <c r="EH440" i="2" s="1"/>
  <c r="EG438" i="2"/>
  <c r="EH438" i="2" s="1"/>
  <c r="EG436" i="2"/>
  <c r="EH436" i="2" s="1"/>
  <c r="EG434" i="2"/>
  <c r="EH434" i="2" s="1"/>
  <c r="EG432" i="2"/>
  <c r="EH432" i="2" s="1"/>
  <c r="EG430" i="2"/>
  <c r="EH430" i="2" s="1"/>
  <c r="EG428" i="2"/>
  <c r="EH428" i="2" s="1"/>
  <c r="EG426" i="2"/>
  <c r="EH426" i="2" s="1"/>
  <c r="EG424" i="2"/>
  <c r="EH424" i="2" s="1"/>
  <c r="EG422" i="2"/>
  <c r="EH422" i="2" s="1"/>
  <c r="EG420" i="2"/>
  <c r="EH420" i="2" s="1"/>
  <c r="EG418" i="2"/>
  <c r="EH418" i="2" s="1"/>
  <c r="EG416" i="2"/>
  <c r="EH416" i="2" s="1"/>
  <c r="EG414" i="2"/>
  <c r="EH414" i="2" s="1"/>
  <c r="EG412" i="2"/>
  <c r="EH412" i="2" s="1"/>
  <c r="EG410" i="2"/>
  <c r="EH410" i="2" s="1"/>
  <c r="EG408" i="2"/>
  <c r="EH408" i="2" s="1"/>
  <c r="EG406" i="2"/>
  <c r="EH406" i="2" s="1"/>
  <c r="EG404" i="2"/>
  <c r="EH404" i="2" s="1"/>
  <c r="EG402" i="2"/>
  <c r="EH402" i="2" s="1"/>
  <c r="EG400" i="2"/>
  <c r="EH400" i="2" s="1"/>
  <c r="EG398" i="2"/>
  <c r="EH398" i="2" s="1"/>
  <c r="EG396" i="2"/>
  <c r="EH396" i="2" s="1"/>
  <c r="EG394" i="2"/>
  <c r="EH394" i="2" s="1"/>
  <c r="EG392" i="2"/>
  <c r="EH392" i="2" s="1"/>
  <c r="EG390" i="2"/>
  <c r="EH390" i="2" s="1"/>
  <c r="EG388" i="2"/>
  <c r="EH388" i="2" s="1"/>
  <c r="EG386" i="2"/>
  <c r="EH386" i="2" s="1"/>
  <c r="EG384" i="2"/>
  <c r="EH384" i="2" s="1"/>
  <c r="EG382" i="2"/>
  <c r="EH382" i="2" s="1"/>
  <c r="EG380" i="2"/>
  <c r="EH380" i="2" s="1"/>
  <c r="EG378" i="2"/>
  <c r="EH378" i="2" s="1"/>
  <c r="EG376" i="2"/>
  <c r="EH376" i="2" s="1"/>
  <c r="EG374" i="2"/>
  <c r="EH374" i="2" s="1"/>
  <c r="EG372" i="2"/>
  <c r="EH372" i="2" s="1"/>
  <c r="EG370" i="2"/>
  <c r="EH370" i="2" s="1"/>
  <c r="EG368" i="2"/>
  <c r="EH368" i="2" s="1"/>
  <c r="EG366" i="2"/>
  <c r="EH366" i="2" s="1"/>
  <c r="EG364" i="2"/>
  <c r="EH364" i="2" s="1"/>
  <c r="EG362" i="2"/>
  <c r="EH362" i="2" s="1"/>
  <c r="EG360" i="2"/>
  <c r="EH360" i="2" s="1"/>
  <c r="EG358" i="2"/>
  <c r="EH358" i="2" s="1"/>
  <c r="EG356" i="2"/>
  <c r="EH356" i="2" s="1"/>
  <c r="EG354" i="2"/>
  <c r="EH354" i="2" s="1"/>
  <c r="EG352" i="2"/>
  <c r="EH352" i="2" s="1"/>
  <c r="EG350" i="2"/>
  <c r="EH350" i="2" s="1"/>
  <c r="EG348" i="2"/>
  <c r="EH348" i="2" s="1"/>
  <c r="EG346" i="2"/>
  <c r="EH346" i="2" s="1"/>
  <c r="EG344" i="2"/>
  <c r="EH344" i="2" s="1"/>
  <c r="EG342" i="2"/>
  <c r="EH342" i="2" s="1"/>
  <c r="EG340" i="2"/>
  <c r="EH340" i="2" s="1"/>
  <c r="EG338" i="2"/>
  <c r="EH338" i="2" s="1"/>
  <c r="EG336" i="2"/>
  <c r="EH336" i="2" s="1"/>
  <c r="EG334" i="2"/>
  <c r="EH334" i="2" s="1"/>
  <c r="EG332" i="2"/>
  <c r="EH332" i="2" s="1"/>
  <c r="EG330" i="2"/>
  <c r="EH330" i="2" s="1"/>
  <c r="EG328" i="2"/>
  <c r="EH328" i="2" s="1"/>
  <c r="EG326" i="2"/>
  <c r="EH326" i="2" s="1"/>
  <c r="EG324" i="2"/>
  <c r="EH324" i="2" s="1"/>
  <c r="EG322" i="2"/>
  <c r="EH322" i="2" s="1"/>
  <c r="EG320" i="2"/>
  <c r="EH320" i="2" s="1"/>
  <c r="EG318" i="2"/>
  <c r="EH318" i="2" s="1"/>
  <c r="EG316" i="2"/>
  <c r="EH316" i="2" s="1"/>
  <c r="EG314" i="2"/>
  <c r="EH314" i="2" s="1"/>
  <c r="EG312" i="2"/>
  <c r="EH312" i="2" s="1"/>
  <c r="EG310" i="2"/>
  <c r="EH310" i="2" s="1"/>
  <c r="EG308" i="2"/>
  <c r="EH308" i="2" s="1"/>
  <c r="EG306" i="2"/>
  <c r="EH306" i="2" s="1"/>
  <c r="EG304" i="2"/>
  <c r="EH304" i="2" s="1"/>
  <c r="EG302" i="2"/>
  <c r="EH302" i="2" s="1"/>
  <c r="EG300" i="2"/>
  <c r="EH300" i="2" s="1"/>
  <c r="EG298" i="2"/>
  <c r="EH298" i="2" s="1"/>
  <c r="EG296" i="2"/>
  <c r="EH296" i="2" s="1"/>
  <c r="EG294" i="2"/>
  <c r="EH294" i="2" s="1"/>
  <c r="EG292" i="2"/>
  <c r="EH292" i="2" s="1"/>
  <c r="EG290" i="2"/>
  <c r="EH290" i="2" s="1"/>
  <c r="EG288" i="2"/>
  <c r="EH288" i="2" s="1"/>
  <c r="EG286" i="2"/>
  <c r="EH286" i="2" s="1"/>
  <c r="EG284" i="2"/>
  <c r="EH284" i="2" s="1"/>
  <c r="EG282" i="2"/>
  <c r="EH282" i="2" s="1"/>
  <c r="EG280" i="2"/>
  <c r="EH280" i="2" s="1"/>
  <c r="EG278" i="2"/>
  <c r="EH278" i="2" s="1"/>
  <c r="EG276" i="2"/>
  <c r="EH276" i="2" s="1"/>
  <c r="EG274" i="2"/>
  <c r="EH274" i="2" s="1"/>
  <c r="EG272" i="2"/>
  <c r="EH272" i="2" s="1"/>
  <c r="EG270" i="2"/>
  <c r="EH270" i="2" s="1"/>
  <c r="EG268" i="2"/>
  <c r="EH268" i="2" s="1"/>
  <c r="EG266" i="2"/>
  <c r="EH266" i="2" s="1"/>
  <c r="EG264" i="2"/>
  <c r="EH264" i="2" s="1"/>
  <c r="EG262" i="2"/>
  <c r="EH262" i="2" s="1"/>
  <c r="EG260" i="2"/>
  <c r="EH260" i="2" s="1"/>
  <c r="EG258" i="2"/>
  <c r="EH258" i="2" s="1"/>
  <c r="EG256" i="2"/>
  <c r="EH256" i="2" s="1"/>
  <c r="EG254" i="2"/>
  <c r="EH254" i="2" s="1"/>
  <c r="EG252" i="2"/>
  <c r="EH252" i="2" s="1"/>
  <c r="EG250" i="2"/>
  <c r="EH250" i="2" s="1"/>
  <c r="EG248" i="2"/>
  <c r="EH248" i="2" s="1"/>
  <c r="EG246" i="2"/>
  <c r="EH246" i="2" s="1"/>
  <c r="EG244" i="2"/>
  <c r="EH244" i="2" s="1"/>
  <c r="EG242" i="2"/>
  <c r="EH242" i="2" s="1"/>
  <c r="EG240" i="2"/>
  <c r="EH240" i="2" s="1"/>
  <c r="EG238" i="2"/>
  <c r="EH238" i="2" s="1"/>
  <c r="EG236" i="2"/>
  <c r="EH236" i="2" s="1"/>
  <c r="EG234" i="2"/>
  <c r="EH234" i="2" s="1"/>
  <c r="EG232" i="2"/>
  <c r="EH232" i="2" s="1"/>
  <c r="EG230" i="2"/>
  <c r="EH230" i="2" s="1"/>
  <c r="EG228" i="2"/>
  <c r="EH228" i="2" s="1"/>
  <c r="EG226" i="2"/>
  <c r="EH226" i="2" s="1"/>
  <c r="EG224" i="2"/>
  <c r="EH224" i="2" s="1"/>
  <c r="EG222" i="2"/>
  <c r="EH222" i="2" s="1"/>
  <c r="EG220" i="2"/>
  <c r="EH220" i="2" s="1"/>
  <c r="EG218" i="2"/>
  <c r="EH218" i="2" s="1"/>
  <c r="EG216" i="2"/>
  <c r="EH216" i="2" s="1"/>
  <c r="EG214" i="2"/>
  <c r="EH214" i="2" s="1"/>
  <c r="EG212" i="2"/>
  <c r="EH212" i="2" s="1"/>
  <c r="EG210" i="2"/>
  <c r="EH210" i="2" s="1"/>
  <c r="EG208" i="2"/>
  <c r="EH208" i="2" s="1"/>
  <c r="EG206" i="2"/>
  <c r="EH206" i="2" s="1"/>
  <c r="EG204" i="2"/>
  <c r="EH204" i="2" s="1"/>
  <c r="EG202" i="2"/>
  <c r="EH202" i="2" s="1"/>
  <c r="EG200" i="2"/>
  <c r="EH200" i="2" s="1"/>
  <c r="EG198" i="2"/>
  <c r="EH198" i="2" s="1"/>
  <c r="EG196" i="2"/>
  <c r="EH196" i="2" s="1"/>
  <c r="EG194" i="2"/>
  <c r="EH194" i="2" s="1"/>
  <c r="EG192" i="2"/>
  <c r="EH192" i="2" s="1"/>
  <c r="EG190" i="2"/>
  <c r="EH190" i="2" s="1"/>
  <c r="EG184" i="2"/>
  <c r="EH184" i="2" s="1"/>
  <c r="EG181" i="2"/>
  <c r="EG178" i="2"/>
  <c r="EH178" i="2" s="1"/>
  <c r="EG175" i="2"/>
  <c r="EG172" i="2"/>
  <c r="EH172" i="2" s="1"/>
  <c r="EG169" i="2"/>
  <c r="EG163" i="2"/>
  <c r="EH163" i="2" s="1"/>
  <c r="EG158" i="2"/>
  <c r="EH158" i="2" s="1"/>
  <c r="EG152" i="2"/>
  <c r="EH152" i="2" s="1"/>
  <c r="EG149" i="2"/>
  <c r="EH149" i="2" s="1"/>
  <c r="EG146" i="2"/>
  <c r="EH146" i="2" s="1"/>
  <c r="EG143" i="2"/>
  <c r="EG140" i="2"/>
  <c r="EH140" i="2" s="1"/>
  <c r="EG137" i="2"/>
  <c r="EG131" i="2"/>
  <c r="EH131" i="2" s="1"/>
  <c r="EG126" i="2"/>
  <c r="EH126" i="2" s="1"/>
  <c r="EG120" i="2"/>
  <c r="EH120" i="2" s="1"/>
  <c r="EG117" i="2"/>
  <c r="EG114" i="2"/>
  <c r="EH114" i="2" s="1"/>
  <c r="EG111" i="2"/>
  <c r="EG108" i="2"/>
  <c r="EG105" i="2"/>
  <c r="EH105" i="2" s="1"/>
  <c r="EG99" i="2"/>
  <c r="EG94" i="2"/>
  <c r="EH94" i="2" s="1"/>
  <c r="EG88" i="2"/>
  <c r="EH88" i="2" s="1"/>
  <c r="EG85" i="2"/>
  <c r="EG82" i="2"/>
  <c r="EH82" i="2" s="1"/>
  <c r="EG79" i="2"/>
  <c r="EH79" i="2" s="1"/>
  <c r="EG76" i="2"/>
  <c r="EG73" i="2"/>
  <c r="EG67" i="2"/>
  <c r="EG62" i="2"/>
  <c r="EH62" i="2" s="1"/>
  <c r="EG56" i="2"/>
  <c r="EH56" i="2" s="1"/>
  <c r="EG53" i="2"/>
  <c r="EG50" i="2"/>
  <c r="EH50" i="2" s="1"/>
  <c r="EG47" i="2"/>
  <c r="EG44" i="2"/>
  <c r="EH44" i="2" s="1"/>
  <c r="EG41" i="2"/>
  <c r="EG35" i="2"/>
  <c r="EH35" i="2" s="1"/>
  <c r="EG32" i="2"/>
  <c r="EH32" i="2" s="1"/>
  <c r="EG29" i="2"/>
  <c r="EG26" i="2"/>
  <c r="EH26" i="2" s="1"/>
  <c r="EG23" i="2"/>
  <c r="EG189" i="2"/>
  <c r="EH189" i="2" s="1"/>
  <c r="EG186" i="2"/>
  <c r="EH186" i="2" s="1"/>
  <c r="EG183" i="2"/>
  <c r="EG180" i="2"/>
  <c r="EH180" i="2" s="1"/>
  <c r="EG177" i="2"/>
  <c r="EG171" i="2"/>
  <c r="EH171" i="2" s="1"/>
  <c r="EG166" i="2"/>
  <c r="EH166" i="2" s="1"/>
  <c r="EG160" i="2"/>
  <c r="EH160" i="2" s="1"/>
  <c r="EG157" i="2"/>
  <c r="EG154" i="2"/>
  <c r="EH154" i="2" s="1"/>
  <c r="EG151" i="2"/>
  <c r="EH151" i="2" s="1"/>
  <c r="EG148" i="2"/>
  <c r="EG145" i="2"/>
  <c r="EH145" i="2" s="1"/>
  <c r="EG139" i="2"/>
  <c r="EG134" i="2"/>
  <c r="EH134" i="2" s="1"/>
  <c r="EG128" i="2"/>
  <c r="EH128" i="2" s="1"/>
  <c r="EG125" i="2"/>
  <c r="EG122" i="2"/>
  <c r="EH122" i="2" s="1"/>
  <c r="EG119" i="2"/>
  <c r="EG116" i="2"/>
  <c r="EG113" i="2"/>
  <c r="EG107" i="2"/>
  <c r="EG102" i="2"/>
  <c r="EH102" i="2" s="1"/>
  <c r="EG96" i="2"/>
  <c r="EH96" i="2" s="1"/>
  <c r="EG93" i="2"/>
  <c r="EG90" i="2"/>
  <c r="EH90" i="2" s="1"/>
  <c r="EG87" i="2"/>
  <c r="EG84" i="2"/>
  <c r="EH84" i="2" s="1"/>
  <c r="EG81" i="2"/>
  <c r="EG75" i="2"/>
  <c r="EH75" i="2" s="1"/>
  <c r="EG70" i="2"/>
  <c r="EH70" i="2" s="1"/>
  <c r="EG64" i="2"/>
  <c r="EH64" i="2" s="1"/>
  <c r="EG61" i="2"/>
  <c r="EH61" i="2" s="1"/>
  <c r="EG58" i="2"/>
  <c r="EH58" i="2" s="1"/>
  <c r="EG55" i="2"/>
  <c r="EG52" i="2"/>
  <c r="EH52" i="2" s="1"/>
  <c r="EG49" i="2"/>
  <c r="EG43" i="2"/>
  <c r="EH43" i="2" s="1"/>
  <c r="EG38" i="2"/>
  <c r="EH38" i="2" s="1"/>
  <c r="EG34" i="2"/>
  <c r="EH34" i="2" s="1"/>
  <c r="EG31" i="2"/>
  <c r="EG28" i="2"/>
  <c r="EH28" i="2" s="1"/>
  <c r="EG25" i="2"/>
  <c r="EG20" i="2"/>
  <c r="EH20" i="2" s="1"/>
  <c r="K237" i="1" s="1"/>
  <c r="EG17" i="2"/>
  <c r="EG12" i="2"/>
  <c r="EH12" i="2" s="1"/>
  <c r="K285" i="1" s="1"/>
  <c r="EG9" i="2"/>
  <c r="EG553" i="2"/>
  <c r="EH553" i="2" s="1"/>
  <c r="K608" i="1" s="1"/>
  <c r="EG551" i="2"/>
  <c r="EH551" i="2" s="1"/>
  <c r="K606" i="1" s="1"/>
  <c r="EG549" i="2"/>
  <c r="EH549" i="2" s="1"/>
  <c r="K681" i="1" s="1"/>
  <c r="EG547" i="2"/>
  <c r="EH547" i="2" s="1"/>
  <c r="K679" i="1" s="1"/>
  <c r="EG545" i="2"/>
  <c r="EH545" i="2" s="1"/>
  <c r="K665" i="1" s="1"/>
  <c r="EG543" i="2"/>
  <c r="EH543" i="2" s="1"/>
  <c r="K663" i="1" s="1"/>
  <c r="EG541" i="2"/>
  <c r="EH541" i="2" s="1"/>
  <c r="K661" i="1" s="1"/>
  <c r="EG539" i="2"/>
  <c r="EH539" i="2" s="1"/>
  <c r="K659" i="1" s="1"/>
  <c r="EG537" i="2"/>
  <c r="EH537" i="2" s="1"/>
  <c r="K657" i="1" s="1"/>
  <c r="EG535" i="2"/>
  <c r="EH535" i="2" s="1"/>
  <c r="K655" i="1" s="1"/>
  <c r="EG533" i="2"/>
  <c r="EH533" i="2" s="1"/>
  <c r="K653" i="1" s="1"/>
  <c r="EG531" i="2"/>
  <c r="EH531" i="2" s="1"/>
  <c r="K651" i="1" s="1"/>
  <c r="EG529" i="2"/>
  <c r="EH529" i="2" s="1"/>
  <c r="K649" i="1" s="1"/>
  <c r="EG527" i="2"/>
  <c r="EH527" i="2" s="1"/>
  <c r="K647" i="1" s="1"/>
  <c r="EG525" i="2"/>
  <c r="EH525" i="2" s="1"/>
  <c r="K645" i="1" s="1"/>
  <c r="EG523" i="2"/>
  <c r="EH523" i="2" s="1"/>
  <c r="K676" i="1" s="1"/>
  <c r="EG521" i="2"/>
  <c r="EH521" i="2" s="1"/>
  <c r="K674" i="1" s="1"/>
  <c r="EG519" i="2"/>
  <c r="EH519" i="2" s="1"/>
  <c r="K672" i="1" s="1"/>
  <c r="EG517" i="2"/>
  <c r="EH517" i="2" s="1"/>
  <c r="K670" i="1" s="1"/>
  <c r="EG515" i="2"/>
  <c r="EH515" i="2" s="1"/>
  <c r="K668" i="1" s="1"/>
  <c r="EG513" i="2"/>
  <c r="EH513" i="2" s="1"/>
  <c r="K666" i="1" s="1"/>
  <c r="EG511" i="2"/>
  <c r="EH511" i="2" s="1"/>
  <c r="K643" i="1" s="1"/>
  <c r="EG509" i="2"/>
  <c r="EH509" i="2" s="1"/>
  <c r="K641" i="1" s="1"/>
  <c r="EG507" i="2"/>
  <c r="EH507" i="2" s="1"/>
  <c r="K639" i="1" s="1"/>
  <c r="EG505" i="2"/>
  <c r="EH505" i="2" s="1"/>
  <c r="K637" i="1" s="1"/>
  <c r="EG503" i="2"/>
  <c r="EH503" i="2" s="1"/>
  <c r="K496" i="1" s="1"/>
  <c r="EG501" i="2"/>
  <c r="EH501" i="2" s="1"/>
  <c r="K494" i="1" s="1"/>
  <c r="EG499" i="2"/>
  <c r="EH499" i="2" s="1"/>
  <c r="K492" i="1" s="1"/>
  <c r="EG497" i="2"/>
  <c r="EH497" i="2" s="1"/>
  <c r="K490" i="1" s="1"/>
  <c r="EG495" i="2"/>
  <c r="EH495" i="2" s="1"/>
  <c r="K488" i="1" s="1"/>
  <c r="EG493" i="2"/>
  <c r="EH493" i="2" s="1"/>
  <c r="K486" i="1" s="1"/>
  <c r="EG491" i="2"/>
  <c r="EH491" i="2" s="1"/>
  <c r="K484" i="1" s="1"/>
  <c r="EG489" i="2"/>
  <c r="EH489" i="2" s="1"/>
  <c r="K482" i="1" s="1"/>
  <c r="EG487" i="2"/>
  <c r="EH487" i="2" s="1"/>
  <c r="K480" i="1" s="1"/>
  <c r="EG485" i="2"/>
  <c r="EH485" i="2" s="1"/>
  <c r="K478" i="1" s="1"/>
  <c r="EG483" i="2"/>
  <c r="EH483" i="2" s="1"/>
  <c r="K476" i="1" s="1"/>
  <c r="EG481" i="2"/>
  <c r="EH481" i="2" s="1"/>
  <c r="K474" i="1" s="1"/>
  <c r="EG479" i="2"/>
  <c r="EH479" i="2" s="1"/>
  <c r="K472" i="1" s="1"/>
  <c r="EG477" i="2"/>
  <c r="EH477" i="2" s="1"/>
  <c r="K470" i="1" s="1"/>
  <c r="EG475" i="2"/>
  <c r="EH475" i="2" s="1"/>
  <c r="K468" i="1" s="1"/>
  <c r="EG473" i="2"/>
  <c r="EH473" i="2" s="1"/>
  <c r="K466" i="1" s="1"/>
  <c r="EG471" i="2"/>
  <c r="EH471" i="2" s="1"/>
  <c r="K464" i="1" s="1"/>
  <c r="EG469" i="2"/>
  <c r="EH469" i="2" s="1"/>
  <c r="K462" i="1" s="1"/>
  <c r="EG467" i="2"/>
  <c r="EH467" i="2" s="1"/>
  <c r="K460" i="1" s="1"/>
  <c r="EG465" i="2"/>
  <c r="EH465" i="2" s="1"/>
  <c r="K458" i="1" s="1"/>
  <c r="EG463" i="2"/>
  <c r="EH463" i="2" s="1"/>
  <c r="K456" i="1" s="1"/>
  <c r="EG461" i="2"/>
  <c r="EH461" i="2" s="1"/>
  <c r="K454" i="1" s="1"/>
  <c r="EG459" i="2"/>
  <c r="EH459" i="2" s="1"/>
  <c r="K452" i="1" s="1"/>
  <c r="EG457" i="2"/>
  <c r="EH457" i="2" s="1"/>
  <c r="K450" i="1" s="1"/>
  <c r="EG455" i="2"/>
  <c r="EH455" i="2" s="1"/>
  <c r="K448" i="1" s="1"/>
  <c r="EG453" i="2"/>
  <c r="EH453" i="2" s="1"/>
  <c r="K446" i="1" s="1"/>
  <c r="EG451" i="2"/>
  <c r="EH451" i="2" s="1"/>
  <c r="K444" i="1" s="1"/>
  <c r="EG449" i="2"/>
  <c r="EH449" i="2" s="1"/>
  <c r="K442" i="1" s="1"/>
  <c r="EG447" i="2"/>
  <c r="EH447" i="2" s="1"/>
  <c r="K440" i="1" s="1"/>
  <c r="EG445" i="2"/>
  <c r="EH445" i="2" s="1"/>
  <c r="K438" i="1" s="1"/>
  <c r="EG443" i="2"/>
  <c r="EH443" i="2" s="1"/>
  <c r="K436" i="1" s="1"/>
  <c r="EG441" i="2"/>
  <c r="EH441" i="2" s="1"/>
  <c r="K434" i="1" s="1"/>
  <c r="EG439" i="2"/>
  <c r="EH439" i="2" s="1"/>
  <c r="K432" i="1" s="1"/>
  <c r="EG437" i="2"/>
  <c r="EH437" i="2" s="1"/>
  <c r="K430" i="1" s="1"/>
  <c r="EG435" i="2"/>
  <c r="EH435" i="2" s="1"/>
  <c r="K428" i="1" s="1"/>
  <c r="EG433" i="2"/>
  <c r="EH433" i="2" s="1"/>
  <c r="K426" i="1" s="1"/>
  <c r="EG431" i="2"/>
  <c r="EH431" i="2" s="1"/>
  <c r="K424" i="1" s="1"/>
  <c r="EG429" i="2"/>
  <c r="EH429" i="2" s="1"/>
  <c r="K422" i="1" s="1"/>
  <c r="EG427" i="2"/>
  <c r="EH427" i="2" s="1"/>
  <c r="K420" i="1" s="1"/>
  <c r="EG425" i="2"/>
  <c r="EH425" i="2" s="1"/>
  <c r="K418" i="1" s="1"/>
  <c r="EG423" i="2"/>
  <c r="EH423" i="2" s="1"/>
  <c r="K416" i="1" s="1"/>
  <c r="EG421" i="2"/>
  <c r="EH421" i="2" s="1"/>
  <c r="K414" i="1" s="1"/>
  <c r="EG419" i="2"/>
  <c r="EH419" i="2" s="1"/>
  <c r="K412" i="1" s="1"/>
  <c r="EG417" i="2"/>
  <c r="EH417" i="2" s="1"/>
  <c r="K410" i="1" s="1"/>
  <c r="EG415" i="2"/>
  <c r="EH415" i="2" s="1"/>
  <c r="K408" i="1" s="1"/>
  <c r="EG413" i="2"/>
  <c r="EH413" i="2" s="1"/>
  <c r="K406" i="1" s="1"/>
  <c r="EG411" i="2"/>
  <c r="EH411" i="2" s="1"/>
  <c r="K404" i="1" s="1"/>
  <c r="EG409" i="2"/>
  <c r="EH409" i="2" s="1"/>
  <c r="K402" i="1" s="1"/>
  <c r="EG407" i="2"/>
  <c r="EH407" i="2" s="1"/>
  <c r="K400" i="1" s="1"/>
  <c r="EG405" i="2"/>
  <c r="EH405" i="2" s="1"/>
  <c r="K398" i="1" s="1"/>
  <c r="EG403" i="2"/>
  <c r="EH403" i="2" s="1"/>
  <c r="K396" i="1" s="1"/>
  <c r="EG401" i="2"/>
  <c r="EH401" i="2" s="1"/>
  <c r="K394" i="1" s="1"/>
  <c r="EG399" i="2"/>
  <c r="EH399" i="2" s="1"/>
  <c r="K392" i="1" s="1"/>
  <c r="EG397" i="2"/>
  <c r="EH397" i="2" s="1"/>
  <c r="K390" i="1" s="1"/>
  <c r="EG395" i="2"/>
  <c r="EH395" i="2" s="1"/>
  <c r="K388" i="1" s="1"/>
  <c r="EG393" i="2"/>
  <c r="EH393" i="2" s="1"/>
  <c r="K386" i="1" s="1"/>
  <c r="EG391" i="2"/>
  <c r="EH391" i="2" s="1"/>
  <c r="K384" i="1" s="1"/>
  <c r="EG389" i="2"/>
  <c r="EH389" i="2" s="1"/>
  <c r="K382" i="1" s="1"/>
  <c r="EG387" i="2"/>
  <c r="EH387" i="2" s="1"/>
  <c r="K380" i="1" s="1"/>
  <c r="EG385" i="2"/>
  <c r="EH385" i="2" s="1"/>
  <c r="K378" i="1" s="1"/>
  <c r="EG383" i="2"/>
  <c r="EH383" i="2" s="1"/>
  <c r="K376" i="1" s="1"/>
  <c r="EG381" i="2"/>
  <c r="EH381" i="2" s="1"/>
  <c r="K374" i="1" s="1"/>
  <c r="EG379" i="2"/>
  <c r="EH379" i="2" s="1"/>
  <c r="K372" i="1" s="1"/>
  <c r="EG377" i="2"/>
  <c r="EH377" i="2" s="1"/>
  <c r="K370" i="1" s="1"/>
  <c r="EG375" i="2"/>
  <c r="EH375" i="2" s="1"/>
  <c r="K368" i="1" s="1"/>
  <c r="EG373" i="2"/>
  <c r="EH373" i="2" s="1"/>
  <c r="K366" i="1" s="1"/>
  <c r="EG371" i="2"/>
  <c r="EH371" i="2" s="1"/>
  <c r="K364" i="1" s="1"/>
  <c r="EG369" i="2"/>
  <c r="EH369" i="2" s="1"/>
  <c r="K362" i="1" s="1"/>
  <c r="EG367" i="2"/>
  <c r="EH367" i="2" s="1"/>
  <c r="K360" i="1" s="1"/>
  <c r="EG365" i="2"/>
  <c r="EH365" i="2" s="1"/>
  <c r="K358" i="1" s="1"/>
  <c r="EG363" i="2"/>
  <c r="EH363" i="2" s="1"/>
  <c r="K356" i="1" s="1"/>
  <c r="EG361" i="2"/>
  <c r="EH361" i="2" s="1"/>
  <c r="K354" i="1" s="1"/>
  <c r="EG359" i="2"/>
  <c r="EH359" i="2" s="1"/>
  <c r="K352" i="1" s="1"/>
  <c r="EG357" i="2"/>
  <c r="EH357" i="2" s="1"/>
  <c r="K350" i="1" s="1"/>
  <c r="EG355" i="2"/>
  <c r="EH355" i="2" s="1"/>
  <c r="K348" i="1" s="1"/>
  <c r="EG353" i="2"/>
  <c r="EH353" i="2" s="1"/>
  <c r="K346" i="1" s="1"/>
  <c r="EG351" i="2"/>
  <c r="EH351" i="2" s="1"/>
  <c r="EG349" i="2"/>
  <c r="EH349" i="2" s="1"/>
  <c r="K343" i="1" s="1"/>
  <c r="EG347" i="2"/>
  <c r="EH347" i="2" s="1"/>
  <c r="K341" i="1" s="1"/>
  <c r="EG345" i="2"/>
  <c r="EH345" i="2" s="1"/>
  <c r="K339" i="1" s="1"/>
  <c r="EG343" i="2"/>
  <c r="EH343" i="2" s="1"/>
  <c r="K337" i="1" s="1"/>
  <c r="EG341" i="2"/>
  <c r="EH341" i="2" s="1"/>
  <c r="K335" i="1" s="1"/>
  <c r="EG339" i="2"/>
  <c r="EH339" i="2" s="1"/>
  <c r="K333" i="1" s="1"/>
  <c r="EG337" i="2"/>
  <c r="EH337" i="2" s="1"/>
  <c r="K331" i="1" s="1"/>
  <c r="EG335" i="2"/>
  <c r="EH335" i="2" s="1"/>
  <c r="K99" i="1" s="1"/>
  <c r="EG333" i="2"/>
  <c r="EH333" i="2" s="1"/>
  <c r="K97" i="1" s="1"/>
  <c r="EG331" i="2"/>
  <c r="EH331" i="2" s="1"/>
  <c r="K95" i="1" s="1"/>
  <c r="EG329" i="2"/>
  <c r="EH329" i="2" s="1"/>
  <c r="K131" i="1" s="1"/>
  <c r="EG327" i="2"/>
  <c r="EH327" i="2" s="1"/>
  <c r="K129" i="1" s="1"/>
  <c r="EG325" i="2"/>
  <c r="EH325" i="2" s="1"/>
  <c r="K127" i="1" s="1"/>
  <c r="EG323" i="2"/>
  <c r="EH323" i="2" s="1"/>
  <c r="K125" i="1" s="1"/>
  <c r="EG321" i="2"/>
  <c r="EH321" i="2" s="1"/>
  <c r="K123" i="1" s="1"/>
  <c r="EG319" i="2"/>
  <c r="EH319" i="2" s="1"/>
  <c r="K121" i="1" s="1"/>
  <c r="EG317" i="2"/>
  <c r="EH317" i="2" s="1"/>
  <c r="K119" i="1" s="1"/>
  <c r="EG315" i="2"/>
  <c r="EH315" i="2" s="1"/>
  <c r="K117" i="1" s="1"/>
  <c r="EG313" i="2"/>
  <c r="EH313" i="2" s="1"/>
  <c r="K115" i="1" s="1"/>
  <c r="EG311" i="2"/>
  <c r="EH311" i="2" s="1"/>
  <c r="K92" i="1" s="1"/>
  <c r="EG309" i="2"/>
  <c r="EH309" i="2" s="1"/>
  <c r="K90" i="1" s="1"/>
  <c r="EG307" i="2"/>
  <c r="EH307" i="2" s="1"/>
  <c r="K88" i="1" s="1"/>
  <c r="EG305" i="2"/>
  <c r="EH305" i="2" s="1"/>
  <c r="K114" i="1" s="1"/>
  <c r="EG303" i="2"/>
  <c r="EH303" i="2" s="1"/>
  <c r="K112" i="1" s="1"/>
  <c r="EG301" i="2"/>
  <c r="EH301" i="2" s="1"/>
  <c r="K110" i="1" s="1"/>
  <c r="EG299" i="2"/>
  <c r="EH299" i="2" s="1"/>
  <c r="K108" i="1" s="1"/>
  <c r="EG297" i="2"/>
  <c r="EH297" i="2" s="1"/>
  <c r="K106" i="1" s="1"/>
  <c r="EG295" i="2"/>
  <c r="EH295" i="2" s="1"/>
  <c r="K104" i="1" s="1"/>
  <c r="EG293" i="2"/>
  <c r="EH293" i="2" s="1"/>
  <c r="K102" i="1" s="1"/>
  <c r="EG291" i="2"/>
  <c r="EH291" i="2" s="1"/>
  <c r="K86" i="1" s="1"/>
  <c r="EG289" i="2"/>
  <c r="EH289" i="2" s="1"/>
  <c r="K84" i="1" s="1"/>
  <c r="EG287" i="2"/>
  <c r="EH287" i="2" s="1"/>
  <c r="K82" i="1" s="1"/>
  <c r="EG285" i="2"/>
  <c r="EH285" i="2" s="1"/>
  <c r="K80" i="1" s="1"/>
  <c r="EG283" i="2"/>
  <c r="EH283" i="2" s="1"/>
  <c r="K78" i="1" s="1"/>
  <c r="EG281" i="2"/>
  <c r="EH281" i="2" s="1"/>
  <c r="K76" i="1" s="1"/>
  <c r="EG279" i="2"/>
  <c r="EH279" i="2" s="1"/>
  <c r="K74" i="1" s="1"/>
  <c r="EG277" i="2"/>
  <c r="EH277" i="2" s="1"/>
  <c r="K72" i="1" s="1"/>
  <c r="EG275" i="2"/>
  <c r="EH275" i="2" s="1"/>
  <c r="K70" i="1" s="1"/>
  <c r="EG273" i="2"/>
  <c r="EH273" i="2" s="1"/>
  <c r="K68" i="1" s="1"/>
  <c r="EG271" i="2"/>
  <c r="EH271" i="2" s="1"/>
  <c r="K66" i="1" s="1"/>
  <c r="EG269" i="2"/>
  <c r="EH269" i="2" s="1"/>
  <c r="K64" i="1" s="1"/>
  <c r="EG267" i="2"/>
  <c r="EH267" i="2" s="1"/>
  <c r="K62" i="1" s="1"/>
  <c r="EG265" i="2"/>
  <c r="EH265" i="2" s="1"/>
  <c r="K60" i="1" s="1"/>
  <c r="EG263" i="2"/>
  <c r="EH263" i="2" s="1"/>
  <c r="K58" i="1" s="1"/>
  <c r="EG261" i="2"/>
  <c r="EH261" i="2" s="1"/>
  <c r="K56" i="1" s="1"/>
  <c r="EG259" i="2"/>
  <c r="EH259" i="2" s="1"/>
  <c r="K54" i="1" s="1"/>
  <c r="EG257" i="2"/>
  <c r="EH257" i="2" s="1"/>
  <c r="K52" i="1" s="1"/>
  <c r="EG255" i="2"/>
  <c r="EH255" i="2" s="1"/>
  <c r="K50" i="1" s="1"/>
  <c r="EG253" i="2"/>
  <c r="EH253" i="2" s="1"/>
  <c r="K48" i="1" s="1"/>
  <c r="EG251" i="2"/>
  <c r="EH251" i="2" s="1"/>
  <c r="K46" i="1" s="1"/>
  <c r="EG249" i="2"/>
  <c r="EH249" i="2" s="1"/>
  <c r="K44" i="1" s="1"/>
  <c r="EG247" i="2"/>
  <c r="EH247" i="2" s="1"/>
  <c r="K42" i="1" s="1"/>
  <c r="EG245" i="2"/>
  <c r="EH245" i="2" s="1"/>
  <c r="K40" i="1" s="1"/>
  <c r="EG243" i="2"/>
  <c r="EH243" i="2" s="1"/>
  <c r="K38" i="1" s="1"/>
  <c r="EG241" i="2"/>
  <c r="EH241" i="2" s="1"/>
  <c r="K36" i="1" s="1"/>
  <c r="EG239" i="2"/>
  <c r="EH239" i="2" s="1"/>
  <c r="K34" i="1" s="1"/>
  <c r="EG237" i="2"/>
  <c r="EH237" i="2" s="1"/>
  <c r="K32" i="1" s="1"/>
  <c r="EG235" i="2"/>
  <c r="EH235" i="2" s="1"/>
  <c r="K30" i="1" s="1"/>
  <c r="EG233" i="2"/>
  <c r="EH233" i="2" s="1"/>
  <c r="K28" i="1" s="1"/>
  <c r="EG231" i="2"/>
  <c r="EH231" i="2" s="1"/>
  <c r="K26" i="1" s="1"/>
  <c r="EG229" i="2"/>
  <c r="EH229" i="2" s="1"/>
  <c r="K24" i="1" s="1"/>
  <c r="EG227" i="2"/>
  <c r="EH227" i="2" s="1"/>
  <c r="K22" i="1" s="1"/>
  <c r="EG225" i="2"/>
  <c r="EH225" i="2" s="1"/>
  <c r="K20" i="1" s="1"/>
  <c r="EG223" i="2"/>
  <c r="EH223" i="2" s="1"/>
  <c r="K18" i="1" s="1"/>
  <c r="EG221" i="2"/>
  <c r="EH221" i="2" s="1"/>
  <c r="K16" i="1" s="1"/>
  <c r="EG219" i="2"/>
  <c r="EH219" i="2" s="1"/>
  <c r="K14" i="1" s="1"/>
  <c r="EG217" i="2"/>
  <c r="EH217" i="2" s="1"/>
  <c r="K12" i="1" s="1"/>
  <c r="EG215" i="2"/>
  <c r="EH215" i="2" s="1"/>
  <c r="K10" i="1" s="1"/>
  <c r="EG213" i="2"/>
  <c r="EH213" i="2" s="1"/>
  <c r="K8" i="1" s="1"/>
  <c r="EG211" i="2"/>
  <c r="EH211" i="2" s="1"/>
  <c r="K6" i="1" s="1"/>
  <c r="EG209" i="2"/>
  <c r="EH209" i="2" s="1"/>
  <c r="K4" i="1" s="1"/>
  <c r="EG207" i="2"/>
  <c r="EH207" i="2" s="1"/>
  <c r="K174" i="1" s="1"/>
  <c r="EG205" i="2"/>
  <c r="EH205" i="2" s="1"/>
  <c r="K172" i="1" s="1"/>
  <c r="EG203" i="2"/>
  <c r="EH203" i="2" s="1"/>
  <c r="K170" i="1" s="1"/>
  <c r="EG201" i="2"/>
  <c r="EH201" i="2" s="1"/>
  <c r="K168" i="1" s="1"/>
  <c r="EG199" i="2"/>
  <c r="EH199" i="2" s="1"/>
  <c r="K166" i="1" s="1"/>
  <c r="EG197" i="2"/>
  <c r="EH197" i="2" s="1"/>
  <c r="K164" i="1" s="1"/>
  <c r="EG195" i="2"/>
  <c r="EH195" i="2" s="1"/>
  <c r="K162" i="1" s="1"/>
  <c r="EG193" i="2"/>
  <c r="EH193" i="2" s="1"/>
  <c r="K233" i="1" s="1"/>
  <c r="EG191" i="2"/>
  <c r="EH191" i="2" s="1"/>
  <c r="K231" i="1" s="1"/>
  <c r="EG188" i="2"/>
  <c r="EG185" i="2"/>
  <c r="EG179" i="2"/>
  <c r="EG174" i="2"/>
  <c r="EH174" i="2" s="1"/>
  <c r="EG168" i="2"/>
  <c r="EH168" i="2" s="1"/>
  <c r="EG165" i="2"/>
  <c r="EG162" i="2"/>
  <c r="EH162" i="2" s="1"/>
  <c r="EG159" i="2"/>
  <c r="EG156" i="2"/>
  <c r="EG153" i="2"/>
  <c r="EG147" i="2"/>
  <c r="EH147" i="2" s="1"/>
  <c r="K188" i="1" s="1"/>
  <c r="EG142" i="2"/>
  <c r="EH142" i="2" s="1"/>
  <c r="EG136" i="2"/>
  <c r="EH136" i="2" s="1"/>
  <c r="EG133" i="2"/>
  <c r="EH133" i="2" s="1"/>
  <c r="EG130" i="2"/>
  <c r="EH130" i="2" s="1"/>
  <c r="EG127" i="2"/>
  <c r="EG124" i="2"/>
  <c r="EG121" i="2"/>
  <c r="EG115" i="2"/>
  <c r="EG110" i="2"/>
  <c r="EH110" i="2" s="1"/>
  <c r="EG104" i="2"/>
  <c r="EH104" i="2" s="1"/>
  <c r="EG101" i="2"/>
  <c r="EG98" i="2"/>
  <c r="EH98" i="2" s="1"/>
  <c r="EG95" i="2"/>
  <c r="EH95" i="2" s="1"/>
  <c r="K324" i="1" s="1"/>
  <c r="EG92" i="2"/>
  <c r="EG89" i="2"/>
  <c r="EG83" i="2"/>
  <c r="EG78" i="2"/>
  <c r="EH78" i="2" s="1"/>
  <c r="EG72" i="2"/>
  <c r="EH72" i="2" s="1"/>
  <c r="EG69" i="2"/>
  <c r="EG66" i="2"/>
  <c r="EH66" i="2" s="1"/>
  <c r="EG63" i="2"/>
  <c r="EG60" i="2"/>
  <c r="EG57" i="2"/>
  <c r="EG51" i="2"/>
  <c r="EG46" i="2"/>
  <c r="EH46" i="2" s="1"/>
  <c r="EG40" i="2"/>
  <c r="EH40" i="2" s="1"/>
  <c r="EG37" i="2"/>
  <c r="EG33" i="2"/>
  <c r="EG27" i="2"/>
  <c r="EG22" i="2"/>
  <c r="EH22" i="2" s="1"/>
  <c r="EG187" i="2"/>
  <c r="EH187" i="2" s="1"/>
  <c r="K227" i="1" s="1"/>
  <c r="EG182" i="2"/>
  <c r="EH182" i="2" s="1"/>
  <c r="K222" i="1" s="1"/>
  <c r="EG176" i="2"/>
  <c r="EH176" i="2" s="1"/>
  <c r="EG173" i="2"/>
  <c r="EH173" i="2" s="1"/>
  <c r="K214" i="1" s="1"/>
  <c r="EG170" i="2"/>
  <c r="EH170" i="2" s="1"/>
  <c r="K211" i="1" s="1"/>
  <c r="EG167" i="2"/>
  <c r="EG164" i="2"/>
  <c r="EG161" i="2"/>
  <c r="EG155" i="2"/>
  <c r="EG150" i="2"/>
  <c r="EH150" i="2" s="1"/>
  <c r="K191" i="1" s="1"/>
  <c r="EG144" i="2"/>
  <c r="EH144" i="2" s="1"/>
  <c r="EG141" i="2"/>
  <c r="EG138" i="2"/>
  <c r="EH138" i="2" s="1"/>
  <c r="K158" i="1" s="1"/>
  <c r="EG135" i="2"/>
  <c r="EH135" i="2" s="1"/>
  <c r="K155" i="1" s="1"/>
  <c r="EG132" i="2"/>
  <c r="EH132" i="2" s="1"/>
  <c r="K152" i="1" s="1"/>
  <c r="EG129" i="2"/>
  <c r="EG123" i="2"/>
  <c r="EH123" i="2" s="1"/>
  <c r="K143" i="1" s="1"/>
  <c r="EG118" i="2"/>
  <c r="EH118" i="2" s="1"/>
  <c r="EG112" i="2"/>
  <c r="EH112" i="2" s="1"/>
  <c r="EG109" i="2"/>
  <c r="EG106" i="2"/>
  <c r="EH106" i="2" s="1"/>
  <c r="K179" i="1" s="1"/>
  <c r="EG103" i="2"/>
  <c r="EG100" i="2"/>
  <c r="EG97" i="2"/>
  <c r="EG91" i="2"/>
  <c r="EG86" i="2"/>
  <c r="EH86" i="2" s="1"/>
  <c r="K276" i="1" s="1"/>
  <c r="EG80" i="2"/>
  <c r="EH80" i="2" s="1"/>
  <c r="K270" i="1" s="1"/>
  <c r="EG77" i="2"/>
  <c r="EG74" i="2"/>
  <c r="EH74" i="2" s="1"/>
  <c r="EG71" i="2"/>
  <c r="EH71" i="2" s="1"/>
  <c r="K311" i="1" s="1"/>
  <c r="EG68" i="2"/>
  <c r="EH68" i="2" s="1"/>
  <c r="K267" i="1" s="1"/>
  <c r="EG65" i="2"/>
  <c r="EH65" i="2" s="1"/>
  <c r="K264" i="1" s="1"/>
  <c r="EG59" i="2"/>
  <c r="EH59" i="2" s="1"/>
  <c r="K258" i="1" s="1"/>
  <c r="EG54" i="2"/>
  <c r="EH54" i="2" s="1"/>
  <c r="EG48" i="2"/>
  <c r="EH48" i="2" s="1"/>
  <c r="K252" i="1" s="1"/>
  <c r="EG45" i="2"/>
  <c r="EH45" i="2" s="1"/>
  <c r="K249" i="1" s="1"/>
  <c r="EG42" i="2"/>
  <c r="EH42" i="2" s="1"/>
  <c r="K302" i="1" s="1"/>
  <c r="EG39" i="2"/>
  <c r="EG36" i="2"/>
  <c r="EG30" i="2"/>
  <c r="EH30" i="2" s="1"/>
  <c r="K247" i="1" s="1"/>
  <c r="EG24" i="2"/>
  <c r="EH24" i="2" s="1"/>
  <c r="K241" i="1" s="1"/>
  <c r="EG21" i="2"/>
  <c r="EH39" i="2" l="1"/>
  <c r="K299" i="1" s="1"/>
  <c r="EH91" i="2"/>
  <c r="K320" i="1" s="1"/>
  <c r="EH100" i="2"/>
  <c r="K329" i="1" s="1"/>
  <c r="EH161" i="2"/>
  <c r="K202" i="1" s="1"/>
  <c r="EH33" i="2"/>
  <c r="K293" i="1" s="1"/>
  <c r="EH57" i="2"/>
  <c r="K307" i="1" s="1"/>
  <c r="EH63" i="2"/>
  <c r="K262" i="1" s="1"/>
  <c r="EH101" i="2"/>
  <c r="EH124" i="2"/>
  <c r="K144" i="1" s="1"/>
  <c r="EH185" i="2"/>
  <c r="K225" i="1" s="1"/>
  <c r="EH25" i="2"/>
  <c r="K242" i="1" s="1"/>
  <c r="EH31" i="2"/>
  <c r="EH81" i="2"/>
  <c r="EH87" i="2"/>
  <c r="EH139" i="2"/>
  <c r="K159" i="1" s="1"/>
  <c r="EH148" i="2"/>
  <c r="EH23" i="2"/>
  <c r="EH41" i="2"/>
  <c r="EH47" i="2"/>
  <c r="EH85" i="2"/>
  <c r="EH99" i="2"/>
  <c r="EH108" i="2"/>
  <c r="EH169" i="2"/>
  <c r="EH175" i="2"/>
  <c r="EH11" i="2"/>
  <c r="K284" i="1" s="1"/>
  <c r="EH13" i="2"/>
  <c r="EH21" i="2"/>
  <c r="K238" i="1" s="1"/>
  <c r="EH36" i="2"/>
  <c r="K296" i="1" s="1"/>
  <c r="EH97" i="2"/>
  <c r="K326" i="1" s="1"/>
  <c r="EH103" i="2"/>
  <c r="K176" i="1" s="1"/>
  <c r="EH141" i="2"/>
  <c r="K161" i="1" s="1"/>
  <c r="EH155" i="2"/>
  <c r="K196" i="1" s="1"/>
  <c r="EH164" i="2"/>
  <c r="K205" i="1" s="1"/>
  <c r="EH27" i="2"/>
  <c r="K244" i="1" s="1"/>
  <c r="EH37" i="2"/>
  <c r="K297" i="1" s="1"/>
  <c r="EH60" i="2"/>
  <c r="EH121" i="2"/>
  <c r="K141" i="1" s="1"/>
  <c r="EH165" i="2"/>
  <c r="K206" i="1" s="1"/>
  <c r="EH179" i="2"/>
  <c r="K219" i="1" s="1"/>
  <c r="EH188" i="2"/>
  <c r="EH9" i="2"/>
  <c r="K282" i="1" s="1"/>
  <c r="EH5" i="2"/>
  <c r="EH19" i="2"/>
  <c r="K236" i="1" s="1"/>
  <c r="EH69" i="2"/>
  <c r="EH83" i="2"/>
  <c r="K273" i="1" s="1"/>
  <c r="EH153" i="2"/>
  <c r="K194" i="1" s="1"/>
  <c r="EH159" i="2"/>
  <c r="K200" i="1" s="1"/>
  <c r="EH93" i="2"/>
  <c r="EH107" i="2"/>
  <c r="EH177" i="2"/>
  <c r="EH183" i="2"/>
  <c r="EH29" i="2"/>
  <c r="EH67" i="2"/>
  <c r="EH137" i="2"/>
  <c r="EH181" i="2"/>
  <c r="EH10" i="2"/>
  <c r="EH14" i="2"/>
  <c r="K300" i="1"/>
  <c r="K330" i="1"/>
  <c r="K183" i="1"/>
  <c r="K291" i="1"/>
  <c r="K298" i="1"/>
  <c r="K239" i="1"/>
  <c r="K250" i="1"/>
  <c r="K312" i="1"/>
  <c r="K153" i="1"/>
  <c r="K203" i="1"/>
  <c r="K215" i="1"/>
  <c r="K259" i="1"/>
  <c r="K265" i="1"/>
  <c r="K177" i="1"/>
  <c r="K228" i="1"/>
  <c r="K245" i="1"/>
  <c r="K309" i="1"/>
  <c r="K327" i="1"/>
  <c r="K156" i="1"/>
  <c r="K263" i="1"/>
  <c r="K271" i="1"/>
  <c r="K277" i="1"/>
  <c r="K189" i="1"/>
  <c r="K195" i="1"/>
  <c r="K207" i="1"/>
  <c r="K240" i="1"/>
  <c r="K301" i="1"/>
  <c r="K251" i="1"/>
  <c r="K275" i="1"/>
  <c r="K328" i="1"/>
  <c r="K181" i="1"/>
  <c r="K193" i="1"/>
  <c r="K210" i="1"/>
  <c r="K216" i="1"/>
  <c r="K234" i="1"/>
  <c r="K169" i="1"/>
  <c r="K5" i="1"/>
  <c r="K13" i="1"/>
  <c r="K21" i="1"/>
  <c r="K29" i="1"/>
  <c r="K37" i="1"/>
  <c r="K45" i="1"/>
  <c r="K53" i="1"/>
  <c r="K61" i="1"/>
  <c r="K69" i="1"/>
  <c r="K77" i="1"/>
  <c r="K85" i="1"/>
  <c r="K107" i="1"/>
  <c r="K87" i="1"/>
  <c r="K116" i="1"/>
  <c r="K124" i="1"/>
  <c r="K94" i="1"/>
  <c r="K332" i="1"/>
  <c r="K340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638" i="1"/>
  <c r="K667" i="1"/>
  <c r="K675" i="1"/>
  <c r="K650" i="1"/>
  <c r="K658" i="1"/>
  <c r="K678" i="1"/>
  <c r="K609" i="1"/>
  <c r="K610" i="1"/>
  <c r="K618" i="1"/>
  <c r="K626" i="1"/>
  <c r="K634" i="1"/>
  <c r="K585" i="1"/>
  <c r="K593" i="1"/>
  <c r="K601" i="1"/>
  <c r="K501" i="1"/>
  <c r="K532" i="1"/>
  <c r="K540" i="1"/>
  <c r="K512" i="1"/>
  <c r="K546" i="1"/>
  <c r="K554" i="1"/>
  <c r="K562" i="1"/>
  <c r="K570" i="1"/>
  <c r="K578" i="1"/>
  <c r="K520" i="1"/>
  <c r="K528" i="1"/>
  <c r="K303" i="1"/>
  <c r="K308" i="1"/>
  <c r="K310" i="1"/>
  <c r="K325" i="1"/>
  <c r="K212" i="1"/>
  <c r="K220" i="1"/>
  <c r="K226" i="1"/>
  <c r="K292" i="1"/>
  <c r="K269" i="1"/>
  <c r="K151" i="1"/>
  <c r="K160" i="1"/>
  <c r="K187" i="1"/>
  <c r="K224" i="1"/>
  <c r="K163" i="1"/>
  <c r="K171" i="1"/>
  <c r="K7" i="1"/>
  <c r="K15" i="1"/>
  <c r="K23" i="1"/>
  <c r="K31" i="1"/>
  <c r="K39" i="1"/>
  <c r="K47" i="1"/>
  <c r="K55" i="1"/>
  <c r="K63" i="1"/>
  <c r="K71" i="1"/>
  <c r="K79" i="1"/>
  <c r="K101" i="1"/>
  <c r="K109" i="1"/>
  <c r="K89" i="1"/>
  <c r="K118" i="1"/>
  <c r="K126" i="1"/>
  <c r="K96" i="1"/>
  <c r="K334" i="1"/>
  <c r="K342" i="1"/>
  <c r="K349" i="1"/>
  <c r="K357" i="1"/>
  <c r="K365" i="1"/>
  <c r="K373" i="1"/>
  <c r="K381" i="1"/>
  <c r="K389" i="1"/>
  <c r="K397" i="1"/>
  <c r="K405" i="1"/>
  <c r="K413" i="1"/>
  <c r="K421" i="1"/>
  <c r="K429" i="1"/>
  <c r="K437" i="1"/>
  <c r="K445" i="1"/>
  <c r="K453" i="1"/>
  <c r="K461" i="1"/>
  <c r="K469" i="1"/>
  <c r="K477" i="1"/>
  <c r="K485" i="1"/>
  <c r="K493" i="1"/>
  <c r="K640" i="1"/>
  <c r="K669" i="1"/>
  <c r="K677" i="1"/>
  <c r="K652" i="1"/>
  <c r="K660" i="1"/>
  <c r="K680" i="1"/>
  <c r="K286" i="1"/>
  <c r="K612" i="1"/>
  <c r="K620" i="1"/>
  <c r="K628" i="1"/>
  <c r="K636" i="1"/>
  <c r="K587" i="1"/>
  <c r="K595" i="1"/>
  <c r="K603" i="1"/>
  <c r="K503" i="1"/>
  <c r="K534" i="1"/>
  <c r="K542" i="1"/>
  <c r="K545" i="1"/>
  <c r="K548" i="1"/>
  <c r="K556" i="1"/>
  <c r="K564" i="1"/>
  <c r="K572" i="1"/>
  <c r="K514" i="1"/>
  <c r="K522" i="1"/>
  <c r="K530" i="1"/>
  <c r="K294" i="1"/>
  <c r="K260" i="1"/>
  <c r="K315" i="1"/>
  <c r="K274" i="1"/>
  <c r="K175" i="1"/>
  <c r="K186" i="1"/>
  <c r="K192" i="1"/>
  <c r="K229" i="1"/>
  <c r="K243" i="1"/>
  <c r="K295" i="1"/>
  <c r="K248" i="1"/>
  <c r="K261" i="1"/>
  <c r="K278" i="1"/>
  <c r="K178" i="1"/>
  <c r="K190" i="1"/>
  <c r="K204" i="1"/>
  <c r="K213" i="1"/>
  <c r="K218" i="1"/>
  <c r="K230" i="1"/>
  <c r="K165" i="1"/>
  <c r="K173" i="1"/>
  <c r="K9" i="1"/>
  <c r="K17" i="1"/>
  <c r="K25" i="1"/>
  <c r="K33" i="1"/>
  <c r="K41" i="1"/>
  <c r="K49" i="1"/>
  <c r="K57" i="1"/>
  <c r="K65" i="1"/>
  <c r="K73" i="1"/>
  <c r="K81" i="1"/>
  <c r="K103" i="1"/>
  <c r="K111" i="1"/>
  <c r="K91" i="1"/>
  <c r="K120" i="1"/>
  <c r="K128" i="1"/>
  <c r="K98" i="1"/>
  <c r="K336" i="1"/>
  <c r="K344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642" i="1"/>
  <c r="K671" i="1"/>
  <c r="K646" i="1"/>
  <c r="K654" i="1"/>
  <c r="K662" i="1"/>
  <c r="K682" i="1"/>
  <c r="K614" i="1"/>
  <c r="K622" i="1"/>
  <c r="K630" i="1"/>
  <c r="K581" i="1"/>
  <c r="K589" i="1"/>
  <c r="K597" i="1"/>
  <c r="K605" i="1"/>
  <c r="K505" i="1"/>
  <c r="K536" i="1"/>
  <c r="K544" i="1"/>
  <c r="K550" i="1"/>
  <c r="K558" i="1"/>
  <c r="K566" i="1"/>
  <c r="K574" i="1"/>
  <c r="K516" i="1"/>
  <c r="K524" i="1"/>
  <c r="K288" i="1"/>
  <c r="K180" i="1"/>
  <c r="K142" i="1"/>
  <c r="K154" i="1"/>
  <c r="K201" i="1"/>
  <c r="K217" i="1"/>
  <c r="K223" i="1"/>
  <c r="K246" i="1"/>
  <c r="K266" i="1"/>
  <c r="K272" i="1"/>
  <c r="K323" i="1"/>
  <c r="K157" i="1"/>
  <c r="K221" i="1"/>
  <c r="K232" i="1"/>
  <c r="K167" i="1"/>
  <c r="K3" i="1"/>
  <c r="K11" i="1"/>
  <c r="K19" i="1"/>
  <c r="K27" i="1"/>
  <c r="K35" i="1"/>
  <c r="K43" i="1"/>
  <c r="K51" i="1"/>
  <c r="K59" i="1"/>
  <c r="K67" i="1"/>
  <c r="K75" i="1"/>
  <c r="K83" i="1"/>
  <c r="K105" i="1"/>
  <c r="K113" i="1"/>
  <c r="K93" i="1"/>
  <c r="K122" i="1"/>
  <c r="K130" i="1"/>
  <c r="K100" i="1"/>
  <c r="K338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644" i="1"/>
  <c r="K673" i="1"/>
  <c r="K648" i="1"/>
  <c r="K656" i="1"/>
  <c r="K664" i="1"/>
  <c r="K607" i="1"/>
  <c r="K616" i="1"/>
  <c r="K624" i="1"/>
  <c r="K632" i="1"/>
  <c r="K583" i="1"/>
  <c r="K591" i="1"/>
  <c r="K599" i="1"/>
  <c r="K499" i="1"/>
  <c r="K507" i="1"/>
  <c r="K538" i="1"/>
  <c r="K510" i="1"/>
  <c r="K283" i="1"/>
  <c r="K287" i="1"/>
  <c r="K552" i="1"/>
  <c r="K560" i="1"/>
  <c r="K568" i="1"/>
  <c r="K576" i="1"/>
  <c r="K518" i="1"/>
  <c r="K526" i="1"/>
  <c r="EH51" i="2"/>
  <c r="K255" i="1" s="1"/>
  <c r="EH127" i="2"/>
  <c r="K147" i="1" s="1"/>
  <c r="EH111" i="2"/>
  <c r="K133" i="1" s="1"/>
  <c r="EH6" i="2"/>
  <c r="EH77" i="2"/>
  <c r="K317" i="1" s="1"/>
  <c r="K279" i="1"/>
  <c r="EH129" i="2"/>
  <c r="K149" i="1" s="1"/>
  <c r="EH92" i="2"/>
  <c r="K321" i="1" s="1"/>
  <c r="EH49" i="2"/>
  <c r="K253" i="1" s="1"/>
  <c r="EH55" i="2"/>
  <c r="K305" i="1" s="1"/>
  <c r="EH116" i="2"/>
  <c r="K137" i="1" s="1"/>
  <c r="EH53" i="2"/>
  <c r="K257" i="1" s="1"/>
  <c r="EH76" i="2"/>
  <c r="K316" i="1" s="1"/>
  <c r="EH143" i="2"/>
  <c r="K184" i="1" s="1"/>
  <c r="EH167" i="2"/>
  <c r="K208" i="1" s="1"/>
  <c r="EH115" i="2"/>
  <c r="K136" i="1" s="1"/>
  <c r="EH125" i="2"/>
  <c r="K145" i="1" s="1"/>
  <c r="EH7" i="2"/>
  <c r="K281" i="1" s="1"/>
  <c r="EH109" i="2"/>
  <c r="K182" i="1" s="1"/>
  <c r="EH89" i="2"/>
  <c r="K318" i="1" s="1"/>
  <c r="EH156" i="2"/>
  <c r="K197" i="1" s="1"/>
  <c r="EH17" i="2"/>
  <c r="K290" i="1" s="1"/>
  <c r="EH113" i="2"/>
  <c r="K135" i="1" s="1"/>
  <c r="EH119" i="2"/>
  <c r="K139" i="1" s="1"/>
  <c r="EH157" i="2"/>
  <c r="K198" i="1" s="1"/>
  <c r="EH73" i="2"/>
  <c r="K313" i="1" s="1"/>
  <c r="EH117" i="2"/>
  <c r="K138" i="1" s="1"/>
  <c r="K140" i="1" l="1"/>
  <c r="K319" i="1"/>
  <c r="K306" i="1"/>
  <c r="K256" i="1"/>
  <c r="K134" i="1"/>
  <c r="K209" i="1"/>
  <c r="K280" i="1"/>
  <c r="K235" i="1"/>
  <c r="K132" i="1"/>
  <c r="K314" i="1"/>
  <c r="K148" i="1"/>
  <c r="K146" i="1"/>
  <c r="K268" i="1"/>
  <c r="K304" i="1"/>
  <c r="K150" i="1"/>
  <c r="K185" i="1"/>
  <c r="K322" i="1"/>
  <c r="K254" i="1"/>
  <c r="K19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806D1B-78F3-4F9B-A71C-BDE6F32F0CA0}" keepAlive="1" name="Запрос — SAPCrosstab1" description="Соединение с запросом &quot;SAPCrosstab1&quot; в книге." type="5" refreshedVersion="6" background="1" saveData="1">
    <dbPr connection="Provider=Microsoft.Mashup.OleDb.1;Data Source=$Workbook$;Location=SAPCrosstab1;Extended Properties=&quot;&quot;" command="SELECT * FROM [SAPCrosstab1]"/>
  </connection>
</connections>
</file>

<file path=xl/sharedStrings.xml><?xml version="1.0" encoding="utf-8"?>
<sst xmlns="http://schemas.openxmlformats.org/spreadsheetml/2006/main" count="17201" uniqueCount="918">
  <si>
    <t>Площадь поля
(ГА)</t>
  </si>
  <si>
    <t>Белгород Центр</t>
  </si>
  <si>
    <t>2020</t>
  </si>
  <si>
    <t>Сахарная свекла</t>
  </si>
  <si>
    <t>1</t>
  </si>
  <si>
    <t>3155</t>
  </si>
  <si>
    <t>РАИ ПУ Белоколодезян</t>
  </si>
  <si>
    <t>BL-07-01-07-0003</t>
  </si>
  <si>
    <t>ПО Белоколодезянское Дружба</t>
  </si>
  <si>
    <t>BL-07-01-14-0004</t>
  </si>
  <si>
    <t>BL-07-01-19-0001</t>
  </si>
  <si>
    <t>BL-07-01-22-0001</t>
  </si>
  <si>
    <t>BL-07-01-28-0003</t>
  </si>
  <si>
    <t>BL-07-01-28-0004</t>
  </si>
  <si>
    <t>BL-07-01-28-0008</t>
  </si>
  <si>
    <t>BL-07-01-30-0011</t>
  </si>
  <si>
    <t>BL-07-06-04-0002</t>
  </si>
  <si>
    <t>ПО Белоколодезянское Прогресс</t>
  </si>
  <si>
    <t>BL-07-06-08-0003</t>
  </si>
  <si>
    <t>BL-07-06-08-0004</t>
  </si>
  <si>
    <t>BL-07-06-09-0001</t>
  </si>
  <si>
    <t>BL-07-06-09-0002</t>
  </si>
  <si>
    <t>BL-07-06-09-0003</t>
  </si>
  <si>
    <t>BL-07-06-14-0005</t>
  </si>
  <si>
    <t>BL-07-32-01-0004</t>
  </si>
  <si>
    <t>ПО Белоколодезянское Семеноводство</t>
  </si>
  <si>
    <t>BL-07-32-02-0005</t>
  </si>
  <si>
    <t>BL-07-32-03-0004</t>
  </si>
  <si>
    <t>BL-07-32-03-0005</t>
  </si>
  <si>
    <t>BL-07-32-05-0002</t>
  </si>
  <si>
    <t>3156</t>
  </si>
  <si>
    <t>РАИ ПУ Грушевский</t>
  </si>
  <si>
    <t>BL-08-03-23-0004</t>
  </si>
  <si>
    <t>ПО Ютановское Грушевский</t>
  </si>
  <si>
    <t>BL-08-03-23-0006</t>
  </si>
  <si>
    <t>BL-08-03-23-0008</t>
  </si>
  <si>
    <t>BL-08-03-26-0001</t>
  </si>
  <si>
    <t>BL-08-03-28-0003</t>
  </si>
  <si>
    <t>BL-08-03-28-0004</t>
  </si>
  <si>
    <t>BL-08-03-30-0004</t>
  </si>
  <si>
    <t>BL-08-03-31-0001</t>
  </si>
  <si>
    <t>BL-08-03-31-0002</t>
  </si>
  <si>
    <t>BL-08-03-31-0004</t>
  </si>
  <si>
    <t>BL-08-03-31-0010</t>
  </si>
  <si>
    <t>BL-08-03-32-0001</t>
  </si>
  <si>
    <t>BL-08-03-33-0006</t>
  </si>
  <si>
    <t>BL-08-03-33-0008</t>
  </si>
  <si>
    <t>BL-08-03-33-0010</t>
  </si>
  <si>
    <t>BL-08-03-33-0011</t>
  </si>
  <si>
    <t>BL-08-03-34-0006</t>
  </si>
  <si>
    <t>BL-08-03-34-0010</t>
  </si>
  <si>
    <t>BL-08-03-36-0001</t>
  </si>
  <si>
    <t>BL-08-03-36-0003</t>
  </si>
  <si>
    <t>BL-08-03-36-0004</t>
  </si>
  <si>
    <t>BL-08-03-36-0007</t>
  </si>
  <si>
    <t>BL-08-03-36-0008</t>
  </si>
  <si>
    <t>BL-08-06-25-0007</t>
  </si>
  <si>
    <t>ПО Ютановское Тишанский</t>
  </si>
  <si>
    <t>BL-08-06-26-0001</t>
  </si>
  <si>
    <t>BL-08-06-38-0012</t>
  </si>
  <si>
    <t>BL-08-06-38-0018</t>
  </si>
  <si>
    <t>BL-08-06-39-0008</t>
  </si>
  <si>
    <t>BL-08-06-39-0010</t>
  </si>
  <si>
    <t>BL-08-06-39-0011</t>
  </si>
  <si>
    <t>BL-08-06-39-0012</t>
  </si>
  <si>
    <t>BL-08-06-39-0013</t>
  </si>
  <si>
    <t>BL-08-06-40-0009</t>
  </si>
  <si>
    <t>BL-08-06-43-0001</t>
  </si>
  <si>
    <t>BL-08-06-49-0003</t>
  </si>
  <si>
    <t>BL-08-06-49-0009</t>
  </si>
  <si>
    <t>BL-08-06-49-0010</t>
  </si>
  <si>
    <t>BL-08-06-49-0013</t>
  </si>
  <si>
    <t>BL-08-06-51-0002</t>
  </si>
  <si>
    <t>3157</t>
  </si>
  <si>
    <t>РАИ ПУ Ютановский</t>
  </si>
  <si>
    <t>BL-08-08-06-0002</t>
  </si>
  <si>
    <t>ПО Ютановское Чаплянский</t>
  </si>
  <si>
    <t>BL-08-08-09-0005</t>
  </si>
  <si>
    <t>BL-08-08-09-0006</t>
  </si>
  <si>
    <t>BL-08-09-01-0001</t>
  </si>
  <si>
    <t>ПО Ютановское Малиновский</t>
  </si>
  <si>
    <t>BL-08-09-01-0003</t>
  </si>
  <si>
    <t>BL-08-09-14-0003</t>
  </si>
  <si>
    <t>BL-08-09-14-0005</t>
  </si>
  <si>
    <t>BL-08-09-15-0007</t>
  </si>
  <si>
    <t>BL-08-09-15-0012</t>
  </si>
  <si>
    <t>BL-08-09-16-0002</t>
  </si>
  <si>
    <t>BL-08-09-17-0015</t>
  </si>
  <si>
    <t>BL-08-09-20-0001</t>
  </si>
  <si>
    <t>BL-08-09-20-0002</t>
  </si>
  <si>
    <t>BL-08-09-20-0003</t>
  </si>
  <si>
    <t>BL-08-09-22-0008</t>
  </si>
  <si>
    <t>BL-08-09-22-0010</t>
  </si>
  <si>
    <t>BL-08-09-24-0002</t>
  </si>
  <si>
    <t>BL-08-09-24-0003</t>
  </si>
  <si>
    <t>2</t>
  </si>
  <si>
    <t>BL-08-09-24-0010</t>
  </si>
  <si>
    <t>BL-08-09-38-0013</t>
  </si>
  <si>
    <t>BL-08-09-38-0016</t>
  </si>
  <si>
    <t>3158</t>
  </si>
  <si>
    <t>РАИ ПУ Покровский</t>
  </si>
  <si>
    <t>BL-10-01-13-0001</t>
  </si>
  <si>
    <t>ПО Заречье Покровский</t>
  </si>
  <si>
    <t>BL-10-01-17-0006</t>
  </si>
  <si>
    <t>BL-10-01-18-0005</t>
  </si>
  <si>
    <t>BL-10-01-25-0001</t>
  </si>
  <si>
    <t>BL-10-03-31-0001</t>
  </si>
  <si>
    <t>ПО Заречье Староивановский</t>
  </si>
  <si>
    <t>BL-10-03-31-0002</t>
  </si>
  <si>
    <t>BL-10-03-31-0003</t>
  </si>
  <si>
    <t>BL-10-03-31-0004</t>
  </si>
  <si>
    <t>BL-10-03-33-0004</t>
  </si>
  <si>
    <t>BL-10-03-35-0004</t>
  </si>
  <si>
    <t>BL-10-03-37-0004</t>
  </si>
  <si>
    <t>BL-10-05-03-0001</t>
  </si>
  <si>
    <t>ПО Заречье Фощеватовский</t>
  </si>
  <si>
    <t>BL-10-05-03-0002</t>
  </si>
  <si>
    <t>BL-10-05-06-0002</t>
  </si>
  <si>
    <t>BL-10-05-20-0001</t>
  </si>
  <si>
    <t>BL-10-05-20-0002</t>
  </si>
  <si>
    <t>BL-10-05-20-0009</t>
  </si>
  <si>
    <t>BL-10-05-21-0003</t>
  </si>
  <si>
    <t>3159</t>
  </si>
  <si>
    <t>РАИ ПУ Веселовский</t>
  </si>
  <si>
    <t>BL-10-02-17-0001</t>
  </si>
  <si>
    <t>ПО Заречье Засосенский</t>
  </si>
  <si>
    <t>BL-10-02-17-0002</t>
  </si>
  <si>
    <t>BL-10-02-19-0001</t>
  </si>
  <si>
    <t>BL-10-02-19-0002</t>
  </si>
  <si>
    <t>BL-10-02-19-0004</t>
  </si>
  <si>
    <t>BL-10-02-35-0001</t>
  </si>
  <si>
    <t>BL-10-02-35-0004</t>
  </si>
  <si>
    <t>BL-10-02-35-0006</t>
  </si>
  <si>
    <t>BL-10-02-35-0011</t>
  </si>
  <si>
    <t>BL-10-02-35-0013</t>
  </si>
  <si>
    <t>BL-10-02-35-0014</t>
  </si>
  <si>
    <t>BL-10-02-35-0015</t>
  </si>
  <si>
    <t>BL-10-02-35-0016</t>
  </si>
  <si>
    <t>BL-10-02-35-0017</t>
  </si>
  <si>
    <t>BL-10-04-10-0001</t>
  </si>
  <si>
    <t>ПО Заречье Шараповский</t>
  </si>
  <si>
    <t>BL-10-04-10-0002</t>
  </si>
  <si>
    <t>BL-10-04-11-0002</t>
  </si>
  <si>
    <t>BL-10-04-11-0003</t>
  </si>
  <si>
    <t>BL-10-04-11-0004</t>
  </si>
  <si>
    <t>BL-10-04-12-0002</t>
  </si>
  <si>
    <t>BL-10-04-24-0001</t>
  </si>
  <si>
    <t>BL-10-04-24-0006</t>
  </si>
  <si>
    <t>BL-10-04-30-0001</t>
  </si>
  <si>
    <t>BL-10-04-30-0002</t>
  </si>
  <si>
    <t>BL-10-04-30-0003</t>
  </si>
  <si>
    <t>BL-10-04-30-0004</t>
  </si>
  <si>
    <t>BL-10-04-30-0007</t>
  </si>
  <si>
    <t>BL-10-04-30-0010</t>
  </si>
  <si>
    <t>BL-10-04-31-0001</t>
  </si>
  <si>
    <t>BL-10-04-31-0002</t>
  </si>
  <si>
    <t>BL-10-04-31-0003</t>
  </si>
  <si>
    <t>Белгород Юг</t>
  </si>
  <si>
    <t>3160</t>
  </si>
  <si>
    <t>РАИ ПУ Викторопольск</t>
  </si>
  <si>
    <t>BL-04-02-17-0004</t>
  </si>
  <si>
    <t>ПО Закутское Белоколодезьский</t>
  </si>
  <si>
    <t>BL-04-02-18-0002</t>
  </si>
  <si>
    <t>BL-04-02-18-0004</t>
  </si>
  <si>
    <t>BL-04-02-18-0007</t>
  </si>
  <si>
    <t>BL-04-02-38-0003</t>
  </si>
  <si>
    <t>BL-04-02-40-0001</t>
  </si>
  <si>
    <t>BL-04-03-10-0002</t>
  </si>
  <si>
    <t>ПО Закутское Галушкинский</t>
  </si>
  <si>
    <t>BL-04-03-10-0004</t>
  </si>
  <si>
    <t>BL-04-03-10-0005</t>
  </si>
  <si>
    <t>BL-04-03-12-0002</t>
  </si>
  <si>
    <t>BL-04-03-12-0005</t>
  </si>
  <si>
    <t>BL-04-03-13-0002</t>
  </si>
  <si>
    <t>BL-04-03-13-0004</t>
  </si>
  <si>
    <t>BL-04-03-14-0002</t>
  </si>
  <si>
    <t>BL-04-03-16-0001</t>
  </si>
  <si>
    <t>BL-04-03-16-0002</t>
  </si>
  <si>
    <t>BL-04-03-17-0002</t>
  </si>
  <si>
    <t>BL-04-03-17-0003</t>
  </si>
  <si>
    <t>BL-04-03-39-0002</t>
  </si>
  <si>
    <t>BL-04-03-39-0003</t>
  </si>
  <si>
    <t>BL-04-03-40-0003</t>
  </si>
  <si>
    <t>BL-04-03-40-0004</t>
  </si>
  <si>
    <t>BL-04-03-42-0003</t>
  </si>
  <si>
    <t>BL-04-03-42-0005</t>
  </si>
  <si>
    <t>BL-04-03-43-0004</t>
  </si>
  <si>
    <t>BL-04-03-43-0005</t>
  </si>
  <si>
    <t>BL-04-03-43-0006</t>
  </si>
  <si>
    <t>BL-04-03-44-0003</t>
  </si>
  <si>
    <t>BL-04-03-45-0004</t>
  </si>
  <si>
    <t>BL-04-03-45-0005</t>
  </si>
  <si>
    <t>BL-06-06-12-0004</t>
  </si>
  <si>
    <t>ПО Казинское Викторопольский</t>
  </si>
  <si>
    <t>BL-06-06-12-0005</t>
  </si>
  <si>
    <t>BL-06-06-12-0007</t>
  </si>
  <si>
    <t>BL-06-06-13-0001</t>
  </si>
  <si>
    <t>BL-06-06-13-0002</t>
  </si>
  <si>
    <t>BL-06-06-13-0005</t>
  </si>
  <si>
    <t>BL-06-06-14-0005</t>
  </si>
  <si>
    <t>BL-06-06-14-0009</t>
  </si>
  <si>
    <t>BL-06-06-14-0010</t>
  </si>
  <si>
    <t>BL-06-06-16-0007</t>
  </si>
  <si>
    <t>BL-06-06-17-0005</t>
  </si>
  <si>
    <t>BL-06-06-18-0004</t>
  </si>
  <si>
    <t>BL-06-06-31-0005</t>
  </si>
  <si>
    <t>3161</t>
  </si>
  <si>
    <t>РАИ ПУ Закутчанский</t>
  </si>
  <si>
    <t>BL-04-01-01-0003</t>
  </si>
  <si>
    <t>ПО Закутское Большелипяговский</t>
  </si>
  <si>
    <t>BL-04-01-22-0007</t>
  </si>
  <si>
    <t>BL-04-01-22-0008</t>
  </si>
  <si>
    <t>BL-04-01-24-0002</t>
  </si>
  <si>
    <t>BL-04-01-24-0003</t>
  </si>
  <si>
    <t>BL-04-01-26-0005</t>
  </si>
  <si>
    <t>BL-04-01-29-0001</t>
  </si>
  <si>
    <t>BL-04-01-29-0006</t>
  </si>
  <si>
    <t>BL-04-04-09-0003</t>
  </si>
  <si>
    <t>ПО Закутское Закутчанский</t>
  </si>
  <si>
    <t>BL-04-04-09-0004</t>
  </si>
  <si>
    <t>BL-04-04-09-0006</t>
  </si>
  <si>
    <t>BL-04-04-09-0007</t>
  </si>
  <si>
    <t>BL-04-04-09-0008</t>
  </si>
  <si>
    <t>BL-04-04-09-0010</t>
  </si>
  <si>
    <t>BL-04-04-09-0011</t>
  </si>
  <si>
    <t>BL-04-04-10-0001</t>
  </si>
  <si>
    <t>BL-04-04-31-0004</t>
  </si>
  <si>
    <t>BL-04-04-31-0005</t>
  </si>
  <si>
    <t>BL-04-04-33-0001</t>
  </si>
  <si>
    <t>BL-04-04-34-0002</t>
  </si>
  <si>
    <t>BL-04-04-34-0006</t>
  </si>
  <si>
    <t>BL-04-04-35-0002</t>
  </si>
  <si>
    <t>BL-04-04-35-0003</t>
  </si>
  <si>
    <t>BL-04-04-35-0004</t>
  </si>
  <si>
    <t>BL-04-04-37-0002</t>
  </si>
  <si>
    <t>BL-04-04-37-0003</t>
  </si>
  <si>
    <t>BL-04-04-37-0007</t>
  </si>
  <si>
    <t>3162</t>
  </si>
  <si>
    <t>РАИ ПУ Казинский</t>
  </si>
  <si>
    <t>BL-06-01-05-0003</t>
  </si>
  <si>
    <t>ПО Казинское Бирючанский</t>
  </si>
  <si>
    <t>BL-06-01-05-0006</t>
  </si>
  <si>
    <t>BL-06-01-06-0001</t>
  </si>
  <si>
    <t>BL-06-01-06-0003</t>
  </si>
  <si>
    <t>BL-06-01-07-0001</t>
  </si>
  <si>
    <t>BL-06-01-07-0002</t>
  </si>
  <si>
    <t>BL-06-01-07-0003</t>
  </si>
  <si>
    <t>BL-06-01-07-0005</t>
  </si>
  <si>
    <t>BL-06-01-07-0006</t>
  </si>
  <si>
    <t>BL-06-01-07-0007</t>
  </si>
  <si>
    <t>BL-06-01-07-0008</t>
  </si>
  <si>
    <t>BL-06-01-08-0008</t>
  </si>
  <si>
    <t>BL-06-02-39-0002</t>
  </si>
  <si>
    <t>ПО Казинское Казинский</t>
  </si>
  <si>
    <t>BL-06-02-39-0005</t>
  </si>
  <si>
    <t>BL-06-02-39-0006</t>
  </si>
  <si>
    <t>BL-06-02-39-0009</t>
  </si>
  <si>
    <t>BL-06-02-40-0004</t>
  </si>
  <si>
    <t>BL-06-02-40-0007</t>
  </si>
  <si>
    <t>BL-06-02-40-0008</t>
  </si>
  <si>
    <t>BL-06-02-40-0011</t>
  </si>
  <si>
    <t>BL-06-02-41-0008</t>
  </si>
  <si>
    <t>BL-06-02-41-0009</t>
  </si>
  <si>
    <t>BL-06-02-42-0003</t>
  </si>
  <si>
    <t>BL-06-02-42-0005</t>
  </si>
  <si>
    <t>BL-06-05-80-0018</t>
  </si>
  <si>
    <t>ПО Казинское Шелаевский</t>
  </si>
  <si>
    <t>BL-06-05-80-0019</t>
  </si>
  <si>
    <t>BL-06-05-80-0024</t>
  </si>
  <si>
    <t>BL-06-05-80-0115</t>
  </si>
  <si>
    <t>BL-06-05-80-0116</t>
  </si>
  <si>
    <t>BL-06-05-80-0120</t>
  </si>
  <si>
    <t>BL-06-05-80-0123</t>
  </si>
  <si>
    <t>BL-06-05-80-0126</t>
  </si>
  <si>
    <t>BL-06-05-80-0163</t>
  </si>
  <si>
    <t>Белгород-Курск</t>
  </si>
  <si>
    <t>3151</t>
  </si>
  <si>
    <t>РАИ ПУ Дмитриевский</t>
  </si>
  <si>
    <t>BL-01-02-01-0026</t>
  </si>
  <si>
    <t>ПУ Дмитриевский Долгополянский</t>
  </si>
  <si>
    <t>BL-01-02-01-0027</t>
  </si>
  <si>
    <t>BL-01-02-01-0028</t>
  </si>
  <si>
    <t>BL-01-02-02-0003</t>
  </si>
  <si>
    <t>BL-01-02-02-0015</t>
  </si>
  <si>
    <t>BL-01-02-02-0018</t>
  </si>
  <si>
    <t>BL-01-02-02-0021</t>
  </si>
  <si>
    <t>BL-01-02-02-0022</t>
  </si>
  <si>
    <t>BL-01-03-02-0004</t>
  </si>
  <si>
    <t>ПУ Дмитриевский Дмитриевский</t>
  </si>
  <si>
    <t>BL-01-03-02-0017</t>
  </si>
  <si>
    <t>BL-01-03-03-0001</t>
  </si>
  <si>
    <t>BL-01-03-03-0002</t>
  </si>
  <si>
    <t>BL-01-03-03-0003</t>
  </si>
  <si>
    <t>3152</t>
  </si>
  <si>
    <t>РАИ ПУ Кривецкий</t>
  </si>
  <si>
    <t>BL-02-01-04-0010</t>
  </si>
  <si>
    <t>ПУ Кривецкий Архангельский</t>
  </si>
  <si>
    <t>BL-02-01-04-0011</t>
  </si>
  <si>
    <t>BL-02-01-04-0012</t>
  </si>
  <si>
    <t>BL-02-01-04-0016</t>
  </si>
  <si>
    <t>BL-02-01-04-0017</t>
  </si>
  <si>
    <t>BL-02-01-04-0019</t>
  </si>
  <si>
    <t>BL-02-01-04-0024</t>
  </si>
  <si>
    <t>BL-02-01-04-0025</t>
  </si>
  <si>
    <t>BL-02-01-04-0027</t>
  </si>
  <si>
    <t>BL-02-01-04-0029</t>
  </si>
  <si>
    <t>BL-02-03-04-0001</t>
  </si>
  <si>
    <t>ПУ Кривецкий Кривец</t>
  </si>
  <si>
    <t>BL-02-03-10-0001</t>
  </si>
  <si>
    <t>BL-02-03-10-0002</t>
  </si>
  <si>
    <t>BL-02-03-11-0001</t>
  </si>
  <si>
    <t>BL-02-03-15-0001</t>
  </si>
  <si>
    <t>BL-02-03-32-0001</t>
  </si>
  <si>
    <t>BL-02-03-62-0001</t>
  </si>
  <si>
    <t>BL-02-03-63-0001</t>
  </si>
  <si>
    <t>BL-02-03-64-0001</t>
  </si>
  <si>
    <t>BL-02-03-92-0001</t>
  </si>
  <si>
    <t>BL-02-06-01-0020</t>
  </si>
  <si>
    <t>ПУ Кривецкий Осколецкий</t>
  </si>
  <si>
    <t>BL-02-06-01-0021</t>
  </si>
  <si>
    <t>BL-02-06-01-0022</t>
  </si>
  <si>
    <t>BL-02-06-03-0001</t>
  </si>
  <si>
    <t>BL-02-06-03-0004</t>
  </si>
  <si>
    <t>BL-02-06-03-0006</t>
  </si>
  <si>
    <t>BL-02-06-03-0007</t>
  </si>
  <si>
    <t>BL-02-06-03-0010</t>
  </si>
  <si>
    <t>BL-02-06-03-0013</t>
  </si>
  <si>
    <t>BL-02-06-03-0016</t>
  </si>
  <si>
    <t>BL-02-06-03-0018</t>
  </si>
  <si>
    <t>3153</t>
  </si>
  <si>
    <t>РАИ ПУ Малотроицкий</t>
  </si>
  <si>
    <t>BL-01-01-02-0032</t>
  </si>
  <si>
    <t>ПУ Малотроицкий Волотовской  п01</t>
  </si>
  <si>
    <t>BL-01-01-02-0033</t>
  </si>
  <si>
    <t>BL-01-01-02-0133</t>
  </si>
  <si>
    <t>BL-01-01-03-0005</t>
  </si>
  <si>
    <t>BL-01-01-03-0007</t>
  </si>
  <si>
    <t>BL-01-01-03-0010</t>
  </si>
  <si>
    <t>BL-01-01-03-0011</t>
  </si>
  <si>
    <t>BL-01-01-03-0021</t>
  </si>
  <si>
    <t>BL-01-01-04-0012</t>
  </si>
  <si>
    <t>BL-01-01-04-0015</t>
  </si>
  <si>
    <t>BL-01-01-04-0025</t>
  </si>
  <si>
    <t>BL-01-01-07-0001</t>
  </si>
  <si>
    <t>BL-01-05-02-0029</t>
  </si>
  <si>
    <t>ПУ Малотроицкий Малотроицкий</t>
  </si>
  <si>
    <t>BL-01-05-02-0037</t>
  </si>
  <si>
    <t>BL-01-05-02-0042</t>
  </si>
  <si>
    <t>BL-01-05-02-0043</t>
  </si>
  <si>
    <t>BL-01-05-02-0045</t>
  </si>
  <si>
    <t>BL-01-05-02-0049</t>
  </si>
  <si>
    <t>BL-01-05-02-0052</t>
  </si>
  <si>
    <t>BL-01-05-04-0001</t>
  </si>
  <si>
    <t>BL-01-05-04-0037</t>
  </si>
  <si>
    <t>BL-01-07-03-0004</t>
  </si>
  <si>
    <t>ПУ Малотроицкий Новоуколовский</t>
  </si>
  <si>
    <t>BL-01-07-03-0008</t>
  </si>
  <si>
    <t>BL-01-07-03-0009</t>
  </si>
  <si>
    <t>BL-01-07-03-0014</t>
  </si>
  <si>
    <t>3154</t>
  </si>
  <si>
    <t>РАИ ПУ Сергиевский</t>
  </si>
  <si>
    <t>BL-02-02-03-0003</t>
  </si>
  <si>
    <t>ПУ Сергиевский Большехаланский</t>
  </si>
  <si>
    <t>BL-02-02-04-0001</t>
  </si>
  <si>
    <t>BL-02-02-04-0005</t>
  </si>
  <si>
    <t>BL-02-02-04-0008</t>
  </si>
  <si>
    <t>BL-02-02-04-0014</t>
  </si>
  <si>
    <t>BL-02-05-01-0001</t>
  </si>
  <si>
    <t>ПУ Сергиевский Коньшинский</t>
  </si>
  <si>
    <t>BL-02-05-01-0003</t>
  </si>
  <si>
    <t>BL-02-05-01-0013</t>
  </si>
  <si>
    <t>BL-02-05-01-0015</t>
  </si>
  <si>
    <t>BL-02-05-01-0017</t>
  </si>
  <si>
    <t>BL-02-05-01-0020</t>
  </si>
  <si>
    <t>BL-02-05-01-0021</t>
  </si>
  <si>
    <t>BL-02-05-01-0023</t>
  </si>
  <si>
    <t>BL-02-05-01-0025</t>
  </si>
  <si>
    <t>BL-02-07-01-0002</t>
  </si>
  <si>
    <t>ПУ Сергиевский Сергиевский</t>
  </si>
  <si>
    <t>BL-02-07-01-0003</t>
  </si>
  <si>
    <t>BL-02-07-01-0004</t>
  </si>
  <si>
    <t>BL-02-07-01-0005</t>
  </si>
  <si>
    <t>BL-02-07-01-0009</t>
  </si>
  <si>
    <t>BL-02-07-01-0013</t>
  </si>
  <si>
    <t>BL-02-07-01-0014</t>
  </si>
  <si>
    <t>BL-02-07-01-0016</t>
  </si>
  <si>
    <t>BL-02-07-01-0019</t>
  </si>
  <si>
    <t>BL-02-07-01-0021</t>
  </si>
  <si>
    <t>BL-02-07-01-0022</t>
  </si>
  <si>
    <t>BL-02-07-02-0008</t>
  </si>
  <si>
    <t>BL-02-07-05-0009</t>
  </si>
  <si>
    <t>4651</t>
  </si>
  <si>
    <t>КшА ПУ Кшенский</t>
  </si>
  <si>
    <t>KS-01-01-31-0001</t>
  </si>
  <si>
    <t>ПУ Кшенский Ленина</t>
  </si>
  <si>
    <t>KS-01-01-35-0001</t>
  </si>
  <si>
    <t>KS-01-01-36-0001</t>
  </si>
  <si>
    <t>KS-01-01-37-0001</t>
  </si>
  <si>
    <t>KS-01-01-38-0001</t>
  </si>
  <si>
    <t>KS-01-01-38-0002</t>
  </si>
  <si>
    <t>KS-01-01-39-0001</t>
  </si>
  <si>
    <t>KS-01-01-40-0001</t>
  </si>
  <si>
    <t>KS-01-01-40-0002</t>
  </si>
  <si>
    <t>KS-01-01-41-0001</t>
  </si>
  <si>
    <t>KS-01-01-42-0001</t>
  </si>
  <si>
    <t>KS-01-02-17-0001</t>
  </si>
  <si>
    <t>ПУ Кшенский Расховец</t>
  </si>
  <si>
    <t>KS-01-02-18-0001</t>
  </si>
  <si>
    <t>KS-01-02-19-0001</t>
  </si>
  <si>
    <t>KS-01-02-21-0001</t>
  </si>
  <si>
    <t>KS-01-02-22-0001</t>
  </si>
  <si>
    <t>KS-01-02-23-0001</t>
  </si>
  <si>
    <t>KS-01-02-24-0001</t>
  </si>
  <si>
    <t>KS-01-02-25-0001</t>
  </si>
  <si>
    <t>KS-01-02-26-0001</t>
  </si>
  <si>
    <t>KS-01-02-27-0001</t>
  </si>
  <si>
    <t>KS-01-02-35-0001</t>
  </si>
  <si>
    <t>KS-01-02-36-0001</t>
  </si>
  <si>
    <t>KS-01-02-37-0001</t>
  </si>
  <si>
    <t>KS-01-02-38-0001</t>
  </si>
  <si>
    <t>KS-01-02-39-0001</t>
  </si>
  <si>
    <t>KS-01-02-40-0001</t>
  </si>
  <si>
    <t>KS-01-02-41-0001</t>
  </si>
  <si>
    <t>KS-01-02-42-0001</t>
  </si>
  <si>
    <t>KS-01-02-43-0001</t>
  </si>
  <si>
    <t>KS-01-02-44-0001</t>
  </si>
  <si>
    <t>Орел</t>
  </si>
  <si>
    <t>5751</t>
  </si>
  <si>
    <t>ОтА ПУ Жилинский</t>
  </si>
  <si>
    <t>OR-01-01-01-0003</t>
  </si>
  <si>
    <t>ПП № 1 Мценск Жилинский</t>
  </si>
  <si>
    <t>OR-01-01-02-0001</t>
  </si>
  <si>
    <t>OR-01-01-03-0001</t>
  </si>
  <si>
    <t>OR-01-01-04-0001</t>
  </si>
  <si>
    <t>OR-01-01-06-0001</t>
  </si>
  <si>
    <t>OR-01-01-09-0001</t>
  </si>
  <si>
    <t>OR-01-01-17-0001</t>
  </si>
  <si>
    <t>OR-01-01-43-0001</t>
  </si>
  <si>
    <t>OR-01-01-50-0001</t>
  </si>
  <si>
    <t>OR-01-01-50-0002</t>
  </si>
  <si>
    <t>OR-01-01-51-0001</t>
  </si>
  <si>
    <t>OR-01-01-51-0002</t>
  </si>
  <si>
    <t>OR-01-01-51-0003</t>
  </si>
  <si>
    <t>OR-01-01-51-0004</t>
  </si>
  <si>
    <t>OR-01-01-51-0008</t>
  </si>
  <si>
    <t>OR-01-01-52-0004</t>
  </si>
  <si>
    <t>OR-01-01-52-0005</t>
  </si>
  <si>
    <t>OR-01-01-53-0001</t>
  </si>
  <si>
    <t>OR-01-01-53-0002</t>
  </si>
  <si>
    <t>OR-01-02-07-0001</t>
  </si>
  <si>
    <t>ПП № 2 Мценск Каменский</t>
  </si>
  <si>
    <t>OR-01-02-09-0001</t>
  </si>
  <si>
    <t>OR-01-02-12-0001</t>
  </si>
  <si>
    <t>OR-01-02-14-0001</t>
  </si>
  <si>
    <t>OR-01-02-16-0001</t>
  </si>
  <si>
    <t>OR-01-02-18-0001</t>
  </si>
  <si>
    <t>OR-01-02-31-0001</t>
  </si>
  <si>
    <t>OR-01-02-32-0001</t>
  </si>
  <si>
    <t>OR-01-02-33-0001</t>
  </si>
  <si>
    <t>5752</t>
  </si>
  <si>
    <t>ОтА ПУ Отрадинский</t>
  </si>
  <si>
    <t>OR-01-02-44-0001</t>
  </si>
  <si>
    <t>OR-01-02-45-0001</t>
  </si>
  <si>
    <t>OR-01-02-46-0001</t>
  </si>
  <si>
    <t>OR-01-02-46-0002</t>
  </si>
  <si>
    <t>OR-01-02-47-0001</t>
  </si>
  <si>
    <t>OR-01-02-47-0002</t>
  </si>
  <si>
    <t>OR-01-02-47-0003</t>
  </si>
  <si>
    <t>OR-01-02-49-0001</t>
  </si>
  <si>
    <t>OR-01-02-50-0001</t>
  </si>
  <si>
    <t>OR-01-02-50-0002</t>
  </si>
  <si>
    <t>OR-01-03-01-0001</t>
  </si>
  <si>
    <t>ПП № 3 Мценск Отрадинский</t>
  </si>
  <si>
    <t>OR-01-03-02-0001</t>
  </si>
  <si>
    <t>OR-01-03-03-0001</t>
  </si>
  <si>
    <t>OR-01-03-42-0001</t>
  </si>
  <si>
    <t>OR-01-03-43-0001</t>
  </si>
  <si>
    <t>OR-01-03-44-0001</t>
  </si>
  <si>
    <t>OR-01-03-44-0002</t>
  </si>
  <si>
    <t>OR-01-03-44-0003</t>
  </si>
  <si>
    <t>OR-01-03-44-0005</t>
  </si>
  <si>
    <t>OR-01-03-45-0001</t>
  </si>
  <si>
    <t>OR-01-03-46-0001</t>
  </si>
  <si>
    <t>5753</t>
  </si>
  <si>
    <t>ОтА ПУ Нечаево</t>
  </si>
  <si>
    <t>OR-02-04-12-0001</t>
  </si>
  <si>
    <t>ПП № 4 Нечаево Нечаево</t>
  </si>
  <si>
    <t>OR-02-04-13-0001</t>
  </si>
  <si>
    <t>OR-02-04-14-0001</t>
  </si>
  <si>
    <t>OR-02-04-15-0001</t>
  </si>
  <si>
    <t>OR-02-04-21-0001</t>
  </si>
  <si>
    <t>OR-02-04-25-0001</t>
  </si>
  <si>
    <t>OR-02-04-26-0001</t>
  </si>
  <si>
    <t>OR-02-04-29-0001</t>
  </si>
  <si>
    <t>OR-02-04-31-0001</t>
  </si>
  <si>
    <t>OR-02-04-34-0001</t>
  </si>
  <si>
    <t>OR-02-04-36-0001</t>
  </si>
  <si>
    <t>OR-02-04-38-0001</t>
  </si>
  <si>
    <t>OR-02-04-81-0001</t>
  </si>
  <si>
    <t>Тамбов</t>
  </si>
  <si>
    <t>6851</t>
  </si>
  <si>
    <t>АГТ ПУ Новорусановск</t>
  </si>
  <si>
    <t>TM-01-11-04-0003</t>
  </si>
  <si>
    <t>ПО № 1 Новорусановский</t>
  </si>
  <si>
    <t>TM-01-11-05-0001</t>
  </si>
  <si>
    <t>TM-01-11-05-0003</t>
  </si>
  <si>
    <t>TM-01-11-06-0001</t>
  </si>
  <si>
    <t>TM-01-11-06-0002</t>
  </si>
  <si>
    <t>TM-01-11-10-0002</t>
  </si>
  <si>
    <t>TM-01-12-03-0002</t>
  </si>
  <si>
    <t>TM-01-12-05-0001</t>
  </si>
  <si>
    <t>TM-01-12-05-0003</t>
  </si>
  <si>
    <t>TM-01-12-05-0004</t>
  </si>
  <si>
    <t>TM-01-12-06-0002</t>
  </si>
  <si>
    <t>TM-01-12-07-0001</t>
  </si>
  <si>
    <t>TM-01-12-07-0002</t>
  </si>
  <si>
    <t>TM-01-12-07-0003</t>
  </si>
  <si>
    <t>TM-01-12-08-0001</t>
  </si>
  <si>
    <t>TM-01-12-08-0002</t>
  </si>
  <si>
    <t>TM-01-13-01-0004</t>
  </si>
  <si>
    <t>ПО № 1 Питим</t>
  </si>
  <si>
    <t>TM-01-13-04-0002</t>
  </si>
  <si>
    <t>TM-01-13-07-0002</t>
  </si>
  <si>
    <t>TM-01-13-08-0002</t>
  </si>
  <si>
    <t>TM-01-13-09-0002</t>
  </si>
  <si>
    <t>TM-01-13-11-0001</t>
  </si>
  <si>
    <t>TM-01-13-11-0003</t>
  </si>
  <si>
    <t>TM-01-13-12-0004</t>
  </si>
  <si>
    <t>6852</t>
  </si>
  <si>
    <t>АГТ ПУ Шпикуловский</t>
  </si>
  <si>
    <t>TM-01-31-12-0002</t>
  </si>
  <si>
    <t>ПО № 1 Козловский</t>
  </si>
  <si>
    <t>TM-01-31-12-0003</t>
  </si>
  <si>
    <t>TM-01-31-18-0002</t>
  </si>
  <si>
    <t>TM-01-31-22-0006</t>
  </si>
  <si>
    <t>TM-01-31-23-0001</t>
  </si>
  <si>
    <t>TM-01-31-26-0003</t>
  </si>
  <si>
    <t>TM-01-31-26-0004</t>
  </si>
  <si>
    <t>TM-01-31-27-0001</t>
  </si>
  <si>
    <t>TM-01-31-27-0005</t>
  </si>
  <si>
    <t>TM-01-31-28-0001</t>
  </si>
  <si>
    <t>TM-01-31-28-0002</t>
  </si>
  <si>
    <t>TM-01-31-28-0003</t>
  </si>
  <si>
    <t>TM-01-31-28-0004</t>
  </si>
  <si>
    <t>TM-01-31-28-0005</t>
  </si>
  <si>
    <t>TM-01-32-03-0005</t>
  </si>
  <si>
    <t>TM-01-32-04-0001</t>
  </si>
  <si>
    <t>TM-01-32-04-0002</t>
  </si>
  <si>
    <t>TM-01-32-04-0003</t>
  </si>
  <si>
    <t>TM-01-32-05-0004</t>
  </si>
  <si>
    <t>TM-01-32-05-0005</t>
  </si>
  <si>
    <t>TM-01-32-06-0001</t>
  </si>
  <si>
    <t>TM-01-32-06-0002</t>
  </si>
  <si>
    <t>TM-01-32-06-0003</t>
  </si>
  <si>
    <t>TM-01-32-06-0004</t>
  </si>
  <si>
    <t>TM-01-32-06-0005</t>
  </si>
  <si>
    <t>TM-01-32-06-0006</t>
  </si>
  <si>
    <t>TM-01-32-07-0001</t>
  </si>
  <si>
    <t>TM-01-32-07-0002</t>
  </si>
  <si>
    <t>TM-01-32-07-0003</t>
  </si>
  <si>
    <t>TM-01-32-07-0004</t>
  </si>
  <si>
    <t>TM-01-32-08-0001</t>
  </si>
  <si>
    <t>TM-01-32-08-0002</t>
  </si>
  <si>
    <t>TM-01-32-08-0003</t>
  </si>
  <si>
    <t>TM-01-32-08-0004</t>
  </si>
  <si>
    <t>TM-01-32-08-0005</t>
  </si>
  <si>
    <t>TM-01-51-01-0001</t>
  </si>
  <si>
    <t>ПО № 1 Шпикуловский</t>
  </si>
  <si>
    <t>TM-01-51-01-0002</t>
  </si>
  <si>
    <t>TM-01-51-01-0003</t>
  </si>
  <si>
    <t>TM-01-51-02-0001</t>
  </si>
  <si>
    <t>TM-01-51-02-0002</t>
  </si>
  <si>
    <t>TM-01-51-02-0004</t>
  </si>
  <si>
    <t>TM-01-51-09-0002</t>
  </si>
  <si>
    <t>TM-01-51-10-0001</t>
  </si>
  <si>
    <t>TM-01-51-14-0001</t>
  </si>
  <si>
    <t>TM-01-51-14-0002</t>
  </si>
  <si>
    <t>TM-01-51-16-0003</t>
  </si>
  <si>
    <t>TM-01-51-19-0001</t>
  </si>
  <si>
    <t>TM-01-51-19-0002</t>
  </si>
  <si>
    <t>TM-01-51-19-0003</t>
  </si>
  <si>
    <t>TM-01-51-20-0003</t>
  </si>
  <si>
    <t>6853</t>
  </si>
  <si>
    <t>АГТ ПУ Ивановский</t>
  </si>
  <si>
    <t>TM-06-11-01-0001</t>
  </si>
  <si>
    <t>ПО № 2 Ивановский</t>
  </si>
  <si>
    <t>TM-06-11-01-0004</t>
  </si>
  <si>
    <t>TM-06-11-01-0006</t>
  </si>
  <si>
    <t>TM-06-11-01-0007</t>
  </si>
  <si>
    <t>TM-06-11-03-0001</t>
  </si>
  <si>
    <t>TM-06-11-03-0002</t>
  </si>
  <si>
    <t>TM-06-11-03-0005</t>
  </si>
  <si>
    <t>TM-06-11-03-0006</t>
  </si>
  <si>
    <t>TM-06-11-07-0004</t>
  </si>
  <si>
    <t>TM-06-11-07-0005</t>
  </si>
  <si>
    <t>TM-06-11-07-0006</t>
  </si>
  <si>
    <t>TM-06-13-02-0001</t>
  </si>
  <si>
    <t>TM-06-13-02-0002</t>
  </si>
  <si>
    <t>TM-06-13-02-0003</t>
  </si>
  <si>
    <t>TM-06-13-02-0004</t>
  </si>
  <si>
    <t>TM-06-13-03-0001</t>
  </si>
  <si>
    <t>TM-06-32-01-0004</t>
  </si>
  <si>
    <t>ПО № 2 Ярославский</t>
  </si>
  <si>
    <t>TM-06-32-02-0003</t>
  </si>
  <si>
    <t>TM-06-32-04-0001</t>
  </si>
  <si>
    <t>TM-06-32-04-0002</t>
  </si>
  <si>
    <t>TM-06-32-04-0003</t>
  </si>
  <si>
    <t>TM-06-32-05-0001</t>
  </si>
  <si>
    <t>TM-06-32-05-0002</t>
  </si>
  <si>
    <t>TM-06-32-05-0003</t>
  </si>
  <si>
    <t>TM-06-32-05-0004</t>
  </si>
  <si>
    <t>TM-06-32-05-0005</t>
  </si>
  <si>
    <t>TM-06-33-01-0002</t>
  </si>
  <si>
    <t>TM-06-33-01-0003</t>
  </si>
  <si>
    <t>TM-06-33-01-0004</t>
  </si>
  <si>
    <t>TM-06-33-01-0005</t>
  </si>
  <si>
    <t>TM-06-33-02-0003</t>
  </si>
  <si>
    <t>TM-06-33-02-0006</t>
  </si>
  <si>
    <t>TM-06-33-03-0002</t>
  </si>
  <si>
    <t>TM-06-33-03-0003</t>
  </si>
  <si>
    <t>6854</t>
  </si>
  <si>
    <t>АГТ ПУ Знаменский</t>
  </si>
  <si>
    <t>TM-06-11-08-0001</t>
  </si>
  <si>
    <t>TM-06-11-08-0002</t>
  </si>
  <si>
    <t>TM-06-11-08-0003</t>
  </si>
  <si>
    <t>TM-06-11-09-0002</t>
  </si>
  <si>
    <t>TM-06-12-07-0001</t>
  </si>
  <si>
    <t>ПО № 2 Зверяевский</t>
  </si>
  <si>
    <t>TM-06-12-08-0001</t>
  </si>
  <si>
    <t>TM-06-12-08-0002</t>
  </si>
  <si>
    <t>TM-06-12-08-0003</t>
  </si>
  <si>
    <t>TM-06-12-09-0001</t>
  </si>
  <si>
    <t>TM-06-12-09-0002</t>
  </si>
  <si>
    <t>TM-06-12-09-0003</t>
  </si>
  <si>
    <t>TM-06-12-10-0001</t>
  </si>
  <si>
    <t>TM-06-12-10-0003</t>
  </si>
  <si>
    <t>TM-06-21-01-0001</t>
  </si>
  <si>
    <t>ПО № 2 Знаменское</t>
  </si>
  <si>
    <t>TM-06-21-01-0002</t>
  </si>
  <si>
    <t>TM-06-21-01-0006</t>
  </si>
  <si>
    <t>TM-06-21-01-0007</t>
  </si>
  <si>
    <t>TM-06-21-02-0001</t>
  </si>
  <si>
    <t>TM-06-21-02-0002</t>
  </si>
  <si>
    <t>TM-06-21-05-0001</t>
  </si>
  <si>
    <t>TM-06-21-05-0005</t>
  </si>
  <si>
    <t>TM-06-21-05-0006</t>
  </si>
  <si>
    <t>TM-06-21-07-0002</t>
  </si>
  <si>
    <t>TM-06-21-07-0006</t>
  </si>
  <si>
    <t>TM-06-21-11-0001</t>
  </si>
  <si>
    <t>TM-06-21-11-0002</t>
  </si>
  <si>
    <t>TM-06-21-11-0003</t>
  </si>
  <si>
    <t>TM-06-21-11-0004</t>
  </si>
  <si>
    <t>TM-06-21-12-0001</t>
  </si>
  <si>
    <t>TM-06-21-12-0002</t>
  </si>
  <si>
    <t>TM-06-21-12-0003</t>
  </si>
  <si>
    <t>TM-06-21-12-0004</t>
  </si>
  <si>
    <t>TM-06-21-12-0005</t>
  </si>
  <si>
    <t>TM-06-21-27-0001</t>
  </si>
  <si>
    <t>TM-06-21-27-0002</t>
  </si>
  <si>
    <t>TM-06-21-27-0003</t>
  </si>
  <si>
    <t>TM-06-22-01-0001</t>
  </si>
  <si>
    <t>ПО № 2 Калининское</t>
  </si>
  <si>
    <t>TM-06-22-01-0002</t>
  </si>
  <si>
    <t>TM-06-22-01-0003</t>
  </si>
  <si>
    <t>TM-06-22-01-0004</t>
  </si>
  <si>
    <t>TM-06-22-01-0005</t>
  </si>
  <si>
    <t>TM-06-22-01-0006</t>
  </si>
  <si>
    <t>TM-06-22-01-0007</t>
  </si>
  <si>
    <t>TM-06-22-01-0008</t>
  </si>
  <si>
    <t>TM-06-22-01-0009</t>
  </si>
  <si>
    <t>TM-06-22-01-0011</t>
  </si>
  <si>
    <t>TM-06-22-02-0001</t>
  </si>
  <si>
    <t>TM-06-22-02-0002</t>
  </si>
  <si>
    <t>6855</t>
  </si>
  <si>
    <t>АГТ ПУ Богословский</t>
  </si>
  <si>
    <t>TM-04-41-04-0002</t>
  </si>
  <si>
    <t>ПО № 4 Стрелецкий</t>
  </si>
  <si>
    <t>TM-04-41-04-0004</t>
  </si>
  <si>
    <t>TM-04-41-05-0001</t>
  </si>
  <si>
    <t>TM-04-41-07-0001</t>
  </si>
  <si>
    <t>TM-04-41-07-0002</t>
  </si>
  <si>
    <t>TM-04-41-07-0003</t>
  </si>
  <si>
    <t>TM-04-41-07-0004</t>
  </si>
  <si>
    <t>TM-04-41-31-0001</t>
  </si>
  <si>
    <t>TM-04-41-43-0001</t>
  </si>
  <si>
    <t>TM-04-41-44-0001</t>
  </si>
  <si>
    <t>TM-04-61-01-0001</t>
  </si>
  <si>
    <t>ПО № 4 Богословский</t>
  </si>
  <si>
    <t>TM-04-61-02-0001</t>
  </si>
  <si>
    <t>TM-04-61-03-0001</t>
  </si>
  <si>
    <t>TM-04-61-05-0001</t>
  </si>
  <si>
    <t>TM-04-61-06-0001</t>
  </si>
  <si>
    <t>TM-04-61-07-0001</t>
  </si>
  <si>
    <t>TM-04-61-08-0001</t>
  </si>
  <si>
    <t>TM-04-61-09-0001</t>
  </si>
  <si>
    <t>TM-04-61-11-0001</t>
  </si>
  <si>
    <t>TM-04-61-14-0001</t>
  </si>
  <si>
    <t>TM-04-61-15-0001</t>
  </si>
  <si>
    <t>TM-04-61-25-0001</t>
  </si>
  <si>
    <t>TM-04-61-26-0001</t>
  </si>
  <si>
    <t>TM-04-61-28-0001</t>
  </si>
  <si>
    <t>TM-04-61-29-0001</t>
  </si>
  <si>
    <t>TM-04-61-30-0001</t>
  </si>
  <si>
    <t>6856</t>
  </si>
  <si>
    <t>АГТ ПУ Никифоровский</t>
  </si>
  <si>
    <t>TM-04-12-10-0003</t>
  </si>
  <si>
    <t>ПО № 4 Никифоровский</t>
  </si>
  <si>
    <t>TM-04-12-16-0004</t>
  </si>
  <si>
    <t>TM-04-13-35-0001</t>
  </si>
  <si>
    <t>ПО № 4 Борщевский</t>
  </si>
  <si>
    <t>TM-04-15-01-0004</t>
  </si>
  <si>
    <t>TM-04-15-01-0005</t>
  </si>
  <si>
    <t>TM-04-15-01-0006</t>
  </si>
  <si>
    <t>TM-04-15-01-0007</t>
  </si>
  <si>
    <t>TM-04-15-01-0008</t>
  </si>
  <si>
    <t>TM-04-15-01-0009</t>
  </si>
  <si>
    <t>TM-04-15-01-0010</t>
  </si>
  <si>
    <t>TM-04-15-01-0011</t>
  </si>
  <si>
    <t>TM-04-15-01-0012</t>
  </si>
  <si>
    <t>TM-04-21-03-0003</t>
  </si>
  <si>
    <t>ПО № 4 Юрловский</t>
  </si>
  <si>
    <t>TM-04-21-04-0001</t>
  </si>
  <si>
    <t>TM-04-21-04-0002</t>
  </si>
  <si>
    <t>TM-04-21-04-0003</t>
  </si>
  <si>
    <t>TM-04-21-05-0001</t>
  </si>
  <si>
    <t>TM-04-21-05-0002</t>
  </si>
  <si>
    <t>TM-04-21-06-0001</t>
  </si>
  <si>
    <t>TM-04-21-06-0002</t>
  </si>
  <si>
    <t>TM-04-21-06-0003</t>
  </si>
  <si>
    <t>TM-04-21-06-0004</t>
  </si>
  <si>
    <t>TM-04-21-07-0001</t>
  </si>
  <si>
    <t>TM-04-21-07-0002</t>
  </si>
  <si>
    <t>TM-04-21-07-0003</t>
  </si>
  <si>
    <t>TM-04-21-08-0001</t>
  </si>
  <si>
    <t>TM-04-21-21-0001</t>
  </si>
  <si>
    <t>TM-04-22-13-0001</t>
  </si>
  <si>
    <t>TM-04-22-13-0002</t>
  </si>
  <si>
    <t>TM-04-22-14-0001</t>
  </si>
  <si>
    <t>TM-04-22-14-0002</t>
  </si>
  <si>
    <t>6857</t>
  </si>
  <si>
    <t>АГТ ПУ Кочетовский</t>
  </si>
  <si>
    <t>TM-03-11-03-0003</t>
  </si>
  <si>
    <t>ПО № 3 Кочетовка</t>
  </si>
  <si>
    <t>TM-03-11-08-0002</t>
  </si>
  <si>
    <t>TM-03-12-01-0002</t>
  </si>
  <si>
    <t>ПО № 3 Первомайский</t>
  </si>
  <si>
    <t>TM-03-12-01-0003</t>
  </si>
  <si>
    <t>TM-03-12-02-0001</t>
  </si>
  <si>
    <t>TM-03-12-02-0002</t>
  </si>
  <si>
    <t>TM-03-12-03-0002</t>
  </si>
  <si>
    <t>TM-03-12-03-0003</t>
  </si>
  <si>
    <t>TM-03-14-16-0001</t>
  </si>
  <si>
    <t>ПО № 3 Глазковский</t>
  </si>
  <si>
    <t>TM-03-14-22-0001</t>
  </si>
  <si>
    <t>TM-03-14-23-0001</t>
  </si>
  <si>
    <t>TM-03-14-24-0001</t>
  </si>
  <si>
    <t>TM-03-14-28-0001</t>
  </si>
  <si>
    <t>TM-03-14-32-0001</t>
  </si>
  <si>
    <t>TM-03-14-33-0001</t>
  </si>
  <si>
    <t>TM-03-14-35-0001</t>
  </si>
  <si>
    <t>TM-03-14-36-0001</t>
  </si>
  <si>
    <t>TM-03-14-39-0001</t>
  </si>
  <si>
    <t>TM-03-14-40-0001</t>
  </si>
  <si>
    <t>TM-03-14-41-0001</t>
  </si>
  <si>
    <t>TM-03-31-01-0001</t>
  </si>
  <si>
    <t>ПО № 3 Новокленовский</t>
  </si>
  <si>
    <t>TM-03-31-02-0002</t>
  </si>
  <si>
    <t>TM-03-31-03-0001</t>
  </si>
  <si>
    <t>TM-03-31-03-0002</t>
  </si>
  <si>
    <t>TM-03-51-04-0002</t>
  </si>
  <si>
    <t>TM-03-61-17-0001</t>
  </si>
  <si>
    <t>TM-03-61-18-0001</t>
  </si>
  <si>
    <t>TM-03-61-19-0001</t>
  </si>
  <si>
    <t>TM-03-61-20-0001</t>
  </si>
  <si>
    <t>6858</t>
  </si>
  <si>
    <t>АГТ ПУ Первомайский</t>
  </si>
  <si>
    <t>TM-03-12-05-0003</t>
  </si>
  <si>
    <t>TM-03-12-08-0002</t>
  </si>
  <si>
    <t>TM-03-12-08-0003</t>
  </si>
  <si>
    <t>TM-03-12-09-0001</t>
  </si>
  <si>
    <t>TM-03-12-09-0002</t>
  </si>
  <si>
    <t>TM-03-12-10-0001</t>
  </si>
  <si>
    <t>TM-03-12-11-0001</t>
  </si>
  <si>
    <t>TM-03-12-21-0001</t>
  </si>
  <si>
    <t>TM-03-12-21-0002</t>
  </si>
  <si>
    <t>TM-03-12-22-0001</t>
  </si>
  <si>
    <t>TM-03-12-23-0002</t>
  </si>
  <si>
    <t>TM-03-12-24-0001</t>
  </si>
  <si>
    <t>TM-03-72-06-0001</t>
  </si>
  <si>
    <t>ПО № 3 Вишневский</t>
  </si>
  <si>
    <t>TM-03-72-07-0001</t>
  </si>
  <si>
    <t>TM-03-72-08-0001</t>
  </si>
  <si>
    <t>TM-03-72-10-0001</t>
  </si>
  <si>
    <t>TM-03-72-15-0001</t>
  </si>
  <si>
    <t>Регион</t>
  </si>
  <si>
    <t>Сезон</t>
  </si>
  <si>
    <t>Код ПУ</t>
  </si>
  <si>
    <t>Производственный участок</t>
  </si>
  <si>
    <t>Код поля</t>
  </si>
  <si>
    <t>Участок</t>
  </si>
  <si>
    <t>Культура</t>
  </si>
  <si>
    <t>Группа уклона</t>
  </si>
  <si>
    <t>Техническое место</t>
  </si>
  <si>
    <t>Вид операции</t>
  </si>
  <si>
    <t>Подтвержд количество
исп-ного компонента</t>
  </si>
  <si>
    <t>Посев</t>
  </si>
  <si>
    <t>ВОЛГА</t>
  </si>
  <si>
    <t>Пересев</t>
  </si>
  <si>
    <t>BL-01-01-02-0034</t>
  </si>
  <si>
    <t>ТРИАДА</t>
  </si>
  <si>
    <t>BL-01-01-02-0035</t>
  </si>
  <si>
    <t>РЕКОРДИНА</t>
  </si>
  <si>
    <t>ЗЕМИС</t>
  </si>
  <si>
    <t>КРОКОДИЛ</t>
  </si>
  <si>
    <t>БРАВИССИМА</t>
  </si>
  <si>
    <t>БОРНЕО</t>
  </si>
  <si>
    <t>КОЙОТ</t>
  </si>
  <si>
    <t>АЛАНДО</t>
  </si>
  <si>
    <t>ГУЛЛИВЕР</t>
  </si>
  <si>
    <t>МАКСИМЕЛЛА</t>
  </si>
  <si>
    <t>БАЙКАЛ</t>
  </si>
  <si>
    <t>БИЗОН</t>
  </si>
  <si>
    <t>ЖИРАФ</t>
  </si>
  <si>
    <t>ВАПИТИ</t>
  </si>
  <si>
    <t>ДУБРАВКА</t>
  </si>
  <si>
    <t>ТАПИР</t>
  </si>
  <si>
    <t>РИНО</t>
  </si>
  <si>
    <t>ЗАНЗИБАР</t>
  </si>
  <si>
    <t>КАМПАЙ</t>
  </si>
  <si>
    <t>МАРИШКА</t>
  </si>
  <si>
    <t>АНДРОМЕДА</t>
  </si>
  <si>
    <t>МАЛИБУ</t>
  </si>
  <si>
    <t>КОНЦЕПТА</t>
  </si>
  <si>
    <t>ГАГАРИН</t>
  </si>
  <si>
    <t>МИТИКА</t>
  </si>
  <si>
    <t>BL-04-02-19-0501</t>
  </si>
  <si>
    <t>КАРИОКА</t>
  </si>
  <si>
    <t>BL-04-02-40-0006</t>
  </si>
  <si>
    <t>СИНОП</t>
  </si>
  <si>
    <t>ТИБУЛ</t>
  </si>
  <si>
    <t>АРМЕСА</t>
  </si>
  <si>
    <t>УРАЛ</t>
  </si>
  <si>
    <t>МЕЗАНЖ</t>
  </si>
  <si>
    <t>ЛОРИКЕТ</t>
  </si>
  <si>
    <t>BL-06-02-39-0008</t>
  </si>
  <si>
    <t>БАРОНЕССА</t>
  </si>
  <si>
    <t>КОНСТАНЦИЯ</t>
  </si>
  <si>
    <t>КЛЕОПАТРА</t>
  </si>
  <si>
    <t>МАША</t>
  </si>
  <si>
    <t>АРМИН</t>
  </si>
  <si>
    <t>МАЛКИН</t>
  </si>
  <si>
    <t>KS-01-02-20-0001</t>
  </si>
  <si>
    <t>БРИТНИ</t>
  </si>
  <si>
    <t>ГАРМОНИЯ</t>
  </si>
  <si>
    <t>ТРОЙКА</t>
  </si>
  <si>
    <t>ВЕДА</t>
  </si>
  <si>
    <t>МИШЕЛЬ</t>
  </si>
  <si>
    <t>АНГУС</t>
  </si>
  <si>
    <t>МАРИНО</t>
  </si>
  <si>
    <t>МОГИКАН</t>
  </si>
  <si>
    <t>СПАРТАК</t>
  </si>
  <si>
    <t>КАДИЛАК</t>
  </si>
  <si>
    <t>КОРОЛЕВ</t>
  </si>
  <si>
    <t>РИТТЕР</t>
  </si>
  <si>
    <t>ЯРОСЛАВ</t>
  </si>
  <si>
    <t>МАРВИН</t>
  </si>
  <si>
    <t>МАТРОС</t>
  </si>
  <si>
    <t>МЕЛЮЗИН</t>
  </si>
  <si>
    <t>ПРЕДАТОР</t>
  </si>
  <si>
    <t>ОРИГИНАЛ</t>
  </si>
  <si>
    <t>ЭКСПЕРТ</t>
  </si>
  <si>
    <t>Названия строк</t>
  </si>
  <si>
    <t>Названия столбцов</t>
  </si>
  <si>
    <t>Сумма по полю Подтвержд количество
исп-ного компонента</t>
  </si>
  <si>
    <t>% пересева</t>
  </si>
  <si>
    <t>Посев Итог</t>
  </si>
  <si>
    <t>Пересев Итог</t>
  </si>
  <si>
    <t>макс</t>
  </si>
  <si>
    <t>площадь</t>
  </si>
  <si>
    <t>семена</t>
  </si>
  <si>
    <t>Урожайность</t>
  </si>
  <si>
    <t>Семена</t>
  </si>
  <si>
    <t>Операция</t>
  </si>
  <si>
    <t>Материал пр.заказа</t>
  </si>
  <si>
    <t>БТС 320</t>
  </si>
  <si>
    <t>Посев без внесения удобрений (ГА)</t>
  </si>
  <si>
    <t>Пересев без внесения удобрений (ГА)</t>
  </si>
  <si>
    <t>БТС 980</t>
  </si>
  <si>
    <t>БТС 950</t>
  </si>
  <si>
    <t>БТС 590</t>
  </si>
  <si>
    <t>Посев с внесением удобрений (ГА)</t>
  </si>
  <si>
    <t>БТС 1965</t>
  </si>
  <si>
    <t>ФД ФОРСАЖ</t>
  </si>
  <si>
    <t>ИГОРЬ ФОРС МАГНА</t>
  </si>
  <si>
    <t>КОЙОТ (КРУЙЗЕР 10)</t>
  </si>
  <si>
    <t>БТС 845</t>
  </si>
  <si>
    <t>БТС 960</t>
  </si>
  <si>
    <t>БРАВИССИМА КВС</t>
  </si>
  <si>
    <t>КОЙОТ (СТ)</t>
  </si>
  <si>
    <t>МАКСИМЕЛЛА КВС</t>
  </si>
  <si>
    <t>БТС 915</t>
  </si>
  <si>
    <t>МАРУСЯ КВС</t>
  </si>
  <si>
    <t>БТС 705</t>
  </si>
  <si>
    <t>ХМ 1820</t>
  </si>
  <si>
    <t>РУСЛАНА КВС2019</t>
  </si>
  <si>
    <t>Бизнес-направление</t>
  </si>
  <si>
    <t>Производственное отделение</t>
  </si>
  <si>
    <t>3131</t>
  </si>
  <si>
    <t>РАИ Агроинновационны</t>
  </si>
  <si>
    <t>BL-31-01-01-0004</t>
  </si>
  <si>
    <t>BL-31-01-01-0008</t>
  </si>
  <si>
    <t>СхемаУдо</t>
  </si>
  <si>
    <t>стандарт</t>
  </si>
  <si>
    <t>Интенсив_Свекла</t>
  </si>
  <si>
    <t>Технология АГТ Белгород Курск</t>
  </si>
  <si>
    <t>Технология АГТ Тамбов</t>
  </si>
  <si>
    <t>Безводный аммиак</t>
  </si>
  <si>
    <t>Технология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</si>
</sst>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1" fillId="4" borderId="0" xfId="0" applyFont="1" applyFill="1"/>
  </cellXfs>
  <cellStyles count="1">
    <cellStyle name="Обычный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itry" refreshedDate="44194.436705902779" createdVersion="6" refreshedVersion="6" minRefreshableVersion="3" recordCount="1138" xr:uid="{79DD80A4-6F2D-4B74-9064-9CA0D09FF214}">
  <cacheSource type="worksheet">
    <worksheetSource name="SAPCrosstab1"/>
  </cacheSource>
  <cacheFields count="7">
    <cacheField name="Техническое место" numFmtId="0">
      <sharedItems count="686">
        <s v="BL-01-01-02-0032"/>
        <s v="BL-01-01-02-0033"/>
        <s v="BL-01-01-02-0034"/>
        <s v="BL-01-01-02-0035"/>
        <s v="BL-01-01-02-0133"/>
        <s v="BL-01-01-03-0005"/>
        <s v="BL-01-01-03-0007"/>
        <s v="BL-01-01-03-0010"/>
        <s v="BL-01-01-03-0011"/>
        <s v="BL-01-01-03-0021"/>
        <s v="BL-01-01-04-0012"/>
        <s v="BL-01-01-04-0015"/>
        <s v="BL-01-01-04-0025"/>
        <s v="BL-01-01-07-0001"/>
        <s v="BL-01-02-01-0026"/>
        <s v="BL-01-02-01-0027"/>
        <s v="BL-01-02-01-0028"/>
        <s v="BL-01-02-02-0003"/>
        <s v="BL-01-02-02-0015"/>
        <s v="BL-01-02-02-0018"/>
        <s v="BL-01-02-02-0021"/>
        <s v="BL-01-02-02-0022"/>
        <s v="BL-01-03-02-0004"/>
        <s v="BL-01-03-02-0017"/>
        <s v="BL-01-03-03-0001"/>
        <s v="BL-01-03-03-0002"/>
        <s v="BL-01-03-03-0003"/>
        <s v="BL-01-05-02-0029"/>
        <s v="BL-01-05-02-0037"/>
        <s v="BL-01-05-02-0042"/>
        <s v="BL-01-05-02-0043"/>
        <s v="BL-01-05-02-0045"/>
        <s v="BL-01-05-02-0049"/>
        <s v="BL-01-05-02-0052"/>
        <s v="BL-01-05-04-0001"/>
        <s v="BL-01-05-04-0037"/>
        <s v="BL-01-07-03-0004"/>
        <s v="BL-01-07-03-0008"/>
        <s v="BL-01-07-03-0009"/>
        <s v="BL-01-07-03-0014"/>
        <s v="BL-02-01-04-0010"/>
        <s v="BL-02-01-04-0011"/>
        <s v="BL-02-01-04-0012"/>
        <s v="BL-02-01-04-0016"/>
        <s v="BL-02-01-04-0017"/>
        <s v="BL-02-01-04-0019"/>
        <s v="BL-02-01-04-0024"/>
        <s v="BL-02-01-04-0025"/>
        <s v="BL-02-01-04-0027"/>
        <s v="BL-02-01-04-0029"/>
        <s v="BL-02-02-03-0003"/>
        <s v="BL-02-02-04-0001"/>
        <s v="BL-02-02-04-0005"/>
        <s v="BL-02-02-04-0008"/>
        <s v="BL-02-02-04-0014"/>
        <s v="BL-02-03-04-0001"/>
        <s v="BL-02-03-10-0001"/>
        <s v="BL-02-03-10-0002"/>
        <s v="BL-02-03-11-0001"/>
        <s v="BL-02-03-15-0001"/>
        <s v="BL-02-03-32-0001"/>
        <s v="BL-02-03-62-0001"/>
        <s v="BL-02-03-63-0001"/>
        <s v="BL-02-03-64-0001"/>
        <s v="BL-02-03-92-0001"/>
        <s v="BL-02-05-01-0001"/>
        <s v="BL-02-05-01-0003"/>
        <s v="BL-02-05-01-0013"/>
        <s v="BL-02-05-01-0015"/>
        <s v="BL-02-05-01-0017"/>
        <s v="BL-02-05-01-0020"/>
        <s v="BL-02-05-01-0021"/>
        <s v="BL-02-05-01-0023"/>
        <s v="BL-02-05-01-0025"/>
        <s v="BL-02-06-01-0020"/>
        <s v="BL-02-06-01-0021"/>
        <s v="BL-02-06-01-0022"/>
        <s v="BL-02-06-03-0001"/>
        <s v="BL-02-06-03-0004"/>
        <s v="BL-02-06-03-0006"/>
        <s v="BL-02-06-03-0007"/>
        <s v="BL-02-06-03-0010"/>
        <s v="BL-02-06-03-0013"/>
        <s v="BL-02-06-03-0016"/>
        <s v="BL-02-06-03-0018"/>
        <s v="BL-02-07-01-0002"/>
        <s v="BL-02-07-01-0003"/>
        <s v="BL-02-07-01-0004"/>
        <s v="BL-02-07-01-0005"/>
        <s v="BL-02-07-01-0009"/>
        <s v="BL-02-07-01-0013"/>
        <s v="BL-02-07-01-0014"/>
        <s v="BL-02-07-01-0016"/>
        <s v="BL-02-07-01-0019"/>
        <s v="BL-02-07-01-0021"/>
        <s v="BL-02-07-01-0022"/>
        <s v="BL-02-07-02-0008"/>
        <s v="BL-02-07-05-0009"/>
        <s v="BL-04-01-01-0003"/>
        <s v="BL-04-01-22-0007"/>
        <s v="BL-04-01-22-0008"/>
        <s v="BL-04-01-24-0002"/>
        <s v="BL-04-01-24-0003"/>
        <s v="BL-04-01-26-0005"/>
        <s v="BL-04-01-29-0001"/>
        <s v="BL-04-01-29-0006"/>
        <s v="BL-04-02-17-0004"/>
        <s v="BL-04-02-18-0002"/>
        <s v="BL-04-02-18-0004"/>
        <s v="BL-04-02-18-0007"/>
        <s v="BL-04-02-19-0501"/>
        <s v="BL-04-02-38-0003"/>
        <s v="BL-04-02-40-0001"/>
        <s v="BL-04-02-40-0006"/>
        <s v="BL-04-03-10-0002"/>
        <s v="BL-04-03-10-0004"/>
        <s v="BL-04-03-10-0005"/>
        <s v="BL-04-03-12-0002"/>
        <s v="BL-04-03-12-0005"/>
        <s v="BL-04-03-13-0002"/>
        <s v="BL-04-03-13-0004"/>
        <s v="BL-04-03-14-0002"/>
        <s v="BL-04-03-16-0001"/>
        <s v="BL-04-03-16-0002"/>
        <s v="BL-04-03-17-0002"/>
        <s v="BL-04-03-17-0003"/>
        <s v="BL-04-03-39-0002"/>
        <s v="BL-04-03-39-0003"/>
        <s v="BL-04-03-40-0003"/>
        <s v="BL-04-03-40-0004"/>
        <s v="BL-04-03-42-0003"/>
        <s v="BL-04-03-42-0005"/>
        <s v="BL-04-03-43-0004"/>
        <s v="BL-04-03-43-0005"/>
        <s v="BL-04-03-43-0006"/>
        <s v="BL-04-03-44-0003"/>
        <s v="BL-04-03-45-0004"/>
        <s v="BL-04-03-45-0005"/>
        <s v="BL-04-04-09-0003"/>
        <s v="BL-04-04-09-0004"/>
        <s v="BL-04-04-09-0006"/>
        <s v="BL-04-04-09-0007"/>
        <s v="BL-04-04-09-0008"/>
        <s v="BL-04-04-09-0010"/>
        <s v="BL-04-04-09-0011"/>
        <s v="BL-04-04-10-0001"/>
        <s v="BL-04-04-31-0004"/>
        <s v="BL-04-04-31-0005"/>
        <s v="BL-04-04-33-0001"/>
        <s v="BL-04-04-34-0002"/>
        <s v="BL-04-04-34-0006"/>
        <s v="BL-04-04-35-0002"/>
        <s v="BL-04-04-35-0003"/>
        <s v="BL-04-04-35-0004"/>
        <s v="BL-04-04-37-0002"/>
        <s v="BL-04-04-37-0003"/>
        <s v="BL-04-04-37-0007"/>
        <s v="BL-06-01-05-0003"/>
        <s v="BL-06-01-05-0006"/>
        <s v="BL-06-01-06-0001"/>
        <s v="BL-06-01-06-0003"/>
        <s v="BL-06-01-07-0001"/>
        <s v="BL-06-01-07-0002"/>
        <s v="BL-06-01-07-0003"/>
        <s v="BL-06-01-07-0005"/>
        <s v="BL-06-01-07-0006"/>
        <s v="BL-06-01-07-0007"/>
        <s v="BL-06-01-07-0008"/>
        <s v="BL-06-01-08-0008"/>
        <s v="BL-06-02-39-0002"/>
        <s v="BL-06-02-39-0005"/>
        <s v="BL-06-02-39-0006"/>
        <s v="BL-06-02-39-0008"/>
        <s v="BL-06-02-39-0009"/>
        <s v="BL-06-02-40-0004"/>
        <s v="BL-06-02-40-0007"/>
        <s v="BL-06-02-40-0008"/>
        <s v="BL-06-02-40-0011"/>
        <s v="BL-06-02-41-0008"/>
        <s v="BL-06-02-41-0009"/>
        <s v="BL-06-02-42-0003"/>
        <s v="BL-06-02-42-0005"/>
        <s v="BL-06-05-80-0018"/>
        <s v="BL-06-05-80-0019"/>
        <s v="BL-06-05-80-0024"/>
        <s v="BL-06-05-80-0115"/>
        <s v="BL-06-05-80-0116"/>
        <s v="BL-06-05-80-0120"/>
        <s v="BL-06-05-80-0123"/>
        <s v="BL-06-05-80-0126"/>
        <s v="BL-06-05-80-0163"/>
        <s v="BL-06-06-12-0004"/>
        <s v="BL-06-06-12-0005"/>
        <s v="BL-06-06-12-0007"/>
        <s v="BL-06-06-13-0001"/>
        <s v="BL-06-06-13-0002"/>
        <s v="BL-06-06-13-0005"/>
        <s v="BL-06-06-14-0005"/>
        <s v="BL-06-06-14-0009"/>
        <s v="BL-06-06-14-0010"/>
        <s v="BL-06-06-16-0007"/>
        <s v="BL-06-06-17-0005"/>
        <s v="BL-06-06-18-0004"/>
        <s v="BL-06-06-31-0005"/>
        <s v="BL-07-01-07-0003"/>
        <s v="BL-07-01-14-0004"/>
        <s v="BL-07-01-19-0001"/>
        <s v="BL-07-01-22-0001"/>
        <s v="BL-07-01-28-0003"/>
        <s v="BL-07-01-28-0004"/>
        <s v="BL-07-01-28-0008"/>
        <s v="BL-07-01-30-0011"/>
        <s v="BL-07-06-04-0002"/>
        <s v="BL-07-06-08-0003"/>
        <s v="BL-07-06-08-0004"/>
        <s v="BL-07-06-09-0001"/>
        <s v="BL-07-06-09-0002"/>
        <s v="BL-07-06-09-0003"/>
        <s v="BL-07-06-14-0005"/>
        <s v="BL-07-32-01-0004"/>
        <s v="BL-07-32-02-0005"/>
        <s v="BL-07-32-03-0004"/>
        <s v="BL-07-32-03-0005"/>
        <s v="BL-07-32-05-0002"/>
        <s v="BL-08-03-23-0004"/>
        <s v="BL-08-03-23-0006"/>
        <s v="BL-08-03-23-0008"/>
        <s v="BL-08-03-26-0001"/>
        <s v="BL-08-03-28-0003"/>
        <s v="BL-08-03-28-0004"/>
        <s v="BL-08-03-30-0004"/>
        <s v="BL-08-03-31-0001"/>
        <s v="BL-08-03-31-0002"/>
        <s v="BL-08-03-31-0004"/>
        <s v="BL-08-03-31-0010"/>
        <s v="BL-08-03-32-0001"/>
        <s v="BL-08-03-33-0006"/>
        <s v="BL-08-03-33-0008"/>
        <s v="BL-08-03-33-0010"/>
        <s v="BL-08-03-33-0011"/>
        <s v="BL-08-03-34-0006"/>
        <s v="BL-08-03-34-0010"/>
        <s v="BL-08-03-36-0001"/>
        <s v="BL-08-03-36-0003"/>
        <s v="BL-08-03-36-0004"/>
        <s v="BL-08-03-36-0007"/>
        <s v="BL-08-03-36-0008"/>
        <s v="BL-08-06-25-0007"/>
        <s v="BL-08-06-26-0001"/>
        <s v="BL-08-06-38-0012"/>
        <s v="BL-08-06-38-0018"/>
        <s v="BL-08-06-39-0008"/>
        <s v="BL-08-06-39-0010"/>
        <s v="BL-08-06-39-0011"/>
        <s v="BL-08-06-39-0012"/>
        <s v="BL-08-06-39-0013"/>
        <s v="BL-08-06-40-0009"/>
        <s v="BL-08-06-43-0001"/>
        <s v="BL-08-06-49-0003"/>
        <s v="BL-08-06-49-0009"/>
        <s v="BL-08-06-49-0010"/>
        <s v="BL-08-06-49-0013"/>
        <s v="BL-08-06-51-0002"/>
        <s v="BL-08-08-06-0002"/>
        <s v="BL-08-08-09-0005"/>
        <s v="BL-08-08-09-0006"/>
        <s v="BL-08-09-01-0001"/>
        <s v="BL-08-09-01-0003"/>
        <s v="BL-08-09-14-0003"/>
        <s v="BL-08-09-14-0005"/>
        <s v="BL-08-09-15-0007"/>
        <s v="BL-08-09-15-0012"/>
        <s v="BL-08-09-16-0002"/>
        <s v="BL-08-09-17-0015"/>
        <s v="BL-08-09-20-0001"/>
        <s v="BL-08-09-20-0002"/>
        <s v="BL-08-09-20-0003"/>
        <s v="BL-08-09-22-0008"/>
        <s v="BL-08-09-22-0010"/>
        <s v="BL-08-09-24-0002"/>
        <s v="BL-08-09-24-0003"/>
        <s v="BL-08-09-24-0010"/>
        <s v="BL-08-09-38-0013"/>
        <s v="BL-08-09-38-0016"/>
        <s v="BL-10-01-13-0001"/>
        <s v="BL-10-01-17-0006"/>
        <s v="BL-10-01-18-0005"/>
        <s v="BL-10-01-25-0001"/>
        <s v="BL-10-02-17-0001"/>
        <s v="BL-10-02-17-0002"/>
        <s v="BL-10-02-19-0001"/>
        <s v="BL-10-02-19-0002"/>
        <s v="BL-10-02-19-0004"/>
        <s v="BL-10-02-35-0001"/>
        <s v="BL-10-02-35-0004"/>
        <s v="BL-10-02-35-0006"/>
        <s v="BL-10-02-35-0011"/>
        <s v="BL-10-02-35-0013"/>
        <s v="BL-10-02-35-0014"/>
        <s v="BL-10-02-35-0015"/>
        <s v="BL-10-02-35-0016"/>
        <s v="BL-10-02-35-0017"/>
        <s v="BL-10-03-31-0001"/>
        <s v="BL-10-03-31-0002"/>
        <s v="BL-10-03-31-0003"/>
        <s v="BL-10-03-31-0004"/>
        <s v="BL-10-03-33-0004"/>
        <s v="BL-10-03-35-0004"/>
        <s v="BL-10-03-37-0004"/>
        <s v="BL-10-04-10-0001"/>
        <s v="BL-10-04-10-0002"/>
        <s v="BL-10-04-11-0002"/>
        <s v="BL-10-04-11-0003"/>
        <s v="BL-10-04-11-0004"/>
        <s v="BL-10-04-12-0002"/>
        <s v="BL-10-04-24-0001"/>
        <s v="BL-10-04-24-0006"/>
        <s v="BL-10-04-30-0001"/>
        <s v="BL-10-04-30-0002"/>
        <s v="BL-10-04-30-0003"/>
        <s v="BL-10-04-30-0004"/>
        <s v="BL-10-04-30-0007"/>
        <s v="BL-10-04-30-0010"/>
        <s v="BL-10-04-31-0001"/>
        <s v="BL-10-04-31-0002"/>
        <s v="BL-10-04-31-0003"/>
        <s v="BL-10-05-03-0001"/>
        <s v="BL-10-05-03-0002"/>
        <s v="BL-10-05-06-0002"/>
        <s v="BL-10-05-20-0001"/>
        <s v="BL-10-05-20-0002"/>
        <s v="BL-10-05-20-0009"/>
        <s v="BL-10-05-21-0003"/>
        <s v="KS-01-01-31-0001"/>
        <s v="KS-01-01-35-0001"/>
        <s v="KS-01-01-36-0001"/>
        <s v="KS-01-01-37-0001"/>
        <s v="KS-01-01-38-0001"/>
        <s v="KS-01-01-38-0002"/>
        <s v="KS-01-01-39-0001"/>
        <s v="KS-01-01-40-0001"/>
        <s v="KS-01-01-40-0002"/>
        <s v="KS-01-01-41-0001"/>
        <s v="KS-01-01-42-0001"/>
        <s v="KS-01-02-17-0001"/>
        <s v="KS-01-02-18-0001"/>
        <s v="KS-01-02-19-0001"/>
        <s v="KS-01-02-20-0001"/>
        <s v="KS-01-02-21-0001"/>
        <s v="KS-01-02-22-0001"/>
        <s v="KS-01-02-23-0001"/>
        <s v="KS-01-02-24-0001"/>
        <s v="KS-01-02-25-0001"/>
        <s v="KS-01-02-26-0001"/>
        <s v="KS-01-02-27-0001"/>
        <s v="KS-01-02-35-0001"/>
        <s v="KS-01-02-36-0001"/>
        <s v="KS-01-02-37-0001"/>
        <s v="KS-01-02-38-0001"/>
        <s v="KS-01-02-39-0001"/>
        <s v="KS-01-02-40-0001"/>
        <s v="KS-01-02-41-0001"/>
        <s v="KS-01-02-42-0001"/>
        <s v="KS-01-02-43-0001"/>
        <s v="KS-01-02-44-0001"/>
        <s v="OR-01-01-01-0003"/>
        <s v="OR-01-01-02-0001"/>
        <s v="OR-01-01-03-0001"/>
        <s v="OR-01-01-04-0001"/>
        <s v="OR-01-01-06-0001"/>
        <s v="OR-01-01-09-0001"/>
        <s v="OR-01-01-17-0001"/>
        <s v="OR-01-01-43-0001"/>
        <s v="OR-01-01-50-0001"/>
        <s v="OR-01-01-50-0002"/>
        <s v="OR-01-01-51-0001"/>
        <s v="OR-01-01-51-0002"/>
        <s v="OR-01-01-51-0003"/>
        <s v="OR-01-01-51-0004"/>
        <s v="OR-01-01-51-0008"/>
        <s v="OR-01-01-52-0004"/>
        <s v="OR-01-01-52-0005"/>
        <s v="OR-01-01-53-0001"/>
        <s v="OR-01-01-53-0002"/>
        <s v="OR-01-02-07-0001"/>
        <s v="OR-01-02-09-0001"/>
        <s v="OR-01-02-12-0001"/>
        <s v="OR-01-02-14-0001"/>
        <s v="OR-01-02-16-0001"/>
        <s v="OR-01-02-18-0001"/>
        <s v="OR-01-02-31-0001"/>
        <s v="OR-01-02-32-0001"/>
        <s v="OR-01-02-33-0001"/>
        <s v="OR-01-02-44-0001"/>
        <s v="OR-01-02-45-0001"/>
        <s v="OR-01-02-46-0001"/>
        <s v="OR-01-02-46-0002"/>
        <s v="OR-01-02-47-0001"/>
        <s v="OR-01-02-47-0002"/>
        <s v="OR-01-02-47-0003"/>
        <s v="OR-01-02-49-0001"/>
        <s v="OR-01-02-50-0001"/>
        <s v="OR-01-02-50-0002"/>
        <s v="OR-01-03-01-0001"/>
        <s v="OR-01-03-02-0001"/>
        <s v="OR-01-03-03-0001"/>
        <s v="OR-01-03-42-0001"/>
        <s v="OR-01-03-43-0001"/>
        <s v="OR-01-03-44-0001"/>
        <s v="OR-01-03-44-0002"/>
        <s v="OR-01-03-44-0003"/>
        <s v="OR-01-03-44-0005"/>
        <s v="OR-01-03-45-0001"/>
        <s v="OR-01-03-46-0001"/>
        <s v="OR-02-04-12-0001"/>
        <s v="OR-02-04-13-0001"/>
        <s v="OR-02-04-14-0001"/>
        <s v="OR-02-04-15-0001"/>
        <s v="OR-02-04-21-0001"/>
        <s v="OR-02-04-25-0001"/>
        <s v="OR-02-04-26-0001"/>
        <s v="OR-02-04-29-0001"/>
        <s v="OR-02-04-31-0001"/>
        <s v="OR-02-04-34-0001"/>
        <s v="OR-02-04-36-0001"/>
        <s v="OR-02-04-38-0001"/>
        <s v="OR-02-04-81-0001"/>
        <s v="TM-01-11-04-0003"/>
        <s v="TM-01-11-05-0001"/>
        <s v="TM-01-11-05-0003"/>
        <s v="TM-01-11-06-0001"/>
        <s v="TM-01-11-06-0002"/>
        <s v="TM-01-11-10-0002"/>
        <s v="TM-01-12-03-0002"/>
        <s v="TM-01-12-05-0001"/>
        <s v="TM-01-12-05-0003"/>
        <s v="TM-01-12-05-0004"/>
        <s v="TM-01-12-06-0002"/>
        <s v="TM-01-12-07-0001"/>
        <s v="TM-01-12-07-0002"/>
        <s v="TM-01-12-07-0003"/>
        <s v="TM-01-12-08-0001"/>
        <s v="TM-01-12-08-0002"/>
        <s v="TM-01-13-01-0004"/>
        <s v="TM-01-13-04-0002"/>
        <s v="TM-01-13-07-0002"/>
        <s v="TM-01-13-08-0002"/>
        <s v="TM-01-13-09-0002"/>
        <s v="TM-01-13-11-0001"/>
        <s v="TM-01-13-11-0003"/>
        <s v="TM-01-13-12-0004"/>
        <s v="TM-01-31-12-0002"/>
        <s v="TM-01-31-12-0003"/>
        <s v="TM-01-31-18-0002"/>
        <s v="TM-01-31-22-0006"/>
        <s v="TM-01-31-23-0001"/>
        <s v="TM-01-31-26-0003"/>
        <s v="TM-01-31-26-0004"/>
        <s v="TM-01-31-27-0001"/>
        <s v="TM-01-31-27-0005"/>
        <s v="TM-01-31-28-0001"/>
        <s v="TM-01-31-28-0002"/>
        <s v="TM-01-31-28-0003"/>
        <s v="TM-01-31-28-0004"/>
        <s v="TM-01-31-28-0005"/>
        <s v="TM-01-32-03-0005"/>
        <s v="TM-01-32-04-0001"/>
        <s v="TM-01-32-04-0002"/>
        <s v="TM-01-32-04-0003"/>
        <s v="TM-01-32-05-0004"/>
        <s v="TM-01-32-05-0005"/>
        <s v="TM-01-32-06-0001"/>
        <s v="TM-01-32-06-0002"/>
        <s v="TM-01-32-06-0003"/>
        <s v="TM-01-32-06-0004"/>
        <s v="TM-01-32-06-0005"/>
        <s v="TM-01-32-06-0006"/>
        <s v="TM-01-32-07-0001"/>
        <s v="TM-01-32-07-0002"/>
        <s v="TM-01-32-07-0003"/>
        <s v="TM-01-32-07-0004"/>
        <s v="TM-01-32-08-0001"/>
        <s v="TM-01-32-08-0002"/>
        <s v="TM-01-32-08-0003"/>
        <s v="TM-01-32-08-0004"/>
        <s v="TM-01-32-08-0005"/>
        <s v="TM-01-51-01-0001"/>
        <s v="TM-01-51-01-0002"/>
        <s v="TM-01-51-01-0003"/>
        <s v="TM-01-51-02-0001"/>
        <s v="TM-01-51-02-0002"/>
        <s v="TM-01-51-02-0004"/>
        <s v="TM-01-51-09-0002"/>
        <s v="TM-01-51-10-0001"/>
        <s v="TM-01-51-14-0001"/>
        <s v="TM-01-51-14-0002"/>
        <s v="TM-01-51-16-0003"/>
        <s v="TM-01-51-19-0001"/>
        <s v="TM-01-51-19-0002"/>
        <s v="TM-01-51-19-0003"/>
        <s v="TM-01-51-20-0003"/>
        <s v="TM-03-11-03-0003"/>
        <s v="TM-03-11-08-0002"/>
        <s v="TM-03-12-01-0002"/>
        <s v="TM-03-12-01-0003"/>
        <s v="TM-03-12-02-0001"/>
        <s v="TM-03-12-02-0002"/>
        <s v="TM-03-12-03-0002"/>
        <s v="TM-03-12-03-0003"/>
        <s v="TM-03-12-05-0003"/>
        <s v="TM-03-12-08-0002"/>
        <s v="TM-03-12-08-0003"/>
        <s v="TM-03-12-09-0001"/>
        <s v="TM-03-12-09-0002"/>
        <s v="TM-03-12-10-0001"/>
        <s v="TM-03-12-11-0001"/>
        <s v="TM-03-12-21-0001"/>
        <s v="TM-03-12-21-0002"/>
        <s v="TM-03-12-22-0001"/>
        <s v="TM-03-12-23-0002"/>
        <s v="TM-03-12-24-0001"/>
        <s v="TM-03-14-16-0001"/>
        <s v="TM-03-14-22-0001"/>
        <s v="TM-03-14-23-0001"/>
        <s v="TM-03-14-24-0001"/>
        <s v="TM-03-14-28-0001"/>
        <s v="TM-03-14-32-0001"/>
        <s v="TM-03-14-33-0001"/>
        <s v="TM-03-14-35-0001"/>
        <s v="TM-03-14-36-0001"/>
        <s v="TM-03-14-39-0001"/>
        <s v="TM-03-14-40-0001"/>
        <s v="TM-03-14-41-0001"/>
        <s v="TM-03-31-01-0001"/>
        <s v="TM-03-31-02-0002"/>
        <s v="TM-03-31-03-0001"/>
        <s v="TM-03-31-03-0002"/>
        <s v="TM-03-51-04-0002"/>
        <s v="TM-03-61-17-0001"/>
        <s v="TM-03-61-18-0001"/>
        <s v="TM-03-61-19-0001"/>
        <s v="TM-03-61-20-0001"/>
        <s v="TM-03-72-06-0001"/>
        <s v="TM-03-72-07-0001"/>
        <s v="TM-03-72-08-0001"/>
        <s v="TM-03-72-10-0001"/>
        <s v="TM-03-72-15-0001"/>
        <s v="TM-04-12-10-0003"/>
        <s v="TM-04-12-16-0004"/>
        <s v="TM-04-13-35-0001"/>
        <s v="TM-04-15-01-0004"/>
        <s v="TM-04-15-01-0005"/>
        <s v="TM-04-15-01-0006"/>
        <s v="TM-04-15-01-0007"/>
        <s v="TM-04-15-01-0008"/>
        <s v="TM-04-15-01-0009"/>
        <s v="TM-04-15-01-0010"/>
        <s v="TM-04-15-01-0011"/>
        <s v="TM-04-15-01-0012"/>
        <s v="TM-04-21-03-0003"/>
        <s v="TM-04-21-04-0001"/>
        <s v="TM-04-21-04-0002"/>
        <s v="TM-04-21-04-0003"/>
        <s v="TM-04-21-05-0001"/>
        <s v="TM-04-21-05-0002"/>
        <s v="TM-04-21-06-0001"/>
        <s v="TM-04-21-06-0002"/>
        <s v="TM-04-21-06-0003"/>
        <s v="TM-04-21-06-0004"/>
        <s v="TM-04-21-07-0001"/>
        <s v="TM-04-21-07-0002"/>
        <s v="TM-04-21-07-0003"/>
        <s v="TM-04-21-08-0001"/>
        <s v="TM-04-21-21-0001"/>
        <s v="TM-04-22-13-0001"/>
        <s v="TM-04-22-13-0002"/>
        <s v="TM-04-22-14-0001"/>
        <s v="TM-04-22-14-0002"/>
        <s v="TM-04-41-04-0002"/>
        <s v="TM-04-41-04-0004"/>
        <s v="TM-04-41-05-0001"/>
        <s v="TM-04-41-07-0001"/>
        <s v="TM-04-41-07-0002"/>
        <s v="TM-04-41-07-0003"/>
        <s v="TM-04-41-07-0004"/>
        <s v="TM-04-41-31-0001"/>
        <s v="TM-04-41-43-0001"/>
        <s v="TM-04-41-44-0001"/>
        <s v="TM-04-61-01-0001"/>
        <s v="TM-04-61-02-0001"/>
        <s v="TM-04-61-03-0001"/>
        <s v="TM-04-61-05-0001"/>
        <s v="TM-04-61-06-0001"/>
        <s v="TM-04-61-07-0001"/>
        <s v="TM-04-61-08-0001"/>
        <s v="TM-04-61-09-0001"/>
        <s v="TM-04-61-11-0001"/>
        <s v="TM-04-61-14-0001"/>
        <s v="TM-04-61-15-0001"/>
        <s v="TM-04-61-25-0001"/>
        <s v="TM-04-61-26-0001"/>
        <s v="TM-04-61-28-0001"/>
        <s v="TM-04-61-29-0001"/>
        <s v="TM-04-61-30-0001"/>
        <s v="TM-06-11-01-0001"/>
        <s v="TM-06-11-01-0004"/>
        <s v="TM-06-11-01-0006"/>
        <s v="TM-06-11-01-0007"/>
        <s v="TM-06-11-03-0001"/>
        <s v="TM-06-11-03-0002"/>
        <s v="TM-06-11-03-0005"/>
        <s v="TM-06-11-03-0006"/>
        <s v="TM-06-11-07-0004"/>
        <s v="TM-06-11-07-0005"/>
        <s v="TM-06-11-07-0006"/>
        <s v="TM-06-11-08-0001"/>
        <s v="TM-06-11-08-0002"/>
        <s v="TM-06-11-08-0003"/>
        <s v="TM-06-11-09-0002"/>
        <s v="TM-06-12-07-0001"/>
        <s v="TM-06-12-08-0001"/>
        <s v="TM-06-12-08-0002"/>
        <s v="TM-06-12-08-0003"/>
        <s v="TM-06-12-09-0001"/>
        <s v="TM-06-12-09-0002"/>
        <s v="TM-06-12-09-0003"/>
        <s v="TM-06-12-10-0001"/>
        <s v="TM-06-12-10-0003"/>
        <s v="TM-06-13-02-0001"/>
        <s v="TM-06-13-02-0002"/>
        <s v="TM-06-13-02-0003"/>
        <s v="TM-06-13-02-0004"/>
        <s v="TM-06-13-03-0001"/>
        <s v="TM-06-21-01-0001"/>
        <s v="TM-06-21-01-0002"/>
        <s v="TM-06-21-01-0006"/>
        <s v="TM-06-21-01-0007"/>
        <s v="TM-06-21-02-0001"/>
        <s v="TM-06-21-02-0002"/>
        <s v="TM-06-21-05-0001"/>
        <s v="TM-06-21-05-0005"/>
        <s v="TM-06-21-05-0006"/>
        <s v="TM-06-21-07-0002"/>
        <s v="TM-06-21-07-0006"/>
        <s v="TM-06-21-11-0001"/>
        <s v="TM-06-21-11-0002"/>
        <s v="TM-06-21-11-0003"/>
        <s v="TM-06-21-11-0004"/>
        <s v="TM-06-21-12-0001"/>
        <s v="TM-06-21-12-0002"/>
        <s v="TM-06-21-12-0003"/>
        <s v="TM-06-21-12-0004"/>
        <s v="TM-06-21-12-0005"/>
        <s v="TM-06-21-27-0001"/>
        <s v="TM-06-21-27-0002"/>
        <s v="TM-06-21-27-0003"/>
        <s v="TM-06-22-01-0001"/>
        <s v="TM-06-22-01-0002"/>
        <s v="TM-06-22-01-0003"/>
        <s v="TM-06-22-01-0004"/>
        <s v="TM-06-22-01-0005"/>
        <s v="TM-06-22-01-0006"/>
        <s v="TM-06-22-01-0007"/>
        <s v="TM-06-22-01-0008"/>
        <s v="TM-06-22-01-0009"/>
        <s v="TM-06-22-01-0011"/>
        <s v="TM-06-22-02-0001"/>
        <s v="TM-06-22-02-0002"/>
        <s v="TM-06-32-01-0004"/>
        <s v="TM-06-32-02-0003"/>
        <s v="TM-06-32-04-0001"/>
        <s v="TM-06-32-04-0002"/>
        <s v="TM-06-32-04-0003"/>
        <s v="TM-06-32-05-0001"/>
        <s v="TM-06-32-05-0002"/>
        <s v="TM-06-32-05-0003"/>
        <s v="TM-06-32-05-0004"/>
        <s v="TM-06-32-05-0005"/>
        <s v="TM-06-33-01-0002"/>
        <s v="TM-06-33-01-0003"/>
        <s v="TM-06-33-01-0004"/>
        <s v="TM-06-33-01-0005"/>
        <s v="TM-06-33-02-0003"/>
        <s v="TM-06-33-02-0006"/>
        <s v="TM-06-33-03-0002"/>
        <s v="TM-06-33-03-0003"/>
      </sharedItems>
    </cacheField>
    <cacheField name="Культура" numFmtId="0">
      <sharedItems/>
    </cacheField>
    <cacheField name="Операция" numFmtId="0">
      <sharedItems/>
    </cacheField>
    <cacheField name="Семена" numFmtId="0">
      <sharedItems count="76">
        <s v="БТС 320"/>
        <s v="ВОЛГА"/>
        <s v="БТС 980"/>
        <s v="ТРИАДА"/>
        <s v="РЕКОРДИНА"/>
        <s v="БТС 950"/>
        <s v="ЗЕМИС"/>
        <s v="КРОКОДИЛ"/>
        <s v="БРАВИССИМА"/>
        <s v="БТС 590"/>
        <s v="БОРНЕО"/>
        <s v="АЛАНДО"/>
        <s v="ГУЛЛИВЕР"/>
        <s v="КОЙОТ"/>
        <s v="МАКСИМЕЛЛА"/>
        <s v="БАЙКАЛ"/>
        <s v="БИЗОН"/>
        <s v="ЖИРАФ"/>
        <s v="ВАПИТИ"/>
        <s v="ДУБРАВКА"/>
        <s v="ТАПИР"/>
        <s v="РИНО"/>
        <s v="ЗАНЗИБАР"/>
        <s v="КАМПАЙ"/>
        <s v="МАРИШКА"/>
        <s v="АНДРОМЕДА"/>
        <s v="МАЛИБУ"/>
        <s v="БТС 1965"/>
        <s v="ФД ФОРСАЖ"/>
        <s v="КОНЦЕПТА"/>
        <s v="ГАГАРИН"/>
        <s v="МИТИКА"/>
        <s v="КАРИОКА"/>
        <s v="СИНОП"/>
        <s v="ИГОРЬ ФОРС МАГНА"/>
        <s v="ТИБУЛ"/>
        <s v="АРМЕСА"/>
        <s v="КОЙОТ (КРУЙЗЕР 10)"/>
        <s v="УРАЛ"/>
        <s v="БТС 845"/>
        <s v="МЕЗАНЖ"/>
        <s v="ЛОРИКЕТ"/>
        <s v="БТС 960"/>
        <s v="БАРОНЕССА"/>
        <s v="КОНСТАНЦИЯ"/>
        <s v="КЛЕОПАТРА"/>
        <s v="МАША"/>
        <s v="БРАВИССИМА КВС"/>
        <s v="КОЙОТ (СТ)"/>
        <s v="МАКСИМЕЛЛА КВС"/>
        <s v="БТС 915"/>
        <s v="АРМИН"/>
        <s v="МАЛКИН"/>
        <s v="МАРУСЯ КВС"/>
        <s v="БТС 705"/>
        <s v="БРИТНИ"/>
        <s v="ГАРМОНИЯ"/>
        <s v="ТРОЙКА"/>
        <s v="ВЕДА"/>
        <s v="МИШЕЛЬ"/>
        <s v="АНГУС"/>
        <s v="МАРИНО"/>
        <s v="МОГИКАН"/>
        <s v="ХМ 1820"/>
        <s v="СПАРТАК"/>
        <s v="КАДИЛАК"/>
        <s v="КОРОЛЕВ"/>
        <s v="РИТТЕР"/>
        <s v="ЯРОСЛАВ"/>
        <s v="МАРВИН"/>
        <s v="МАТРОС"/>
        <s v="МЕЛЮЗИН"/>
        <s v="РУСЛАНА КВС2019"/>
        <s v="ПРЕДАТОР"/>
        <s v="ОРИГИНАЛ"/>
        <s v="ЭКСПЕРТ"/>
      </sharedItems>
    </cacheField>
    <cacheField name="Материал пр.заказа" numFmtId="0">
      <sharedItems/>
    </cacheField>
    <cacheField name="Подтвержд количество_x000a_исп-ного компонента" numFmtId="0">
      <sharedItems containsString="0" containsBlank="1" containsNumber="1" minValue="0.02" maxValue="740"/>
    </cacheField>
    <cacheField name="Вид операции" numFmtId="0">
      <sharedItems count="2">
        <s v="Посев"/>
        <s v="Пересев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8">
  <r>
    <x v="0"/>
    <s v="Сахарная свекла"/>
    <s v="Посев"/>
    <x v="0"/>
    <s v="Посев без внесения удобрений (ГА)"/>
    <n v="52.92"/>
    <x v="0"/>
  </r>
  <r>
    <x v="0"/>
    <s v="Сахарная свекла"/>
    <s v="Посев"/>
    <x v="1"/>
    <s v="Пересев без внесения удобрений (ГА)"/>
    <n v="56"/>
    <x v="1"/>
  </r>
  <r>
    <x v="1"/>
    <s v="Сахарная свекла"/>
    <s v="Посев"/>
    <x v="0"/>
    <s v="Посев без внесения удобрений (ГА)"/>
    <n v="234.36"/>
    <x v="0"/>
  </r>
  <r>
    <x v="1"/>
    <s v="Сахарная свекла"/>
    <s v="Посев"/>
    <x v="1"/>
    <s v="Пересев без внесения удобрений (ГА)"/>
    <n v="125"/>
    <x v="1"/>
  </r>
  <r>
    <x v="2"/>
    <s v="Сахарная свекла"/>
    <s v="Посев"/>
    <x v="2"/>
    <s v="Посев без внесения удобрений (ГА)"/>
    <n v="71.81"/>
    <x v="0"/>
  </r>
  <r>
    <x v="2"/>
    <s v="Сахарная свекла"/>
    <s v="Посев"/>
    <x v="3"/>
    <s v="Пересев без внесения удобрений (ГА)"/>
    <n v="75"/>
    <x v="1"/>
  </r>
  <r>
    <x v="3"/>
    <s v="Сахарная свекла"/>
    <s v="Посев"/>
    <x v="2"/>
    <s v="Посев без внесения удобрений (ГА)"/>
    <n v="68.040000000000006"/>
    <x v="0"/>
  </r>
  <r>
    <x v="3"/>
    <s v="Сахарная свекла"/>
    <s v="Посев"/>
    <x v="3"/>
    <s v="Пересев без внесения удобрений (ГА)"/>
    <n v="71"/>
    <x v="1"/>
  </r>
  <r>
    <x v="4"/>
    <s v="Сахарная свекла"/>
    <s v="Посев"/>
    <x v="0"/>
    <s v="Посев без внесения удобрений (ГА)"/>
    <n v="0.78"/>
    <x v="0"/>
  </r>
  <r>
    <x v="4"/>
    <s v="Сахарная свекла"/>
    <s v="Посев"/>
    <x v="4"/>
    <s v="Посев без внесения удобрений (ГА)"/>
    <n v="82"/>
    <x v="0"/>
  </r>
  <r>
    <x v="4"/>
    <s v="Сахарная свекла"/>
    <s v="Посев"/>
    <x v="5"/>
    <s v="Посев без внесения удобрений (ГА)"/>
    <n v="3"/>
    <x v="0"/>
  </r>
  <r>
    <x v="4"/>
    <s v="Сахарная свекла"/>
    <s v="Посев"/>
    <x v="6"/>
    <s v="Пересев без внесения удобрений (ГА)"/>
    <n v="78"/>
    <x v="1"/>
  </r>
  <r>
    <x v="4"/>
    <s v="Сахарная свекла"/>
    <s v="Посев"/>
    <x v="7"/>
    <s v="Пересев без внесения удобрений (ГА)"/>
    <n v="4"/>
    <x v="1"/>
  </r>
  <r>
    <x v="5"/>
    <s v="Сахарная свекла"/>
    <s v="Посев"/>
    <x v="8"/>
    <s v="Посев без внесения удобрений (ГА)"/>
    <n v="62.45"/>
    <x v="0"/>
  </r>
  <r>
    <x v="5"/>
    <s v="Сахарная свекла"/>
    <s v="Посев"/>
    <x v="9"/>
    <s v="Посев без внесения удобрений (ГА)"/>
    <n v="44.65"/>
    <x v="0"/>
  </r>
  <r>
    <x v="6"/>
    <s v="Сахарная свекла"/>
    <s v="Посев"/>
    <x v="0"/>
    <s v="Посев без внесения удобрений (ГА)"/>
    <n v="251.94"/>
    <x v="0"/>
  </r>
  <r>
    <x v="6"/>
    <s v="Сахарная свекла"/>
    <s v="Посев"/>
    <x v="10"/>
    <s v="Пересев без внесения удобрений (ГА)"/>
    <n v="36"/>
    <x v="1"/>
  </r>
  <r>
    <x v="6"/>
    <s v="Сахарная свекла"/>
    <s v="Посев"/>
    <x v="1"/>
    <s v="Пересев без внесения удобрений (ГА)"/>
    <n v="74"/>
    <x v="1"/>
  </r>
  <r>
    <x v="7"/>
    <s v="Сахарная свекла"/>
    <s v="Посев"/>
    <x v="9"/>
    <s v="Посев без внесения удобрений (ГА)"/>
    <n v="122.54"/>
    <x v="0"/>
  </r>
  <r>
    <x v="8"/>
    <s v="Сахарная свекла"/>
    <s v="Посев"/>
    <x v="2"/>
    <s v="Посев без внесения удобрений (ГА)"/>
    <n v="188.91"/>
    <x v="0"/>
  </r>
  <r>
    <x v="8"/>
    <s v="Сахарная свекла"/>
    <s v="Посев"/>
    <x v="10"/>
    <s v="Пересев без внесения удобрений (ГА)"/>
    <n v="14"/>
    <x v="1"/>
  </r>
  <r>
    <x v="8"/>
    <s v="Сахарная свекла"/>
    <s v="Посев"/>
    <x v="3"/>
    <s v="Пересев без внесения удобрений (ГА)"/>
    <n v="183"/>
    <x v="1"/>
  </r>
  <r>
    <x v="9"/>
    <s v="Сахарная свекла"/>
    <s v="Посев"/>
    <x v="8"/>
    <s v="Посев без внесения удобрений (ГА)"/>
    <n v="259.55"/>
    <x v="0"/>
  </r>
  <r>
    <x v="10"/>
    <s v="Сахарная свекла"/>
    <s v="Посев"/>
    <x v="11"/>
    <s v="Посев без внесения удобрений (ГА)"/>
    <n v="16"/>
    <x v="0"/>
  </r>
  <r>
    <x v="10"/>
    <s v="Сахарная свекла"/>
    <s v="Посев"/>
    <x v="12"/>
    <s v="Посев без внесения удобрений (ГА)"/>
    <n v="16"/>
    <x v="0"/>
  </r>
  <r>
    <x v="10"/>
    <s v="Сахарная свекла"/>
    <s v="Посев"/>
    <x v="13"/>
    <s v="Посев без внесения удобрений (ГА)"/>
    <n v="59"/>
    <x v="0"/>
  </r>
  <r>
    <x v="11"/>
    <s v="Сахарная свекла"/>
    <s v="Посев"/>
    <x v="14"/>
    <s v="Посев без внесения удобрений (ГА)"/>
    <n v="118"/>
    <x v="0"/>
  </r>
  <r>
    <x v="12"/>
    <s v="Сахарная свекла"/>
    <s v="Посев"/>
    <x v="2"/>
    <s v="Посев без внесения удобрений (ГА)"/>
    <n v="277.24"/>
    <x v="0"/>
  </r>
  <r>
    <x v="12"/>
    <s v="Сахарная свекла"/>
    <s v="Посев"/>
    <x v="9"/>
    <s v="Посев без внесения удобрений (ГА)"/>
    <n v="0.81"/>
    <x v="0"/>
  </r>
  <r>
    <x v="13"/>
    <s v="Сахарная свекла"/>
    <s v="Посев"/>
    <x v="14"/>
    <s v="Посев без внесения удобрений (ГА)"/>
    <n v="48"/>
    <x v="0"/>
  </r>
  <r>
    <x v="13"/>
    <s v="Сахарная свекла"/>
    <s v="Посев"/>
    <x v="6"/>
    <s v="Пересев без внесения удобрений (ГА)"/>
    <n v="51"/>
    <x v="1"/>
  </r>
  <r>
    <x v="14"/>
    <s v="Сахарная свекла"/>
    <s v="Посев"/>
    <x v="5"/>
    <s v="Посев без внесения удобрений (ГА)"/>
    <n v="93.37"/>
    <x v="0"/>
  </r>
  <r>
    <x v="15"/>
    <s v="Сахарная свекла"/>
    <s v="Посев"/>
    <x v="9"/>
    <s v="Посев без внесения удобрений (ГА)"/>
    <n v="110.7"/>
    <x v="0"/>
  </r>
  <r>
    <x v="16"/>
    <s v="Сахарная свекла"/>
    <s v="Посев"/>
    <x v="4"/>
    <s v="Посев без внесения удобрений (ГА)"/>
    <n v="151"/>
    <x v="0"/>
  </r>
  <r>
    <x v="17"/>
    <s v="Сахарная свекла"/>
    <s v="Посев"/>
    <x v="15"/>
    <s v="Посев без внесения удобрений (ГА)"/>
    <n v="156"/>
    <x v="0"/>
  </r>
  <r>
    <x v="18"/>
    <s v="Сахарная свекла"/>
    <s v="Посев"/>
    <x v="5"/>
    <s v="Посев без внесения удобрений (ГА)"/>
    <n v="110.88"/>
    <x v="0"/>
  </r>
  <r>
    <x v="19"/>
    <s v="Сахарная свекла"/>
    <s v="Посев"/>
    <x v="5"/>
    <s v="Посев без внесения удобрений (ГА)"/>
    <n v="114.75"/>
    <x v="0"/>
  </r>
  <r>
    <x v="20"/>
    <s v="Сахарная свекла"/>
    <s v="Посев"/>
    <x v="2"/>
    <s v="Посев без внесения удобрений (ГА)"/>
    <n v="100"/>
    <x v="0"/>
  </r>
  <r>
    <x v="20"/>
    <s v="Сахарная свекла"/>
    <s v="Посев"/>
    <x v="3"/>
    <s v="Пересев без внесения удобрений (ГА)"/>
    <n v="99"/>
    <x v="1"/>
  </r>
  <r>
    <x v="21"/>
    <s v="Сахарная свекла"/>
    <s v="Посев"/>
    <x v="9"/>
    <s v="Посев без внесения удобрений (ГА)"/>
    <n v="118.3"/>
    <x v="0"/>
  </r>
  <r>
    <x v="22"/>
    <s v="Сахарная свекла"/>
    <s v="Посев"/>
    <x v="2"/>
    <s v="Посев без внесения удобрений (ГА)"/>
    <n v="176.4"/>
    <x v="0"/>
  </r>
  <r>
    <x v="23"/>
    <s v="Сахарная свекла"/>
    <s v="Посев"/>
    <x v="14"/>
    <s v="Посев без внесения удобрений (ГА)"/>
    <n v="150.83000000000001"/>
    <x v="0"/>
  </r>
  <r>
    <x v="24"/>
    <s v="Сахарная свекла"/>
    <s v="Посев"/>
    <x v="11"/>
    <s v="Посев без внесения удобрений (ГА)"/>
    <n v="121"/>
    <x v="0"/>
  </r>
  <r>
    <x v="25"/>
    <s v="Сахарная свекла"/>
    <s v="Посев"/>
    <x v="2"/>
    <s v="Посев без внесения удобрений (ГА)"/>
    <n v="133.6"/>
    <x v="0"/>
  </r>
  <r>
    <x v="26"/>
    <s v="Сахарная свекла"/>
    <s v="Посев"/>
    <x v="14"/>
    <s v="Посев без внесения удобрений (ГА)"/>
    <n v="5.17"/>
    <x v="0"/>
  </r>
  <r>
    <x v="26"/>
    <s v="Сахарная свекла"/>
    <s v="Посев"/>
    <x v="9"/>
    <s v="Посев без внесения удобрений (ГА)"/>
    <n v="247"/>
    <x v="0"/>
  </r>
  <r>
    <x v="27"/>
    <s v="Сахарная свекла"/>
    <s v="Посев"/>
    <x v="12"/>
    <s v="Посев без внесения удобрений (ГА)"/>
    <n v="258"/>
    <x v="0"/>
  </r>
  <r>
    <x v="27"/>
    <s v="Сахарная свекла"/>
    <s v="Посев"/>
    <x v="10"/>
    <s v="Пересев без внесения удобрений (ГА)"/>
    <n v="37.18"/>
    <x v="1"/>
  </r>
  <r>
    <x v="27"/>
    <s v="Сахарная свекла"/>
    <s v="Посев"/>
    <x v="7"/>
    <s v="Пересев без внесения удобрений (ГА)"/>
    <n v="66.14"/>
    <x v="1"/>
  </r>
  <r>
    <x v="28"/>
    <s v="Сахарная свекла"/>
    <s v="Посев"/>
    <x v="13"/>
    <s v="Посев без внесения удобрений (ГА)"/>
    <n v="326.33999999999997"/>
    <x v="0"/>
  </r>
  <r>
    <x v="28"/>
    <s v="Сахарная свекла"/>
    <s v="Посев"/>
    <x v="10"/>
    <s v="Пересев без внесения удобрений (ГА)"/>
    <n v="39.6"/>
    <x v="1"/>
  </r>
  <r>
    <x v="28"/>
    <s v="Сахарная свекла"/>
    <s v="Посев"/>
    <x v="16"/>
    <s v="Пересев без внесения удобрений (ГА)"/>
    <n v="157.19999999999999"/>
    <x v="1"/>
  </r>
  <r>
    <x v="28"/>
    <s v="Сахарная свекла"/>
    <s v="Посев"/>
    <x v="13"/>
    <s v="Пересев без внесения удобрений (ГА)"/>
    <n v="132"/>
    <x v="1"/>
  </r>
  <r>
    <x v="29"/>
    <s v="Сахарная свекла"/>
    <s v="Посев"/>
    <x v="15"/>
    <s v="Посев без внесения удобрений (ГА)"/>
    <n v="166"/>
    <x v="0"/>
  </r>
  <r>
    <x v="30"/>
    <s v="Сахарная свекла"/>
    <s v="Посев"/>
    <x v="2"/>
    <s v="Посев без внесения удобрений (ГА)"/>
    <n v="93"/>
    <x v="0"/>
  </r>
  <r>
    <x v="31"/>
    <s v="Сахарная свекла"/>
    <s v="Посев"/>
    <x v="0"/>
    <s v="Посев без внесения удобрений (ГА)"/>
    <n v="210.86"/>
    <x v="0"/>
  </r>
  <r>
    <x v="32"/>
    <s v="Сахарная свекла"/>
    <s v="Посев"/>
    <x v="0"/>
    <s v="Посев без внесения удобрений (ГА)"/>
    <n v="234.36"/>
    <x v="0"/>
  </r>
  <r>
    <x v="33"/>
    <s v="Сахарная свекла"/>
    <s v="Посев"/>
    <x v="13"/>
    <s v="Посев без внесения удобрений (ГА)"/>
    <n v="350.66"/>
    <x v="0"/>
  </r>
  <r>
    <x v="33"/>
    <s v="Сахарная свекла"/>
    <s v="Посев"/>
    <x v="16"/>
    <s v="Пересев без внесения удобрений (ГА)"/>
    <n v="37.799999999999997"/>
    <x v="1"/>
  </r>
  <r>
    <x v="34"/>
    <s v="Сахарная свекла"/>
    <s v="Посев"/>
    <x v="11"/>
    <s v="Посев без внесения удобрений (ГА)"/>
    <n v="185"/>
    <x v="0"/>
  </r>
  <r>
    <x v="34"/>
    <s v="Сахарная свекла"/>
    <s v="Посев"/>
    <x v="10"/>
    <s v="Пересев без внесения удобрений (ГА)"/>
    <n v="182.22"/>
    <x v="1"/>
  </r>
  <r>
    <x v="34"/>
    <s v="Сахарная свекла"/>
    <s v="Посев"/>
    <x v="6"/>
    <s v="Пересев без внесения удобрений (ГА)"/>
    <n v="3"/>
    <x v="1"/>
  </r>
  <r>
    <x v="35"/>
    <s v="Сахарная свекла"/>
    <s v="Посев"/>
    <x v="0"/>
    <s v="Посев без внесения удобрений (ГА)"/>
    <n v="255.78"/>
    <x v="0"/>
  </r>
  <r>
    <x v="35"/>
    <s v="Сахарная свекла"/>
    <s v="Посев"/>
    <x v="10"/>
    <s v="Пересев без внесения удобрений (ГА)"/>
    <n v="3"/>
    <x v="1"/>
  </r>
  <r>
    <x v="35"/>
    <s v="Сахарная свекла"/>
    <s v="Посев"/>
    <x v="7"/>
    <s v="Пересев без внесения удобрений (ГА)"/>
    <n v="10.86"/>
    <x v="1"/>
  </r>
  <r>
    <x v="36"/>
    <s v="Сахарная свекла"/>
    <s v="Посев"/>
    <x v="2"/>
    <s v="Посев без внесения удобрений (ГА)"/>
    <n v="138.94"/>
    <x v="0"/>
  </r>
  <r>
    <x v="37"/>
    <s v="Сахарная свекла"/>
    <s v="Посев"/>
    <x v="2"/>
    <s v="Посев без внесения удобрений (ГА)"/>
    <n v="39.06"/>
    <x v="0"/>
  </r>
  <r>
    <x v="38"/>
    <s v="Сахарная свекла"/>
    <s v="Посев"/>
    <x v="0"/>
    <s v="Посев без внесения удобрений (ГА)"/>
    <n v="135"/>
    <x v="0"/>
  </r>
  <r>
    <x v="39"/>
    <s v="Сахарная свекла"/>
    <s v="Посев"/>
    <x v="12"/>
    <s v="Посев без внесения удобрений (ГА)"/>
    <n v="277"/>
    <x v="0"/>
  </r>
  <r>
    <x v="40"/>
    <s v="Сахарная свекла"/>
    <s v="Посев"/>
    <x v="2"/>
    <s v="Посев без внесения удобрений (ГА)"/>
    <n v="110.88"/>
    <x v="0"/>
  </r>
  <r>
    <x v="41"/>
    <s v="Сахарная свекла"/>
    <s v="Посев"/>
    <x v="17"/>
    <s v="Посев без внесения удобрений (ГА)"/>
    <n v="113.4"/>
    <x v="0"/>
  </r>
  <r>
    <x v="42"/>
    <s v="Сахарная свекла"/>
    <s v="Посев"/>
    <x v="18"/>
    <s v="Посев без внесения удобрений (ГА)"/>
    <n v="90.72"/>
    <x v="0"/>
  </r>
  <r>
    <x v="43"/>
    <s v="Сахарная свекла"/>
    <s v="Посев"/>
    <x v="18"/>
    <s v="Посев без внесения удобрений (ГА)"/>
    <n v="56.7"/>
    <x v="0"/>
  </r>
  <r>
    <x v="44"/>
    <s v="Сахарная свекла"/>
    <s v="Посев"/>
    <x v="19"/>
    <s v="Посев без внесения удобрений (ГА)"/>
    <n v="123.48"/>
    <x v="0"/>
  </r>
  <r>
    <x v="44"/>
    <s v="Сахарная свекла"/>
    <s v="Посев"/>
    <x v="3"/>
    <s v="Пересев без внесения удобрений (ГА)"/>
    <n v="123.479"/>
    <x v="1"/>
  </r>
  <r>
    <x v="45"/>
    <s v="Сахарная свекла"/>
    <s v="Посев"/>
    <x v="20"/>
    <s v="Посев без внесения удобрений (ГА)"/>
    <n v="114.66"/>
    <x v="0"/>
  </r>
  <r>
    <x v="45"/>
    <s v="Сахарная свекла"/>
    <s v="Посев"/>
    <x v="21"/>
    <s v="Пересев без внесения удобрений (ГА)"/>
    <n v="8"/>
    <x v="1"/>
  </r>
  <r>
    <x v="45"/>
    <s v="Сахарная свекла"/>
    <s v="Посев"/>
    <x v="20"/>
    <s v="Пересев без внесения удобрений (ГА)"/>
    <n v="107"/>
    <x v="1"/>
  </r>
  <r>
    <x v="46"/>
    <s v="Сахарная свекла"/>
    <s v="Посев"/>
    <x v="2"/>
    <s v="Посев без внесения удобрений (ГА)"/>
    <n v="97.12"/>
    <x v="0"/>
  </r>
  <r>
    <x v="46"/>
    <s v="Сахарная свекла"/>
    <s v="Посев"/>
    <x v="3"/>
    <s v="Пересев без внесения удобрений (ГА)"/>
    <n v="95.76"/>
    <x v="1"/>
  </r>
  <r>
    <x v="47"/>
    <s v="Сахарная свекла"/>
    <s v="Посев"/>
    <x v="13"/>
    <s v="Посев без внесения удобрений (ГА)"/>
    <n v="154.9"/>
    <x v="0"/>
  </r>
  <r>
    <x v="47"/>
    <s v="Сахарная свекла"/>
    <s v="Посев"/>
    <x v="7"/>
    <s v="Пересев без внесения удобрений (ГА)"/>
    <n v="154.97999999999999"/>
    <x v="1"/>
  </r>
  <r>
    <x v="48"/>
    <s v="Сахарная свекла"/>
    <s v="Посев"/>
    <x v="0"/>
    <s v="Посев без внесения удобрений (ГА)"/>
    <n v="71.8"/>
    <x v="0"/>
  </r>
  <r>
    <x v="49"/>
    <s v="Сахарная свекла"/>
    <s v="Посев"/>
    <x v="22"/>
    <s v="Посев без внесения удобрений (ГА)"/>
    <n v="74.34"/>
    <x v="0"/>
  </r>
  <r>
    <x v="49"/>
    <s v="Сахарная свекла"/>
    <s v="Посев"/>
    <x v="3"/>
    <s v="Пересев без внесения удобрений (ГА)"/>
    <n v="42.54"/>
    <x v="1"/>
  </r>
  <r>
    <x v="49"/>
    <s v="Сахарная свекла"/>
    <s v="Посев"/>
    <x v="7"/>
    <s v="Пересев без внесения удобрений (ГА)"/>
    <n v="5.32"/>
    <x v="1"/>
  </r>
  <r>
    <x v="49"/>
    <s v="Сахарная свекла"/>
    <s v="Посев"/>
    <x v="23"/>
    <s v="Пересев без внесения удобрений (ГА)"/>
    <n v="1.8"/>
    <x v="1"/>
  </r>
  <r>
    <x v="49"/>
    <s v="Сахарная свекла"/>
    <s v="Посев"/>
    <x v="6"/>
    <s v="Пересев без внесения удобрений (ГА)"/>
    <n v="2"/>
    <x v="1"/>
  </r>
  <r>
    <x v="50"/>
    <s v="Сахарная свекла"/>
    <s v="Посев"/>
    <x v="9"/>
    <s v="Посев без внесения удобрений (ГА)"/>
    <n v="98.28"/>
    <x v="0"/>
  </r>
  <r>
    <x v="50"/>
    <s v="Сахарная свекла"/>
    <s v="Посев"/>
    <x v="9"/>
    <s v="Посев с внесением удобрений (ГА)"/>
    <n v="178.92"/>
    <x v="0"/>
  </r>
  <r>
    <x v="50"/>
    <s v="Сахарная свекла"/>
    <s v="Посев"/>
    <x v="3"/>
    <s v="Пересев без внесения удобрений (ГА)"/>
    <n v="25.2"/>
    <x v="1"/>
  </r>
  <r>
    <x v="50"/>
    <s v="Сахарная свекла"/>
    <s v="Посев"/>
    <x v="24"/>
    <s v="Пересев без внесения удобрений (ГА)"/>
    <n v="25.2"/>
    <x v="1"/>
  </r>
  <r>
    <x v="50"/>
    <s v="Сахарная свекла"/>
    <s v="Посев"/>
    <x v="23"/>
    <s v="Пересев без внесения удобрений (ГА)"/>
    <n v="181.44"/>
    <x v="1"/>
  </r>
  <r>
    <x v="51"/>
    <s v="Сахарная свекла"/>
    <s v="Посев"/>
    <x v="22"/>
    <s v="Посев без внесения удобрений (ГА)"/>
    <n v="75"/>
    <x v="0"/>
  </r>
  <r>
    <x v="51"/>
    <s v="Сахарная свекла"/>
    <s v="Посев"/>
    <x v="3"/>
    <s v="Пересев без внесения удобрений (ГА)"/>
    <n v="50.4"/>
    <x v="1"/>
  </r>
  <r>
    <x v="51"/>
    <s v="Сахарная свекла"/>
    <s v="Посев"/>
    <x v="7"/>
    <s v="Пересев без внесения удобрений (ГА)"/>
    <n v="25.2"/>
    <x v="1"/>
  </r>
  <r>
    <x v="52"/>
    <s v="Сахарная свекла"/>
    <s v="Посев"/>
    <x v="14"/>
    <s v="Посев без внесения удобрений (ГА)"/>
    <n v="270.89999999999998"/>
    <x v="0"/>
  </r>
  <r>
    <x v="52"/>
    <s v="Сахарная свекла"/>
    <s v="Посев"/>
    <x v="22"/>
    <s v="Пересев без внесения удобрений (ГА)"/>
    <n v="72.3"/>
    <x v="1"/>
  </r>
  <r>
    <x v="52"/>
    <s v="Сахарная свекла"/>
    <s v="Посев"/>
    <x v="23"/>
    <s v="Пересев без внесения удобрений (ГА)"/>
    <n v="70.56"/>
    <x v="1"/>
  </r>
  <r>
    <x v="52"/>
    <s v="Сахарная свекла"/>
    <s v="Посев"/>
    <x v="7"/>
    <s v="Пересев без внесения удобрений (ГА)"/>
    <n v="97.8"/>
    <x v="1"/>
  </r>
  <r>
    <x v="53"/>
    <s v="Сахарная свекла"/>
    <s v="Посев"/>
    <x v="13"/>
    <s v="Посев без внесения удобрений (ГА)"/>
    <n v="298.61900000000003"/>
    <x v="0"/>
  </r>
  <r>
    <x v="53"/>
    <s v="Сахарная свекла"/>
    <s v="Посев"/>
    <x v="17"/>
    <s v="Пересев без внесения удобрений (ГА)"/>
    <n v="37.5"/>
    <x v="1"/>
  </r>
  <r>
    <x v="53"/>
    <s v="Сахарная свекла"/>
    <s v="Посев"/>
    <x v="22"/>
    <s v="Пересев без внесения удобрений (ГА)"/>
    <n v="75.7"/>
    <x v="1"/>
  </r>
  <r>
    <x v="54"/>
    <s v="Сахарная свекла"/>
    <s v="Посев"/>
    <x v="13"/>
    <s v="Посев без внесения удобрений (ГА)"/>
    <n v="154.98099999999999"/>
    <x v="0"/>
  </r>
  <r>
    <x v="54"/>
    <s v="Сахарная свекла"/>
    <s v="Посев"/>
    <x v="17"/>
    <s v="Пересев без внесения удобрений (ГА)"/>
    <n v="37.5"/>
    <x v="1"/>
  </r>
  <r>
    <x v="55"/>
    <s v="Сахарная свекла"/>
    <s v="Посев"/>
    <x v="2"/>
    <s v="Посев без внесения удобрений (ГА)"/>
    <n v="278.5"/>
    <x v="0"/>
  </r>
  <r>
    <x v="55"/>
    <s v="Сахарная свекла"/>
    <s v="Посев"/>
    <x v="3"/>
    <s v="Пересев без внесения удобрений (ГА)"/>
    <n v="47.9"/>
    <x v="1"/>
  </r>
  <r>
    <x v="55"/>
    <s v="Сахарная свекла"/>
    <s v="Посев"/>
    <x v="6"/>
    <s v="Пересев без внесения удобрений (ГА)"/>
    <n v="34"/>
    <x v="1"/>
  </r>
  <r>
    <x v="56"/>
    <s v="Сахарная свекла"/>
    <s v="Посев"/>
    <x v="9"/>
    <s v="Посев без внесения удобрений (ГА)"/>
    <n v="249.48"/>
    <x v="0"/>
  </r>
  <r>
    <x v="57"/>
    <s v="Сахарная свекла"/>
    <s v="Посев"/>
    <x v="9"/>
    <s v="Посев без внесения удобрений (ГА)"/>
    <n v="114.66"/>
    <x v="0"/>
  </r>
  <r>
    <x v="58"/>
    <s v="Сахарная свекла"/>
    <s v="Посев"/>
    <x v="25"/>
    <s v="Посев без внесения удобрений (ГА)"/>
    <n v="112"/>
    <x v="0"/>
  </r>
  <r>
    <x v="59"/>
    <s v="Сахарная свекла"/>
    <s v="Посев"/>
    <x v="2"/>
    <s v="Посев без внесения удобрений (ГА)"/>
    <n v="157.5"/>
    <x v="0"/>
  </r>
  <r>
    <x v="60"/>
    <s v="Сахарная свекла"/>
    <s v="Посев"/>
    <x v="14"/>
    <s v="Посев без внесения удобрений (ГА)"/>
    <n v="170.3"/>
    <x v="0"/>
  </r>
  <r>
    <x v="61"/>
    <s v="Сахарная свекла"/>
    <s v="Посев"/>
    <x v="14"/>
    <s v="Посев без внесения удобрений (ГА)"/>
    <n v="267.38"/>
    <x v="0"/>
  </r>
  <r>
    <x v="62"/>
    <s v="Сахарная свекла"/>
    <s v="Посев"/>
    <x v="14"/>
    <s v="Посев без внесения удобрений (ГА)"/>
    <n v="150"/>
    <x v="0"/>
  </r>
  <r>
    <x v="63"/>
    <s v="Сахарная свекла"/>
    <s v="Посев"/>
    <x v="14"/>
    <s v="Посев без внесения удобрений (ГА)"/>
    <n v="237"/>
    <x v="0"/>
  </r>
  <r>
    <x v="64"/>
    <s v="Сахарная свекла"/>
    <s v="Посев"/>
    <x v="9"/>
    <s v="Посев без внесения удобрений (ГА)"/>
    <n v="165.06"/>
    <x v="0"/>
  </r>
  <r>
    <x v="65"/>
    <s v="Сахарная свекла"/>
    <s v="Посев"/>
    <x v="2"/>
    <s v="Посев без внесения удобрений (ГА)"/>
    <n v="217.26"/>
    <x v="0"/>
  </r>
  <r>
    <x v="66"/>
    <s v="Сахарная свекла"/>
    <s v="Посев"/>
    <x v="0"/>
    <s v="Посев без внесения удобрений (ГА)"/>
    <n v="138.22"/>
    <x v="0"/>
  </r>
  <r>
    <x v="67"/>
    <s v="Сахарная свекла"/>
    <s v="Посев"/>
    <x v="18"/>
    <s v="Посев без внесения удобрений (ГА)"/>
    <n v="136.58000000000001"/>
    <x v="0"/>
  </r>
  <r>
    <x v="68"/>
    <s v="Сахарная свекла"/>
    <s v="Посев"/>
    <x v="19"/>
    <s v="Посев с внесением удобрений (ГА)"/>
    <n v="175.14"/>
    <x v="0"/>
  </r>
  <r>
    <x v="69"/>
    <s v="Сахарная свекла"/>
    <s v="Посев"/>
    <x v="25"/>
    <s v="Посев с внесением удобрений (ГА)"/>
    <n v="125"/>
    <x v="0"/>
  </r>
  <r>
    <x v="69"/>
    <s v="Сахарная свекла"/>
    <s v="Посев"/>
    <x v="6"/>
    <s v="Пересев без внесения удобрений (ГА)"/>
    <n v="74.900000000000006"/>
    <x v="1"/>
  </r>
  <r>
    <x v="69"/>
    <s v="Сахарная свекла"/>
    <s v="Посев"/>
    <x v="7"/>
    <s v="Пересев без внесения удобрений (ГА)"/>
    <n v="7"/>
    <x v="1"/>
  </r>
  <r>
    <x v="70"/>
    <s v="Сахарная свекла"/>
    <s v="Посев"/>
    <x v="0"/>
    <s v="Посев без внесения удобрений (ГА)"/>
    <n v="71.62"/>
    <x v="0"/>
  </r>
  <r>
    <x v="71"/>
    <s v="Сахарная свекла"/>
    <s v="Посев"/>
    <x v="14"/>
    <s v="Посев с внесением удобрений (ГА)"/>
    <n v="115"/>
    <x v="0"/>
  </r>
  <r>
    <x v="71"/>
    <s v="Сахарная свекла"/>
    <s v="Посев"/>
    <x v="0"/>
    <s v="Посев с внесением удобрений (ГА)"/>
    <n v="30.16"/>
    <x v="0"/>
  </r>
  <r>
    <x v="72"/>
    <s v="Сахарная свекла"/>
    <s v="Посев"/>
    <x v="2"/>
    <s v="Посев без внесения удобрений (ГА)"/>
    <n v="142.74"/>
    <x v="0"/>
  </r>
  <r>
    <x v="72"/>
    <s v="Сахарная свекла"/>
    <s v="Посев"/>
    <x v="7"/>
    <s v="Пересев без внесения удобрений (ГА)"/>
    <n v="119"/>
    <x v="1"/>
  </r>
  <r>
    <x v="72"/>
    <s v="Сахарная свекла"/>
    <s v="Посев"/>
    <x v="6"/>
    <s v="Пересев без внесения удобрений (ГА)"/>
    <n v="24"/>
    <x v="1"/>
  </r>
  <r>
    <x v="73"/>
    <s v="Сахарная свекла"/>
    <s v="Посев"/>
    <x v="20"/>
    <s v="Посев без внесения удобрений (ГА)"/>
    <n v="194.34"/>
    <x v="0"/>
  </r>
  <r>
    <x v="73"/>
    <s v="Сахарная свекла"/>
    <s v="Посев"/>
    <x v="21"/>
    <s v="Пересев без внесения удобрений (ГА)"/>
    <n v="194"/>
    <x v="1"/>
  </r>
  <r>
    <x v="74"/>
    <s v="Сахарная свекла"/>
    <s v="Посев"/>
    <x v="14"/>
    <s v="Посев без внесения удобрений (ГА)"/>
    <n v="161.28"/>
    <x v="0"/>
  </r>
  <r>
    <x v="74"/>
    <s v="Сахарная свекла"/>
    <s v="Посев"/>
    <x v="26"/>
    <s v="Пересев без внесения удобрений (ГА)"/>
    <n v="71"/>
    <x v="1"/>
  </r>
  <r>
    <x v="74"/>
    <s v="Сахарная свекла"/>
    <s v="Посев"/>
    <x v="23"/>
    <s v="Пересев без внесения удобрений (ГА)"/>
    <n v="7.2"/>
    <x v="1"/>
  </r>
  <r>
    <x v="75"/>
    <s v="Сахарная свекла"/>
    <s v="Посев"/>
    <x v="19"/>
    <s v="Посев без внесения удобрений (ГА)"/>
    <n v="162.54"/>
    <x v="0"/>
  </r>
  <r>
    <x v="76"/>
    <s v="Сахарная свекла"/>
    <s v="Посев"/>
    <x v="19"/>
    <s v="Посев без внесения удобрений (ГА)"/>
    <n v="187.74"/>
    <x v="0"/>
  </r>
  <r>
    <x v="76"/>
    <s v="Сахарная свекла"/>
    <s v="Посев"/>
    <x v="7"/>
    <s v="Пересев без внесения удобрений (ГА)"/>
    <n v="119.7"/>
    <x v="1"/>
  </r>
  <r>
    <x v="77"/>
    <s v="Сахарная свекла"/>
    <s v="Посев"/>
    <x v="25"/>
    <s v="Посев без внесения удобрений (ГА)"/>
    <n v="182.7"/>
    <x v="0"/>
  </r>
  <r>
    <x v="78"/>
    <s v="Сахарная свекла"/>
    <s v="Посев"/>
    <x v="19"/>
    <s v="Посев без внесения удобрений (ГА)"/>
    <n v="123.48"/>
    <x v="0"/>
  </r>
  <r>
    <x v="79"/>
    <s v="Сахарная свекла"/>
    <s v="Посев"/>
    <x v="25"/>
    <s v="Посев без внесения удобрений (ГА)"/>
    <n v="112.14"/>
    <x v="0"/>
  </r>
  <r>
    <x v="80"/>
    <s v="Сахарная свекла"/>
    <s v="Посев"/>
    <x v="22"/>
    <s v="Посев без внесения удобрений (ГА)"/>
    <n v="112.14"/>
    <x v="0"/>
  </r>
  <r>
    <x v="81"/>
    <s v="Сахарная свекла"/>
    <s v="Посев"/>
    <x v="25"/>
    <s v="Посев без внесения удобрений (ГА)"/>
    <n v="59.16"/>
    <x v="0"/>
  </r>
  <r>
    <x v="82"/>
    <s v="Сахарная свекла"/>
    <s v="Посев"/>
    <x v="19"/>
    <s v="Посев без внесения удобрений (ГА)"/>
    <n v="123.48"/>
    <x v="0"/>
  </r>
  <r>
    <x v="83"/>
    <s v="Сахарная свекла"/>
    <s v="Посев"/>
    <x v="17"/>
    <s v="Посев без внесения удобрений (ГА)"/>
    <n v="148.6"/>
    <x v="0"/>
  </r>
  <r>
    <x v="84"/>
    <s v="Сахарная свекла"/>
    <s v="Посев"/>
    <x v="14"/>
    <s v="Посев без внесения удобрений (ГА)"/>
    <n v="112.14"/>
    <x v="0"/>
  </r>
  <r>
    <x v="85"/>
    <s v="Сахарная свекла"/>
    <s v="Посев"/>
    <x v="2"/>
    <s v="Посев без внесения удобрений (ГА)"/>
    <n v="54.28"/>
    <x v="0"/>
  </r>
  <r>
    <x v="85"/>
    <s v="Сахарная свекла"/>
    <s v="Посев"/>
    <x v="23"/>
    <s v="Пересев без внесения удобрений (ГА)"/>
    <n v="39"/>
    <x v="1"/>
  </r>
  <r>
    <x v="86"/>
    <s v="Сахарная свекла"/>
    <s v="Посев"/>
    <x v="0"/>
    <s v="Посев без внесения удобрений (ГА)"/>
    <n v="59.2"/>
    <x v="0"/>
  </r>
  <r>
    <x v="87"/>
    <s v="Сахарная свекла"/>
    <s v="Посев"/>
    <x v="13"/>
    <s v="Посев без внесения удобрений (ГА)"/>
    <n v="133.5"/>
    <x v="0"/>
  </r>
  <r>
    <x v="87"/>
    <s v="Сахарная свекла"/>
    <s v="Посев"/>
    <x v="9"/>
    <s v="Посев без внесения удобрений (ГА)"/>
    <n v="25.21"/>
    <x v="0"/>
  </r>
  <r>
    <x v="88"/>
    <s v="Сахарная свекла"/>
    <s v="Посев"/>
    <x v="9"/>
    <s v="Посев без внесения удобрений (ГА)"/>
    <n v="171.45"/>
    <x v="0"/>
  </r>
  <r>
    <x v="88"/>
    <s v="Сахарная свекла"/>
    <s v="Посев"/>
    <x v="3"/>
    <s v="Пересев без внесения удобрений (ГА)"/>
    <n v="0.72099999999999997"/>
    <x v="1"/>
  </r>
  <r>
    <x v="88"/>
    <s v="Сахарная свекла"/>
    <s v="Посев"/>
    <x v="6"/>
    <s v="Пересев без внесения удобрений (ГА)"/>
    <n v="0.1"/>
    <x v="1"/>
  </r>
  <r>
    <x v="88"/>
    <s v="Сахарная свекла"/>
    <s v="Посев"/>
    <x v="24"/>
    <s v="Пересев без внесения удобрений (ГА)"/>
    <n v="99.8"/>
    <x v="1"/>
  </r>
  <r>
    <x v="89"/>
    <s v="Сахарная свекла"/>
    <s v="Посев"/>
    <x v="2"/>
    <s v="Посев без внесения удобрений (ГА)"/>
    <n v="100.99"/>
    <x v="0"/>
  </r>
  <r>
    <x v="90"/>
    <s v="Сахарная свекла"/>
    <s v="Посев"/>
    <x v="2"/>
    <s v="Посев без внесения удобрений (ГА)"/>
    <n v="140.12"/>
    <x v="0"/>
  </r>
  <r>
    <x v="91"/>
    <s v="Сахарная свекла"/>
    <s v="Посев"/>
    <x v="22"/>
    <s v="Посев без внесения удобрений (ГА)"/>
    <n v="76.790000000000006"/>
    <x v="0"/>
  </r>
  <r>
    <x v="92"/>
    <s v="Сахарная свекла"/>
    <s v="Посев"/>
    <x v="2"/>
    <s v="Посев без внесения удобрений (ГА)"/>
    <n v="113.61"/>
    <x v="0"/>
  </r>
  <r>
    <x v="92"/>
    <s v="Сахарная свекла"/>
    <s v="Посев"/>
    <x v="6"/>
    <s v="Пересев без внесения удобрений (ГА)"/>
    <n v="20.16"/>
    <x v="1"/>
  </r>
  <r>
    <x v="93"/>
    <s v="Сахарная свекла"/>
    <s v="Посев"/>
    <x v="19"/>
    <s v="Посев без внесения удобрений (ГА)"/>
    <n v="202.50800000000001"/>
    <x v="0"/>
  </r>
  <r>
    <x v="93"/>
    <s v="Сахарная свекла"/>
    <s v="Посев"/>
    <x v="6"/>
    <s v="Пересев без внесения удобрений (ГА)"/>
    <n v="151.84"/>
    <x v="1"/>
  </r>
  <r>
    <x v="94"/>
    <s v="Сахарная свекла"/>
    <s v="Посев"/>
    <x v="25"/>
    <s v="Посев без внесения удобрений (ГА)"/>
    <n v="97"/>
    <x v="0"/>
  </r>
  <r>
    <x v="95"/>
    <s v="Сахарная свекла"/>
    <s v="Посев"/>
    <x v="22"/>
    <s v="Посев без внесения удобрений (ГА)"/>
    <n v="32.729999999999997"/>
    <x v="0"/>
  </r>
  <r>
    <x v="96"/>
    <s v="Сахарная свекла"/>
    <s v="Посев"/>
    <x v="19"/>
    <s v="Посев без внесения удобрений (ГА)"/>
    <n v="139.63200000000001"/>
    <x v="0"/>
  </r>
  <r>
    <x v="96"/>
    <s v="Сахарная свекла"/>
    <s v="Посев"/>
    <x v="6"/>
    <s v="Пересев без внесения удобрений (ГА)"/>
    <n v="63"/>
    <x v="1"/>
  </r>
  <r>
    <x v="97"/>
    <s v="Сахарная свекла"/>
    <s v="Посев"/>
    <x v="9"/>
    <s v="Посев без внесения удобрений (ГА)"/>
    <n v="110.94"/>
    <x v="0"/>
  </r>
  <r>
    <x v="98"/>
    <s v="Сахарная свекла"/>
    <s v="Посев"/>
    <x v="27"/>
    <s v="Посев без внесения удобрений (ГА)"/>
    <n v="470"/>
    <x v="0"/>
  </r>
  <r>
    <x v="98"/>
    <s v="Сахарная свекла"/>
    <s v="Посев"/>
    <x v="14"/>
    <s v="Пересев без внесения удобрений (ГА)"/>
    <n v="391"/>
    <x v="1"/>
  </r>
  <r>
    <x v="98"/>
    <s v="Сахарная свекла"/>
    <s v="Посев"/>
    <x v="6"/>
    <s v="Пересев без внесения удобрений (ГА)"/>
    <n v="79.448999999999998"/>
    <x v="1"/>
  </r>
  <r>
    <x v="99"/>
    <s v="Сахарная свекла"/>
    <s v="Посев"/>
    <x v="27"/>
    <s v="Посев без внесения удобрений (ГА)"/>
    <n v="65"/>
    <x v="0"/>
  </r>
  <r>
    <x v="100"/>
    <s v="Сахарная свекла"/>
    <s v="Посев"/>
    <x v="2"/>
    <s v="Посев без внесения удобрений (ГА)"/>
    <n v="92"/>
    <x v="0"/>
  </r>
  <r>
    <x v="101"/>
    <s v="Сахарная свекла"/>
    <s v="Посев"/>
    <x v="28"/>
    <s v="Посев без внесения удобрений (ГА)"/>
    <n v="36.200000000000003"/>
    <x v="0"/>
  </r>
  <r>
    <x v="102"/>
    <s v="Сахарная свекла"/>
    <s v="Посев"/>
    <x v="13"/>
    <s v="Посев без внесения удобрений (ГА)"/>
    <n v="233"/>
    <x v="0"/>
  </r>
  <r>
    <x v="103"/>
    <s v="Сахарная свекла"/>
    <s v="Посев"/>
    <x v="4"/>
    <s v="Посев без внесения удобрений (ГА)"/>
    <n v="141"/>
    <x v="0"/>
  </r>
  <r>
    <x v="104"/>
    <s v="Сахарная свекла"/>
    <s v="Посев"/>
    <x v="6"/>
    <s v="Посев без внесения удобрений (ГА)"/>
    <n v="126"/>
    <x v="0"/>
  </r>
  <r>
    <x v="105"/>
    <s v="Сахарная свекла"/>
    <s v="Посев"/>
    <x v="29"/>
    <s v="Посев без внесения удобрений (ГА)"/>
    <n v="135.4"/>
    <x v="0"/>
  </r>
  <r>
    <x v="105"/>
    <s v="Сахарная свекла"/>
    <s v="Посев"/>
    <x v="14"/>
    <s v="Посев без внесения удобрений (ГА)"/>
    <n v="98.3"/>
    <x v="0"/>
  </r>
  <r>
    <x v="105"/>
    <s v="Сахарная свекла"/>
    <s v="Посев"/>
    <x v="4"/>
    <s v="Пересев без внесения удобрений (ГА)"/>
    <n v="234"/>
    <x v="1"/>
  </r>
  <r>
    <x v="106"/>
    <s v="Сахарная свекла"/>
    <s v="Посев"/>
    <x v="28"/>
    <s v="Посев без внесения удобрений (ГА)"/>
    <n v="56.5"/>
    <x v="0"/>
  </r>
  <r>
    <x v="107"/>
    <s v="Сахарная свекла"/>
    <s v="Посев"/>
    <x v="9"/>
    <s v="Посев без внесения удобрений (ГА)"/>
    <n v="135"/>
    <x v="0"/>
  </r>
  <r>
    <x v="107"/>
    <s v="Сахарная свекла"/>
    <s v="Посев"/>
    <x v="30"/>
    <s v="Пересев без внесения удобрений (ГА)"/>
    <n v="134.82"/>
    <x v="1"/>
  </r>
  <r>
    <x v="108"/>
    <s v="Сахарная свекла"/>
    <s v="Посев"/>
    <x v="31"/>
    <s v="Посев без внесения удобрений (ГА)"/>
    <n v="98.3"/>
    <x v="0"/>
  </r>
  <r>
    <x v="108"/>
    <s v="Сахарная свекла"/>
    <s v="Посев"/>
    <x v="31"/>
    <s v="Пересев без внесения удобрений (ГА)"/>
    <n v="98.2"/>
    <x v="1"/>
  </r>
  <r>
    <x v="109"/>
    <s v="Сахарная свекла"/>
    <s v="Посев"/>
    <x v="9"/>
    <s v="Посев без внесения удобрений (ГА)"/>
    <n v="129"/>
    <x v="0"/>
  </r>
  <r>
    <x v="109"/>
    <s v="Сахарная свекла"/>
    <s v="Посев"/>
    <x v="30"/>
    <s v="Пересев без внесения удобрений (ГА)"/>
    <n v="128.52099999999999"/>
    <x v="1"/>
  </r>
  <r>
    <x v="110"/>
    <s v="Сахарная свекла"/>
    <s v="Посев"/>
    <x v="31"/>
    <s v="Посев без внесения удобрений (ГА)"/>
    <n v="255.7"/>
    <x v="0"/>
  </r>
  <r>
    <x v="110"/>
    <s v="Сахарная свекла"/>
    <s v="Посев"/>
    <x v="31"/>
    <s v="Пересев без внесения удобрений (ГА)"/>
    <n v="255.8"/>
    <x v="1"/>
  </r>
  <r>
    <x v="111"/>
    <s v="Сахарная свекла"/>
    <s v="Посев"/>
    <x v="32"/>
    <s v="Посев без внесения удобрений (ГА)"/>
    <n v="78"/>
    <x v="0"/>
  </r>
  <r>
    <x v="111"/>
    <s v="Сахарная свекла"/>
    <s v="Посев"/>
    <x v="32"/>
    <s v="Пересев без внесения удобрений (ГА)"/>
    <n v="78"/>
    <x v="1"/>
  </r>
  <r>
    <x v="112"/>
    <s v="Сахарная свекла"/>
    <s v="Посев"/>
    <x v="32"/>
    <s v="Посев без внесения удобрений (ГА)"/>
    <n v="49"/>
    <x v="0"/>
  </r>
  <r>
    <x v="112"/>
    <s v="Сахарная свекла"/>
    <s v="Посев"/>
    <x v="32"/>
    <s v="Пересев без внесения удобрений (ГА)"/>
    <n v="49"/>
    <x v="1"/>
  </r>
  <r>
    <x v="113"/>
    <s v="Сахарная свекла"/>
    <s v="Посев"/>
    <x v="9"/>
    <s v="Посев без внесения удобрений (ГА)"/>
    <n v="133"/>
    <x v="0"/>
  </r>
  <r>
    <x v="113"/>
    <s v="Сахарная свекла"/>
    <s v="Посев"/>
    <x v="30"/>
    <s v="Пересев без внесения удобрений (ГА)"/>
    <n v="133.65899999999999"/>
    <x v="1"/>
  </r>
  <r>
    <x v="114"/>
    <s v="Сахарная свекла"/>
    <s v="Посев"/>
    <x v="29"/>
    <s v="Посев без внесения удобрений (ГА)"/>
    <n v="99.5"/>
    <x v="0"/>
  </r>
  <r>
    <x v="115"/>
    <s v="Сахарная свекла"/>
    <s v="Посев"/>
    <x v="2"/>
    <s v="Посев без внесения удобрений (ГА)"/>
    <n v="202"/>
    <x v="0"/>
  </r>
  <r>
    <x v="115"/>
    <s v="Сахарная свекла"/>
    <s v="Посев"/>
    <x v="14"/>
    <s v="Пересев без внесения удобрений (ГА)"/>
    <n v="202"/>
    <x v="1"/>
  </r>
  <r>
    <x v="116"/>
    <s v="Сахарная свекла"/>
    <s v="Посев"/>
    <x v="33"/>
    <s v="Посев без внесения удобрений (ГА)"/>
    <n v="103"/>
    <x v="0"/>
  </r>
  <r>
    <x v="117"/>
    <s v="Сахарная свекла"/>
    <s v="Посев"/>
    <x v="19"/>
    <s v="Посев без внесения удобрений (ГА)"/>
    <n v="186.5"/>
    <x v="0"/>
  </r>
  <r>
    <x v="118"/>
    <s v="Сахарная свекла"/>
    <s v="Посев"/>
    <x v="13"/>
    <s v="Посев без внесения удобрений (ГА)"/>
    <n v="187.6"/>
    <x v="0"/>
  </r>
  <r>
    <x v="119"/>
    <s v="Сахарная свекла"/>
    <s v="Посев"/>
    <x v="33"/>
    <s v="Посев без внесения удобрений (ГА)"/>
    <n v="121"/>
    <x v="0"/>
  </r>
  <r>
    <x v="120"/>
    <s v="Сахарная свекла"/>
    <s v="Посев"/>
    <x v="14"/>
    <s v="Посев без внесения удобрений (ГА)"/>
    <n v="234.3"/>
    <x v="0"/>
  </r>
  <r>
    <x v="121"/>
    <s v="Сахарная свекла"/>
    <s v="Посев"/>
    <x v="14"/>
    <s v="Посев без внесения удобрений (ГА)"/>
    <n v="110.9"/>
    <x v="0"/>
  </r>
  <r>
    <x v="121"/>
    <s v="Сахарная свекла"/>
    <s v="Посев"/>
    <x v="14"/>
    <s v="Пересев без внесения удобрений (ГА)"/>
    <n v="111"/>
    <x v="1"/>
  </r>
  <r>
    <x v="122"/>
    <s v="Сахарная свекла"/>
    <s v="Посев"/>
    <x v="16"/>
    <s v="Посев без внесения удобрений (ГА)"/>
    <n v="286"/>
    <x v="0"/>
  </r>
  <r>
    <x v="123"/>
    <s v="Сахарная свекла"/>
    <s v="Посев"/>
    <x v="27"/>
    <s v="Посев без внесения удобрений (ГА)"/>
    <n v="300"/>
    <x v="0"/>
  </r>
  <r>
    <x v="123"/>
    <s v="Сахарная свекла"/>
    <s v="Посев"/>
    <x v="6"/>
    <s v="Пересев без внесения удобрений (ГА)"/>
    <n v="299.89999999999998"/>
    <x v="1"/>
  </r>
  <r>
    <x v="124"/>
    <s v="Сахарная свекла"/>
    <s v="Посев"/>
    <x v="28"/>
    <s v="Посев без внесения удобрений (ГА)"/>
    <n v="94.4"/>
    <x v="0"/>
  </r>
  <r>
    <x v="124"/>
    <s v="Сахарная свекла"/>
    <s v="Посев"/>
    <x v="34"/>
    <s v="Пересев без внесения удобрений (ГА)"/>
    <n v="94.5"/>
    <x v="1"/>
  </r>
  <r>
    <x v="125"/>
    <s v="Сахарная свекла"/>
    <s v="Посев"/>
    <x v="2"/>
    <s v="Посев без внесения удобрений (ГА)"/>
    <n v="189"/>
    <x v="0"/>
  </r>
  <r>
    <x v="125"/>
    <s v="Сахарная свекла"/>
    <s v="Посев"/>
    <x v="34"/>
    <s v="Пересев без внесения удобрений (ГА)"/>
    <n v="188.1"/>
    <x v="1"/>
  </r>
  <r>
    <x v="126"/>
    <s v="Сахарная свекла"/>
    <s v="Посев"/>
    <x v="14"/>
    <s v="Посев без внесения удобрений (ГА)"/>
    <n v="86.9"/>
    <x v="0"/>
  </r>
  <r>
    <x v="127"/>
    <s v="Сахарная свекла"/>
    <s v="Посев"/>
    <x v="13"/>
    <s v="Посев без внесения удобрений (ГА)"/>
    <n v="246.001"/>
    <x v="0"/>
  </r>
  <r>
    <x v="128"/>
    <s v="Сахарная свекла"/>
    <s v="Посев"/>
    <x v="35"/>
    <s v="Посев без внесения удобрений (ГА)"/>
    <n v="78"/>
    <x v="0"/>
  </r>
  <r>
    <x v="129"/>
    <s v="Сахарная свекла"/>
    <s v="Посев"/>
    <x v="6"/>
    <s v="Посев без внесения удобрений (ГА)"/>
    <n v="62"/>
    <x v="0"/>
  </r>
  <r>
    <x v="130"/>
    <s v="Сахарная свекла"/>
    <s v="Посев"/>
    <x v="6"/>
    <s v="Посев без внесения удобрений (ГА)"/>
    <n v="121"/>
    <x v="0"/>
  </r>
  <r>
    <x v="131"/>
    <s v="Сахарная свекла"/>
    <s v="Посев"/>
    <x v="19"/>
    <s v="Посев без внесения удобрений (ГА)"/>
    <n v="74.3"/>
    <x v="0"/>
  </r>
  <r>
    <x v="132"/>
    <s v="Сахарная свекла"/>
    <s v="Посев"/>
    <x v="35"/>
    <s v="Посев без внесения удобрений (ГА)"/>
    <n v="60.4"/>
    <x v="0"/>
  </r>
  <r>
    <x v="133"/>
    <s v="Сахарная свекла"/>
    <s v="Посев"/>
    <x v="6"/>
    <s v="Посев с внесением удобрений (ГА)"/>
    <n v="77.900000000000006"/>
    <x v="0"/>
  </r>
  <r>
    <x v="133"/>
    <s v="Сахарная свекла"/>
    <s v="Посев"/>
    <x v="6"/>
    <s v="Посев без внесения удобрений (ГА)"/>
    <n v="65.7"/>
    <x v="0"/>
  </r>
  <r>
    <x v="134"/>
    <s v="Сахарная свекла"/>
    <s v="Посев"/>
    <x v="28"/>
    <s v="Посев без внесения удобрений (ГА)"/>
    <n v="66.7"/>
    <x v="0"/>
  </r>
  <r>
    <x v="135"/>
    <s v="Сахарная свекла"/>
    <s v="Посев"/>
    <x v="2"/>
    <s v="Посев без внесения удобрений (ГА)"/>
    <n v="73"/>
    <x v="0"/>
  </r>
  <r>
    <x v="136"/>
    <s v="Сахарная свекла"/>
    <s v="Посев"/>
    <x v="13"/>
    <s v="Посев с внесением удобрений (ГА)"/>
    <n v="108.398"/>
    <x v="0"/>
  </r>
  <r>
    <x v="136"/>
    <s v="Сахарная свекла"/>
    <s v="Посев"/>
    <x v="13"/>
    <s v="Посев без внесения удобрений (ГА)"/>
    <n v="97.001000000000005"/>
    <x v="0"/>
  </r>
  <r>
    <x v="136"/>
    <s v="Сахарная свекла"/>
    <s v="Посев"/>
    <x v="6"/>
    <s v="Посев с внесением удобрений (ГА)"/>
    <m/>
    <x v="0"/>
  </r>
  <r>
    <x v="137"/>
    <s v="Сахарная свекла"/>
    <s v="Посев"/>
    <x v="14"/>
    <s v="Посев без внесения удобрений (ГА)"/>
    <n v="136"/>
    <x v="0"/>
  </r>
  <r>
    <x v="138"/>
    <s v="Сахарная свекла"/>
    <s v="Посев"/>
    <x v="36"/>
    <s v="Посев без внесения удобрений (ГА)"/>
    <n v="122.2"/>
    <x v="0"/>
  </r>
  <r>
    <x v="138"/>
    <s v="Сахарная свекла"/>
    <s v="Посев"/>
    <x v="8"/>
    <s v="Пересев без внесения удобрений (ГА)"/>
    <n v="122.2"/>
    <x v="1"/>
  </r>
  <r>
    <x v="139"/>
    <s v="Сахарная свекла"/>
    <s v="Посев"/>
    <x v="4"/>
    <s v="Посев без внесения удобрений (ГА)"/>
    <n v="105"/>
    <x v="0"/>
  </r>
  <r>
    <x v="139"/>
    <s v="Сахарная свекла"/>
    <s v="Посев"/>
    <x v="6"/>
    <s v="Пересев без внесения удобрений (ГА)"/>
    <n v="105.8"/>
    <x v="1"/>
  </r>
  <r>
    <x v="140"/>
    <s v="Сахарная свекла"/>
    <s v="Посев"/>
    <x v="28"/>
    <s v="Посев без внесения удобрений (ГА)"/>
    <n v="123.2"/>
    <x v="0"/>
  </r>
  <r>
    <x v="141"/>
    <s v="Сахарная свекла"/>
    <s v="Посев"/>
    <x v="27"/>
    <s v="Посев без внесения удобрений (ГА)"/>
    <n v="96"/>
    <x v="0"/>
  </r>
  <r>
    <x v="142"/>
    <s v="Сахарная свекла"/>
    <s v="Посев"/>
    <x v="35"/>
    <s v="Посев без внесения удобрений (ГА)"/>
    <n v="51.6"/>
    <x v="0"/>
  </r>
  <r>
    <x v="143"/>
    <s v="Сахарная свекла"/>
    <s v="Посев"/>
    <x v="27"/>
    <s v="Посев без внесения удобрений (ГА)"/>
    <n v="96"/>
    <x v="0"/>
  </r>
  <r>
    <x v="144"/>
    <s v="Сахарная свекла"/>
    <s v="Посев"/>
    <x v="4"/>
    <s v="Посев без внесения удобрений (ГА)"/>
    <n v="79"/>
    <x v="0"/>
  </r>
  <r>
    <x v="145"/>
    <s v="Сахарная свекла"/>
    <s v="Посев"/>
    <x v="16"/>
    <s v="Посев без внесения удобрений (ГА)"/>
    <n v="156"/>
    <x v="0"/>
  </r>
  <r>
    <x v="145"/>
    <s v="Сахарная свекла"/>
    <s v="Посев"/>
    <x v="19"/>
    <s v="Посев без внесения удобрений (ГА)"/>
    <n v="14"/>
    <x v="0"/>
  </r>
  <r>
    <x v="146"/>
    <s v="Сахарная свекла"/>
    <s v="Посев"/>
    <x v="19"/>
    <s v="Посев без внесения удобрений (ГА)"/>
    <n v="131"/>
    <x v="0"/>
  </r>
  <r>
    <x v="147"/>
    <s v="Сахарная свекла"/>
    <s v="Посев"/>
    <x v="29"/>
    <s v="Посев без внесения удобрений (ГА)"/>
    <n v="105.601"/>
    <x v="0"/>
  </r>
  <r>
    <x v="148"/>
    <s v="Сахарная свекла"/>
    <s v="Посев"/>
    <x v="14"/>
    <s v="Посев без внесения удобрений (ГА)"/>
    <n v="139.5"/>
    <x v="0"/>
  </r>
  <r>
    <x v="149"/>
    <s v="Сахарная свекла"/>
    <s v="Посев"/>
    <x v="29"/>
    <s v="Посев без внесения удобрений (ГА)"/>
    <n v="116.499"/>
    <x v="0"/>
  </r>
  <r>
    <x v="150"/>
    <s v="Сахарная свекла"/>
    <s v="Посев"/>
    <x v="14"/>
    <s v="Посев без внесения удобрений (ГА)"/>
    <n v="89.5"/>
    <x v="0"/>
  </r>
  <r>
    <x v="151"/>
    <s v="Сахарная свекла"/>
    <s v="Посев"/>
    <x v="14"/>
    <s v="Посев без внесения удобрений (ГА)"/>
    <n v="85.7"/>
    <x v="0"/>
  </r>
  <r>
    <x v="151"/>
    <s v="Сахарная свекла"/>
    <s v="Посев"/>
    <x v="6"/>
    <s v="Пересев без внесения удобрений (ГА)"/>
    <n v="38"/>
    <x v="1"/>
  </r>
  <r>
    <x v="152"/>
    <s v="Сахарная свекла"/>
    <s v="Посев"/>
    <x v="36"/>
    <s v="Посев без внесения удобрений (ГА)"/>
    <n v="137.30000000000001"/>
    <x v="0"/>
  </r>
  <r>
    <x v="152"/>
    <s v="Сахарная свекла"/>
    <s v="Посев"/>
    <x v="6"/>
    <s v="Пересев без внесения удобрений (ГА)"/>
    <n v="20"/>
    <x v="1"/>
  </r>
  <r>
    <x v="152"/>
    <s v="Сахарная свекла"/>
    <s v="Посев"/>
    <x v="37"/>
    <s v="Пересев без внесения удобрений (ГА)"/>
    <n v="0.44500000000000001"/>
    <x v="1"/>
  </r>
  <r>
    <x v="152"/>
    <s v="Сахарная свекла"/>
    <s v="Посев"/>
    <x v="38"/>
    <s v="Пересев без внесения удобрений (ГА)"/>
    <n v="3.782"/>
    <x v="1"/>
  </r>
  <r>
    <x v="152"/>
    <s v="Сахарная свекла"/>
    <s v="Посев"/>
    <x v="34"/>
    <s v="Пересев без внесения удобрений (ГА)"/>
    <n v="80"/>
    <x v="1"/>
  </r>
  <r>
    <x v="153"/>
    <s v="Сахарная свекла"/>
    <s v="Посев"/>
    <x v="36"/>
    <s v="Посев без внесения удобрений (ГА)"/>
    <n v="108.5"/>
    <x v="0"/>
  </r>
  <r>
    <x v="153"/>
    <s v="Сахарная свекла"/>
    <s v="Посев"/>
    <x v="34"/>
    <s v="Пересев без внесения удобрений (ГА)"/>
    <n v="108.4"/>
    <x v="1"/>
  </r>
  <r>
    <x v="154"/>
    <s v="Сахарная свекла"/>
    <s v="Посев"/>
    <x v="19"/>
    <s v="Посев без внесения удобрений (ГА)"/>
    <n v="88.2"/>
    <x v="0"/>
  </r>
  <r>
    <x v="155"/>
    <s v="Сахарная свекла"/>
    <s v="Посев"/>
    <x v="6"/>
    <s v="Посев без внесения удобрений (ГА)"/>
    <n v="50.4"/>
    <x v="0"/>
  </r>
  <r>
    <x v="156"/>
    <s v="Сахарная свекла"/>
    <s v="Посев"/>
    <x v="14"/>
    <s v="Посев без внесения удобрений (ГА)"/>
    <n v="81.900000000000006"/>
    <x v="0"/>
  </r>
  <r>
    <x v="157"/>
    <s v="Сахарная свекла"/>
    <s v="Посев"/>
    <x v="36"/>
    <s v="Посев без внесения удобрений (ГА)"/>
    <n v="229.999"/>
    <x v="0"/>
  </r>
  <r>
    <x v="157"/>
    <s v="Сахарная свекла"/>
    <s v="Посев"/>
    <x v="39"/>
    <s v="Пересев без внесения удобрений (ГА)"/>
    <n v="113.4"/>
    <x v="1"/>
  </r>
  <r>
    <x v="158"/>
    <s v="Сахарная свекла"/>
    <s v="Посев"/>
    <x v="33"/>
    <s v="Посев без внесения удобрений (ГА)"/>
    <n v="1"/>
    <x v="0"/>
  </r>
  <r>
    <x v="158"/>
    <s v="Сахарная свекла"/>
    <s v="Посев"/>
    <x v="13"/>
    <s v="Посев без внесения удобрений (ГА)"/>
    <n v="1"/>
    <x v="0"/>
  </r>
  <r>
    <x v="158"/>
    <s v="Сахарная свекла"/>
    <s v="Посев"/>
    <x v="9"/>
    <s v="Посев без внесения удобрений (ГА)"/>
    <n v="127"/>
    <x v="0"/>
  </r>
  <r>
    <x v="158"/>
    <s v="Сахарная свекла"/>
    <s v="Посев"/>
    <x v="1"/>
    <s v="Пересев без внесения удобрений (ГА)"/>
    <n v="68"/>
    <x v="1"/>
  </r>
  <r>
    <x v="159"/>
    <s v="Сахарная свекла"/>
    <s v="Посев"/>
    <x v="36"/>
    <s v="Посев без внесения удобрений (ГА)"/>
    <n v="89.46"/>
    <x v="0"/>
  </r>
  <r>
    <x v="160"/>
    <s v="Сахарная свекла"/>
    <s v="Посев"/>
    <x v="36"/>
    <s v="Посев без внесения удобрений (ГА)"/>
    <n v="62"/>
    <x v="0"/>
  </r>
  <r>
    <x v="161"/>
    <s v="Сахарная свекла"/>
    <s v="Посев"/>
    <x v="29"/>
    <s v="Посев без внесения удобрений (ГА)"/>
    <n v="92"/>
    <x v="0"/>
  </r>
  <r>
    <x v="161"/>
    <s v="Сахарная свекла"/>
    <s v="Посев"/>
    <x v="31"/>
    <s v="Пересев без внесения удобрений (ГА)"/>
    <n v="92.5"/>
    <x v="1"/>
  </r>
  <r>
    <x v="162"/>
    <s v="Сахарная свекла"/>
    <s v="Посев"/>
    <x v="29"/>
    <s v="Посев без внесения удобрений (ГА)"/>
    <n v="50"/>
    <x v="0"/>
  </r>
  <r>
    <x v="162"/>
    <s v="Сахарная свекла"/>
    <s v="Посев"/>
    <x v="40"/>
    <s v="Посев без внесения удобрений (ГА)"/>
    <n v="12"/>
    <x v="0"/>
  </r>
  <r>
    <x v="162"/>
    <s v="Сахарная свекла"/>
    <s v="Посев"/>
    <x v="5"/>
    <s v="Посев без внесения удобрений (ГА)"/>
    <n v="18"/>
    <x v="0"/>
  </r>
  <r>
    <x v="162"/>
    <s v="Сахарная свекла"/>
    <s v="Посев"/>
    <x v="31"/>
    <s v="Пересев без внесения удобрений (ГА)"/>
    <n v="79.5"/>
    <x v="1"/>
  </r>
  <r>
    <x v="163"/>
    <s v="Сахарная свекла"/>
    <s v="Посев"/>
    <x v="29"/>
    <s v="Посев без внесения удобрений (ГА)"/>
    <n v="0.19900000000000001"/>
    <x v="0"/>
  </r>
  <r>
    <x v="163"/>
    <s v="Сахарная свекла"/>
    <s v="Посев"/>
    <x v="36"/>
    <s v="Посев без внесения удобрений (ГА)"/>
    <n v="104"/>
    <x v="0"/>
  </r>
  <r>
    <x v="163"/>
    <s v="Сахарная свекла"/>
    <s v="Посев"/>
    <x v="8"/>
    <s v="Пересев без внесения удобрений (ГА)"/>
    <n v="105.6"/>
    <x v="1"/>
  </r>
  <r>
    <x v="164"/>
    <s v="Сахарная свекла"/>
    <s v="Посев"/>
    <x v="6"/>
    <s v="Посев без внесения удобрений (ГА)"/>
    <n v="117"/>
    <x v="0"/>
  </r>
  <r>
    <x v="164"/>
    <s v="Сахарная свекла"/>
    <s v="Посев"/>
    <x v="5"/>
    <s v="Посев без внесения удобрений (ГА)"/>
    <n v="2"/>
    <x v="0"/>
  </r>
  <r>
    <x v="165"/>
    <s v="Сахарная свекла"/>
    <s v="Посев"/>
    <x v="19"/>
    <s v="Посев без внесения удобрений (ГА)"/>
    <n v="82"/>
    <x v="0"/>
  </r>
  <r>
    <x v="165"/>
    <s v="Сахарная свекла"/>
    <s v="Посев"/>
    <x v="8"/>
    <s v="Посев без внесения удобрений (ГА)"/>
    <n v="1"/>
    <x v="0"/>
  </r>
  <r>
    <x v="165"/>
    <s v="Сахарная свекла"/>
    <s v="Посев"/>
    <x v="14"/>
    <s v="Пересев без внесения удобрений (ГА)"/>
    <n v="38"/>
    <x v="1"/>
  </r>
  <r>
    <x v="166"/>
    <s v="Сахарная свекла"/>
    <s v="Посев"/>
    <x v="36"/>
    <s v="Посев без внесения удобрений (ГА)"/>
    <n v="70.540999999999997"/>
    <x v="0"/>
  </r>
  <r>
    <x v="166"/>
    <s v="Сахарная свекла"/>
    <s v="Посев"/>
    <x v="39"/>
    <s v="Пересев без внесения удобрений (ГА)"/>
    <n v="20.6"/>
    <x v="1"/>
  </r>
  <r>
    <x v="167"/>
    <s v="Сахарная свекла"/>
    <s v="Посев"/>
    <x v="41"/>
    <s v="Посев без внесения удобрений (ГА)"/>
    <n v="186"/>
    <x v="0"/>
  </r>
  <r>
    <x v="168"/>
    <s v="Сахарная свекла"/>
    <s v="Посев"/>
    <x v="29"/>
    <s v="Посев без внесения удобрений (ГА)"/>
    <n v="101.801"/>
    <x v="0"/>
  </r>
  <r>
    <x v="169"/>
    <s v="Сахарная свекла"/>
    <s v="Посев"/>
    <x v="32"/>
    <s v="Посев без внесения удобрений (ГА)"/>
    <n v="37"/>
    <x v="0"/>
  </r>
  <r>
    <x v="169"/>
    <s v="Сахарная свекла"/>
    <s v="Посев"/>
    <x v="31"/>
    <s v="Посев без внесения удобрений (ГА)"/>
    <n v="48"/>
    <x v="0"/>
  </r>
  <r>
    <x v="169"/>
    <s v="Сахарная свекла"/>
    <s v="Посев"/>
    <x v="5"/>
    <s v="Посев без внесения удобрений (ГА)"/>
    <n v="1"/>
    <x v="0"/>
  </r>
  <r>
    <x v="169"/>
    <s v="Сахарная свекла"/>
    <s v="Посев"/>
    <x v="40"/>
    <s v="Посев без внесения удобрений (ГА)"/>
    <n v="1"/>
    <x v="0"/>
  </r>
  <r>
    <x v="170"/>
    <s v="Сахарная свекла"/>
    <s v="Посев"/>
    <x v="31"/>
    <s v="Посев без внесения удобрений (ГА)"/>
    <n v="121"/>
    <x v="0"/>
  </r>
  <r>
    <x v="171"/>
    <s v="Сахарная свекла"/>
    <s v="Посев"/>
    <x v="33"/>
    <s v="Посев без внесения удобрений (ГА)"/>
    <n v="97"/>
    <x v="0"/>
  </r>
  <r>
    <x v="172"/>
    <s v="Сахарная свекла"/>
    <s v="Посев"/>
    <x v="31"/>
    <s v="Посев без внесения удобрений (ГА)"/>
    <n v="107"/>
    <x v="0"/>
  </r>
  <r>
    <x v="173"/>
    <s v="Сахарная свекла"/>
    <s v="Посев"/>
    <x v="32"/>
    <s v="Посев без внесения удобрений (ГА)"/>
    <n v="95"/>
    <x v="0"/>
  </r>
  <r>
    <x v="174"/>
    <s v="Сахарная свекла"/>
    <s v="Посев"/>
    <x v="2"/>
    <s v="Посев без внесения удобрений (ГА)"/>
    <n v="76"/>
    <x v="0"/>
  </r>
  <r>
    <x v="175"/>
    <s v="Сахарная свекла"/>
    <s v="Посев"/>
    <x v="41"/>
    <s v="Посев без внесения удобрений (ГА)"/>
    <n v="89"/>
    <x v="0"/>
  </r>
  <r>
    <x v="176"/>
    <s v="Сахарная свекла"/>
    <s v="Посев"/>
    <x v="41"/>
    <s v="Посев без внесения удобрений (ГА)"/>
    <n v="111"/>
    <x v="0"/>
  </r>
  <r>
    <x v="177"/>
    <s v="Сахарная свекла"/>
    <s v="Посев"/>
    <x v="32"/>
    <s v="Посев без внесения удобрений (ГА)"/>
    <n v="94"/>
    <x v="0"/>
  </r>
  <r>
    <x v="178"/>
    <s v="Сахарная свекла"/>
    <s v="Посев"/>
    <x v="31"/>
    <s v="Посев без внесения удобрений (ГА)"/>
    <n v="68"/>
    <x v="0"/>
  </r>
  <r>
    <x v="179"/>
    <s v="Сахарная свекла"/>
    <s v="Посев"/>
    <x v="9"/>
    <s v="Посев без внесения удобрений (ГА)"/>
    <n v="92"/>
    <x v="0"/>
  </r>
  <r>
    <x v="179"/>
    <s v="Сахарная свекла"/>
    <s v="Посев"/>
    <x v="31"/>
    <s v="Пересев без внесения удобрений (ГА)"/>
    <n v="19"/>
    <x v="1"/>
  </r>
  <r>
    <x v="180"/>
    <s v="Сахарная свекла"/>
    <s v="Посев"/>
    <x v="14"/>
    <s v="Посев без внесения удобрений (ГА)"/>
    <n v="86"/>
    <x v="0"/>
  </r>
  <r>
    <x v="181"/>
    <s v="Сахарная свекла"/>
    <s v="Посев"/>
    <x v="36"/>
    <s v="Посев без внесения удобрений (ГА)"/>
    <n v="67"/>
    <x v="0"/>
  </r>
  <r>
    <x v="182"/>
    <s v="Сахарная свекла"/>
    <s v="Посев"/>
    <x v="13"/>
    <s v="Посев без внесения удобрений (ГА)"/>
    <n v="187.7"/>
    <x v="0"/>
  </r>
  <r>
    <x v="183"/>
    <s v="Сахарная свекла"/>
    <s v="Посев"/>
    <x v="13"/>
    <s v="Посев без внесения удобрений (ГА)"/>
    <n v="190.3"/>
    <x v="0"/>
  </r>
  <r>
    <x v="184"/>
    <s v="Сахарная свекла"/>
    <s v="Посев"/>
    <x v="9"/>
    <s v="Посев без внесения удобрений (ГА)"/>
    <n v="123.5"/>
    <x v="0"/>
  </r>
  <r>
    <x v="185"/>
    <s v="Сахарная свекла"/>
    <s v="Посев"/>
    <x v="16"/>
    <s v="Посев без внесения удобрений (ГА)"/>
    <n v="325"/>
    <x v="0"/>
  </r>
  <r>
    <x v="186"/>
    <s v="Сахарная свекла"/>
    <s v="Посев"/>
    <x v="13"/>
    <s v="Посев без внесения удобрений (ГА)"/>
    <n v="246"/>
    <x v="0"/>
  </r>
  <r>
    <x v="186"/>
    <s v="Сахарная свекла"/>
    <s v="Посев"/>
    <x v="31"/>
    <s v="Пересев без внесения удобрений (ГА)"/>
    <n v="214"/>
    <x v="1"/>
  </r>
  <r>
    <x v="186"/>
    <s v="Сахарная свекла"/>
    <s v="Посев"/>
    <x v="8"/>
    <s v="Пересев без внесения удобрений (ГА)"/>
    <n v="31.6"/>
    <x v="1"/>
  </r>
  <r>
    <x v="187"/>
    <s v="Сахарная свекла"/>
    <s v="Посев"/>
    <x v="41"/>
    <s v="Посев без внесения удобрений (ГА)"/>
    <n v="246"/>
    <x v="0"/>
  </r>
  <r>
    <x v="188"/>
    <s v="Сахарная свекла"/>
    <s v="Посев"/>
    <x v="9"/>
    <s v="Посев без внесения удобрений (ГА)"/>
    <n v="117.2"/>
    <x v="0"/>
  </r>
  <r>
    <x v="189"/>
    <s v="Сахарная свекла"/>
    <s v="Посев"/>
    <x v="9"/>
    <s v="Посев без внесения удобрений (ГА)"/>
    <n v="190.6"/>
    <x v="0"/>
  </r>
  <r>
    <x v="190"/>
    <s v="Сахарная свекла"/>
    <s v="Посев"/>
    <x v="9"/>
    <s v="Посев без внесения удобрений (ГА)"/>
    <n v="216.7"/>
    <x v="0"/>
  </r>
  <r>
    <x v="191"/>
    <s v="Сахарная свекла"/>
    <s v="Посев"/>
    <x v="33"/>
    <s v="Посев без внесения удобрений (ГА)"/>
    <n v="141"/>
    <x v="0"/>
  </r>
  <r>
    <x v="192"/>
    <s v="Сахарная свекла"/>
    <s v="Посев"/>
    <x v="28"/>
    <s v="Посев без внесения удобрений (ГА)"/>
    <n v="71"/>
    <x v="0"/>
  </r>
  <r>
    <x v="192"/>
    <s v="Сахарная свекла"/>
    <s v="Посев"/>
    <x v="13"/>
    <s v="Посев без внесения удобрений (ГА)"/>
    <n v="2"/>
    <x v="0"/>
  </r>
  <r>
    <x v="193"/>
    <s v="Сахарная свекла"/>
    <s v="Посев"/>
    <x v="29"/>
    <s v="Посев без внесения удобрений (ГА)"/>
    <n v="31"/>
    <x v="0"/>
  </r>
  <r>
    <x v="194"/>
    <s v="Сахарная свекла"/>
    <s v="Посев"/>
    <x v="28"/>
    <s v="Посев без внесения удобрений (ГА)"/>
    <n v="184"/>
    <x v="0"/>
  </r>
  <r>
    <x v="195"/>
    <s v="Сахарная свекла"/>
    <s v="Посев"/>
    <x v="33"/>
    <s v="Посев без внесения удобрений (ГА)"/>
    <n v="112"/>
    <x v="0"/>
  </r>
  <r>
    <x v="195"/>
    <s v="Сахарная свекла"/>
    <s v="Посев"/>
    <x v="27"/>
    <s v="Посев без внесения удобрений (ГА)"/>
    <n v="2"/>
    <x v="0"/>
  </r>
  <r>
    <x v="195"/>
    <s v="Сахарная свекла"/>
    <s v="Посев"/>
    <x v="5"/>
    <s v="Посев без внесения удобрений (ГА)"/>
    <n v="2"/>
    <x v="0"/>
  </r>
  <r>
    <x v="196"/>
    <s v="Сахарная свекла"/>
    <s v="Посев"/>
    <x v="35"/>
    <s v="Посев без внесения удобрений (ГА)"/>
    <n v="68"/>
    <x v="0"/>
  </r>
  <r>
    <x v="197"/>
    <s v="Сахарная свекла"/>
    <s v="Посев"/>
    <x v="36"/>
    <s v="Посев без внесения удобрений (ГА)"/>
    <n v="32"/>
    <x v="0"/>
  </r>
  <r>
    <x v="197"/>
    <s v="Сахарная свекла"/>
    <s v="Посев"/>
    <x v="16"/>
    <s v="Посев без внесения удобрений (ГА)"/>
    <n v="105"/>
    <x v="0"/>
  </r>
  <r>
    <x v="198"/>
    <s v="Сахарная свекла"/>
    <s v="Посев"/>
    <x v="16"/>
    <s v="Посев без внесения удобрений (ГА)"/>
    <n v="145"/>
    <x v="0"/>
  </r>
  <r>
    <x v="199"/>
    <s v="Сахарная свекла"/>
    <s v="Посев"/>
    <x v="35"/>
    <s v="Посев без внесения удобрений (ГА)"/>
    <n v="126"/>
    <x v="0"/>
  </r>
  <r>
    <x v="200"/>
    <s v="Сахарная свекла"/>
    <s v="Посев"/>
    <x v="29"/>
    <s v="Посев без внесения удобрений (ГА)"/>
    <n v="195"/>
    <x v="0"/>
  </r>
  <r>
    <x v="200"/>
    <s v="Сахарная свекла"/>
    <s v="Посев"/>
    <x v="4"/>
    <s v="Пересев без внесения удобрений (ГА)"/>
    <n v="101"/>
    <x v="1"/>
  </r>
  <r>
    <x v="201"/>
    <s v="Сахарная свекла"/>
    <s v="Посев"/>
    <x v="13"/>
    <s v="Посев без внесения удобрений (ГА)"/>
    <n v="181"/>
    <x v="0"/>
  </r>
  <r>
    <x v="202"/>
    <s v="Сахарная свекла"/>
    <s v="Посев"/>
    <x v="27"/>
    <s v="Посев без внесения удобрений (ГА)"/>
    <n v="111.5"/>
    <x v="0"/>
  </r>
  <r>
    <x v="202"/>
    <s v="Сахарная свекла"/>
    <s v="Посев"/>
    <x v="6"/>
    <s v="Пересев без внесения удобрений (ГА)"/>
    <n v="111"/>
    <x v="1"/>
  </r>
  <r>
    <x v="203"/>
    <s v="Сахарная свекла"/>
    <s v="Посев"/>
    <x v="27"/>
    <s v="Посев без внесения удобрений (ГА)"/>
    <n v="64.5"/>
    <x v="0"/>
  </r>
  <r>
    <x v="204"/>
    <s v="Сахарная свекла"/>
    <s v="Посев"/>
    <x v="5"/>
    <s v="Посев без внесения удобрений (ГА)"/>
    <n v="160"/>
    <x v="0"/>
  </r>
  <r>
    <x v="204"/>
    <s v="Сахарная свекла"/>
    <s v="Посев"/>
    <x v="42"/>
    <s v="Пересев без внесения удобрений (ГА)"/>
    <n v="20"/>
    <x v="1"/>
  </r>
  <r>
    <x v="204"/>
    <s v="Сахарная свекла"/>
    <s v="Посев"/>
    <x v="6"/>
    <s v="Пересев без внесения удобрений (ГА)"/>
    <n v="140"/>
    <x v="1"/>
  </r>
  <r>
    <x v="205"/>
    <s v="Сахарная свекла"/>
    <s v="Посев"/>
    <x v="43"/>
    <s v="Посев без внесения удобрений (ГА)"/>
    <n v="188"/>
    <x v="0"/>
  </r>
  <r>
    <x v="205"/>
    <s v="Сахарная свекла"/>
    <s v="Посев"/>
    <x v="43"/>
    <s v="Пересев без внесения удобрений (ГА)"/>
    <n v="188"/>
    <x v="1"/>
  </r>
  <r>
    <x v="206"/>
    <s v="Сахарная свекла"/>
    <s v="Посев"/>
    <x v="8"/>
    <s v="Посев без внесения удобрений (ГА)"/>
    <n v="258"/>
    <x v="0"/>
  </r>
  <r>
    <x v="207"/>
    <s v="Сахарная свекла"/>
    <s v="Посев"/>
    <x v="40"/>
    <s v="Посев без внесения удобрений (ГА)"/>
    <n v="132"/>
    <x v="0"/>
  </r>
  <r>
    <x v="208"/>
    <s v="Сахарная свекла"/>
    <s v="Посев"/>
    <x v="6"/>
    <s v="Посев без внесения удобрений (ГА)"/>
    <n v="79.459999999999994"/>
    <x v="0"/>
  </r>
  <r>
    <x v="208"/>
    <s v="Сахарная свекла"/>
    <s v="Посев"/>
    <x v="27"/>
    <s v="Пересев без внесения удобрений (ГА)"/>
    <n v="0.12"/>
    <x v="1"/>
  </r>
  <r>
    <x v="208"/>
    <s v="Сахарная свекла"/>
    <s v="Посев"/>
    <x v="43"/>
    <s v="Пересев без внесения удобрений (ГА)"/>
    <n v="0.38"/>
    <x v="1"/>
  </r>
  <r>
    <x v="208"/>
    <s v="Сахарная свекла"/>
    <s v="Посев"/>
    <x v="44"/>
    <s v="Пересев без внесения удобрений (ГА)"/>
    <n v="42"/>
    <x v="1"/>
  </r>
  <r>
    <x v="208"/>
    <s v="Сахарная свекла"/>
    <s v="Посев"/>
    <x v="45"/>
    <s v="Пересев без внесения удобрений (ГА)"/>
    <n v="33"/>
    <x v="1"/>
  </r>
  <r>
    <x v="208"/>
    <s v="Сахарная свекла"/>
    <s v="Посев"/>
    <x v="46"/>
    <s v="Пересев без внесения удобрений (ГА)"/>
    <n v="1.6259999999999999"/>
    <x v="1"/>
  </r>
  <r>
    <x v="208"/>
    <s v="Сахарная свекла"/>
    <s v="Посев"/>
    <x v="19"/>
    <s v="Пересев без внесения удобрений (ГА)"/>
    <n v="1.9"/>
    <x v="1"/>
  </r>
  <r>
    <x v="209"/>
    <s v="Сахарная свекла"/>
    <s v="Посев"/>
    <x v="44"/>
    <s v="Посев без внесения удобрений (ГА)"/>
    <n v="93"/>
    <x v="0"/>
  </r>
  <r>
    <x v="209"/>
    <s v="Сахарная свекла"/>
    <s v="Посев"/>
    <x v="5"/>
    <s v="Пересев без внесения удобрений (ГА)"/>
    <n v="5.54"/>
    <x v="1"/>
  </r>
  <r>
    <x v="209"/>
    <s v="Сахарная свекла"/>
    <s v="Посев"/>
    <x v="44"/>
    <s v="Пересев без внесения удобрений (ГА)"/>
    <n v="19"/>
    <x v="1"/>
  </r>
  <r>
    <x v="209"/>
    <s v="Сахарная свекла"/>
    <s v="Посев"/>
    <x v="6"/>
    <s v="Пересев без внесения удобрений (ГА)"/>
    <n v="68"/>
    <x v="1"/>
  </r>
  <r>
    <x v="210"/>
    <s v="Сахарная свекла"/>
    <s v="Посев"/>
    <x v="42"/>
    <s v="Посев без внесения удобрений (ГА)"/>
    <n v="278"/>
    <x v="0"/>
  </r>
  <r>
    <x v="210"/>
    <s v="Сахарная свекла"/>
    <s v="Посев"/>
    <x v="47"/>
    <s v="Пересев без внесения удобрений (ГА)"/>
    <n v="60"/>
    <x v="1"/>
  </r>
  <r>
    <x v="210"/>
    <s v="Сахарная свекла"/>
    <s v="Посев"/>
    <x v="8"/>
    <s v="Пересев без внесения удобрений (ГА)"/>
    <n v="116"/>
    <x v="1"/>
  </r>
  <r>
    <x v="211"/>
    <s v="Сахарная свекла"/>
    <s v="Посев"/>
    <x v="2"/>
    <s v="Посев без внесения удобрений (ГА)"/>
    <n v="252"/>
    <x v="0"/>
  </r>
  <r>
    <x v="211"/>
    <s v="Сахарная свекла"/>
    <s v="Посев"/>
    <x v="31"/>
    <s v="Пересев без внесения удобрений (ГА)"/>
    <n v="252"/>
    <x v="1"/>
  </r>
  <r>
    <x v="212"/>
    <s v="Сахарная свекла"/>
    <s v="Посев"/>
    <x v="36"/>
    <s v="Посев без внесения удобрений (ГА)"/>
    <n v="270"/>
    <x v="0"/>
  </r>
  <r>
    <x v="212"/>
    <s v="Сахарная свекла"/>
    <s v="Посев"/>
    <x v="36"/>
    <s v="Пересев без внесения удобрений (ГА)"/>
    <n v="6"/>
    <x v="1"/>
  </r>
  <r>
    <x v="212"/>
    <s v="Сахарная свекла"/>
    <s v="Посев"/>
    <x v="45"/>
    <s v="Пересев без внесения удобрений (ГА)"/>
    <n v="184"/>
    <x v="1"/>
  </r>
  <r>
    <x v="213"/>
    <s v="Сахарная свекла"/>
    <s v="Посев"/>
    <x v="8"/>
    <s v="Посев без внесения удобрений (ГА)"/>
    <n v="136.22"/>
    <x v="0"/>
  </r>
  <r>
    <x v="213"/>
    <s v="Сахарная свекла"/>
    <s v="Посев"/>
    <x v="42"/>
    <s v="Пересев без внесения удобрений (ГА)"/>
    <n v="16"/>
    <x v="1"/>
  </r>
  <r>
    <x v="213"/>
    <s v="Сахарная свекла"/>
    <s v="Посев"/>
    <x v="47"/>
    <s v="Пересев без внесения удобрений (ГА)"/>
    <n v="20"/>
    <x v="1"/>
  </r>
  <r>
    <x v="213"/>
    <s v="Сахарная свекла"/>
    <s v="Посев"/>
    <x v="9"/>
    <s v="Пересев без внесения удобрений (ГА)"/>
    <n v="1.28"/>
    <x v="1"/>
  </r>
  <r>
    <x v="214"/>
    <s v="Сахарная свекла"/>
    <s v="Посев"/>
    <x v="8"/>
    <s v="Посев без внесения удобрений (ГА)"/>
    <n v="54.78"/>
    <x v="0"/>
  </r>
  <r>
    <x v="214"/>
    <s v="Сахарная свекла"/>
    <s v="Посев"/>
    <x v="42"/>
    <s v="Пересев без внесения удобрений (ГА)"/>
    <n v="19"/>
    <x v="1"/>
  </r>
  <r>
    <x v="215"/>
    <s v="Сахарная свекла"/>
    <s v="Посев"/>
    <x v="6"/>
    <s v="Посев без внесения удобрений (ГА)"/>
    <n v="103.84"/>
    <x v="0"/>
  </r>
  <r>
    <x v="216"/>
    <s v="Сахарная свекла"/>
    <s v="Посев"/>
    <x v="5"/>
    <s v="Посев без внесения удобрений (ГА)"/>
    <n v="53"/>
    <x v="0"/>
  </r>
  <r>
    <x v="217"/>
    <s v="Сахарная свекла"/>
    <s v="Посев"/>
    <x v="6"/>
    <s v="Посев без внесения удобрений (ГА)"/>
    <n v="83.16"/>
    <x v="0"/>
  </r>
  <r>
    <x v="218"/>
    <s v="Сахарная свекла"/>
    <s v="Посев"/>
    <x v="6"/>
    <s v="Посев без внесения удобрений (ГА)"/>
    <n v="162.54"/>
    <x v="0"/>
  </r>
  <r>
    <x v="219"/>
    <s v="Сахарная свекла"/>
    <s v="Посев"/>
    <x v="40"/>
    <s v="Посев без внесения удобрений (ГА)"/>
    <n v="271"/>
    <x v="0"/>
  </r>
  <r>
    <x v="219"/>
    <s v="Сахарная свекла"/>
    <s v="Посев"/>
    <x v="31"/>
    <s v="Пересев без внесения удобрений (ГА)"/>
    <n v="289"/>
    <x v="1"/>
  </r>
  <r>
    <x v="220"/>
    <s v="Сахарная свекла"/>
    <s v="Посев"/>
    <x v="14"/>
    <s v="Посев без внесения удобрений (ГА)"/>
    <n v="205"/>
    <x v="0"/>
  </r>
  <r>
    <x v="220"/>
    <s v="Сахарная свекла"/>
    <s v="Посев"/>
    <x v="14"/>
    <s v="Пересев без внесения удобрений (ГА)"/>
    <n v="205"/>
    <x v="1"/>
  </r>
  <r>
    <x v="221"/>
    <s v="Сахарная свекла"/>
    <s v="Посев"/>
    <x v="44"/>
    <s v="Посев без внесения удобрений (ГА)"/>
    <n v="127.26"/>
    <x v="0"/>
  </r>
  <r>
    <x v="221"/>
    <s v="Сахарная свекла"/>
    <s v="Посев"/>
    <x v="44"/>
    <s v="Пересев без внесения удобрений (ГА)"/>
    <n v="103"/>
    <x v="1"/>
  </r>
  <r>
    <x v="222"/>
    <s v="Сахарная свекла"/>
    <s v="Посев"/>
    <x v="44"/>
    <s v="Посев без внесения удобрений (ГА)"/>
    <n v="224.74"/>
    <x v="0"/>
  </r>
  <r>
    <x v="222"/>
    <s v="Сахарная свекла"/>
    <s v="Посев"/>
    <x v="44"/>
    <s v="Пересев без внесения удобрений (ГА)"/>
    <n v="37"/>
    <x v="1"/>
  </r>
  <r>
    <x v="223"/>
    <s v="Сахарная свекла"/>
    <s v="Посев"/>
    <x v="44"/>
    <s v="Посев без внесения удобрений (ГА)"/>
    <n v="146"/>
    <x v="0"/>
  </r>
  <r>
    <x v="223"/>
    <s v="Сахарная свекла"/>
    <s v="Посев"/>
    <x v="44"/>
    <s v="Пересев без внесения удобрений (ГА)"/>
    <n v="146"/>
    <x v="1"/>
  </r>
  <r>
    <x v="224"/>
    <s v="Сахарная свекла"/>
    <s v="Посев"/>
    <x v="13"/>
    <s v="Посев без внесения удобрений (ГА)"/>
    <n v="216.72"/>
    <x v="0"/>
  </r>
  <r>
    <x v="224"/>
    <s v="Сахарная свекла"/>
    <s v="Посев"/>
    <x v="31"/>
    <s v="Пересев без внесения удобрений (ГА)"/>
    <n v="0.67"/>
    <x v="1"/>
  </r>
  <r>
    <x v="224"/>
    <s v="Сахарная свекла"/>
    <s v="Посев"/>
    <x v="13"/>
    <s v="Пересев без внесения удобрений (ГА)"/>
    <n v="1.405"/>
    <x v="1"/>
  </r>
  <r>
    <x v="224"/>
    <s v="Сахарная свекла"/>
    <s v="Посев"/>
    <x v="48"/>
    <s v="Пересев без внесения удобрений (ГА)"/>
    <n v="6.5000000000000002E-2"/>
    <x v="1"/>
  </r>
  <r>
    <x v="224"/>
    <s v="Сахарная свекла"/>
    <s v="Посев"/>
    <x v="49"/>
    <s v="Пересев без внесения удобрений (ГА)"/>
    <n v="47"/>
    <x v="1"/>
  </r>
  <r>
    <x v="225"/>
    <s v="Сахарная свекла"/>
    <s v="Посев"/>
    <x v="2"/>
    <s v="Посев без внесения удобрений (ГА)"/>
    <n v="118.44"/>
    <x v="0"/>
  </r>
  <r>
    <x v="225"/>
    <s v="Сахарная свекла"/>
    <s v="Посев"/>
    <x v="42"/>
    <s v="Пересев без внесения удобрений (ГА)"/>
    <n v="1.716"/>
    <x v="1"/>
  </r>
  <r>
    <x v="225"/>
    <s v="Сахарная свекла"/>
    <s v="Посев"/>
    <x v="31"/>
    <s v="Пересев без внесения удобрений (ГА)"/>
    <n v="3.1640000000000001"/>
    <x v="1"/>
  </r>
  <r>
    <x v="225"/>
    <s v="Сахарная свекла"/>
    <s v="Посев"/>
    <x v="13"/>
    <s v="Пересев без внесения удобрений (ГА)"/>
    <n v="1.21"/>
    <x v="1"/>
  </r>
  <r>
    <x v="225"/>
    <s v="Сахарная свекла"/>
    <s v="Посев"/>
    <x v="13"/>
    <s v="Пересев без внесения удобрений (ГА)"/>
    <n v="4.7510000000000003"/>
    <x v="1"/>
  </r>
  <r>
    <x v="226"/>
    <s v="Сахарная свекла"/>
    <s v="Посев"/>
    <x v="50"/>
    <s v="Посев с внесением удобрений (ГА)"/>
    <n v="96"/>
    <x v="0"/>
  </r>
  <r>
    <x v="226"/>
    <s v="Сахарная свекла"/>
    <s v="Посев"/>
    <x v="2"/>
    <s v="Посев с внесением удобрений (ГА)"/>
    <n v="0.14000000000000001"/>
    <x v="0"/>
  </r>
  <r>
    <x v="227"/>
    <s v="Сахарная свекла"/>
    <s v="Посев"/>
    <x v="40"/>
    <s v="Посев с внесением удобрений (ГА)"/>
    <n v="119.699"/>
    <x v="0"/>
  </r>
  <r>
    <x v="227"/>
    <s v="Сахарная свекла"/>
    <s v="Посев"/>
    <x v="40"/>
    <s v="Посев без внесения удобрений (ГА)"/>
    <n v="113.401"/>
    <x v="0"/>
  </r>
  <r>
    <x v="227"/>
    <s v="Сахарная свекла"/>
    <s v="Посев"/>
    <x v="31"/>
    <s v="Пересев без внесения удобрений (ГА)"/>
    <n v="233.1"/>
    <x v="1"/>
  </r>
  <r>
    <x v="228"/>
    <s v="Сахарная свекла"/>
    <s v="Посев"/>
    <x v="8"/>
    <s v="Посев с внесением удобрений (ГА)"/>
    <n v="7.0999999999999994E-2"/>
    <x v="0"/>
  </r>
  <r>
    <x v="228"/>
    <s v="Сахарная свекла"/>
    <s v="Посев"/>
    <x v="42"/>
    <s v="Посев без внесения удобрений (ГА)"/>
    <n v="119.657"/>
    <x v="0"/>
  </r>
  <r>
    <x v="228"/>
    <s v="Сахарная свекла"/>
    <s v="Посев"/>
    <x v="42"/>
    <s v="Посев с внесением удобрений (ГА)"/>
    <n v="118.343"/>
    <x v="0"/>
  </r>
  <r>
    <x v="228"/>
    <s v="Сахарная свекла"/>
    <s v="Посев"/>
    <x v="8"/>
    <s v="Посев без внесения удобрений (ГА)"/>
    <n v="6.9000000000000006E-2"/>
    <x v="0"/>
  </r>
  <r>
    <x v="228"/>
    <s v="Сахарная свекла"/>
    <s v="Посев"/>
    <x v="13"/>
    <s v="Пересев без внесения удобрений (ГА)"/>
    <n v="173.31800000000001"/>
    <x v="1"/>
  </r>
  <r>
    <x v="228"/>
    <s v="Сахарная свекла"/>
    <s v="Посев"/>
    <x v="42"/>
    <s v="Пересев без внесения удобрений (ГА)"/>
    <n v="57.223999999999997"/>
    <x v="1"/>
  </r>
  <r>
    <x v="229"/>
    <s v="Сахарная свекла"/>
    <s v="Посев"/>
    <x v="9"/>
    <s v="Посев без внесения удобрений (ГА)"/>
    <n v="66.78"/>
    <x v="0"/>
  </r>
  <r>
    <x v="229"/>
    <s v="Сахарная свекла"/>
    <s v="Посев"/>
    <x v="42"/>
    <s v="Пересев без внесения удобрений (ГА)"/>
    <n v="66.78"/>
    <x v="1"/>
  </r>
  <r>
    <x v="230"/>
    <s v="Сахарная свекла"/>
    <s v="Посев"/>
    <x v="51"/>
    <s v="Посев без внесения удобрений (ГА)"/>
    <n v="142.38"/>
    <x v="0"/>
  </r>
  <r>
    <x v="230"/>
    <s v="Сахарная свекла"/>
    <s v="Посев"/>
    <x v="51"/>
    <s v="Пересев без внесения удобрений (ГА)"/>
    <n v="83"/>
    <x v="1"/>
  </r>
  <r>
    <x v="230"/>
    <s v="Сахарная свекла"/>
    <s v="Посев"/>
    <x v="2"/>
    <s v="Пересев без внесения удобрений (ГА)"/>
    <n v="9"/>
    <x v="1"/>
  </r>
  <r>
    <x v="231"/>
    <s v="Сахарная свекла"/>
    <s v="Посев"/>
    <x v="44"/>
    <s v="Посев без внесения удобрений (ГА)"/>
    <n v="140.33000000000001"/>
    <x v="0"/>
  </r>
  <r>
    <x v="232"/>
    <s v="Сахарная свекла"/>
    <s v="Посев"/>
    <x v="44"/>
    <s v="Посев без внесения удобрений (ГА)"/>
    <n v="62.67"/>
    <x v="0"/>
  </r>
  <r>
    <x v="232"/>
    <s v="Сахарная свекла"/>
    <s v="Посев"/>
    <x v="27"/>
    <s v="Посев без внесения удобрений (ГА)"/>
    <n v="0.48"/>
    <x v="0"/>
  </r>
  <r>
    <x v="232"/>
    <s v="Сахарная свекла"/>
    <s v="Посев"/>
    <x v="31"/>
    <s v="Пересев без внесения удобрений (ГА)"/>
    <n v="63.15"/>
    <x v="1"/>
  </r>
  <r>
    <x v="233"/>
    <s v="Сахарная свекла"/>
    <s v="Посев"/>
    <x v="27"/>
    <s v="Посев без внесения удобрений (ГА)"/>
    <n v="44.600999999999999"/>
    <x v="0"/>
  </r>
  <r>
    <x v="233"/>
    <s v="Сахарная свекла"/>
    <s v="Посев"/>
    <x v="31"/>
    <s v="Пересев без внесения удобрений (ГА)"/>
    <n v="44.6"/>
    <x v="1"/>
  </r>
  <r>
    <x v="234"/>
    <s v="Сахарная свекла"/>
    <s v="Посев"/>
    <x v="27"/>
    <s v="Посев без внесения удобрений (ГА)"/>
    <n v="178.339"/>
    <x v="0"/>
  </r>
  <r>
    <x v="234"/>
    <s v="Сахарная свекла"/>
    <s v="Посев"/>
    <x v="31"/>
    <s v="Пересев без внесения удобрений (ГА)"/>
    <n v="109.943"/>
    <x v="1"/>
  </r>
  <r>
    <x v="234"/>
    <s v="Сахарная свекла"/>
    <s v="Посев"/>
    <x v="13"/>
    <s v="Пересев без внесения удобрений (ГА)"/>
    <n v="0.34699999999999998"/>
    <x v="1"/>
  </r>
  <r>
    <x v="234"/>
    <s v="Сахарная свекла"/>
    <s v="Посев"/>
    <x v="27"/>
    <s v="Пересев без внесения удобрений (ГА)"/>
    <n v="68"/>
    <x v="1"/>
  </r>
  <r>
    <x v="235"/>
    <s v="Сахарная свекла"/>
    <s v="Посев"/>
    <x v="2"/>
    <s v="Посев без внесения удобрений (ГА)"/>
    <n v="0.89"/>
    <x v="0"/>
  </r>
  <r>
    <x v="235"/>
    <s v="Сахарная свекла"/>
    <s v="Посев"/>
    <x v="9"/>
    <s v="Посев без внесения удобрений (ГА)"/>
    <n v="172.01900000000001"/>
    <x v="0"/>
  </r>
  <r>
    <x v="235"/>
    <s v="Сахарная свекла"/>
    <s v="Посев"/>
    <x v="31"/>
    <s v="Пересев без внесения удобрений (ГА)"/>
    <n v="10.836"/>
    <x v="1"/>
  </r>
  <r>
    <x v="236"/>
    <s v="Сахарная свекла"/>
    <s v="Посев"/>
    <x v="6"/>
    <s v="Посев без внесения удобрений (ГА)"/>
    <n v="76.86"/>
    <x v="0"/>
  </r>
  <r>
    <x v="236"/>
    <s v="Сахарная свекла"/>
    <s v="Посев"/>
    <x v="6"/>
    <s v="Пересев без внесения удобрений (ГА)"/>
    <n v="76.86"/>
    <x v="1"/>
  </r>
  <r>
    <x v="237"/>
    <s v="Сахарная свекла"/>
    <s v="Посев"/>
    <x v="2"/>
    <s v="Посев без внесения удобрений (ГА)"/>
    <m/>
    <x v="0"/>
  </r>
  <r>
    <x v="237"/>
    <s v="Сахарная свекла"/>
    <s v="Посев"/>
    <x v="9"/>
    <s v="Посев без внесения удобрений (ГА)"/>
    <n v="46.62"/>
    <x v="0"/>
  </r>
  <r>
    <x v="237"/>
    <s v="Сахарная свекла"/>
    <s v="Посев"/>
    <x v="42"/>
    <s v="Пересев без внесения удобрений (ГА)"/>
    <n v="46.62"/>
    <x v="1"/>
  </r>
  <r>
    <x v="238"/>
    <s v="Сахарная свекла"/>
    <s v="Посев"/>
    <x v="8"/>
    <s v="Посев без внесения удобрений (ГА)"/>
    <n v="51.66"/>
    <x v="0"/>
  </r>
  <r>
    <x v="238"/>
    <s v="Сахарная свекла"/>
    <s v="Посев"/>
    <x v="42"/>
    <s v="Пересев без внесения удобрений (ГА)"/>
    <n v="51.66"/>
    <x v="1"/>
  </r>
  <r>
    <x v="239"/>
    <s v="Сахарная свекла"/>
    <s v="Посев"/>
    <x v="9"/>
    <s v="Посев без внесения удобрений (ГА)"/>
    <n v="104.581"/>
    <x v="0"/>
  </r>
  <r>
    <x v="239"/>
    <s v="Сахарная свекла"/>
    <s v="Посев"/>
    <x v="42"/>
    <s v="Пересев без внесения удобрений (ГА)"/>
    <n v="63"/>
    <x v="1"/>
  </r>
  <r>
    <x v="240"/>
    <s v="Сахарная свекла"/>
    <s v="Посев"/>
    <x v="5"/>
    <s v="Посев без внесения удобрений (ГА)"/>
    <n v="113.399"/>
    <x v="0"/>
  </r>
  <r>
    <x v="240"/>
    <s v="Сахарная свекла"/>
    <s v="Посев"/>
    <x v="31"/>
    <s v="Пересев без внесения удобрений (ГА)"/>
    <n v="113.53700000000001"/>
    <x v="1"/>
  </r>
  <r>
    <x v="241"/>
    <s v="Сахарная свекла"/>
    <s v="Посев"/>
    <x v="43"/>
    <s v="Посев без внесения удобрений (ГА)"/>
    <n v="50.4"/>
    <x v="0"/>
  </r>
  <r>
    <x v="242"/>
    <s v="Сахарная свекла"/>
    <s v="Посев"/>
    <x v="27"/>
    <s v="Посев без внесения удобрений (ГА)"/>
    <n v="92.36"/>
    <x v="0"/>
  </r>
  <r>
    <x v="243"/>
    <s v="Сахарная свекла"/>
    <s v="Посев"/>
    <x v="27"/>
    <s v="Посев без внесения удобрений (ГА)"/>
    <n v="37.42"/>
    <x v="0"/>
  </r>
  <r>
    <x v="243"/>
    <s v="Сахарная свекла"/>
    <s v="Посев"/>
    <x v="6"/>
    <s v="Пересев без внесения удобрений (ГА)"/>
    <n v="37.42"/>
    <x v="1"/>
  </r>
  <r>
    <x v="244"/>
    <s v="Сахарная свекла"/>
    <s v="Посев"/>
    <x v="43"/>
    <s v="Посев без внесения удобрений (ГА)"/>
    <n v="311.22000000000003"/>
    <x v="0"/>
  </r>
  <r>
    <x v="244"/>
    <s v="Сахарная свекла"/>
    <s v="Посев"/>
    <x v="43"/>
    <s v="Пересев без внесения удобрений (ГА)"/>
    <n v="151"/>
    <x v="1"/>
  </r>
  <r>
    <x v="244"/>
    <s v="Сахарная свекла"/>
    <s v="Посев"/>
    <x v="6"/>
    <s v="Пересев без внесения удобрений (ГА)"/>
    <n v="160"/>
    <x v="1"/>
  </r>
  <r>
    <x v="245"/>
    <s v="Сахарная свекла"/>
    <s v="Посев"/>
    <x v="27"/>
    <s v="Посев без внесения удобрений (ГА)"/>
    <n v="54.68"/>
    <x v="0"/>
  </r>
  <r>
    <x v="245"/>
    <s v="Сахарная свекла"/>
    <s v="Посев"/>
    <x v="6"/>
    <s v="Пересев без внесения удобрений (ГА)"/>
    <n v="54.680999999999997"/>
    <x v="1"/>
  </r>
  <r>
    <x v="246"/>
    <s v="Сахарная свекла"/>
    <s v="Посев"/>
    <x v="5"/>
    <s v="Посев без внесения удобрений (ГА)"/>
    <n v="137.06100000000001"/>
    <x v="0"/>
  </r>
  <r>
    <x v="246"/>
    <s v="Сахарная свекла"/>
    <s v="Посев"/>
    <x v="6"/>
    <s v="Пересев без внесения удобрений (ГА)"/>
    <n v="137.03899999999999"/>
    <x v="1"/>
  </r>
  <r>
    <x v="247"/>
    <s v="Сахарная свекла"/>
    <s v="Посев"/>
    <x v="5"/>
    <s v="Посев без внесения удобрений (ГА)"/>
    <n v="188.65899999999999"/>
    <x v="0"/>
  </r>
  <r>
    <x v="247"/>
    <s v="Сахарная свекла"/>
    <s v="Посев"/>
    <x v="1"/>
    <s v="Пересев без внесения удобрений (ГА)"/>
    <n v="57.814999999999998"/>
    <x v="1"/>
  </r>
  <r>
    <x v="248"/>
    <s v="Сахарная свекла"/>
    <s v="Посев"/>
    <x v="2"/>
    <s v="Посев без внесения удобрений (ГА)"/>
    <n v="170.1"/>
    <x v="0"/>
  </r>
  <r>
    <x v="248"/>
    <s v="Сахарная свекла"/>
    <s v="Посев"/>
    <x v="1"/>
    <s v="Пересев без внесения удобрений (ГА)"/>
    <n v="86.638000000000005"/>
    <x v="1"/>
  </r>
  <r>
    <x v="249"/>
    <s v="Сахарная свекла"/>
    <s v="Посев"/>
    <x v="2"/>
    <s v="Посев без внесения удобрений (ГА)"/>
    <n v="1.82"/>
    <x v="0"/>
  </r>
  <r>
    <x v="249"/>
    <s v="Сахарная свекла"/>
    <s v="Посев"/>
    <x v="13"/>
    <s v="Посев без внесения удобрений (ГА)"/>
    <n v="266.55900000000003"/>
    <x v="0"/>
  </r>
  <r>
    <x v="249"/>
    <s v="Сахарная свекла"/>
    <s v="Посев"/>
    <x v="6"/>
    <s v="Пересев без внесения удобрений (ГА)"/>
    <n v="146"/>
    <x v="1"/>
  </r>
  <r>
    <x v="249"/>
    <s v="Сахарная свекла"/>
    <s v="Посев"/>
    <x v="49"/>
    <s v="Пересев без внесения удобрений (ГА)"/>
    <n v="122"/>
    <x v="1"/>
  </r>
  <r>
    <x v="250"/>
    <s v="Сахарная свекла"/>
    <s v="Посев"/>
    <x v="2"/>
    <s v="Посев без внесения удобрений (ГА)"/>
    <n v="156.239"/>
    <x v="0"/>
  </r>
  <r>
    <x v="250"/>
    <s v="Сахарная свекла"/>
    <s v="Посев"/>
    <x v="31"/>
    <s v="Пересев без внесения удобрений (ГА)"/>
    <n v="156.24100000000001"/>
    <x v="1"/>
  </r>
  <r>
    <x v="251"/>
    <s v="Сахарная свекла"/>
    <s v="Посев"/>
    <x v="36"/>
    <s v="Посев без внесения удобрений (ГА)"/>
    <n v="131.03899999999999"/>
    <x v="0"/>
  </r>
  <r>
    <x v="251"/>
    <s v="Сахарная свекла"/>
    <s v="Посев"/>
    <x v="14"/>
    <s v="Пересев без внесения удобрений (ГА)"/>
    <n v="131"/>
    <x v="1"/>
  </r>
  <r>
    <x v="251"/>
    <s v="Сахарная свекла"/>
    <s v="Посев"/>
    <x v="47"/>
    <s v="Пересев без внесения удобрений (ГА)"/>
    <n v="0.04"/>
    <x v="1"/>
  </r>
  <r>
    <x v="252"/>
    <s v="Сахарная свекла"/>
    <s v="Посев"/>
    <x v="2"/>
    <s v="Посев без внесения удобрений (ГА)"/>
    <n v="0.02"/>
    <x v="0"/>
  </r>
  <r>
    <x v="252"/>
    <s v="Сахарная свекла"/>
    <s v="Посев"/>
    <x v="50"/>
    <s v="Посев без внесения удобрений (ГА)"/>
    <n v="97"/>
    <x v="0"/>
  </r>
  <r>
    <x v="252"/>
    <s v="Сахарная свекла"/>
    <s v="Посев"/>
    <x v="31"/>
    <s v="Пересев без внесения удобрений (ГА)"/>
    <n v="0.2"/>
    <x v="1"/>
  </r>
  <r>
    <x v="252"/>
    <s v="Сахарная свекла"/>
    <s v="Посев"/>
    <x v="2"/>
    <s v="Пересев без внесения удобрений (ГА)"/>
    <n v="71.92"/>
    <x v="1"/>
  </r>
  <r>
    <x v="252"/>
    <s v="Сахарная свекла"/>
    <s v="Посев"/>
    <x v="8"/>
    <s v="Пересев без внесения удобрений (ГА)"/>
    <n v="22"/>
    <x v="1"/>
  </r>
  <r>
    <x v="253"/>
    <s v="Сахарная свекла"/>
    <s v="Посев"/>
    <x v="36"/>
    <s v="Посев без внесения удобрений (ГА)"/>
    <n v="92.171000000000006"/>
    <x v="0"/>
  </r>
  <r>
    <x v="253"/>
    <s v="Сахарная свекла"/>
    <s v="Посев"/>
    <x v="31"/>
    <s v="Пересев без внесения удобрений (ГА)"/>
    <n v="16.420999999999999"/>
    <x v="1"/>
  </r>
  <r>
    <x v="253"/>
    <s v="Сахарная свекла"/>
    <s v="Посев"/>
    <x v="47"/>
    <s v="Пересев без внесения удобрений (ГА)"/>
    <n v="24.96"/>
    <x v="1"/>
  </r>
  <r>
    <x v="253"/>
    <s v="Сахарная свекла"/>
    <s v="Посев"/>
    <x v="5"/>
    <s v="Пересев без внесения удобрений (ГА)"/>
    <n v="2.3E-2"/>
    <x v="1"/>
  </r>
  <r>
    <x v="254"/>
    <s v="Сахарная свекла"/>
    <s v="Посев"/>
    <x v="2"/>
    <s v="Посев без внесения удобрений (ГА)"/>
    <n v="120.961"/>
    <x v="0"/>
  </r>
  <r>
    <x v="255"/>
    <s v="Сахарная свекла"/>
    <s v="Посев"/>
    <x v="2"/>
    <s v="Посев без внесения удобрений (ГА)"/>
    <n v="103.16800000000001"/>
    <x v="0"/>
  </r>
  <r>
    <x v="256"/>
    <s v="Сахарная свекла"/>
    <s v="Посев"/>
    <x v="5"/>
    <s v="Посев без внесения удобрений (ГА)"/>
    <n v="149.94"/>
    <x v="0"/>
  </r>
  <r>
    <x v="256"/>
    <s v="Сахарная свекла"/>
    <s v="Посев"/>
    <x v="1"/>
    <s v="Пересев без внесения удобрений (ГА)"/>
    <n v="103.547"/>
    <x v="1"/>
  </r>
  <r>
    <x v="257"/>
    <s v="Сахарная свекла"/>
    <s v="Посев"/>
    <x v="13"/>
    <s v="Посев без внесения удобрений (ГА)"/>
    <n v="181.441"/>
    <x v="0"/>
  </r>
  <r>
    <x v="257"/>
    <s v="Сахарная свекла"/>
    <s v="Посев"/>
    <x v="31"/>
    <s v="Пересев без внесения удобрений (ГА)"/>
    <n v="163.13800000000001"/>
    <x v="1"/>
  </r>
  <r>
    <x v="257"/>
    <s v="Сахарная свекла"/>
    <s v="Посев"/>
    <x v="36"/>
    <s v="Пересев без внесения удобрений (ГА)"/>
    <n v="0.121"/>
    <x v="1"/>
  </r>
  <r>
    <x v="257"/>
    <s v="Сахарная свекла"/>
    <s v="Посев"/>
    <x v="5"/>
    <s v="Пересев без внесения удобрений (ГА)"/>
    <n v="0.22700000000000001"/>
    <x v="1"/>
  </r>
  <r>
    <x v="258"/>
    <s v="Сахарная свекла"/>
    <s v="Посев"/>
    <x v="51"/>
    <s v="Посев без внесения удобрений (ГА)"/>
    <n v="0.09"/>
    <x v="0"/>
  </r>
  <r>
    <x v="258"/>
    <s v="Сахарная свекла"/>
    <s v="Посев"/>
    <x v="14"/>
    <s v="Посев без внесения удобрений (ГА)"/>
    <n v="69"/>
    <x v="0"/>
  </r>
  <r>
    <x v="258"/>
    <s v="Сахарная свекла"/>
    <s v="Посев"/>
    <x v="15"/>
    <s v="Пересев без внесения удобрений (ГА)"/>
    <n v="29.922999999999998"/>
    <x v="1"/>
  </r>
  <r>
    <x v="259"/>
    <s v="Сахарная свекла"/>
    <s v="Посев"/>
    <x v="51"/>
    <s v="Посев без внесения удобрений (ГА)"/>
    <n v="165.02099999999999"/>
    <x v="0"/>
  </r>
  <r>
    <x v="259"/>
    <s v="Сахарная свекла"/>
    <s v="Посев"/>
    <x v="2"/>
    <s v="Посев без внесения удобрений (ГА)"/>
    <n v="0.43"/>
    <x v="0"/>
  </r>
  <r>
    <x v="259"/>
    <s v="Сахарная свекла"/>
    <s v="Посев"/>
    <x v="15"/>
    <s v="Пересев без внесения удобрений (ГА)"/>
    <n v="75.472999999999999"/>
    <x v="1"/>
  </r>
  <r>
    <x v="260"/>
    <s v="Сахарная свекла"/>
    <s v="Посев"/>
    <x v="51"/>
    <s v="Посев без внесения удобрений (ГА)"/>
    <n v="75.888999999999996"/>
    <x v="0"/>
  </r>
  <r>
    <x v="261"/>
    <s v="Сахарная свекла"/>
    <s v="Посев"/>
    <x v="36"/>
    <s v="Посев без внесения удобрений (ГА)"/>
    <n v="159.66900000000001"/>
    <x v="0"/>
  </r>
  <r>
    <x v="261"/>
    <s v="Сахарная свекла"/>
    <s v="Посев"/>
    <x v="2"/>
    <s v="Посев без внесения удобрений (ГА)"/>
    <n v="0.38"/>
    <x v="0"/>
  </r>
  <r>
    <x v="261"/>
    <s v="Сахарная свекла"/>
    <s v="Посев"/>
    <x v="15"/>
    <s v="Пересев без внесения удобрений (ГА)"/>
    <n v="44.603999999999999"/>
    <x v="1"/>
  </r>
  <r>
    <x v="262"/>
    <s v="Сахарная свекла"/>
    <s v="Посев"/>
    <x v="5"/>
    <s v="Посев с внесением удобрений (ГА)"/>
    <n v="182.7"/>
    <x v="0"/>
  </r>
  <r>
    <x v="262"/>
    <s v="Сахарная свекла"/>
    <s v="Посев"/>
    <x v="6"/>
    <s v="Пересев без внесения удобрений (ГА)"/>
    <n v="181"/>
    <x v="1"/>
  </r>
  <r>
    <x v="262"/>
    <s v="Сахарная свекла"/>
    <s v="Посев"/>
    <x v="5"/>
    <s v="Пересев без внесения удобрений (ГА)"/>
    <n v="1.7"/>
    <x v="1"/>
  </r>
  <r>
    <x v="263"/>
    <s v="Сахарная свекла"/>
    <s v="Посев"/>
    <x v="40"/>
    <s v="Посев без внесения удобрений (ГА)"/>
    <n v="206"/>
    <x v="0"/>
  </r>
  <r>
    <x v="263"/>
    <s v="Сахарная свекла"/>
    <s v="Посев"/>
    <x v="2"/>
    <s v="Посев без внесения удобрений (ГА)"/>
    <n v="0.64"/>
    <x v="0"/>
  </r>
  <r>
    <x v="263"/>
    <s v="Сахарная свекла"/>
    <s v="Посев"/>
    <x v="51"/>
    <s v="Пересев без внесения удобрений (ГА)"/>
    <n v="206"/>
    <x v="1"/>
  </r>
  <r>
    <x v="264"/>
    <s v="Сахарная свекла"/>
    <s v="Посев"/>
    <x v="36"/>
    <s v="Посев без внесения удобрений (ГА)"/>
    <n v="59"/>
    <x v="0"/>
  </r>
  <r>
    <x v="264"/>
    <s v="Сахарная свекла"/>
    <s v="Посев"/>
    <x v="2"/>
    <s v="Посев без внесения удобрений (ГА)"/>
    <n v="0.28000000000000003"/>
    <x v="0"/>
  </r>
  <r>
    <x v="265"/>
    <s v="Сахарная свекла"/>
    <s v="Посев"/>
    <x v="51"/>
    <s v="Посев без внесения удобрений (ГА)"/>
    <n v="70"/>
    <x v="0"/>
  </r>
  <r>
    <x v="266"/>
    <s v="Сахарная свекла"/>
    <s v="Посев"/>
    <x v="40"/>
    <s v="Посев без внесения удобрений (ГА)"/>
    <n v="198.95500000000001"/>
    <x v="0"/>
  </r>
  <r>
    <x v="266"/>
    <s v="Сахарная свекла"/>
    <s v="Посев"/>
    <x v="2"/>
    <s v="Посев без внесения удобрений (ГА)"/>
    <n v="0.08"/>
    <x v="0"/>
  </r>
  <r>
    <x v="267"/>
    <s v="Сахарная свекла"/>
    <s v="Посев"/>
    <x v="40"/>
    <s v="Посев без внесения удобрений (ГА)"/>
    <n v="4.4999999999999998E-2"/>
    <x v="0"/>
  </r>
  <r>
    <x v="267"/>
    <s v="Сахарная свекла"/>
    <s v="Посев"/>
    <x v="13"/>
    <s v="Посев без внесения удобрений (ГА)"/>
    <n v="264.459"/>
    <x v="0"/>
  </r>
  <r>
    <x v="267"/>
    <s v="Сахарная свекла"/>
    <s v="Посев"/>
    <x v="2"/>
    <s v="Посев без внесения удобрений (ГА)"/>
    <n v="0.14000000000000001"/>
    <x v="0"/>
  </r>
  <r>
    <x v="268"/>
    <s v="Сахарная свекла"/>
    <s v="Посев"/>
    <x v="5"/>
    <s v="Посев без внесения удобрений (ГА)"/>
    <n v="262.08"/>
    <x v="0"/>
  </r>
  <r>
    <x v="268"/>
    <s v="Сахарная свекла"/>
    <s v="Посев"/>
    <x v="6"/>
    <s v="Пересев без внесения удобрений (ГА)"/>
    <n v="186.48099999999999"/>
    <x v="1"/>
  </r>
  <r>
    <x v="269"/>
    <s v="Сахарная свекла"/>
    <s v="Посев"/>
    <x v="5"/>
    <s v="Посев без внесения удобрений (ГА)"/>
    <n v="221.76"/>
    <x v="0"/>
  </r>
  <r>
    <x v="269"/>
    <s v="Сахарная свекла"/>
    <s v="Посев"/>
    <x v="14"/>
    <s v="Пересев без внесения удобрений (ГА)"/>
    <n v="221.76"/>
    <x v="1"/>
  </r>
  <r>
    <x v="270"/>
    <s v="Сахарная свекла"/>
    <s v="Посев"/>
    <x v="2"/>
    <s v="Посев без внесения удобрений (ГА)"/>
    <n v="93.02"/>
    <x v="0"/>
  </r>
  <r>
    <x v="270"/>
    <s v="Сахарная свекла"/>
    <s v="Посев"/>
    <x v="5"/>
    <s v="Посев без внесения удобрений (ГА)"/>
    <n v="0.22"/>
    <x v="0"/>
  </r>
  <r>
    <x v="271"/>
    <s v="Сахарная свекла"/>
    <s v="Посев"/>
    <x v="43"/>
    <s v="Посев без внесения удобрений (ГА)"/>
    <n v="49"/>
    <x v="0"/>
  </r>
  <r>
    <x v="271"/>
    <s v="Сахарная свекла"/>
    <s v="Посев"/>
    <x v="2"/>
    <s v="Посев без внесения удобрений (ГА)"/>
    <n v="0.14000000000000001"/>
    <x v="0"/>
  </r>
  <r>
    <x v="272"/>
    <s v="Сахарная свекла"/>
    <s v="Посев"/>
    <x v="6"/>
    <s v="Посев без внесения удобрений (ГА)"/>
    <n v="0.4"/>
    <x v="0"/>
  </r>
  <r>
    <x v="272"/>
    <s v="Сахарная свекла"/>
    <s v="Посев"/>
    <x v="50"/>
    <s v="Посев без внесения удобрений (ГА)"/>
    <n v="99.819000000000003"/>
    <x v="0"/>
  </r>
  <r>
    <x v="272"/>
    <s v="Сахарная свекла"/>
    <s v="Посев"/>
    <x v="5"/>
    <s v="Посев без внесения удобрений (ГА)"/>
    <n v="0.26800000000000002"/>
    <x v="0"/>
  </r>
  <r>
    <x v="272"/>
    <s v="Сахарная свекла"/>
    <s v="Посев"/>
    <x v="2"/>
    <s v="Посев без внесения удобрений (ГА)"/>
    <n v="1.5720000000000001"/>
    <x v="0"/>
  </r>
  <r>
    <x v="272"/>
    <s v="Сахарная свекла"/>
    <s v="Посев"/>
    <x v="14"/>
    <s v="Пересев без внесения удобрений (ГА)"/>
    <m/>
    <x v="1"/>
  </r>
  <r>
    <x v="272"/>
    <s v="Сахарная свекла"/>
    <s v="Посев"/>
    <x v="6"/>
    <s v="Пересев без внесения удобрений (ГА)"/>
    <n v="20"/>
    <x v="1"/>
  </r>
  <r>
    <x v="273"/>
    <s v="Сахарная свекла"/>
    <s v="Посев"/>
    <x v="5"/>
    <s v="Посев без внесения удобрений (ГА)"/>
    <n v="132.30000000000001"/>
    <x v="0"/>
  </r>
  <r>
    <x v="273"/>
    <s v="Сахарная свекла"/>
    <s v="Посев"/>
    <x v="14"/>
    <s v="Пересев без внесения удобрений (ГА)"/>
    <n v="121.877"/>
    <x v="1"/>
  </r>
  <r>
    <x v="273"/>
    <s v="Сахарная свекла"/>
    <s v="Посев"/>
    <x v="6"/>
    <s v="Пересев без внесения удобрений (ГА)"/>
    <n v="2.52"/>
    <x v="1"/>
  </r>
  <r>
    <x v="273"/>
    <s v="Сахарная свекла"/>
    <s v="Посев"/>
    <x v="40"/>
    <s v="Пересев без внесения удобрений (ГА)"/>
    <n v="0.26"/>
    <x v="1"/>
  </r>
  <r>
    <x v="273"/>
    <s v="Сахарная свекла"/>
    <s v="Посев"/>
    <x v="49"/>
    <s v="Пересев без внесения удобрений (ГА)"/>
    <n v="5"/>
    <x v="1"/>
  </r>
  <r>
    <x v="274"/>
    <s v="Сахарная свекла"/>
    <s v="Посев"/>
    <x v="27"/>
    <s v="Посев без внесения удобрений (ГА)"/>
    <n v="61"/>
    <x v="0"/>
  </r>
  <r>
    <x v="274"/>
    <s v="Сахарная свекла"/>
    <s v="Посев"/>
    <x v="5"/>
    <s v="Посев без внесения удобрений (ГА)"/>
    <n v="1.143"/>
    <x v="0"/>
  </r>
  <r>
    <x v="275"/>
    <s v="Сахарная свекла"/>
    <s v="Посев"/>
    <x v="6"/>
    <s v="Посев без внесения удобрений (ГА)"/>
    <n v="57.430999999999997"/>
    <x v="0"/>
  </r>
  <r>
    <x v="275"/>
    <s v="Сахарная свекла"/>
    <s v="Посев"/>
    <x v="15"/>
    <s v="Пересев без внесения удобрений (ГА)"/>
    <n v="56.033999999999999"/>
    <x v="1"/>
  </r>
  <r>
    <x v="276"/>
    <s v="Сахарная свекла"/>
    <s v="Посев"/>
    <x v="5"/>
    <s v="Посев без внесения удобрений (ГА)"/>
    <n v="100.801"/>
    <x v="0"/>
  </r>
  <r>
    <x v="276"/>
    <s v="Сахарная свекла"/>
    <s v="Посев"/>
    <x v="15"/>
    <s v="Пересев без внесения удобрений (ГА)"/>
    <n v="48"/>
    <x v="1"/>
  </r>
  <r>
    <x v="277"/>
    <s v="Сахарная свекла"/>
    <s v="Посев"/>
    <x v="6"/>
    <s v="Посев без внесения удобрений (ГА)"/>
    <n v="176.4"/>
    <x v="0"/>
  </r>
  <r>
    <x v="277"/>
    <s v="Сахарная свекла"/>
    <s v="Посев"/>
    <x v="14"/>
    <s v="Пересев без внесения удобрений (ГА)"/>
    <n v="38.752000000000002"/>
    <x v="1"/>
  </r>
  <r>
    <x v="277"/>
    <s v="Сахарная свекла"/>
    <s v="Посев"/>
    <x v="15"/>
    <s v="Пересев без внесения удобрений (ГА)"/>
    <n v="46.966000000000001"/>
    <x v="1"/>
  </r>
  <r>
    <x v="278"/>
    <s v="Сахарная свекла"/>
    <s v="Посев"/>
    <x v="9"/>
    <s v="Посев без внесения удобрений (ГА)"/>
    <n v="153.72"/>
    <x v="0"/>
  </r>
  <r>
    <x v="279"/>
    <s v="Сахарная свекла"/>
    <s v="Посев"/>
    <x v="5"/>
    <s v="Посев без внесения удобрений (ГА)"/>
    <n v="308.69900000000001"/>
    <x v="0"/>
  </r>
  <r>
    <x v="279"/>
    <s v="Сахарная свекла"/>
    <s v="Посев"/>
    <x v="40"/>
    <s v="Пересев без внесения удобрений (ГА)"/>
    <n v="12.9"/>
    <x v="1"/>
  </r>
  <r>
    <x v="279"/>
    <s v="Сахарная свекла"/>
    <s v="Посев"/>
    <x v="51"/>
    <s v="Пересев без внесения удобрений (ГА)"/>
    <n v="0.62"/>
    <x v="1"/>
  </r>
  <r>
    <x v="279"/>
    <s v="Сахарная свекла"/>
    <s v="Посев"/>
    <x v="14"/>
    <s v="Пересев без внесения удобрений (ГА)"/>
    <n v="21.538"/>
    <x v="1"/>
  </r>
  <r>
    <x v="279"/>
    <s v="Сахарная свекла"/>
    <s v="Посев"/>
    <x v="6"/>
    <s v="Пересев без внесения удобрений (ГА)"/>
    <n v="242.999"/>
    <x v="1"/>
  </r>
  <r>
    <x v="279"/>
    <s v="Сахарная свекла"/>
    <s v="Посев"/>
    <x v="44"/>
    <s v="Пересев без внесения удобрений (ГА)"/>
    <n v="13"/>
    <x v="1"/>
  </r>
  <r>
    <x v="280"/>
    <s v="Сахарная свекла"/>
    <s v="Посев"/>
    <x v="2"/>
    <s v="Посев без внесения удобрений (ГА)"/>
    <n v="109.62"/>
    <x v="0"/>
  </r>
  <r>
    <x v="280"/>
    <s v="Сахарная свекла"/>
    <s v="Посев"/>
    <x v="14"/>
    <s v="Пересев без внесения удобрений (ГА)"/>
    <n v="17.073"/>
    <x v="1"/>
  </r>
  <r>
    <x v="281"/>
    <s v="Сахарная свекла"/>
    <s v="Посев"/>
    <x v="50"/>
    <s v="Посев без внесения удобрений (ГА)"/>
    <n v="54.180999999999997"/>
    <x v="0"/>
  </r>
  <r>
    <x v="282"/>
    <s v="Сахарная свекла"/>
    <s v="Посев"/>
    <x v="5"/>
    <s v="Посев без внесения удобрений (ГА)"/>
    <n v="123.48"/>
    <x v="0"/>
  </r>
  <r>
    <x v="283"/>
    <s v="Сахарная свекла"/>
    <s v="Посев"/>
    <x v="6"/>
    <s v="Посев без внесения удобрений (ГА)"/>
    <n v="95.76"/>
    <x v="0"/>
  </r>
  <r>
    <x v="284"/>
    <s v="Сахарная свекла"/>
    <s v="Посев"/>
    <x v="5"/>
    <s v="Посев без внесения удобрений (ГА)"/>
    <n v="298.27999999999997"/>
    <x v="0"/>
  </r>
  <r>
    <x v="284"/>
    <s v="Сахарная свекла"/>
    <s v="Посев"/>
    <x v="43"/>
    <s v="Пересев без внесения удобрений (ГА)"/>
    <n v="32"/>
    <x v="1"/>
  </r>
  <r>
    <x v="285"/>
    <s v="Сахарная свекла"/>
    <s v="Посев"/>
    <x v="42"/>
    <s v="Посев без внесения удобрений (ГА)"/>
    <n v="452"/>
    <x v="0"/>
  </r>
  <r>
    <x v="285"/>
    <s v="Сахарная свекла"/>
    <s v="Посев"/>
    <x v="40"/>
    <s v="Посев без внесения удобрений (ГА)"/>
    <n v="3"/>
    <x v="0"/>
  </r>
  <r>
    <x v="285"/>
    <s v="Сахарная свекла"/>
    <s v="Посев"/>
    <x v="5"/>
    <s v="Посев без внесения удобрений (ГА)"/>
    <n v="0.72"/>
    <x v="0"/>
  </r>
  <r>
    <x v="285"/>
    <s v="Сахарная свекла"/>
    <s v="Посев"/>
    <x v="8"/>
    <s v="Посев без внесения удобрений (ГА)"/>
    <n v="4"/>
    <x v="0"/>
  </r>
  <r>
    <x v="285"/>
    <s v="Сахарная свекла"/>
    <s v="Посев"/>
    <x v="42"/>
    <s v="Пересев без внесения удобрений (ГА)"/>
    <n v="239"/>
    <x v="1"/>
  </r>
  <r>
    <x v="286"/>
    <s v="Сахарная свекла"/>
    <s v="Посев"/>
    <x v="43"/>
    <s v="Посев без внесения удобрений (ГА)"/>
    <n v="203"/>
    <x v="0"/>
  </r>
  <r>
    <x v="286"/>
    <s v="Сахарная свекла"/>
    <s v="Посев"/>
    <x v="43"/>
    <s v="Пересев без внесения удобрений (ГА)"/>
    <n v="67"/>
    <x v="1"/>
  </r>
  <r>
    <x v="287"/>
    <s v="Сахарная свекла"/>
    <s v="Посев"/>
    <x v="5"/>
    <s v="Посев без внесения удобрений (ГА)"/>
    <m/>
    <x v="0"/>
  </r>
  <r>
    <x v="287"/>
    <s v="Сахарная свекла"/>
    <s v="Посев"/>
    <x v="9"/>
    <s v="Посев без внесения удобрений (ГА)"/>
    <n v="228"/>
    <x v="0"/>
  </r>
  <r>
    <x v="287"/>
    <s v="Сахарная свекла"/>
    <s v="Посев"/>
    <x v="42"/>
    <s v="Пересев без внесения удобрений (ГА)"/>
    <n v="107"/>
    <x v="1"/>
  </r>
  <r>
    <x v="287"/>
    <s v="Сахарная свекла"/>
    <s v="Посев"/>
    <x v="43"/>
    <s v="Пересев без внесения удобрений (ГА)"/>
    <n v="19"/>
    <x v="1"/>
  </r>
  <r>
    <x v="288"/>
    <s v="Сахарная свекла"/>
    <s v="Посев"/>
    <x v="8"/>
    <s v="Посев без внесения удобрений (ГА)"/>
    <n v="237.4"/>
    <x v="0"/>
  </r>
  <r>
    <x v="289"/>
    <s v="Сахарная свекла"/>
    <s v="Посев"/>
    <x v="50"/>
    <s v="Посев без внесения удобрений (ГА)"/>
    <n v="1"/>
    <x v="0"/>
  </r>
  <r>
    <x v="289"/>
    <s v="Сахарная свекла"/>
    <s v="Посев"/>
    <x v="9"/>
    <s v="Посев без внесения удобрений (ГА)"/>
    <n v="196"/>
    <x v="0"/>
  </r>
  <r>
    <x v="290"/>
    <s v="Сахарная свекла"/>
    <s v="Посев"/>
    <x v="51"/>
    <s v="Посев без внесения удобрений (ГА)"/>
    <n v="147"/>
    <x v="0"/>
  </r>
  <r>
    <x v="290"/>
    <s v="Сахарная свекла"/>
    <s v="Посев"/>
    <x v="50"/>
    <s v="Посев без внесения удобрений (ГА)"/>
    <n v="1"/>
    <x v="0"/>
  </r>
  <r>
    <x v="291"/>
    <s v="Сахарная свекла"/>
    <s v="Посев"/>
    <x v="13"/>
    <s v="Посев без внесения удобрений (ГА)"/>
    <n v="137"/>
    <x v="0"/>
  </r>
  <r>
    <x v="292"/>
    <s v="Сахарная свекла"/>
    <s v="Посев"/>
    <x v="8"/>
    <s v="Посев без внесения удобрений (ГА)"/>
    <n v="32.6"/>
    <x v="0"/>
  </r>
  <r>
    <x v="293"/>
    <s v="Сахарная свекла"/>
    <s v="Посев"/>
    <x v="6"/>
    <s v="Посев без внесения удобрений (ГА)"/>
    <n v="168"/>
    <x v="0"/>
  </r>
  <r>
    <x v="293"/>
    <s v="Сахарная свекла"/>
    <s v="Посев"/>
    <x v="43"/>
    <s v="Пересев без внесения удобрений (ГА)"/>
    <n v="168"/>
    <x v="1"/>
  </r>
  <r>
    <x v="294"/>
    <s v="Сахарная свекла"/>
    <s v="Посев"/>
    <x v="40"/>
    <s v="Посев без внесения удобрений (ГА)"/>
    <n v="200"/>
    <x v="0"/>
  </r>
  <r>
    <x v="294"/>
    <s v="Сахарная свекла"/>
    <s v="Посев"/>
    <x v="31"/>
    <s v="Пересев без внесения удобрений (ГА)"/>
    <n v="75"/>
    <x v="1"/>
  </r>
  <r>
    <x v="294"/>
    <s v="Сахарная свекла"/>
    <s v="Посев"/>
    <x v="15"/>
    <s v="Пересев без внесения удобрений (ГА)"/>
    <n v="91"/>
    <x v="1"/>
  </r>
  <r>
    <x v="295"/>
    <s v="Сахарная свекла"/>
    <s v="Посев"/>
    <x v="51"/>
    <s v="Посев без внесения удобрений (ГА)"/>
    <n v="84"/>
    <x v="0"/>
  </r>
  <r>
    <x v="295"/>
    <s v="Сахарная свекла"/>
    <s v="Посев"/>
    <x v="15"/>
    <s v="Пересев без внесения удобрений (ГА)"/>
    <n v="37.700000000000003"/>
    <x v="1"/>
  </r>
  <r>
    <x v="296"/>
    <s v="Сахарная свекла"/>
    <s v="Посев"/>
    <x v="13"/>
    <s v="Посев без внесения удобрений (ГА)"/>
    <n v="180.6"/>
    <x v="0"/>
  </r>
  <r>
    <x v="296"/>
    <s v="Сахарная свекла"/>
    <s v="Посев"/>
    <x v="31"/>
    <s v="Пересев без внесения удобрений (ГА)"/>
    <n v="32.5"/>
    <x v="1"/>
  </r>
  <r>
    <x v="296"/>
    <s v="Сахарная свекла"/>
    <s v="Посев"/>
    <x v="44"/>
    <s v="Пересев без внесения удобрений (ГА)"/>
    <n v="7.6"/>
    <x v="1"/>
  </r>
  <r>
    <x v="296"/>
    <s v="Сахарная свекла"/>
    <s v="Посев"/>
    <x v="15"/>
    <s v="Пересев без внесения удобрений (ГА)"/>
    <n v="142.30000000000001"/>
    <x v="1"/>
  </r>
  <r>
    <x v="297"/>
    <s v="Сахарная свекла"/>
    <s v="Посев"/>
    <x v="13"/>
    <s v="Посев без внесения удобрений (ГА)"/>
    <n v="117.4"/>
    <x v="0"/>
  </r>
  <r>
    <x v="297"/>
    <s v="Сахарная свекла"/>
    <s v="Посев"/>
    <x v="31"/>
    <s v="Пересев без внесения удобрений (ГА)"/>
    <n v="55"/>
    <x v="1"/>
  </r>
  <r>
    <x v="298"/>
    <s v="Сахарная свекла"/>
    <s v="Посев"/>
    <x v="50"/>
    <s v="Посев без внесения удобрений (ГА)"/>
    <n v="58"/>
    <x v="0"/>
  </r>
  <r>
    <x v="298"/>
    <s v="Сахарная свекла"/>
    <s v="Посев"/>
    <x v="31"/>
    <s v="Пересев без внесения удобрений (ГА)"/>
    <n v="6.5"/>
    <x v="1"/>
  </r>
  <r>
    <x v="298"/>
    <s v="Сахарная свекла"/>
    <s v="Посев"/>
    <x v="14"/>
    <s v="Пересев без внесения удобрений (ГА)"/>
    <n v="32"/>
    <x v="1"/>
  </r>
  <r>
    <x v="299"/>
    <s v="Сахарная свекла"/>
    <s v="Посев"/>
    <x v="13"/>
    <s v="Посев без внесения удобрений (ГА)"/>
    <n v="106"/>
    <x v="0"/>
  </r>
  <r>
    <x v="300"/>
    <s v="Сахарная свекла"/>
    <s v="Посев"/>
    <x v="27"/>
    <s v="Посев без внесения удобрений (ГА)"/>
    <n v="14.5"/>
    <x v="0"/>
  </r>
  <r>
    <x v="301"/>
    <s v="Сахарная свекла"/>
    <s v="Посев"/>
    <x v="27"/>
    <s v="Посев без внесения удобрений (ГА)"/>
    <n v="73.5"/>
    <x v="0"/>
  </r>
  <r>
    <x v="301"/>
    <s v="Сахарная свекла"/>
    <s v="Посев"/>
    <x v="31"/>
    <s v="Пересев без внесения удобрений (ГА)"/>
    <n v="11.276"/>
    <x v="1"/>
  </r>
  <r>
    <x v="301"/>
    <s v="Сахарная свекла"/>
    <s v="Посев"/>
    <x v="43"/>
    <s v="Пересев без внесения удобрений (ГА)"/>
    <n v="8"/>
    <x v="1"/>
  </r>
  <r>
    <x v="301"/>
    <s v="Сахарная свекла"/>
    <s v="Посев"/>
    <x v="44"/>
    <s v="Пересев без внесения удобрений (ГА)"/>
    <n v="6.9"/>
    <x v="1"/>
  </r>
  <r>
    <x v="301"/>
    <s v="Сахарная свекла"/>
    <s v="Посев"/>
    <x v="45"/>
    <s v="Пересев без внесения удобрений (ГА)"/>
    <n v="17"/>
    <x v="1"/>
  </r>
  <r>
    <x v="301"/>
    <s v="Сахарная свекла"/>
    <s v="Посев"/>
    <x v="52"/>
    <s v="Пересев без внесения удобрений (ГА)"/>
    <n v="0.28999999999999998"/>
    <x v="1"/>
  </r>
  <r>
    <x v="301"/>
    <s v="Сахарная свекла"/>
    <s v="Посев"/>
    <x v="34"/>
    <s v="Пересев без внесения удобрений (ГА)"/>
    <n v="1"/>
    <x v="1"/>
  </r>
  <r>
    <x v="302"/>
    <s v="Сахарная свекла"/>
    <s v="Посев"/>
    <x v="40"/>
    <s v="Посев без внесения удобрений (ГА)"/>
    <n v="319"/>
    <x v="0"/>
  </r>
  <r>
    <x v="302"/>
    <s v="Сахарная свекла"/>
    <s v="Посев"/>
    <x v="31"/>
    <s v="Пересев без внесения удобрений (ГА)"/>
    <n v="51"/>
    <x v="1"/>
  </r>
  <r>
    <x v="303"/>
    <s v="Сахарная свекла"/>
    <s v="Посев"/>
    <x v="44"/>
    <s v="Посев без внесения удобрений (ГА)"/>
    <n v="174"/>
    <x v="0"/>
  </r>
  <r>
    <x v="303"/>
    <s v="Сахарная свекла"/>
    <s v="Посев"/>
    <x v="5"/>
    <s v="Посев без внесения удобрений (ГА)"/>
    <n v="0.35"/>
    <x v="0"/>
  </r>
  <r>
    <x v="303"/>
    <s v="Сахарная свекла"/>
    <s v="Посев"/>
    <x v="44"/>
    <s v="Пересев без внесения удобрений (ГА)"/>
    <n v="167"/>
    <x v="1"/>
  </r>
  <r>
    <x v="304"/>
    <s v="Сахарная свекла"/>
    <s v="Посев"/>
    <x v="27"/>
    <s v="Посев без внесения удобрений (ГА)"/>
    <n v="34"/>
    <x v="0"/>
  </r>
  <r>
    <x v="305"/>
    <s v="Сахарная свекла"/>
    <s v="Посев"/>
    <x v="50"/>
    <s v="Посев без внесения удобрений (ГА)"/>
    <n v="392"/>
    <x v="0"/>
  </r>
  <r>
    <x v="305"/>
    <s v="Сахарная свекла"/>
    <s v="Посев"/>
    <x v="31"/>
    <s v="Пересев без внесения удобрений (ГА)"/>
    <n v="8"/>
    <x v="1"/>
  </r>
  <r>
    <x v="305"/>
    <s v="Сахарная свекла"/>
    <s v="Посев"/>
    <x v="14"/>
    <s v="Пересев без внесения удобрений (ГА)"/>
    <n v="106"/>
    <x v="1"/>
  </r>
  <r>
    <x v="305"/>
    <s v="Сахарная свекла"/>
    <s v="Посев"/>
    <x v="44"/>
    <s v="Пересев без внесения удобрений (ГА)"/>
    <n v="11"/>
    <x v="1"/>
  </r>
  <r>
    <x v="306"/>
    <s v="Сахарная свекла"/>
    <s v="Посев"/>
    <x v="6"/>
    <s v="Посев без внесения удобрений (ГА)"/>
    <n v="92"/>
    <x v="0"/>
  </r>
  <r>
    <x v="307"/>
    <s v="Сахарная свекла"/>
    <s v="Посев"/>
    <x v="5"/>
    <s v="Посев без внесения удобрений (ГА)"/>
    <n v="380.85"/>
    <x v="0"/>
  </r>
  <r>
    <x v="308"/>
    <s v="Сахарная свекла"/>
    <s v="Посев"/>
    <x v="5"/>
    <s v="Посев без внесения удобрений (ГА)"/>
    <n v="100.8"/>
    <x v="0"/>
  </r>
  <r>
    <x v="308"/>
    <s v="Сахарная свекла"/>
    <s v="Посев"/>
    <x v="44"/>
    <s v="Пересев без внесения удобрений (ГА)"/>
    <n v="41.5"/>
    <x v="1"/>
  </r>
  <r>
    <x v="309"/>
    <s v="Сахарная свекла"/>
    <s v="Посев"/>
    <x v="51"/>
    <s v="Посев без внесения удобрений (ГА)"/>
    <n v="51"/>
    <x v="0"/>
  </r>
  <r>
    <x v="309"/>
    <s v="Сахарная свекла"/>
    <s v="Посев"/>
    <x v="5"/>
    <s v="Посев без внесения удобрений (ГА)"/>
    <n v="0.39"/>
    <x v="0"/>
  </r>
  <r>
    <x v="310"/>
    <s v="Сахарная свекла"/>
    <s v="Посев"/>
    <x v="40"/>
    <s v="Посев без внесения удобрений (ГА)"/>
    <n v="0.41"/>
    <x v="0"/>
  </r>
  <r>
    <x v="310"/>
    <s v="Сахарная свекла"/>
    <s v="Посев"/>
    <x v="50"/>
    <s v="Посев без внесения удобрений (ГА)"/>
    <n v="169"/>
    <x v="0"/>
  </r>
  <r>
    <x v="310"/>
    <s v="Сахарная свекла"/>
    <s v="Посев"/>
    <x v="2"/>
    <s v="Посев без внесения удобрений (ГА)"/>
    <n v="1.8"/>
    <x v="0"/>
  </r>
  <r>
    <x v="311"/>
    <s v="Сахарная свекла"/>
    <s v="Посев"/>
    <x v="40"/>
    <s v="Посев без внесения удобрений (ГА)"/>
    <n v="3"/>
    <x v="0"/>
  </r>
  <r>
    <x v="311"/>
    <s v="Сахарная свекла"/>
    <s v="Посев"/>
    <x v="36"/>
    <s v="Посев без внесения удобрений (ГА)"/>
    <n v="37.92"/>
    <x v="0"/>
  </r>
  <r>
    <x v="312"/>
    <s v="Сахарная свекла"/>
    <s v="Посев"/>
    <x v="8"/>
    <s v="Посев без внесения удобрений (ГА)"/>
    <n v="185"/>
    <x v="0"/>
  </r>
  <r>
    <x v="312"/>
    <s v="Сахарная свекла"/>
    <s v="Посев"/>
    <x v="36"/>
    <s v="Посев без внесения удобрений (ГА)"/>
    <n v="78.11"/>
    <x v="0"/>
  </r>
  <r>
    <x v="312"/>
    <s v="Сахарная свекла"/>
    <s v="Посев"/>
    <x v="31"/>
    <s v="Пересев без внесения удобрений (ГА)"/>
    <n v="49.723999999999997"/>
    <x v="1"/>
  </r>
  <r>
    <x v="312"/>
    <s v="Сахарная свекла"/>
    <s v="Посев"/>
    <x v="27"/>
    <s v="Пересев без внесения удобрений (ГА)"/>
    <n v="33.415999999999997"/>
    <x v="1"/>
  </r>
  <r>
    <x v="312"/>
    <s v="Сахарная свекла"/>
    <s v="Посев"/>
    <x v="6"/>
    <s v="Пересев без внесения удобрений (ГА)"/>
    <n v="5.62"/>
    <x v="1"/>
  </r>
  <r>
    <x v="312"/>
    <s v="Сахарная свекла"/>
    <s v="Посев"/>
    <x v="27"/>
    <s v="Пересев без внесения удобрений (ГА)"/>
    <n v="7"/>
    <x v="1"/>
  </r>
  <r>
    <x v="313"/>
    <s v="Сахарная свекла"/>
    <s v="Посев"/>
    <x v="40"/>
    <s v="Посев без внесения удобрений (ГА)"/>
    <n v="115.92"/>
    <x v="0"/>
  </r>
  <r>
    <x v="314"/>
    <s v="Сахарная свекла"/>
    <s v="Посев"/>
    <x v="40"/>
    <s v="Посев без внесения удобрений (ГА)"/>
    <n v="6"/>
    <x v="0"/>
  </r>
  <r>
    <x v="314"/>
    <s v="Сахарная свекла"/>
    <s v="Посев"/>
    <x v="36"/>
    <s v="Посев без внесения удобрений (ГА)"/>
    <n v="131.97"/>
    <x v="0"/>
  </r>
  <r>
    <x v="315"/>
    <s v="Сахарная свекла"/>
    <s v="Посев"/>
    <x v="6"/>
    <s v="Посев без внесения удобрений (ГА)"/>
    <n v="240"/>
    <x v="0"/>
  </r>
  <r>
    <x v="315"/>
    <s v="Сахарная свекла"/>
    <s v="Посев"/>
    <x v="5"/>
    <s v="Посев без внесения удобрений (ГА)"/>
    <n v="2.83"/>
    <x v="0"/>
  </r>
  <r>
    <x v="316"/>
    <s v="Сахарная свекла"/>
    <s v="Посев"/>
    <x v="43"/>
    <s v="Посев без внесения удобрений (ГА)"/>
    <n v="166"/>
    <x v="0"/>
  </r>
  <r>
    <x v="316"/>
    <s v="Сахарная свекла"/>
    <s v="Посев"/>
    <x v="5"/>
    <s v="Посев без внесения удобрений (ГА)"/>
    <n v="2.37"/>
    <x v="0"/>
  </r>
  <r>
    <x v="317"/>
    <s v="Сахарная свекла"/>
    <s v="Посев"/>
    <x v="2"/>
    <s v="Посев без внесения удобрений (ГА)"/>
    <n v="115.92"/>
    <x v="0"/>
  </r>
  <r>
    <x v="318"/>
    <s v="Сахарная свекла"/>
    <s v="Посев"/>
    <x v="40"/>
    <s v="Посев без внесения удобрений (ГА)"/>
    <n v="260.82"/>
    <x v="0"/>
  </r>
  <r>
    <x v="319"/>
    <s v="Сахарная свекла"/>
    <s v="Посев"/>
    <x v="14"/>
    <s v="Посев без внесения удобрений (ГА)"/>
    <n v="79"/>
    <x v="0"/>
  </r>
  <r>
    <x v="319"/>
    <s v="Сахарная свекла"/>
    <s v="Посев"/>
    <x v="5"/>
    <s v="Посев без внесения удобрений (ГА)"/>
    <n v="2"/>
    <x v="0"/>
  </r>
  <r>
    <x v="320"/>
    <s v="Сахарная свекла"/>
    <s v="Посев"/>
    <x v="13"/>
    <s v="Посев без внесения удобрений (ГА)"/>
    <n v="144"/>
    <x v="0"/>
  </r>
  <r>
    <x v="321"/>
    <s v="Сахарная свекла"/>
    <s v="Посев"/>
    <x v="40"/>
    <s v="Посев без внесения удобрений (ГА)"/>
    <n v="104.58"/>
    <x v="0"/>
  </r>
  <r>
    <x v="322"/>
    <s v="Сахарная свекла"/>
    <s v="Посев"/>
    <x v="40"/>
    <s v="Посев без внесения удобрений (ГА)"/>
    <n v="111.27"/>
    <x v="0"/>
  </r>
  <r>
    <x v="323"/>
    <s v="Сахарная свекла"/>
    <s v="Посев"/>
    <x v="2"/>
    <s v="Посев без внесения удобрений (ГА)"/>
    <n v="87.28"/>
    <x v="0"/>
  </r>
  <r>
    <x v="323"/>
    <s v="Сахарная свекла"/>
    <s v="Посев"/>
    <x v="2"/>
    <s v="Посев без внесения удобрений (ГА)"/>
    <n v="1"/>
    <x v="0"/>
  </r>
  <r>
    <x v="324"/>
    <s v="Сахарная свекла"/>
    <s v="Посев"/>
    <x v="5"/>
    <s v="Посев без внесения удобрений (ГА)"/>
    <n v="191.26"/>
    <x v="0"/>
  </r>
  <r>
    <x v="324"/>
    <s v="Сахарная свекла"/>
    <s v="Посев"/>
    <x v="6"/>
    <s v="Пересев без внесения удобрений (ГА)"/>
    <n v="57.38"/>
    <x v="1"/>
  </r>
  <r>
    <x v="325"/>
    <s v="Сахарная свекла"/>
    <s v="Посев"/>
    <x v="5"/>
    <s v="Посев без внесения удобрений (ГА)"/>
    <n v="100.15"/>
    <x v="0"/>
  </r>
  <r>
    <x v="325"/>
    <s v="Сахарная свекла"/>
    <s v="Посев"/>
    <x v="27"/>
    <s v="Пересев без внесения удобрений (ГА)"/>
    <n v="32.584000000000003"/>
    <x v="1"/>
  </r>
  <r>
    <x v="326"/>
    <s v="Сахарная свекла"/>
    <s v="Посев"/>
    <x v="5"/>
    <s v="Посев без внесения удобрений (ГА)"/>
    <n v="228.47"/>
    <x v="0"/>
  </r>
  <r>
    <x v="326"/>
    <s v="Сахарная свекла"/>
    <s v="Посев"/>
    <x v="31"/>
    <s v="Пересев без внесения удобрений (ГА)"/>
    <n v="22"/>
    <x v="1"/>
  </r>
  <r>
    <x v="326"/>
    <s v="Сахарная свекла"/>
    <s v="Посев"/>
    <x v="14"/>
    <s v="Пересев без внесения удобрений (ГА)"/>
    <n v="22"/>
    <x v="1"/>
  </r>
  <r>
    <x v="327"/>
    <s v="Сахарная свекла"/>
    <s v="Посев"/>
    <x v="5"/>
    <s v="Посев без внесения удобрений (ГА)"/>
    <n v="124.53"/>
    <x v="0"/>
  </r>
  <r>
    <x v="327"/>
    <s v="Сахарная свекла"/>
    <s v="Посев"/>
    <x v="14"/>
    <s v="Пересев без внесения удобрений (ГА)"/>
    <n v="60"/>
    <x v="1"/>
  </r>
  <r>
    <x v="328"/>
    <s v="Сахарная свекла"/>
    <s v="Посев"/>
    <x v="2"/>
    <s v="Посев без внесения удобрений (ГА)"/>
    <n v="171"/>
    <x v="0"/>
  </r>
  <r>
    <x v="329"/>
    <s v="Сахарная свекла"/>
    <s v="Посев"/>
    <x v="2"/>
    <s v="Посев без внесения удобрений (ГА)"/>
    <n v="84"/>
    <x v="0"/>
  </r>
  <r>
    <x v="329"/>
    <s v="Сахарная свекла"/>
    <s v="Посев"/>
    <x v="14"/>
    <s v="Пересев без внесения удобрений (ГА)"/>
    <n v="84"/>
    <x v="1"/>
  </r>
  <r>
    <x v="330"/>
    <s v="Сахарная свекла"/>
    <s v="Посев"/>
    <x v="5"/>
    <s v="Посев без внесения удобрений (ГА)"/>
    <n v="272"/>
    <x v="0"/>
  </r>
  <r>
    <x v="330"/>
    <s v="Сахарная свекла"/>
    <s v="Посев"/>
    <x v="6"/>
    <s v="Пересев без внесения удобрений (ГА)"/>
    <n v="267"/>
    <x v="1"/>
  </r>
  <r>
    <x v="331"/>
    <s v="Сахарная свекла"/>
    <s v="Посев"/>
    <x v="14"/>
    <s v="Посев без внесения удобрений (ГА)"/>
    <n v="130"/>
    <x v="0"/>
  </r>
  <r>
    <x v="332"/>
    <s v="Сахарная свекла"/>
    <s v="Посев"/>
    <x v="13"/>
    <s v="Посев без внесения удобрений (ГА)"/>
    <n v="160"/>
    <x v="0"/>
  </r>
  <r>
    <x v="333"/>
    <s v="Сахарная свекла"/>
    <s v="Посев"/>
    <x v="14"/>
    <s v="Посев без внесения удобрений (ГА)"/>
    <n v="176.6"/>
    <x v="0"/>
  </r>
  <r>
    <x v="334"/>
    <s v="Сахарная свекла"/>
    <s v="Посев"/>
    <x v="14"/>
    <s v="Посев без внесения удобрений (ГА)"/>
    <n v="245"/>
    <x v="0"/>
  </r>
  <r>
    <x v="334"/>
    <s v="Сахарная свекла"/>
    <s v="Посев"/>
    <x v="3"/>
    <s v="Пересев без внесения удобрений (ГА)"/>
    <n v="78"/>
    <x v="1"/>
  </r>
  <r>
    <x v="335"/>
    <s v="Сахарная свекла"/>
    <s v="Посев"/>
    <x v="13"/>
    <s v="Посев без внесения удобрений (ГА)"/>
    <n v="126"/>
    <x v="0"/>
  </r>
  <r>
    <x v="336"/>
    <s v="Сахарная свекла"/>
    <s v="Посев"/>
    <x v="9"/>
    <s v="Посев без внесения удобрений (ГА)"/>
    <n v="227.5"/>
    <x v="0"/>
  </r>
  <r>
    <x v="337"/>
    <s v="Сахарная свекла"/>
    <s v="Посев"/>
    <x v="9"/>
    <s v="Посев без внесения удобрений (ГА)"/>
    <n v="82"/>
    <x v="0"/>
  </r>
  <r>
    <x v="338"/>
    <s v="Сахарная свекла"/>
    <s v="Посев"/>
    <x v="9"/>
    <s v="Посев без внесения удобрений (ГА)"/>
    <n v="8.3000000000000007"/>
    <x v="0"/>
  </r>
  <r>
    <x v="339"/>
    <s v="Сахарная свекла"/>
    <s v="Посев"/>
    <x v="9"/>
    <s v="Посев без внесения удобрений (ГА)"/>
    <n v="282.3"/>
    <x v="0"/>
  </r>
  <r>
    <x v="339"/>
    <s v="Сахарная свекла"/>
    <s v="Посев"/>
    <x v="6"/>
    <s v="Пересев без внесения удобрений (ГА)"/>
    <n v="4"/>
    <x v="1"/>
  </r>
  <r>
    <x v="340"/>
    <s v="Сахарная свекла"/>
    <s v="Посев"/>
    <x v="9"/>
    <s v="Посев без внесения удобрений (ГА)"/>
    <n v="170.1"/>
    <x v="0"/>
  </r>
  <r>
    <x v="341"/>
    <s v="Сахарная свекла"/>
    <s v="Посев"/>
    <x v="9"/>
    <s v="Посев без внесения удобрений (ГА)"/>
    <n v="9.6"/>
    <x v="0"/>
  </r>
  <r>
    <x v="342"/>
    <s v="Сахарная свекла"/>
    <s v="Посев"/>
    <x v="13"/>
    <s v="Посев без внесения удобрений (ГА)"/>
    <n v="272"/>
    <x v="0"/>
  </r>
  <r>
    <x v="343"/>
    <s v="Сахарная свекла"/>
    <s v="Посев"/>
    <x v="14"/>
    <s v="Посев без внесения удобрений (ГА)"/>
    <n v="265"/>
    <x v="0"/>
  </r>
  <r>
    <x v="344"/>
    <s v="Сахарная свекла"/>
    <s v="Посев"/>
    <x v="19"/>
    <s v="Посев без внесения удобрений (ГА)"/>
    <n v="160"/>
    <x v="0"/>
  </r>
  <r>
    <x v="344"/>
    <s v="Сахарная свекла"/>
    <s v="Посев"/>
    <x v="7"/>
    <s v="Пересев без внесения удобрений (ГА)"/>
    <n v="160"/>
    <x v="1"/>
  </r>
  <r>
    <x v="345"/>
    <s v="Сахарная свекла"/>
    <s v="Посев"/>
    <x v="25"/>
    <s v="Посев без внесения удобрений (ГА)"/>
    <n v="172.6"/>
    <x v="0"/>
  </r>
  <r>
    <x v="346"/>
    <s v="Сахарная свекла"/>
    <s v="Посев"/>
    <x v="25"/>
    <s v="Посев без внесения удобрений (ГА)"/>
    <n v="163.69999999999999"/>
    <x v="0"/>
  </r>
  <r>
    <x v="346"/>
    <s v="Сахарная свекла"/>
    <s v="Посев"/>
    <x v="53"/>
    <s v="Пересев без внесения удобрений (ГА)"/>
    <n v="63"/>
    <x v="1"/>
  </r>
  <r>
    <x v="347"/>
    <s v="Сахарная свекла"/>
    <s v="Посев"/>
    <x v="0"/>
    <s v="Посев без внесения удобрений (ГА)"/>
    <n v="158"/>
    <x v="0"/>
  </r>
  <r>
    <x v="348"/>
    <s v="Сахарная свекла"/>
    <s v="Посев"/>
    <x v="19"/>
    <s v="Посев без внесения удобрений (ГА)"/>
    <n v="157.5"/>
    <x v="0"/>
  </r>
  <r>
    <x v="349"/>
    <s v="Сахарная свекла"/>
    <s v="Посев"/>
    <x v="22"/>
    <s v="Посев без внесения удобрений (ГА)"/>
    <n v="12.2"/>
    <x v="0"/>
  </r>
  <r>
    <x v="349"/>
    <s v="Сахарная свекла"/>
    <s v="Посев"/>
    <x v="13"/>
    <s v="Посев без внесения удобрений (ГА)"/>
    <n v="13"/>
    <x v="0"/>
  </r>
  <r>
    <x v="349"/>
    <s v="Сахарная свекла"/>
    <s v="Посев"/>
    <x v="2"/>
    <s v="Посев без внесения удобрений (ГА)"/>
    <n v="134.6"/>
    <x v="0"/>
  </r>
  <r>
    <x v="350"/>
    <s v="Сахарная свекла"/>
    <s v="Посев"/>
    <x v="2"/>
    <s v="Посев с внесением удобрений (ГА)"/>
    <n v="195.3"/>
    <x v="0"/>
  </r>
  <r>
    <x v="350"/>
    <s v="Сахарная свекла"/>
    <s v="Посев"/>
    <x v="21"/>
    <s v="Пересев без внесения удобрений (ГА)"/>
    <n v="42"/>
    <x v="1"/>
  </r>
  <r>
    <x v="350"/>
    <s v="Сахарная свекла"/>
    <s v="Посев"/>
    <x v="23"/>
    <s v="Пересев без внесения удобрений (ГА)"/>
    <n v="6"/>
    <x v="1"/>
  </r>
  <r>
    <x v="351"/>
    <s v="Сахарная свекла"/>
    <s v="Посев"/>
    <x v="2"/>
    <s v="Посев без внесения удобрений (ГА)"/>
    <n v="167.4"/>
    <x v="0"/>
  </r>
  <r>
    <x v="351"/>
    <s v="Сахарная свекла"/>
    <s v="Посев"/>
    <x v="53"/>
    <s v="Пересев без внесения удобрений (ГА)"/>
    <n v="114"/>
    <x v="1"/>
  </r>
  <r>
    <x v="351"/>
    <s v="Сахарная свекла"/>
    <s v="Посев"/>
    <x v="23"/>
    <s v="Пересев без внесения удобрений (ГА)"/>
    <n v="9"/>
    <x v="1"/>
  </r>
  <r>
    <x v="352"/>
    <s v="Сахарная свекла"/>
    <s v="Посев"/>
    <x v="14"/>
    <s v="Посев без внесения удобрений (ГА)"/>
    <n v="199.1"/>
    <x v="0"/>
  </r>
  <r>
    <x v="353"/>
    <s v="Сахарная свекла"/>
    <s v="Посев"/>
    <x v="13"/>
    <s v="Посев с внесением удобрений (ГА)"/>
    <n v="128"/>
    <x v="0"/>
  </r>
  <r>
    <x v="354"/>
    <s v="Сахарная свекла"/>
    <s v="Посев"/>
    <x v="14"/>
    <s v="Посев без внесения удобрений (ГА)"/>
    <n v="135.6"/>
    <x v="0"/>
  </r>
  <r>
    <x v="354"/>
    <s v="Сахарная свекла"/>
    <s v="Посев"/>
    <x v="9"/>
    <s v="Посев без внесения удобрений (ГА)"/>
    <n v="28.2"/>
    <x v="0"/>
  </r>
  <r>
    <x v="354"/>
    <s v="Сахарная свекла"/>
    <s v="Посев"/>
    <x v="21"/>
    <s v="Пересев без внесения удобрений (ГА)"/>
    <n v="19"/>
    <x v="1"/>
  </r>
  <r>
    <x v="355"/>
    <s v="Сахарная свекла"/>
    <s v="Посев"/>
    <x v="14"/>
    <s v="Посев с внесением удобрений (ГА)"/>
    <n v="56.7"/>
    <x v="0"/>
  </r>
  <r>
    <x v="355"/>
    <s v="Сахарная свекла"/>
    <s v="Посев"/>
    <x v="19"/>
    <s v="Посев с внесением удобрений (ГА)"/>
    <n v="195.3"/>
    <x v="0"/>
  </r>
  <r>
    <x v="355"/>
    <s v="Сахарная свекла"/>
    <s v="Посев"/>
    <x v="7"/>
    <s v="Пересев без внесения удобрений (ГА)"/>
    <n v="115"/>
    <x v="1"/>
  </r>
  <r>
    <x v="356"/>
    <s v="Сахарная свекла"/>
    <s v="Посев"/>
    <x v="2"/>
    <s v="Посев без внесения удобрений (ГА)"/>
    <n v="212.6"/>
    <x v="0"/>
  </r>
  <r>
    <x v="357"/>
    <s v="Сахарная свекла"/>
    <s v="Посев"/>
    <x v="2"/>
    <s v="Посев с внесением удобрений (ГА)"/>
    <n v="153.69999999999999"/>
    <x v="0"/>
  </r>
  <r>
    <x v="357"/>
    <s v="Сахарная свекла"/>
    <s v="Посев"/>
    <x v="2"/>
    <s v="Посев без внесения удобрений (ГА)"/>
    <n v="50.4"/>
    <x v="0"/>
  </r>
  <r>
    <x v="358"/>
    <s v="Сахарная свекла"/>
    <s v="Посев"/>
    <x v="22"/>
    <s v="Посев без внесения удобрений (ГА)"/>
    <n v="186"/>
    <x v="0"/>
  </r>
  <r>
    <x v="359"/>
    <s v="Сахарная свекла"/>
    <s v="Посев"/>
    <x v="0"/>
    <s v="Посев без внесения удобрений (ГА)"/>
    <n v="112"/>
    <x v="0"/>
  </r>
  <r>
    <x v="360"/>
    <s v="Сахарная свекла"/>
    <s v="Посев"/>
    <x v="19"/>
    <s v="Посев без внесения удобрений (ГА)"/>
    <n v="141.1"/>
    <x v="0"/>
  </r>
  <r>
    <x v="361"/>
    <s v="Сахарная свекла"/>
    <s v="Посев"/>
    <x v="19"/>
    <s v="Посев без внесения удобрений (ГА)"/>
    <n v="196.6"/>
    <x v="0"/>
  </r>
  <r>
    <x v="362"/>
    <s v="Сахарная свекла"/>
    <s v="Посев"/>
    <x v="25"/>
    <s v="Посев без внесения удобрений (ГА)"/>
    <n v="163.69999999999999"/>
    <x v="0"/>
  </r>
  <r>
    <x v="363"/>
    <s v="Сахарная свекла"/>
    <s v="Посев"/>
    <x v="19"/>
    <s v="Посев без внесения удобрений (ГА)"/>
    <n v="159.5"/>
    <x v="0"/>
  </r>
  <r>
    <x v="364"/>
    <s v="Сахарная свекла"/>
    <s v="Посев"/>
    <x v="22"/>
    <s v="Посев без внесения удобрений (ГА)"/>
    <n v="71.8"/>
    <x v="0"/>
  </r>
  <r>
    <x v="365"/>
    <s v="Сахарная свекла"/>
    <s v="Посев"/>
    <x v="7"/>
    <s v="Посев без внесения удобрений (ГА)"/>
    <n v="7.8"/>
    <x v="0"/>
  </r>
  <r>
    <x v="366"/>
    <s v="Сахарная свекла"/>
    <s v="Посев"/>
    <x v="44"/>
    <s v="Посев без внесения удобрений (ГА)"/>
    <n v="173"/>
    <x v="0"/>
  </r>
  <r>
    <x v="367"/>
    <s v="Сахарная свекла"/>
    <s v="Посев"/>
    <x v="7"/>
    <s v="Посев без внесения удобрений (ГА)"/>
    <n v="96.3"/>
    <x v="0"/>
  </r>
  <r>
    <x v="368"/>
    <s v="Сахарная свекла"/>
    <s v="Посев"/>
    <x v="5"/>
    <s v="Посев без внесения удобрений (ГА)"/>
    <n v="44"/>
    <x v="0"/>
  </r>
  <r>
    <x v="369"/>
    <s v="Сахарная свекла"/>
    <s v="Посев"/>
    <x v="54"/>
    <s v="Посев без внесения удобрений (ГА)"/>
    <n v="46.4"/>
    <x v="0"/>
  </r>
  <r>
    <x v="370"/>
    <s v="Сахарная свекла"/>
    <s v="Посев"/>
    <x v="54"/>
    <s v="Посев без внесения удобрений (ГА)"/>
    <n v="183"/>
    <x v="0"/>
  </r>
  <r>
    <x v="371"/>
    <s v="Сахарная свекла"/>
    <s v="Посев"/>
    <x v="54"/>
    <s v="Посев без внесения удобрений (ГА)"/>
    <n v="3"/>
    <x v="0"/>
  </r>
  <r>
    <x v="371"/>
    <s v="Сахарная свекла"/>
    <s v="Посев"/>
    <x v="9"/>
    <s v="Посев без внесения удобрений (ГА)"/>
    <n v="109"/>
    <x v="0"/>
  </r>
  <r>
    <x v="372"/>
    <s v="Сахарная свекла"/>
    <s v="Посев"/>
    <x v="7"/>
    <s v="Посев без внесения удобрений (ГА)"/>
    <n v="158.9"/>
    <x v="0"/>
  </r>
  <r>
    <x v="373"/>
    <s v="Сахарная свекла"/>
    <s v="Посев"/>
    <x v="54"/>
    <s v="Посев без внесения удобрений (ГА)"/>
    <n v="55.3"/>
    <x v="0"/>
  </r>
  <r>
    <x v="374"/>
    <s v="Сахарная свекла"/>
    <s v="Посев"/>
    <x v="5"/>
    <s v="Посев без внесения удобрений (ГА)"/>
    <n v="75"/>
    <x v="0"/>
  </r>
  <r>
    <x v="375"/>
    <s v="Сахарная свекла"/>
    <s v="Посев"/>
    <x v="44"/>
    <s v="Посев без внесения удобрений (ГА)"/>
    <n v="47"/>
    <x v="0"/>
  </r>
  <r>
    <x v="376"/>
    <s v="Сахарная свекла"/>
    <s v="Посев"/>
    <x v="52"/>
    <s v="Посев без внесения удобрений (ГА)"/>
    <n v="144.30000000000001"/>
    <x v="0"/>
  </r>
  <r>
    <x v="377"/>
    <s v="Сахарная свекла"/>
    <s v="Посев"/>
    <x v="55"/>
    <s v="Посев без внесения удобрений (ГА)"/>
    <n v="132"/>
    <x v="0"/>
  </r>
  <r>
    <x v="378"/>
    <s v="Сахарная свекла"/>
    <s v="Посев"/>
    <x v="52"/>
    <s v="Посев без внесения удобрений (ГА)"/>
    <n v="37.700000000000003"/>
    <x v="0"/>
  </r>
  <r>
    <x v="379"/>
    <s v="Сахарная свекла"/>
    <s v="Посев"/>
    <x v="52"/>
    <s v="Посев без внесения удобрений (ГА)"/>
    <n v="53.3"/>
    <x v="0"/>
  </r>
  <r>
    <x v="380"/>
    <s v="Сахарная свекла"/>
    <s v="Посев"/>
    <x v="52"/>
    <s v="Посев без внесения удобрений (ГА)"/>
    <n v="25"/>
    <x v="0"/>
  </r>
  <r>
    <x v="380"/>
    <s v="Сахарная свекла"/>
    <s v="Посев"/>
    <x v="56"/>
    <s v="Посев без внесения удобрений (ГА)"/>
    <n v="17"/>
    <x v="0"/>
  </r>
  <r>
    <x v="381"/>
    <s v="Сахарная свекла"/>
    <s v="Посев"/>
    <x v="52"/>
    <s v="Посев без внесения удобрений (ГА)"/>
    <n v="63"/>
    <x v="0"/>
  </r>
  <r>
    <x v="381"/>
    <s v="Сахарная свекла"/>
    <s v="Посев"/>
    <x v="9"/>
    <s v="Посев без внесения удобрений (ГА)"/>
    <n v="156"/>
    <x v="0"/>
  </r>
  <r>
    <x v="382"/>
    <s v="Сахарная свекла"/>
    <s v="Посев"/>
    <x v="54"/>
    <s v="Посев без внесения удобрений (ГА)"/>
    <n v="55.3"/>
    <x v="0"/>
  </r>
  <r>
    <x v="383"/>
    <s v="Сахарная свекла"/>
    <s v="Посев"/>
    <x v="52"/>
    <s v="Посев без внесения удобрений (ГА)"/>
    <n v="50.7"/>
    <x v="0"/>
  </r>
  <r>
    <x v="384"/>
    <s v="Сахарная свекла"/>
    <s v="Посев"/>
    <x v="9"/>
    <s v="Посев без внесения удобрений (ГА)"/>
    <n v="333"/>
    <x v="0"/>
  </r>
  <r>
    <x v="385"/>
    <s v="Сахарная свекла"/>
    <s v="Посев"/>
    <x v="7"/>
    <s v="Посев без внесения удобрений (ГА)"/>
    <n v="355"/>
    <x v="0"/>
  </r>
  <r>
    <x v="386"/>
    <s v="Сахарная свекла"/>
    <s v="Посев"/>
    <x v="7"/>
    <s v="Посев без внесения удобрений (ГА)"/>
    <n v="122"/>
    <x v="0"/>
  </r>
  <r>
    <x v="387"/>
    <s v="Сахарная свекла"/>
    <s v="Посев"/>
    <x v="44"/>
    <s v="Посев без внесения удобрений (ГА)"/>
    <n v="165"/>
    <x v="0"/>
  </r>
  <r>
    <x v="388"/>
    <s v="Сахарная свекла"/>
    <s v="Посев"/>
    <x v="7"/>
    <s v="Посев без внесения удобрений (ГА)"/>
    <n v="182"/>
    <x v="0"/>
  </r>
  <r>
    <x v="389"/>
    <s v="Сахарная свекла"/>
    <s v="Посев"/>
    <x v="57"/>
    <s v="Посев без внесения удобрений (ГА)"/>
    <n v="179"/>
    <x v="0"/>
  </r>
  <r>
    <x v="389"/>
    <s v="Сахарная свекла"/>
    <s v="Посев"/>
    <x v="56"/>
    <s v="Посев без внесения удобрений (ГА)"/>
    <n v="223"/>
    <x v="0"/>
  </r>
  <r>
    <x v="389"/>
    <s v="Сахарная свекла"/>
    <s v="Посев"/>
    <x v="58"/>
    <s v="Посев без внесения удобрений (ГА)"/>
    <n v="264"/>
    <x v="0"/>
  </r>
  <r>
    <x v="390"/>
    <s v="Сахарная свекла"/>
    <s v="Посев"/>
    <x v="44"/>
    <s v="Посев без внесения удобрений (ГА)"/>
    <n v="170"/>
    <x v="0"/>
  </r>
  <r>
    <x v="391"/>
    <s v="Сахарная свекла"/>
    <s v="Посев"/>
    <x v="52"/>
    <s v="Посев без внесения удобрений (ГА)"/>
    <n v="203"/>
    <x v="0"/>
  </r>
  <r>
    <x v="392"/>
    <s v="Сахарная свекла"/>
    <s v="Посев"/>
    <x v="9"/>
    <s v="Посев без внесения удобрений (ГА)"/>
    <n v="168"/>
    <x v="0"/>
  </r>
  <r>
    <x v="393"/>
    <s v="Сахарная свекла"/>
    <s v="Посев"/>
    <x v="56"/>
    <s v="Посев без внесения удобрений (ГА)"/>
    <n v="84"/>
    <x v="0"/>
  </r>
  <r>
    <x v="394"/>
    <s v="Сахарная свекла"/>
    <s v="Посев"/>
    <x v="52"/>
    <s v="Посев без внесения удобрений (ГА)"/>
    <n v="204"/>
    <x v="0"/>
  </r>
  <r>
    <x v="395"/>
    <s v="Сахарная свекла"/>
    <s v="Посев"/>
    <x v="44"/>
    <s v="Посев без внесения удобрений (ГА)"/>
    <n v="10"/>
    <x v="0"/>
  </r>
  <r>
    <x v="395"/>
    <s v="Сахарная свекла"/>
    <s v="Посев"/>
    <x v="13"/>
    <s v="Посев без внесения удобрений (ГА)"/>
    <n v="97"/>
    <x v="0"/>
  </r>
  <r>
    <x v="396"/>
    <s v="Сахарная свекла"/>
    <s v="Посев"/>
    <x v="55"/>
    <s v="Посев без внесения удобрений (ГА)"/>
    <n v="114"/>
    <x v="0"/>
  </r>
  <r>
    <x v="397"/>
    <s v="Сахарная свекла"/>
    <s v="Посев"/>
    <x v="5"/>
    <s v="Посев без внесения удобрений (ГА)"/>
    <n v="1"/>
    <x v="0"/>
  </r>
  <r>
    <x v="397"/>
    <s v="Сахарная свекла"/>
    <s v="Посев"/>
    <x v="56"/>
    <s v="Посев без внесения удобрений (ГА)"/>
    <n v="59"/>
    <x v="0"/>
  </r>
  <r>
    <x v="397"/>
    <s v="Сахарная свекла"/>
    <s v="Посев"/>
    <x v="52"/>
    <s v="Посев без внесения удобрений (ГА)"/>
    <n v="115"/>
    <x v="0"/>
  </r>
  <r>
    <x v="397"/>
    <s v="Сахарная свекла"/>
    <s v="Посев"/>
    <x v="55"/>
    <s v="Посев без внесения удобрений (ГА)"/>
    <n v="2"/>
    <x v="0"/>
  </r>
  <r>
    <x v="397"/>
    <s v="Сахарная свекла"/>
    <s v="Посев"/>
    <x v="9"/>
    <s v="Посев без внесения удобрений (ГА)"/>
    <n v="14"/>
    <x v="0"/>
  </r>
  <r>
    <x v="397"/>
    <s v="Сахарная свекла"/>
    <s v="Посев"/>
    <x v="54"/>
    <s v="Посев без внесения удобрений (ГА)"/>
    <n v="57"/>
    <x v="0"/>
  </r>
  <r>
    <x v="398"/>
    <s v="Сахарная свекла"/>
    <s v="Посев"/>
    <x v="5"/>
    <s v="Посев без внесения удобрений (ГА)"/>
    <n v="31"/>
    <x v="0"/>
  </r>
  <r>
    <x v="399"/>
    <s v="Сахарная свекла"/>
    <s v="Посев"/>
    <x v="5"/>
    <s v="Посев без внесения удобрений (ГА)"/>
    <n v="9"/>
    <x v="0"/>
  </r>
  <r>
    <x v="400"/>
    <s v="Сахарная свекла"/>
    <s v="Посев"/>
    <x v="9"/>
    <s v="Посев без внесения удобрений (ГА)"/>
    <n v="740"/>
    <x v="0"/>
  </r>
  <r>
    <x v="401"/>
    <s v="Сахарная свекла"/>
    <s v="Посев"/>
    <x v="57"/>
    <s v="Посев без внесения удобрений (ГА)"/>
    <n v="270"/>
    <x v="0"/>
  </r>
  <r>
    <x v="401"/>
    <s v="Сахарная свекла"/>
    <s v="Посев"/>
    <x v="44"/>
    <s v="Посев без внесения удобрений (ГА)"/>
    <n v="53"/>
    <x v="0"/>
  </r>
  <r>
    <x v="402"/>
    <s v="Сахарная свекла"/>
    <s v="Посев"/>
    <x v="54"/>
    <s v="Посев без внесения удобрений (ГА)"/>
    <n v="49"/>
    <x v="0"/>
  </r>
  <r>
    <x v="403"/>
    <s v="Сахарная свекла"/>
    <s v="Посев"/>
    <x v="59"/>
    <s v="Посев без внесения удобрений (ГА)"/>
    <n v="328"/>
    <x v="0"/>
  </r>
  <r>
    <x v="404"/>
    <s v="Сахарная свекла"/>
    <s v="Посев"/>
    <x v="31"/>
    <s v="Посев без внесения удобрений (ГА)"/>
    <n v="108"/>
    <x v="0"/>
  </r>
  <r>
    <x v="405"/>
    <s v="Сахарная свекла"/>
    <s v="Посев"/>
    <x v="5"/>
    <s v="Посев без внесения удобрений (ГА)"/>
    <n v="33"/>
    <x v="0"/>
  </r>
  <r>
    <x v="406"/>
    <s v="Сахарная свекла"/>
    <s v="Посев"/>
    <x v="44"/>
    <s v="Посев без внесения удобрений (ГА)"/>
    <n v="369"/>
    <x v="0"/>
  </r>
  <r>
    <x v="407"/>
    <s v="Сахарная свекла"/>
    <s v="Посев"/>
    <x v="44"/>
    <s v="Посев без внесения удобрений (ГА)"/>
    <n v="90"/>
    <x v="0"/>
  </r>
  <r>
    <x v="408"/>
    <s v="Сахарная свекла"/>
    <s v="Посев"/>
    <x v="55"/>
    <s v="Посев без внесения удобрений (ГА)"/>
    <n v="111"/>
    <x v="0"/>
  </r>
  <r>
    <x v="409"/>
    <s v="Сахарная свекла"/>
    <s v="Посев"/>
    <x v="13"/>
    <s v="Посев без внесения удобрений (ГА)"/>
    <n v="118"/>
    <x v="0"/>
  </r>
  <r>
    <x v="410"/>
    <s v="Сахарная свекла"/>
    <s v="Посев"/>
    <x v="31"/>
    <s v="Посев без внесения удобрений (ГА)"/>
    <n v="251"/>
    <x v="0"/>
  </r>
  <r>
    <x v="411"/>
    <s v="Сахарная свекла"/>
    <s v="Посев"/>
    <x v="59"/>
    <s v="Посев без внесения удобрений (ГА)"/>
    <n v="20"/>
    <x v="0"/>
  </r>
  <r>
    <x v="412"/>
    <s v="Сахарная свекла"/>
    <s v="Посев"/>
    <x v="31"/>
    <s v="Посев без внесения удобрений (ГА)"/>
    <n v="99"/>
    <x v="0"/>
  </r>
  <r>
    <x v="413"/>
    <s v="Сахарная свекла"/>
    <s v="Посев"/>
    <x v="7"/>
    <s v="Посев без внесения удобрений (ГА)"/>
    <n v="78"/>
    <x v="0"/>
  </r>
  <r>
    <x v="414"/>
    <s v="Сахарная свекла"/>
    <s v="Посев"/>
    <x v="44"/>
    <s v="Посев без внесения удобрений (ГА)"/>
    <n v="152"/>
    <x v="0"/>
  </r>
  <r>
    <x v="415"/>
    <s v="Сахарная свекла"/>
    <s v="Посев"/>
    <x v="7"/>
    <s v="Посев без внесения удобрений (ГА)"/>
    <n v="47.1"/>
    <x v="0"/>
  </r>
  <r>
    <x v="416"/>
    <s v="Сахарная свекла"/>
    <s v="Посев"/>
    <x v="44"/>
    <s v="Посев без внесения удобрений (ГА)"/>
    <n v="273"/>
    <x v="0"/>
  </r>
  <r>
    <x v="416"/>
    <s v="Сахарная свекла"/>
    <s v="Посев"/>
    <x v="5"/>
    <s v="Посев без внесения удобрений (ГА)"/>
    <n v="35"/>
    <x v="0"/>
  </r>
  <r>
    <x v="417"/>
    <s v="Сахарная свекла"/>
    <s v="Посев"/>
    <x v="7"/>
    <s v="Посев без внесения удобрений (ГА)"/>
    <n v="188.6"/>
    <x v="0"/>
  </r>
  <r>
    <x v="418"/>
    <s v="Сахарная свекла"/>
    <s v="Посев"/>
    <x v="44"/>
    <s v="Посев без внесения удобрений (ГА)"/>
    <n v="135"/>
    <x v="0"/>
  </r>
  <r>
    <x v="418"/>
    <s v="Сахарная свекла"/>
    <s v="Посев"/>
    <x v="5"/>
    <s v="Посев без внесения удобрений (ГА)"/>
    <n v="86"/>
    <x v="0"/>
  </r>
  <r>
    <x v="419"/>
    <s v="Сахарная свекла"/>
    <s v="Посев"/>
    <x v="44"/>
    <s v="Посев без внесения удобрений (ГА)"/>
    <n v="160"/>
    <x v="0"/>
  </r>
  <r>
    <x v="420"/>
    <s v="Сахарная свекла"/>
    <s v="Посев"/>
    <x v="58"/>
    <s v="Посев без внесения удобрений (ГА)"/>
    <n v="107.9"/>
    <x v="0"/>
  </r>
  <r>
    <x v="420"/>
    <s v="Сахарная свекла"/>
    <s v="Посев"/>
    <x v="13"/>
    <s v="Посев без внесения удобрений (ГА)"/>
    <n v="35"/>
    <x v="0"/>
  </r>
  <r>
    <x v="421"/>
    <s v="Сахарная свекла"/>
    <s v="Посев"/>
    <x v="56"/>
    <s v="Посев без внесения удобрений (ГА)"/>
    <n v="28"/>
    <x v="0"/>
  </r>
  <r>
    <x v="421"/>
    <s v="Сахарная свекла"/>
    <s v="Посев"/>
    <x v="58"/>
    <s v="Посев без внесения удобрений (ГА)"/>
    <n v="77.099999999999994"/>
    <x v="0"/>
  </r>
  <r>
    <x v="422"/>
    <s v="Сахарная свекла"/>
    <s v="Посев"/>
    <x v="13"/>
    <s v="Посев без внесения удобрений (ГА)"/>
    <n v="93.6"/>
    <x v="0"/>
  </r>
  <r>
    <x v="422"/>
    <s v="Сахарная свекла"/>
    <s v="Посев"/>
    <x v="7"/>
    <s v="Посев без внесения удобрений (ГА)"/>
    <n v="34"/>
    <x v="0"/>
  </r>
  <r>
    <x v="422"/>
    <s v="Сахарная свекла"/>
    <s v="Посев"/>
    <x v="9"/>
    <s v="Посев без внесения удобрений (ГА)"/>
    <n v="277"/>
    <x v="0"/>
  </r>
  <r>
    <x v="423"/>
    <s v="Сахарная свекла"/>
    <s v="Посев"/>
    <x v="7"/>
    <s v="Посев без внесения удобрений (ГА)"/>
    <n v="77.3"/>
    <x v="0"/>
  </r>
  <r>
    <x v="424"/>
    <s v="Сахарная свекла"/>
    <s v="Посев"/>
    <x v="13"/>
    <s v="Посев без внесения удобрений (ГА)"/>
    <n v="105.4"/>
    <x v="0"/>
  </r>
  <r>
    <x v="425"/>
    <s v="Сахарная свекла"/>
    <s v="Посев"/>
    <x v="55"/>
    <s v="Посев без внесения удобрений (ГА)"/>
    <n v="61"/>
    <x v="0"/>
  </r>
  <r>
    <x v="426"/>
    <s v="Сахарная свекла"/>
    <s v="Посев"/>
    <x v="5"/>
    <s v="Посев без внесения удобрений (ГА)"/>
    <n v="40"/>
    <x v="0"/>
  </r>
  <r>
    <x v="427"/>
    <s v="Сахарная свекла"/>
    <s v="Посев"/>
    <x v="31"/>
    <s v="Посев без внесения удобрений (ГА)"/>
    <n v="179"/>
    <x v="0"/>
  </r>
  <r>
    <x v="428"/>
    <s v="Сахарная свекла"/>
    <s v="Посев"/>
    <x v="27"/>
    <s v="Посев без внесения удобрений (ГА)"/>
    <n v="206.7"/>
    <x v="0"/>
  </r>
  <r>
    <x v="428"/>
    <s v="Сахарная свекла"/>
    <s v="Посев"/>
    <x v="60"/>
    <s v="Пересев без внесения удобрений (ГА)"/>
    <n v="104"/>
    <x v="1"/>
  </r>
  <r>
    <x v="429"/>
    <s v="Сахарная свекла"/>
    <s v="Посев"/>
    <x v="27"/>
    <s v="Посев без внесения удобрений (ГА)"/>
    <n v="42.9"/>
    <x v="0"/>
  </r>
  <r>
    <x v="430"/>
    <s v="Сахарная свекла"/>
    <s v="Посев"/>
    <x v="59"/>
    <s v="Посев без внесения удобрений (ГА)"/>
    <n v="199"/>
    <x v="0"/>
  </r>
  <r>
    <x v="431"/>
    <s v="Сахарная свекла"/>
    <s v="Посев"/>
    <x v="61"/>
    <s v="Посев без внесения удобрений (ГА)"/>
    <n v="161"/>
    <x v="0"/>
  </r>
  <r>
    <x v="432"/>
    <s v="Сахарная свекла"/>
    <s v="Посев"/>
    <x v="27"/>
    <s v="Посев без внесения удобрений (ГА)"/>
    <n v="162.4"/>
    <x v="0"/>
  </r>
  <r>
    <x v="433"/>
    <s v="Сахарная свекла"/>
    <s v="Посев"/>
    <x v="62"/>
    <s v="Посев без внесения удобрений (ГА)"/>
    <n v="122"/>
    <x v="0"/>
  </r>
  <r>
    <x v="434"/>
    <s v="Сахарная свекла"/>
    <s v="Посев"/>
    <x v="63"/>
    <s v="Посев без внесения удобрений (ГА)"/>
    <n v="32.5"/>
    <x v="0"/>
  </r>
  <r>
    <x v="435"/>
    <s v="Сахарная свекла"/>
    <s v="Посев"/>
    <x v="6"/>
    <s v="Посев без внесения удобрений (ГА)"/>
    <n v="124"/>
    <x v="0"/>
  </r>
  <r>
    <x v="436"/>
    <s v="Сахарная свекла"/>
    <s v="Посев"/>
    <x v="64"/>
    <s v="Посев без внесения удобрений (ГА)"/>
    <n v="31.2"/>
    <x v="0"/>
  </r>
  <r>
    <x v="437"/>
    <s v="Сахарная свекла"/>
    <s v="Посев"/>
    <x v="64"/>
    <s v="Посев без внесения удобрений (ГА)"/>
    <n v="196.3"/>
    <x v="0"/>
  </r>
  <r>
    <x v="438"/>
    <s v="Сахарная свекла"/>
    <s v="Посев"/>
    <x v="63"/>
    <s v="Посев без внесения удобрений (ГА)"/>
    <n v="152.1"/>
    <x v="0"/>
  </r>
  <r>
    <x v="439"/>
    <s v="Сахарная свекла"/>
    <s v="Посев"/>
    <x v="2"/>
    <s v="Посев без внесения удобрений (ГА)"/>
    <n v="290"/>
    <x v="0"/>
  </r>
  <r>
    <x v="439"/>
    <s v="Сахарная свекла"/>
    <s v="Посев"/>
    <x v="3"/>
    <s v="Пересев без внесения удобрений (ГА)"/>
    <n v="290"/>
    <x v="1"/>
  </r>
  <r>
    <x v="440"/>
    <s v="Сахарная свекла"/>
    <s v="Посев"/>
    <x v="42"/>
    <s v="Посев без внесения удобрений (ГА)"/>
    <n v="65"/>
    <x v="0"/>
  </r>
  <r>
    <x v="440"/>
    <s v="Сахарная свекла"/>
    <s v="Посев"/>
    <x v="65"/>
    <s v="Пересев без внесения удобрений (ГА)"/>
    <n v="26"/>
    <x v="1"/>
  </r>
  <r>
    <x v="441"/>
    <s v="Сахарная свекла"/>
    <s v="Посев"/>
    <x v="63"/>
    <s v="Посев без внесения удобрений (ГА)"/>
    <n v="178.4"/>
    <x v="0"/>
  </r>
  <r>
    <x v="442"/>
    <s v="Сахарная свекла"/>
    <s v="Посев"/>
    <x v="36"/>
    <s v="Посев без внесения удобрений (ГА)"/>
    <n v="1"/>
    <x v="0"/>
  </r>
  <r>
    <x v="442"/>
    <s v="Сахарная свекла"/>
    <s v="Посев"/>
    <x v="64"/>
    <s v="Посев без внесения удобрений (ГА)"/>
    <n v="162.5"/>
    <x v="0"/>
  </r>
  <r>
    <x v="443"/>
    <s v="Сахарная свекла"/>
    <s v="Посев"/>
    <x v="27"/>
    <s v="Посев без внесения удобрений (ГА)"/>
    <n v="162.69999999999999"/>
    <x v="0"/>
  </r>
  <r>
    <x v="444"/>
    <s v="Сахарная свекла"/>
    <s v="Посев"/>
    <x v="2"/>
    <s v="Посев без внесения удобрений (ГА)"/>
    <n v="212"/>
    <x v="0"/>
  </r>
  <r>
    <x v="445"/>
    <s v="Сахарная свекла"/>
    <s v="Посев"/>
    <x v="66"/>
    <s v="Посев без внесения удобрений (ГА)"/>
    <n v="151"/>
    <x v="0"/>
  </r>
  <r>
    <x v="446"/>
    <s v="Сахарная свекла"/>
    <s v="Посев"/>
    <x v="9"/>
    <s v="Посев без внесения удобрений (ГА)"/>
    <n v="183"/>
    <x v="0"/>
  </r>
  <r>
    <x v="447"/>
    <s v="Сахарная свекла"/>
    <s v="Посев"/>
    <x v="36"/>
    <s v="Посев без внесения удобрений (ГА)"/>
    <n v="54"/>
    <x v="0"/>
  </r>
  <r>
    <x v="447"/>
    <s v="Сахарная свекла"/>
    <s v="Посев"/>
    <x v="67"/>
    <s v="Посев без внесения удобрений (ГА)"/>
    <n v="150"/>
    <x v="0"/>
  </r>
  <r>
    <x v="447"/>
    <s v="Сахарная свекла"/>
    <s v="Посев"/>
    <x v="56"/>
    <s v="Пересев без внесения удобрений (ГА)"/>
    <n v="48"/>
    <x v="1"/>
  </r>
  <r>
    <x v="448"/>
    <s v="Сахарная свекла"/>
    <s v="Посев"/>
    <x v="64"/>
    <s v="Посев без внесения удобрений (ГА)"/>
    <n v="168"/>
    <x v="0"/>
  </r>
  <r>
    <x v="448"/>
    <s v="Сахарная свекла"/>
    <s v="Посев"/>
    <x v="65"/>
    <s v="Пересев без внесения удобрений (ГА)"/>
    <n v="29"/>
    <x v="1"/>
  </r>
  <r>
    <x v="448"/>
    <s v="Сахарная свекла"/>
    <s v="Посев"/>
    <x v="3"/>
    <s v="Пересев без внесения удобрений (ГА)"/>
    <n v="68"/>
    <x v="1"/>
  </r>
  <r>
    <x v="448"/>
    <s v="Сахарная свекла"/>
    <s v="Посев"/>
    <x v="6"/>
    <s v="Пересев без внесения удобрений (ГА)"/>
    <n v="71"/>
    <x v="1"/>
  </r>
  <r>
    <x v="449"/>
    <s v="Сахарная свекла"/>
    <s v="Посев"/>
    <x v="6"/>
    <s v="Посев без внесения удобрений (ГА)"/>
    <n v="156"/>
    <x v="0"/>
  </r>
  <r>
    <x v="449"/>
    <s v="Сахарная свекла"/>
    <s v="Посев"/>
    <x v="68"/>
    <s v="Пересев без внесения удобрений (ГА)"/>
    <n v="156"/>
    <x v="1"/>
  </r>
  <r>
    <x v="450"/>
    <s v="Сахарная свекла"/>
    <s v="Посев"/>
    <x v="36"/>
    <s v="Посев без внесения удобрений (ГА)"/>
    <n v="362"/>
    <x v="0"/>
  </r>
  <r>
    <x v="450"/>
    <s v="Сахарная свекла"/>
    <s v="Посев"/>
    <x v="3"/>
    <s v="Пересев без внесения удобрений (ГА)"/>
    <n v="361"/>
    <x v="1"/>
  </r>
  <r>
    <x v="451"/>
    <s v="Сахарная свекла"/>
    <s v="Посев"/>
    <x v="2"/>
    <s v="Посев без внесения удобрений (ГА)"/>
    <n v="174"/>
    <x v="0"/>
  </r>
  <r>
    <x v="452"/>
    <s v="Сахарная свекла"/>
    <s v="Посев"/>
    <x v="36"/>
    <s v="Посев без внесения удобрений (ГА)"/>
    <n v="126.1"/>
    <x v="0"/>
  </r>
  <r>
    <x v="453"/>
    <s v="Сахарная свекла"/>
    <s v="Посев"/>
    <x v="27"/>
    <s v="Посев без внесения удобрений (ГА)"/>
    <n v="222.3"/>
    <x v="0"/>
  </r>
  <r>
    <x v="454"/>
    <s v="Сахарная свекла"/>
    <s v="Посев"/>
    <x v="63"/>
    <s v="Посев без внесения удобрений (ГА)"/>
    <n v="71.5"/>
    <x v="0"/>
  </r>
  <r>
    <x v="455"/>
    <s v="Сахарная свекла"/>
    <s v="Посев"/>
    <x v="27"/>
    <s v="Посев без внесения удобрений (ГА)"/>
    <n v="276.89999999999998"/>
    <x v="0"/>
  </r>
  <r>
    <x v="456"/>
    <s v="Сахарная свекла"/>
    <s v="Посев"/>
    <x v="5"/>
    <s v="Посев без внесения удобрений (ГА)"/>
    <n v="68.900000000000006"/>
    <x v="0"/>
  </r>
  <r>
    <x v="456"/>
    <s v="Сахарная свекла"/>
    <s v="Посев"/>
    <x v="69"/>
    <s v="Пересев без внесения удобрений (ГА)"/>
    <n v="69"/>
    <x v="1"/>
  </r>
  <r>
    <x v="457"/>
    <s v="Сахарная свекла"/>
    <s v="Посев"/>
    <x v="63"/>
    <s v="Посев без внесения удобрений (ГА)"/>
    <n v="92"/>
    <x v="0"/>
  </r>
  <r>
    <x v="457"/>
    <s v="Сахарная свекла"/>
    <s v="Посев"/>
    <x v="60"/>
    <s v="Пересев без внесения удобрений (ГА)"/>
    <n v="92"/>
    <x v="1"/>
  </r>
  <r>
    <x v="458"/>
    <s v="Сахарная свекла"/>
    <s v="Посев"/>
    <x v="6"/>
    <s v="Посев без внесения удобрений (ГА)"/>
    <n v="205.2"/>
    <x v="0"/>
  </r>
  <r>
    <x v="459"/>
    <s v="Сахарная свекла"/>
    <s v="Посев"/>
    <x v="27"/>
    <s v="Посев без внесения удобрений (ГА)"/>
    <n v="176.8"/>
    <x v="0"/>
  </r>
  <r>
    <x v="460"/>
    <s v="Сахарная свекла"/>
    <s v="Посев"/>
    <x v="64"/>
    <s v="Посев без внесения удобрений (ГА)"/>
    <n v="0.5"/>
    <x v="0"/>
  </r>
  <r>
    <x v="460"/>
    <s v="Сахарная свекла"/>
    <s v="Посев"/>
    <x v="6"/>
    <s v="Посев без внесения удобрений (ГА)"/>
    <n v="97"/>
    <x v="0"/>
  </r>
  <r>
    <x v="461"/>
    <s v="Сахарная свекла"/>
    <s v="Посев"/>
    <x v="6"/>
    <s v="Посев без внесения удобрений (ГА)"/>
    <n v="153.4"/>
    <x v="0"/>
  </r>
  <r>
    <x v="461"/>
    <s v="Сахарная свекла"/>
    <s v="Посев"/>
    <x v="1"/>
    <s v="Пересев без внесения удобрений (ГА)"/>
    <n v="65"/>
    <x v="1"/>
  </r>
  <r>
    <x v="462"/>
    <s v="Сахарная свекла"/>
    <s v="Посев"/>
    <x v="27"/>
    <s v="Посев без внесения удобрений (ГА)"/>
    <n v="185.9"/>
    <x v="0"/>
  </r>
  <r>
    <x v="462"/>
    <s v="Сахарная свекла"/>
    <s v="Посев"/>
    <x v="65"/>
    <s v="Пересев без внесения удобрений (ГА)"/>
    <n v="186"/>
    <x v="1"/>
  </r>
  <r>
    <x v="463"/>
    <s v="Сахарная свекла"/>
    <s v="Посев"/>
    <x v="64"/>
    <s v="Посев без внесения удобрений (ГА)"/>
    <n v="71.5"/>
    <x v="0"/>
  </r>
  <r>
    <x v="463"/>
    <s v="Сахарная свекла"/>
    <s v="Посев"/>
    <x v="6"/>
    <s v="Пересев без внесения удобрений (ГА)"/>
    <n v="71.7"/>
    <x v="1"/>
  </r>
  <r>
    <x v="464"/>
    <s v="Сахарная свекла"/>
    <s v="Посев"/>
    <x v="6"/>
    <s v="Посев без внесения удобрений (ГА)"/>
    <n v="78"/>
    <x v="0"/>
  </r>
  <r>
    <x v="464"/>
    <s v="Сахарная свекла"/>
    <s v="Посев"/>
    <x v="6"/>
    <s v="Пересев без внесения удобрений (ГА)"/>
    <n v="78.3"/>
    <x v="1"/>
  </r>
  <r>
    <x v="465"/>
    <s v="Сахарная свекла"/>
    <s v="Посев"/>
    <x v="70"/>
    <s v="Посев без внесения удобрений (ГА)"/>
    <n v="114"/>
    <x v="0"/>
  </r>
  <r>
    <x v="466"/>
    <s v="Сахарная свекла"/>
    <s v="Посев"/>
    <x v="67"/>
    <s v="Посев без внесения удобрений (ГА)"/>
    <n v="100.2"/>
    <x v="0"/>
  </r>
  <r>
    <x v="467"/>
    <s v="Сахарная свекла"/>
    <s v="Посев"/>
    <x v="67"/>
    <s v="Посев без внесения удобрений (ГА)"/>
    <n v="99"/>
    <x v="0"/>
  </r>
  <r>
    <x v="468"/>
    <s v="Сахарная свекла"/>
    <s v="Посев"/>
    <x v="67"/>
    <s v="Посев без внесения удобрений (ГА)"/>
    <n v="128.80000000000001"/>
    <x v="0"/>
  </r>
  <r>
    <x v="469"/>
    <s v="Сахарная свекла"/>
    <s v="Посев"/>
    <x v="63"/>
    <s v="Посев без внесения удобрений (ГА)"/>
    <n v="126.1"/>
    <x v="0"/>
  </r>
  <r>
    <x v="470"/>
    <s v="Сахарная свекла"/>
    <s v="Посев"/>
    <x v="62"/>
    <s v="Посев без внесения удобрений (ГА)"/>
    <n v="109"/>
    <x v="0"/>
  </r>
  <r>
    <x v="470"/>
    <s v="Сахарная свекла"/>
    <s v="Посев"/>
    <x v="31"/>
    <s v="Пересев без внесения удобрений (ГА)"/>
    <n v="109"/>
    <x v="1"/>
  </r>
  <r>
    <x v="471"/>
    <s v="Сахарная свекла"/>
    <s v="Посев"/>
    <x v="6"/>
    <s v="Посев без внесения удобрений (ГА)"/>
    <n v="110.5"/>
    <x v="0"/>
  </r>
  <r>
    <x v="472"/>
    <s v="Сахарная свекла"/>
    <s v="Посев"/>
    <x v="27"/>
    <s v="Посев без внесения удобрений (ГА)"/>
    <n v="236.6"/>
    <x v="0"/>
  </r>
  <r>
    <x v="473"/>
    <s v="Сахарная свекла"/>
    <s v="Посев"/>
    <x v="0"/>
    <s v="Посев без внесения удобрений (ГА)"/>
    <n v="108"/>
    <x v="0"/>
  </r>
  <r>
    <x v="474"/>
    <s v="Сахарная свекла"/>
    <s v="Посев"/>
    <x v="36"/>
    <s v="Посев без внесения удобрений (ГА)"/>
    <n v="88.4"/>
    <x v="0"/>
  </r>
  <r>
    <x v="475"/>
    <s v="Сахарная свекла"/>
    <s v="Посев"/>
    <x v="63"/>
    <s v="Посев без внесения удобрений (ГА)"/>
    <n v="26"/>
    <x v="0"/>
  </r>
  <r>
    <x v="476"/>
    <s v="Сахарная свекла"/>
    <s v="Посев"/>
    <x v="27"/>
    <s v="Посев без внесения удобрений (ГА)"/>
    <n v="89.8"/>
    <x v="0"/>
  </r>
  <r>
    <x v="477"/>
    <s v="Сахарная свекла"/>
    <s v="Посев"/>
    <x v="5"/>
    <s v="Посев без внесения удобрений (ГА)"/>
    <n v="93.6"/>
    <x v="0"/>
  </r>
  <r>
    <x v="478"/>
    <s v="Сахарная свекла"/>
    <s v="Посев"/>
    <x v="5"/>
    <s v="Посев без внесения удобрений (ГА)"/>
    <n v="204.1"/>
    <x v="0"/>
  </r>
  <r>
    <x v="479"/>
    <s v="Сахарная свекла"/>
    <s v="Посев"/>
    <x v="6"/>
    <s v="Посев без внесения удобрений (ГА)"/>
    <n v="81.900000000000006"/>
    <x v="0"/>
  </r>
  <r>
    <x v="479"/>
    <s v="Сахарная свекла"/>
    <s v="Посев"/>
    <x v="1"/>
    <s v="Пересев без внесения удобрений (ГА)"/>
    <n v="82"/>
    <x v="1"/>
  </r>
  <r>
    <x v="480"/>
    <s v="Сахарная свекла"/>
    <s v="Посев"/>
    <x v="61"/>
    <s v="Посев без внесения удобрений (ГА)"/>
    <n v="213"/>
    <x v="0"/>
  </r>
  <r>
    <x v="481"/>
    <s v="Сахарная свекла"/>
    <s v="Посев"/>
    <x v="63"/>
    <s v="Посев без внесения удобрений (ГА)"/>
    <n v="113.1"/>
    <x v="0"/>
  </r>
  <r>
    <x v="482"/>
    <s v="Сахарная свекла"/>
    <s v="Посев"/>
    <x v="5"/>
    <s v="Посев без внесения удобрений (ГА)"/>
    <n v="36.4"/>
    <x v="0"/>
  </r>
  <r>
    <x v="483"/>
    <s v="Сахарная свекла"/>
    <s v="Посев"/>
    <x v="36"/>
    <s v="Посев без внесения удобрений (ГА)"/>
    <n v="2"/>
    <x v="0"/>
  </r>
  <r>
    <x v="483"/>
    <s v="Сахарная свекла"/>
    <s v="Посев"/>
    <x v="63"/>
    <s v="Посев без внесения удобрений (ГА)"/>
    <n v="20.3"/>
    <x v="0"/>
  </r>
  <r>
    <x v="484"/>
    <s v="Сахарная свекла"/>
    <s v="Посев"/>
    <x v="67"/>
    <s v="Посев без внесения удобрений (ГА)"/>
    <n v="115"/>
    <x v="0"/>
  </r>
  <r>
    <x v="484"/>
    <s v="Сахарная свекла"/>
    <s v="Посев"/>
    <x v="36"/>
    <s v="Посев без внесения удобрений (ГА)"/>
    <n v="0.5"/>
    <x v="0"/>
  </r>
  <r>
    <x v="485"/>
    <s v="Сахарная свекла"/>
    <s v="Посев"/>
    <x v="0"/>
    <s v="Посев без внесения удобрений (ГА)"/>
    <n v="91"/>
    <x v="0"/>
  </r>
  <r>
    <x v="486"/>
    <s v="Сахарная свекла"/>
    <s v="Посев"/>
    <x v="27"/>
    <s v="Посев без внесения удобрений (ГА)"/>
    <n v="200"/>
    <x v="0"/>
  </r>
  <r>
    <x v="486"/>
    <s v="Сахарная свекла"/>
    <s v="Посев"/>
    <x v="6"/>
    <s v="Пересев без внесения удобрений (ГА)"/>
    <n v="53"/>
    <x v="1"/>
  </r>
  <r>
    <x v="487"/>
    <s v="Сахарная свекла"/>
    <s v="Посев"/>
    <x v="62"/>
    <s v="Посев без внесения удобрений (ГА)"/>
    <n v="189"/>
    <x v="0"/>
  </r>
  <r>
    <x v="487"/>
    <s v="Сахарная свекла"/>
    <s v="Посев"/>
    <x v="65"/>
    <s v="Пересев без внесения удобрений (ГА)"/>
    <n v="99"/>
    <x v="1"/>
  </r>
  <r>
    <x v="487"/>
    <s v="Сахарная свекла"/>
    <s v="Посев"/>
    <x v="60"/>
    <s v="Пересев без внесения удобрений (ГА)"/>
    <n v="3.5"/>
    <x v="1"/>
  </r>
  <r>
    <x v="487"/>
    <s v="Сахарная свекла"/>
    <s v="Посев"/>
    <x v="1"/>
    <s v="Пересев без внесения удобрений (ГА)"/>
    <n v="46.4"/>
    <x v="1"/>
  </r>
  <r>
    <x v="488"/>
    <s v="Сахарная свекла"/>
    <s v="Посев"/>
    <x v="2"/>
    <s v="Посев без внесения удобрений (ГА)"/>
    <n v="182"/>
    <x v="0"/>
  </r>
  <r>
    <x v="489"/>
    <s v="Сахарная свекла"/>
    <s v="Посев"/>
    <x v="63"/>
    <s v="Посев без внесения удобрений (ГА)"/>
    <n v="186"/>
    <x v="0"/>
  </r>
  <r>
    <x v="490"/>
    <s v="Сахарная свекла"/>
    <s v="Посев"/>
    <x v="5"/>
    <s v="Посев без внесения удобрений (ГА)"/>
    <n v="244"/>
    <x v="0"/>
  </r>
  <r>
    <x v="491"/>
    <s v="Сахарная свекла"/>
    <s v="Посев"/>
    <x v="67"/>
    <s v="Посев без внесения удобрений (ГА)"/>
    <n v="28.6"/>
    <x v="0"/>
  </r>
  <r>
    <x v="492"/>
    <s v="Сахарная свекла"/>
    <s v="Посев"/>
    <x v="6"/>
    <s v="Посев без внесения удобрений (ГА)"/>
    <n v="332"/>
    <x v="0"/>
  </r>
  <r>
    <x v="492"/>
    <s v="Сахарная свекла"/>
    <s v="Посев"/>
    <x v="60"/>
    <s v="Пересев без внесения удобрений (ГА)"/>
    <n v="331.5"/>
    <x v="1"/>
  </r>
  <r>
    <x v="493"/>
    <s v="Сахарная свекла"/>
    <s v="Посев"/>
    <x v="36"/>
    <s v="Посев без внесения удобрений (ГА)"/>
    <n v="422.8"/>
    <x v="0"/>
  </r>
  <r>
    <x v="493"/>
    <s v="Сахарная свекла"/>
    <s v="Посев"/>
    <x v="1"/>
    <s v="Пересев без внесения удобрений (ГА)"/>
    <n v="27.6"/>
    <x v="1"/>
  </r>
  <r>
    <x v="493"/>
    <s v="Сахарная свекла"/>
    <s v="Посев"/>
    <x v="52"/>
    <s v="Пересев без внесения удобрений (ГА)"/>
    <n v="2"/>
    <x v="1"/>
  </r>
  <r>
    <x v="493"/>
    <s v="Сахарная свекла"/>
    <s v="Посев"/>
    <x v="56"/>
    <s v="Пересев без внесения удобрений (ГА)"/>
    <n v="38"/>
    <x v="1"/>
  </r>
  <r>
    <x v="493"/>
    <s v="Сахарная свекла"/>
    <s v="Посев"/>
    <x v="55"/>
    <s v="Пересев без внесения удобрений (ГА)"/>
    <n v="29"/>
    <x v="1"/>
  </r>
  <r>
    <x v="493"/>
    <s v="Сахарная свекла"/>
    <s v="Посев"/>
    <x v="5"/>
    <s v="Пересев без внесения удобрений (ГА)"/>
    <n v="23"/>
    <x v="1"/>
  </r>
  <r>
    <x v="494"/>
    <s v="Сахарная свекла"/>
    <s v="Посев"/>
    <x v="67"/>
    <s v="Посев без внесения удобрений (ГА)"/>
    <n v="3.4"/>
    <x v="0"/>
  </r>
  <r>
    <x v="494"/>
    <s v="Сахарная свекла"/>
    <s v="Посев"/>
    <x v="61"/>
    <s v="Посев без внесения удобрений (ГА)"/>
    <n v="44"/>
    <x v="0"/>
  </r>
  <r>
    <x v="495"/>
    <s v="Сахарная свекла"/>
    <s v="Посев"/>
    <x v="4"/>
    <s v="Посев без внесения удобрений (ГА)"/>
    <n v="305"/>
    <x v="0"/>
  </r>
  <r>
    <x v="495"/>
    <s v="Сахарная свекла"/>
    <s v="Посев"/>
    <x v="36"/>
    <s v="Посев без внесения удобрений (ГА)"/>
    <n v="2"/>
    <x v="0"/>
  </r>
  <r>
    <x v="496"/>
    <s v="Сахарная свекла"/>
    <s v="Посев"/>
    <x v="70"/>
    <s v="Посев без внесения удобрений (ГА)"/>
    <n v="198"/>
    <x v="0"/>
  </r>
  <r>
    <x v="497"/>
    <s v="Сахарная свекла"/>
    <s v="Посев"/>
    <x v="36"/>
    <s v="Посев без внесения удобрений (ГА)"/>
    <n v="356.2"/>
    <x v="0"/>
  </r>
  <r>
    <x v="498"/>
    <s v="Сахарная свекла"/>
    <s v="Посев"/>
    <x v="6"/>
    <s v="Посев без внесения удобрений (ГА)"/>
    <n v="72.8"/>
    <x v="0"/>
  </r>
  <r>
    <x v="499"/>
    <s v="Сахарная свекла"/>
    <s v="Посев"/>
    <x v="6"/>
    <s v="Посев без внесения удобрений (ГА)"/>
    <n v="70.2"/>
    <x v="0"/>
  </r>
  <r>
    <x v="500"/>
    <s v="Сахарная свекла"/>
    <s v="Посев"/>
    <x v="27"/>
    <s v="Посев без внесения удобрений (ГА)"/>
    <n v="198"/>
    <x v="0"/>
  </r>
  <r>
    <x v="501"/>
    <s v="Сахарная свекла"/>
    <s v="Посев"/>
    <x v="7"/>
    <s v="Посев без внесения удобрений (ГА)"/>
    <n v="429"/>
    <x v="0"/>
  </r>
  <r>
    <x v="502"/>
    <s v="Сахарная свекла"/>
    <s v="Посев"/>
    <x v="7"/>
    <s v="Посев без внесения удобрений (ГА)"/>
    <n v="352"/>
    <x v="0"/>
  </r>
  <r>
    <x v="502"/>
    <s v="Сахарная свекла"/>
    <s v="Посев"/>
    <x v="7"/>
    <s v="Пересев без внесения удобрений (ГА)"/>
    <n v="203"/>
    <x v="1"/>
  </r>
  <r>
    <x v="503"/>
    <s v="Сахарная свекла"/>
    <s v="Посев"/>
    <x v="50"/>
    <s v="Посев без внесения удобрений (ГА)"/>
    <n v="312"/>
    <x v="0"/>
  </r>
  <r>
    <x v="503"/>
    <s v="Сахарная свекла"/>
    <s v="Посев"/>
    <x v="68"/>
    <s v="Пересев без внесения удобрений (ГА)"/>
    <n v="52"/>
    <x v="1"/>
  </r>
  <r>
    <x v="504"/>
    <s v="Сахарная свекла"/>
    <s v="Посев"/>
    <x v="4"/>
    <s v="Посев без внесения удобрений (ГА)"/>
    <n v="86"/>
    <x v="0"/>
  </r>
  <r>
    <x v="505"/>
    <s v="Сахарная свекла"/>
    <s v="Посев"/>
    <x v="50"/>
    <s v="Посев без внесения удобрений (ГА)"/>
    <n v="203"/>
    <x v="0"/>
  </r>
  <r>
    <x v="506"/>
    <s v="Сахарная свекла"/>
    <s v="Посев"/>
    <x v="44"/>
    <s v="Посев без внесения удобрений (ГА)"/>
    <n v="195"/>
    <x v="0"/>
  </r>
  <r>
    <x v="507"/>
    <s v="Сахарная свекла"/>
    <s v="Посев"/>
    <x v="50"/>
    <s v="Посев без внесения удобрений (ГА)"/>
    <n v="237"/>
    <x v="0"/>
  </r>
  <r>
    <x v="508"/>
    <s v="Сахарная свекла"/>
    <s v="Посев"/>
    <x v="36"/>
    <s v="Посев без внесения удобрений (ГА)"/>
    <n v="208"/>
    <x v="0"/>
  </r>
  <r>
    <x v="509"/>
    <s v="Сахарная свекла"/>
    <s v="Посев"/>
    <x v="0"/>
    <s v="Посев без внесения удобрений (ГА)"/>
    <n v="251"/>
    <x v="0"/>
  </r>
  <r>
    <x v="510"/>
    <s v="Сахарная свекла"/>
    <s v="Посев"/>
    <x v="19"/>
    <s v="Посев без внесения удобрений (ГА)"/>
    <n v="169"/>
    <x v="0"/>
  </r>
  <r>
    <x v="511"/>
    <s v="Сахарная свекла"/>
    <s v="Посев"/>
    <x v="71"/>
    <s v="Посев без внесения удобрений (ГА)"/>
    <n v="95"/>
    <x v="0"/>
  </r>
  <r>
    <x v="512"/>
    <s v="Сахарная свекла"/>
    <s v="Посев"/>
    <x v="7"/>
    <s v="Посев без внесения удобрений (ГА)"/>
    <n v="380"/>
    <x v="0"/>
  </r>
  <r>
    <x v="513"/>
    <s v="Сахарная свекла"/>
    <s v="Посев"/>
    <x v="19"/>
    <s v="Посев без внесения удобрений (ГА)"/>
    <n v="169"/>
    <x v="0"/>
  </r>
  <r>
    <x v="514"/>
    <s v="Сахарная свекла"/>
    <s v="Посев"/>
    <x v="41"/>
    <s v="Посев без внесения удобрений (ГА)"/>
    <n v="266"/>
    <x v="0"/>
  </r>
  <r>
    <x v="515"/>
    <s v="Сахарная свекла"/>
    <s v="Посев"/>
    <x v="0"/>
    <s v="Посев без внесения удобрений (ГА)"/>
    <n v="361"/>
    <x v="0"/>
  </r>
  <r>
    <x v="516"/>
    <s v="Сахарная свекла"/>
    <s v="Посев"/>
    <x v="44"/>
    <s v="Посев без внесения удобрений (ГА)"/>
    <n v="174"/>
    <x v="0"/>
  </r>
  <r>
    <x v="517"/>
    <s v="Сахарная свекла"/>
    <s v="Посев"/>
    <x v="4"/>
    <s v="Посев без внесения удобрений (ГА)"/>
    <n v="186"/>
    <x v="0"/>
  </r>
  <r>
    <x v="518"/>
    <s v="Сахарная свекла"/>
    <s v="Посев"/>
    <x v="50"/>
    <s v="Посев без внесения удобрений (ГА)"/>
    <n v="31"/>
    <x v="0"/>
  </r>
  <r>
    <x v="518"/>
    <s v="Сахарная свекла"/>
    <s v="Посев"/>
    <x v="36"/>
    <s v="Посев без внесения удобрений (ГА)"/>
    <n v="42"/>
    <x v="0"/>
  </r>
  <r>
    <x v="519"/>
    <s v="Сахарная свекла"/>
    <s v="Посев"/>
    <x v="44"/>
    <s v="Посев без внесения удобрений (ГА)"/>
    <n v="100"/>
    <x v="0"/>
  </r>
  <r>
    <x v="519"/>
    <s v="Сахарная свекла"/>
    <s v="Посев"/>
    <x v="44"/>
    <s v="Посев без внесения удобрений (ГА)"/>
    <n v="164"/>
    <x v="0"/>
  </r>
  <r>
    <x v="520"/>
    <s v="Сахарная свекла"/>
    <s v="Посев"/>
    <x v="0"/>
    <s v="Посев без внесения удобрений (ГА)"/>
    <n v="132"/>
    <x v="0"/>
  </r>
  <r>
    <x v="521"/>
    <s v="Сахарная свекла"/>
    <s v="Посев"/>
    <x v="7"/>
    <s v="Посев без внесения удобрений (ГА)"/>
    <n v="295"/>
    <x v="0"/>
  </r>
  <r>
    <x v="522"/>
    <s v="Сахарная свекла"/>
    <s v="Посев"/>
    <x v="59"/>
    <s v="Посев без внесения удобрений (ГА)"/>
    <n v="235"/>
    <x v="0"/>
  </r>
  <r>
    <x v="523"/>
    <s v="Сахарная свекла"/>
    <s v="Посев"/>
    <x v="2"/>
    <s v="Посев без внесения удобрений (ГА)"/>
    <n v="200.2"/>
    <x v="0"/>
  </r>
  <r>
    <x v="523"/>
    <s v="Сахарная свекла"/>
    <s v="Посев"/>
    <x v="54"/>
    <s v="Пересев без внесения удобрений (ГА)"/>
    <n v="200.2"/>
    <x v="1"/>
  </r>
  <r>
    <x v="524"/>
    <s v="Сахарная свекла"/>
    <s v="Посев"/>
    <x v="2"/>
    <s v="Посев без внесения удобрений (ГА)"/>
    <n v="193.7"/>
    <x v="0"/>
  </r>
  <r>
    <x v="524"/>
    <s v="Сахарная свекла"/>
    <s v="Посев"/>
    <x v="54"/>
    <s v="Пересев без внесения удобрений (ГА)"/>
    <n v="9.8000000000000007"/>
    <x v="1"/>
  </r>
  <r>
    <x v="525"/>
    <s v="Сахарная свекла"/>
    <s v="Посев"/>
    <x v="2"/>
    <s v="Посев без внесения удобрений (ГА)"/>
    <n v="145"/>
    <x v="0"/>
  </r>
  <r>
    <x v="525"/>
    <s v="Сахарная свекла"/>
    <s v="Посев"/>
    <x v="67"/>
    <s v="Пересев без внесения удобрений (ГА)"/>
    <n v="2"/>
    <x v="1"/>
  </r>
  <r>
    <x v="525"/>
    <s v="Сахарная свекла"/>
    <s v="Посев"/>
    <x v="4"/>
    <s v="Пересев без внесения удобрений (ГА)"/>
    <n v="2"/>
    <x v="1"/>
  </r>
  <r>
    <x v="525"/>
    <s v="Сахарная свекла"/>
    <s v="Посев"/>
    <x v="71"/>
    <s v="Пересев без внесения удобрений (ГА)"/>
    <n v="2"/>
    <x v="1"/>
  </r>
  <r>
    <x v="525"/>
    <s v="Сахарная свекла"/>
    <s v="Посев"/>
    <x v="68"/>
    <s v="Пересев без внесения удобрений (ГА)"/>
    <n v="6"/>
    <x v="1"/>
  </r>
  <r>
    <x v="525"/>
    <s v="Сахарная свекла"/>
    <s v="Посев"/>
    <x v="66"/>
    <s v="Пересев без внесения удобрений (ГА)"/>
    <n v="5"/>
    <x v="1"/>
  </r>
  <r>
    <x v="525"/>
    <s v="Сахарная свекла"/>
    <s v="Посев"/>
    <x v="54"/>
    <s v="Пересев без внесения удобрений (ГА)"/>
    <n v="11"/>
    <x v="1"/>
  </r>
  <r>
    <x v="525"/>
    <s v="Сахарная свекла"/>
    <s v="Посев"/>
    <x v="56"/>
    <s v="Пересев без внесения удобрений (ГА)"/>
    <n v="17.5"/>
    <x v="1"/>
  </r>
  <r>
    <x v="525"/>
    <s v="Сахарная свекла"/>
    <s v="Посев"/>
    <x v="0"/>
    <s v="Пересев без внесения удобрений (ГА)"/>
    <n v="10"/>
    <x v="1"/>
  </r>
  <r>
    <x v="525"/>
    <s v="Сахарная свекла"/>
    <s v="Посев"/>
    <x v="7"/>
    <s v="Пересев без внесения удобрений (ГА)"/>
    <n v="23"/>
    <x v="1"/>
  </r>
  <r>
    <x v="526"/>
    <s v="Сахарная свекла"/>
    <s v="Посев"/>
    <x v="71"/>
    <s v="Посев без внесения удобрений (ГА)"/>
    <n v="228"/>
    <x v="0"/>
  </r>
  <r>
    <x v="526"/>
    <s v="Сахарная свекла"/>
    <s v="Посев"/>
    <x v="2"/>
    <s v="Посев без внесения удобрений (ГА)"/>
    <n v="1"/>
    <x v="0"/>
  </r>
  <r>
    <x v="527"/>
    <s v="Сахарная свекла"/>
    <s v="Посев"/>
    <x v="19"/>
    <s v="Посев без внесения удобрений (ГА)"/>
    <n v="104"/>
    <x v="0"/>
  </r>
  <r>
    <x v="528"/>
    <s v="Сахарная свекла"/>
    <s v="Посев"/>
    <x v="0"/>
    <s v="Посев без внесения удобрений (ГА)"/>
    <n v="213"/>
    <x v="0"/>
  </r>
  <r>
    <x v="529"/>
    <s v="Сахарная свекла"/>
    <s v="Посев"/>
    <x v="2"/>
    <s v="Посев без внесения удобрений (ГА)"/>
    <n v="1.1000000000000001"/>
    <x v="0"/>
  </r>
  <r>
    <x v="529"/>
    <s v="Сахарная свекла"/>
    <s v="Посев"/>
    <x v="55"/>
    <s v="Посев без внесения удобрений (ГА)"/>
    <n v="213"/>
    <x v="0"/>
  </r>
  <r>
    <x v="530"/>
    <s v="Сахарная свекла"/>
    <s v="Посев"/>
    <x v="36"/>
    <s v="Посев без внесения удобрений (ГА)"/>
    <n v="191"/>
    <x v="0"/>
  </r>
  <r>
    <x v="531"/>
    <s v="Сахарная свекла"/>
    <s v="Посев"/>
    <x v="2"/>
    <s v="Посев без внесения удобрений (ГА)"/>
    <n v="7"/>
    <x v="0"/>
  </r>
  <r>
    <x v="531"/>
    <s v="Сахарная свекла"/>
    <s v="Посев"/>
    <x v="55"/>
    <s v="Посев без внесения удобрений (ГА)"/>
    <n v="186"/>
    <x v="0"/>
  </r>
  <r>
    <x v="532"/>
    <s v="Сахарная свекла"/>
    <s v="Посев"/>
    <x v="19"/>
    <s v="Посев без внесения удобрений (ГА)"/>
    <n v="108"/>
    <x v="0"/>
  </r>
  <r>
    <x v="533"/>
    <s v="Сахарная свекла"/>
    <s v="Посев"/>
    <x v="5"/>
    <s v="Посев без внесения удобрений (ГА)"/>
    <n v="114.6"/>
    <x v="0"/>
  </r>
  <r>
    <x v="534"/>
    <s v="Сахарная свекла"/>
    <s v="Посев"/>
    <x v="71"/>
    <s v="Посев без внесения удобрений (ГА)"/>
    <n v="50"/>
    <x v="0"/>
  </r>
  <r>
    <x v="535"/>
    <s v="Сахарная свекла"/>
    <s v="Посев"/>
    <x v="71"/>
    <s v="Посев без внесения удобрений (ГА)"/>
    <n v="2"/>
    <x v="0"/>
  </r>
  <r>
    <x v="535"/>
    <s v="Сахарная свекла"/>
    <s v="Посев"/>
    <x v="44"/>
    <s v="Посев без внесения удобрений (ГА)"/>
    <n v="190.4"/>
    <x v="0"/>
  </r>
  <r>
    <x v="536"/>
    <s v="Сахарная свекла"/>
    <s v="Посев"/>
    <x v="19"/>
    <s v="Посев без внесения удобрений (ГА)"/>
    <n v="92.3"/>
    <x v="0"/>
  </r>
  <r>
    <x v="537"/>
    <s v="Сахарная свекла"/>
    <s v="Посев"/>
    <x v="19"/>
    <s v="Посев без внесения удобрений (ГА)"/>
    <n v="59.7"/>
    <x v="0"/>
  </r>
  <r>
    <x v="537"/>
    <s v="Сахарная свекла"/>
    <s v="Посев"/>
    <x v="7"/>
    <s v="Пересев без внесения удобрений (ГА)"/>
    <n v="30.475999999999999"/>
    <x v="1"/>
  </r>
  <r>
    <x v="538"/>
    <s v="Сахарная свекла"/>
    <s v="Посев"/>
    <x v="5"/>
    <s v="Посев без внесения удобрений (ГА)"/>
    <n v="276.89999999999998"/>
    <x v="0"/>
  </r>
  <r>
    <x v="538"/>
    <s v="Сахарная свекла"/>
    <s v="Посев"/>
    <x v="7"/>
    <s v="Пересев без внесения удобрений (ГА)"/>
    <n v="1.524"/>
    <x v="1"/>
  </r>
  <r>
    <x v="539"/>
    <s v="Сахарная свекла"/>
    <s v="Посев"/>
    <x v="5"/>
    <s v="Посев без внесения удобрений (ГА)"/>
    <n v="110.5"/>
    <x v="0"/>
  </r>
  <r>
    <x v="540"/>
    <s v="Сахарная свекла"/>
    <s v="Посев"/>
    <x v="7"/>
    <s v="Посев без внесения удобрений (ГА)"/>
    <n v="328"/>
    <x v="0"/>
  </r>
  <r>
    <x v="541"/>
    <s v="Сахарная свекла"/>
    <s v="Посев"/>
    <x v="44"/>
    <s v="Посев без внесения удобрений (ГА)"/>
    <n v="314.60000000000002"/>
    <x v="0"/>
  </r>
  <r>
    <x v="541"/>
    <s v="Сахарная свекла"/>
    <s v="Посев"/>
    <x v="36"/>
    <s v="Пересев без внесения удобрений (ГА)"/>
    <n v="2"/>
    <x v="1"/>
  </r>
  <r>
    <x v="541"/>
    <s v="Сахарная свекла"/>
    <s v="Посев"/>
    <x v="44"/>
    <s v="Пересев без внесения удобрений (ГА)"/>
    <n v="2"/>
    <x v="1"/>
  </r>
  <r>
    <x v="541"/>
    <s v="Сахарная свекла"/>
    <s v="Посев"/>
    <x v="66"/>
    <s v="Пересев без внесения удобрений (ГА)"/>
    <n v="4"/>
    <x v="1"/>
  </r>
  <r>
    <x v="541"/>
    <s v="Сахарная свекла"/>
    <s v="Посев"/>
    <x v="55"/>
    <s v="Пересев без внесения удобрений (ГА)"/>
    <n v="22"/>
    <x v="1"/>
  </r>
  <r>
    <x v="541"/>
    <s v="Сахарная свекла"/>
    <s v="Посев"/>
    <x v="55"/>
    <s v="Пересев без внесения удобрений (ГА)"/>
    <n v="50"/>
    <x v="1"/>
  </r>
  <r>
    <x v="541"/>
    <s v="Сахарная свекла"/>
    <s v="Посев"/>
    <x v="7"/>
    <s v="Пересев без внесения удобрений (ГА)"/>
    <n v="195"/>
    <x v="1"/>
  </r>
  <r>
    <x v="541"/>
    <s v="Сахарная свекла"/>
    <s v="Посев"/>
    <x v="2"/>
    <s v="Пересев без внесения удобрений (ГА)"/>
    <n v="4"/>
    <x v="1"/>
  </r>
  <r>
    <x v="542"/>
    <s v="Сахарная свекла"/>
    <s v="Посев"/>
    <x v="36"/>
    <s v="Посев без внесения удобрений (ГА)"/>
    <n v="266"/>
    <x v="0"/>
  </r>
  <r>
    <x v="543"/>
    <s v="Сахарная свекла"/>
    <s v="Посев"/>
    <x v="44"/>
    <s v="Посев без внесения удобрений (ГА)"/>
    <n v="269"/>
    <x v="0"/>
  </r>
  <r>
    <x v="544"/>
    <s v="Сахарная свекла"/>
    <s v="Посев"/>
    <x v="4"/>
    <s v="Посев без внесения удобрений (ГА)"/>
    <n v="227"/>
    <x v="0"/>
  </r>
  <r>
    <x v="545"/>
    <s v="Сахарная свекла"/>
    <s v="Посев"/>
    <x v="7"/>
    <s v="Посев без внесения удобрений (ГА)"/>
    <n v="259"/>
    <x v="0"/>
  </r>
  <r>
    <x v="546"/>
    <s v="Сахарная свекла"/>
    <s v="Посев"/>
    <x v="44"/>
    <s v="Посев без внесения удобрений (ГА)"/>
    <n v="164"/>
    <x v="0"/>
  </r>
  <r>
    <x v="546"/>
    <s v="Сахарная свекла"/>
    <s v="Посев"/>
    <x v="36"/>
    <s v="Посев без внесения удобрений (ГА)"/>
    <m/>
    <x v="0"/>
  </r>
  <r>
    <x v="547"/>
    <s v="Сахарная свекла"/>
    <s v="Посев"/>
    <x v="67"/>
    <s v="Посев без внесения удобрений (ГА)"/>
    <n v="76"/>
    <x v="0"/>
  </r>
  <r>
    <x v="547"/>
    <s v="Сахарная свекла"/>
    <s v="Посев"/>
    <x v="68"/>
    <s v="Пересев без внесения удобрений (ГА)"/>
    <n v="75.400000000000006"/>
    <x v="1"/>
  </r>
  <r>
    <x v="548"/>
    <s v="Сахарная свекла"/>
    <s v="Посев"/>
    <x v="42"/>
    <s v="Посев без внесения удобрений (ГА)"/>
    <n v="63"/>
    <x v="0"/>
  </r>
  <r>
    <x v="548"/>
    <s v="Сахарная свекла"/>
    <s v="Посев"/>
    <x v="68"/>
    <s v="Пересев без внесения удобрений (ГА)"/>
    <n v="66.599999999999994"/>
    <x v="1"/>
  </r>
  <r>
    <x v="549"/>
    <s v="Сахарная свекла"/>
    <s v="Посев"/>
    <x v="0"/>
    <s v="Посев без внесения удобрений (ГА)"/>
    <n v="272"/>
    <x v="0"/>
  </r>
  <r>
    <x v="550"/>
    <s v="Сахарная свекла"/>
    <s v="Посев"/>
    <x v="19"/>
    <s v="Посев с внесением удобрений (ГА)"/>
    <n v="124"/>
    <x v="0"/>
  </r>
  <r>
    <x v="551"/>
    <s v="Сахарная свекла"/>
    <s v="Посев"/>
    <x v="36"/>
    <s v="Посев без внесения удобрений (ГА)"/>
    <n v="257"/>
    <x v="0"/>
  </r>
  <r>
    <x v="552"/>
    <s v="Сахарная свекла"/>
    <s v="Посев"/>
    <x v="7"/>
    <s v="Посев без внесения удобрений (ГА)"/>
    <n v="215"/>
    <x v="0"/>
  </r>
  <r>
    <x v="553"/>
    <s v="Сахарная свекла"/>
    <s v="Посев"/>
    <x v="44"/>
    <s v="Посев без внесения удобрений (ГА)"/>
    <n v="175.5"/>
    <x v="0"/>
  </r>
  <r>
    <x v="554"/>
    <s v="Сахарная свекла"/>
    <s v="Посев"/>
    <x v="4"/>
    <s v="Посев без внесения удобрений (ГА)"/>
    <n v="137"/>
    <x v="0"/>
  </r>
  <r>
    <x v="555"/>
    <s v="Сахарная свекла"/>
    <s v="Посев"/>
    <x v="44"/>
    <s v="Посев с внесением удобрений (ГА)"/>
    <n v="2"/>
    <x v="0"/>
  </r>
  <r>
    <x v="555"/>
    <s v="Сахарная свекла"/>
    <s v="Посев"/>
    <x v="7"/>
    <s v="Посев с внесением удобрений (ГА)"/>
    <n v="73"/>
    <x v="0"/>
  </r>
  <r>
    <x v="555"/>
    <s v="Сахарная свекла"/>
    <s v="Посев"/>
    <x v="7"/>
    <s v="Посев без внесения удобрений (ГА)"/>
    <n v="109"/>
    <x v="0"/>
  </r>
  <r>
    <x v="556"/>
    <s v="Сахарная свекла"/>
    <s v="Посев"/>
    <x v="5"/>
    <s v="Посев без внесения удобрений (ГА)"/>
    <n v="144"/>
    <x v="0"/>
  </r>
  <r>
    <x v="557"/>
    <s v="Сахарная свекла"/>
    <s v="Посев"/>
    <x v="44"/>
    <s v="Посев без внесения удобрений (ГА)"/>
    <n v="120.5"/>
    <x v="0"/>
  </r>
  <r>
    <x v="558"/>
    <s v="Сахарная свекла"/>
    <s v="Посев"/>
    <x v="71"/>
    <s v="Посев без внесения удобрений (ГА)"/>
    <n v="227"/>
    <x v="0"/>
  </r>
  <r>
    <x v="559"/>
    <s v="Сахарная свекла"/>
    <s v="Посев"/>
    <x v="55"/>
    <s v="Посев без внесения удобрений (ГА)"/>
    <n v="270.89999999999998"/>
    <x v="0"/>
  </r>
  <r>
    <x v="560"/>
    <s v="Сахарная свекла"/>
    <s v="Посев"/>
    <x v="42"/>
    <s v="Посев без внесения удобрений (ГА)"/>
    <n v="169"/>
    <x v="0"/>
  </r>
  <r>
    <x v="560"/>
    <s v="Сахарная свекла"/>
    <s v="Посев"/>
    <x v="68"/>
    <s v="Пересев без внесения удобрений (ГА)"/>
    <n v="170"/>
    <x v="1"/>
  </r>
  <r>
    <x v="561"/>
    <s v="Сахарная свекла"/>
    <s v="Посев"/>
    <x v="55"/>
    <s v="Посев без внесения удобрений (ГА)"/>
    <n v="217.1"/>
    <x v="0"/>
  </r>
  <r>
    <x v="562"/>
    <s v="Сахарная свекла"/>
    <s v="Посев"/>
    <x v="44"/>
    <s v="Посев без внесения удобрений (ГА)"/>
    <n v="152"/>
    <x v="0"/>
  </r>
  <r>
    <x v="563"/>
    <s v="Сахарная свекла"/>
    <s v="Посев"/>
    <x v="68"/>
    <s v="Посев без внесения удобрений (ГА)"/>
    <n v="497.9"/>
    <x v="0"/>
  </r>
  <r>
    <x v="563"/>
    <s v="Сахарная свекла"/>
    <s v="Посев"/>
    <x v="68"/>
    <s v="Пересев без внесения удобрений (ГА)"/>
    <n v="498"/>
    <x v="1"/>
  </r>
  <r>
    <x v="564"/>
    <s v="Сахарная свекла"/>
    <s v="Посев"/>
    <x v="41"/>
    <s v="Посев без внесения удобрений (ГА)"/>
    <n v="46"/>
    <x v="0"/>
  </r>
  <r>
    <x v="565"/>
    <s v="Сахарная свекла"/>
    <s v="Посев"/>
    <x v="68"/>
    <s v="Посев без внесения удобрений (ГА)"/>
    <n v="195"/>
    <x v="0"/>
  </r>
  <r>
    <x v="565"/>
    <s v="Сахарная свекла"/>
    <s v="Посев"/>
    <x v="68"/>
    <s v="Пересев без внесения удобрений (ГА)"/>
    <n v="195"/>
    <x v="1"/>
  </r>
  <r>
    <x v="566"/>
    <s v="Сахарная свекла"/>
    <s v="Посев"/>
    <x v="41"/>
    <s v="Посев без внесения удобрений (ГА)"/>
    <n v="195"/>
    <x v="0"/>
  </r>
  <r>
    <x v="566"/>
    <s v="Сахарная свекла"/>
    <s v="Посев"/>
    <x v="68"/>
    <s v="Пересев без внесения удобрений (ГА)"/>
    <n v="195"/>
    <x v="1"/>
  </r>
  <r>
    <x v="567"/>
    <s v="Сахарная свекла"/>
    <s v="Посев"/>
    <x v="68"/>
    <s v="Посев без внесения удобрений (ГА)"/>
    <n v="183.2"/>
    <x v="0"/>
  </r>
  <r>
    <x v="567"/>
    <s v="Сахарная свекла"/>
    <s v="Посев"/>
    <x v="68"/>
    <s v="Пересев без внесения удобрений (ГА)"/>
    <n v="182"/>
    <x v="1"/>
  </r>
  <r>
    <x v="568"/>
    <s v="Сахарная свекла"/>
    <s v="Посев"/>
    <x v="42"/>
    <s v="Посев без внесения удобрений (ГА)"/>
    <n v="73"/>
    <x v="0"/>
  </r>
  <r>
    <x v="568"/>
    <s v="Сахарная свекла"/>
    <s v="Посев"/>
    <x v="68"/>
    <s v="Пересев без внесения удобрений (ГА)"/>
    <n v="34"/>
    <x v="1"/>
  </r>
  <r>
    <x v="569"/>
    <s v="Сахарная свекла"/>
    <s v="Посев"/>
    <x v="68"/>
    <s v="Посев без внесения удобрений (ГА)"/>
    <n v="140"/>
    <x v="0"/>
  </r>
  <r>
    <x v="569"/>
    <s v="Сахарная свекла"/>
    <s v="Посев"/>
    <x v="41"/>
    <s v="Посев без внесения удобрений (ГА)"/>
    <n v="7"/>
    <x v="0"/>
  </r>
  <r>
    <x v="569"/>
    <s v="Сахарная свекла"/>
    <s v="Посев"/>
    <x v="68"/>
    <s v="Пересев без внесения удобрений (ГА)"/>
    <n v="146"/>
    <x v="1"/>
  </r>
  <r>
    <x v="570"/>
    <s v="Сахарная свекла"/>
    <s v="Посев"/>
    <x v="68"/>
    <s v="Посев без внесения удобрений (ГА)"/>
    <n v="226.9"/>
    <x v="0"/>
  </r>
  <r>
    <x v="571"/>
    <s v="Сахарная свекла"/>
    <s v="Посев"/>
    <x v="67"/>
    <s v="Посев без внесения удобрений (ГА)"/>
    <n v="103"/>
    <x v="0"/>
  </r>
  <r>
    <x v="571"/>
    <s v="Сахарная свекла"/>
    <s v="Посев"/>
    <x v="50"/>
    <s v="Посев без внесения удобрений (ГА)"/>
    <n v="81"/>
    <x v="0"/>
  </r>
  <r>
    <x v="572"/>
    <s v="Сахарная свекла"/>
    <s v="Посев"/>
    <x v="41"/>
    <s v="Посев без внесения удобрений (ГА)"/>
    <n v="350"/>
    <x v="0"/>
  </r>
  <r>
    <x v="573"/>
    <s v="Сахарная свекла"/>
    <s v="Посев"/>
    <x v="2"/>
    <s v="Посев без внесения удобрений (ГА)"/>
    <n v="321"/>
    <x v="0"/>
  </r>
  <r>
    <x v="574"/>
    <s v="Сахарная свекла"/>
    <s v="Посев"/>
    <x v="44"/>
    <s v="Посев без внесения удобрений (ГА)"/>
    <n v="243"/>
    <x v="0"/>
  </r>
  <r>
    <x v="575"/>
    <s v="Сахарная свекла"/>
    <s v="Посев"/>
    <x v="31"/>
    <s v="Посев без внесения удобрений (ГА)"/>
    <n v="104"/>
    <x v="0"/>
  </r>
  <r>
    <x v="576"/>
    <s v="Сахарная свекла"/>
    <s v="Посев"/>
    <x v="31"/>
    <s v="Посев без внесения удобрений (ГА)"/>
    <n v="264"/>
    <x v="0"/>
  </r>
  <r>
    <x v="577"/>
    <s v="Сахарная свекла"/>
    <s v="Посев"/>
    <x v="55"/>
    <s v="Посев без внесения удобрений (ГА)"/>
    <n v="364"/>
    <x v="0"/>
  </r>
  <r>
    <x v="577"/>
    <s v="Сахарная свекла"/>
    <s v="Посев"/>
    <x v="54"/>
    <s v="Пересев без внесения удобрений (ГА)"/>
    <n v="364"/>
    <x v="1"/>
  </r>
  <r>
    <x v="578"/>
    <s v="Сахарная свекла"/>
    <s v="Посев"/>
    <x v="36"/>
    <s v="Посев без внесения удобрений (ГА)"/>
    <n v="13"/>
    <x v="0"/>
  </r>
  <r>
    <x v="578"/>
    <s v="Сахарная свекла"/>
    <s v="Посев"/>
    <x v="7"/>
    <s v="Посев без внесения удобрений (ГА)"/>
    <n v="167.7"/>
    <x v="0"/>
  </r>
  <r>
    <x v="579"/>
    <s v="Сахарная свекла"/>
    <s v="Посев"/>
    <x v="71"/>
    <s v="Посев без внесения удобрений (ГА)"/>
    <n v="191.1"/>
    <x v="0"/>
  </r>
  <r>
    <x v="580"/>
    <s v="Сахарная свекла"/>
    <s v="Посев"/>
    <x v="7"/>
    <s v="Посев без внесения удобрений (ГА)"/>
    <n v="305.5"/>
    <x v="0"/>
  </r>
  <r>
    <x v="581"/>
    <s v="Сахарная свекла"/>
    <s v="Посев"/>
    <x v="44"/>
    <s v="Посев без внесения удобрений (ГА)"/>
    <n v="131.30000000000001"/>
    <x v="0"/>
  </r>
  <r>
    <x v="582"/>
    <s v="Сахарная свекла"/>
    <s v="Посев"/>
    <x v="7"/>
    <s v="Посев без внесения удобрений (ГА)"/>
    <n v="230.1"/>
    <x v="0"/>
  </r>
  <r>
    <x v="582"/>
    <s v="Сахарная свекла"/>
    <s v="Посев"/>
    <x v="55"/>
    <s v="Пересев без внесения удобрений (ГА)"/>
    <n v="152.1"/>
    <x v="1"/>
  </r>
  <r>
    <x v="583"/>
    <s v="Сахарная свекла"/>
    <s v="Посев"/>
    <x v="7"/>
    <s v="Посев без внесения удобрений (ГА)"/>
    <n v="310.7"/>
    <x v="0"/>
  </r>
  <r>
    <x v="583"/>
    <s v="Сахарная свекла"/>
    <s v="Посев"/>
    <x v="7"/>
    <s v="Пересев без внесения удобрений (ГА)"/>
    <n v="33.799999999999997"/>
    <x v="1"/>
  </r>
  <r>
    <x v="583"/>
    <s v="Сахарная свекла"/>
    <s v="Посев"/>
    <x v="55"/>
    <s v="Пересев без внесения удобрений (ГА)"/>
    <n v="43.9"/>
    <x v="1"/>
  </r>
  <r>
    <x v="583"/>
    <s v="Сахарная свекла"/>
    <s v="Посев"/>
    <x v="5"/>
    <s v="Пересев без внесения удобрений (ГА)"/>
    <n v="12"/>
    <x v="1"/>
  </r>
  <r>
    <x v="584"/>
    <s v="Сахарная свекла"/>
    <s v="Посев"/>
    <x v="44"/>
    <s v="Посев без внесения удобрений (ГА)"/>
    <n v="183.3"/>
    <x v="0"/>
  </r>
  <r>
    <x v="584"/>
    <s v="Сахарная свекла"/>
    <s v="Посев"/>
    <x v="55"/>
    <s v="Пересев без внесения удобрений (ГА)"/>
    <n v="39"/>
    <x v="1"/>
  </r>
  <r>
    <x v="585"/>
    <s v="Сахарная свекла"/>
    <s v="Посев"/>
    <x v="5"/>
    <s v="Посев без внесения удобрений (ГА)"/>
    <n v="206"/>
    <x v="0"/>
  </r>
  <r>
    <x v="586"/>
    <s v="Сахарная свекла"/>
    <s v="Посев"/>
    <x v="71"/>
    <s v="Посев без внесения удобрений (ГА)"/>
    <n v="68.900000000000006"/>
    <x v="0"/>
  </r>
  <r>
    <x v="586"/>
    <s v="Сахарная свекла"/>
    <s v="Посев"/>
    <x v="7"/>
    <s v="Пересев без внесения удобрений (ГА)"/>
    <n v="48.1"/>
    <x v="1"/>
  </r>
  <r>
    <x v="587"/>
    <s v="Сахарная свекла"/>
    <s v="Посев"/>
    <x v="44"/>
    <s v="Посев без внесения удобрений (ГА)"/>
    <n v="276.39999999999998"/>
    <x v="0"/>
  </r>
  <r>
    <x v="587"/>
    <s v="Сахарная свекла"/>
    <s v="Посев"/>
    <x v="7"/>
    <s v="Пересев без внесения удобрений (ГА)"/>
    <n v="270.10000000000002"/>
    <x v="1"/>
  </r>
  <r>
    <x v="588"/>
    <s v="Сахарная свекла"/>
    <s v="Посев"/>
    <x v="42"/>
    <s v="Посев без внесения удобрений (ГА)"/>
    <n v="161"/>
    <x v="0"/>
  </r>
  <r>
    <x v="588"/>
    <s v="Сахарная свекла"/>
    <s v="Посев"/>
    <x v="36"/>
    <s v="Посев без внесения удобрений (ГА)"/>
    <n v="20"/>
    <x v="0"/>
  </r>
  <r>
    <x v="589"/>
    <s v="Сахарная свекла"/>
    <s v="Посев"/>
    <x v="9"/>
    <s v="Посев без внесения удобрений (ГА)"/>
    <n v="203"/>
    <x v="0"/>
  </r>
  <r>
    <x v="590"/>
    <s v="Сахарная свекла"/>
    <s v="Посев"/>
    <x v="67"/>
    <s v="Посев без внесения удобрений (ГА)"/>
    <n v="165"/>
    <x v="0"/>
  </r>
  <r>
    <x v="590"/>
    <s v="Сахарная свекла"/>
    <s v="Посев"/>
    <x v="42"/>
    <s v="Посев без внесения удобрений (ГА)"/>
    <n v="64"/>
    <x v="0"/>
  </r>
  <r>
    <x v="591"/>
    <s v="Сахарная свекла"/>
    <s v="Посев"/>
    <x v="61"/>
    <s v="Посев без внесения удобрений (ГА)"/>
    <n v="119"/>
    <x v="0"/>
  </r>
  <r>
    <x v="592"/>
    <s v="Сахарная свекла"/>
    <s v="Посев"/>
    <x v="66"/>
    <s v="Посев без внесения удобрений (ГА)"/>
    <n v="120"/>
    <x v="0"/>
  </r>
  <r>
    <x v="592"/>
    <s v="Сахарная свекла"/>
    <s v="Посев"/>
    <x v="60"/>
    <s v="Пересев без внесения удобрений (ГА)"/>
    <n v="120"/>
    <x v="1"/>
  </r>
  <r>
    <x v="593"/>
    <s v="Сахарная свекла"/>
    <s v="Посев"/>
    <x v="9"/>
    <s v="Посев без внесения удобрений (ГА)"/>
    <n v="73"/>
    <x v="0"/>
  </r>
  <r>
    <x v="594"/>
    <s v="Сахарная свекла"/>
    <s v="Посев"/>
    <x v="6"/>
    <s v="Посев без внесения удобрений (ГА)"/>
    <n v="99"/>
    <x v="0"/>
  </r>
  <r>
    <x v="595"/>
    <s v="Сахарная свекла"/>
    <s v="Посев"/>
    <x v="64"/>
    <s v="Посев без внесения удобрений (ГА)"/>
    <n v="164"/>
    <x v="0"/>
  </r>
  <r>
    <x v="596"/>
    <s v="Сахарная свекла"/>
    <s v="Посев"/>
    <x v="0"/>
    <s v="Посев без внесения удобрений (ГА)"/>
    <n v="151"/>
    <x v="0"/>
  </r>
  <r>
    <x v="596"/>
    <s v="Сахарная свекла"/>
    <s v="Посев"/>
    <x v="31"/>
    <s v="Пересев без внесения удобрений (ГА)"/>
    <n v="150.5"/>
    <x v="1"/>
  </r>
  <r>
    <x v="597"/>
    <s v="Сахарная свекла"/>
    <s v="Посев"/>
    <x v="64"/>
    <s v="Посев без внесения удобрений (ГА)"/>
    <n v="148"/>
    <x v="0"/>
  </r>
  <r>
    <x v="598"/>
    <s v="Сахарная свекла"/>
    <s v="Посев"/>
    <x v="27"/>
    <s v="Посев без внесения удобрений (ГА)"/>
    <n v="146"/>
    <x v="0"/>
  </r>
  <r>
    <x v="599"/>
    <s v="Сахарная свекла"/>
    <s v="Посев"/>
    <x v="42"/>
    <s v="Посев без внесения удобрений (ГА)"/>
    <n v="204"/>
    <x v="0"/>
  </r>
  <r>
    <x v="600"/>
    <s v="Сахарная свекла"/>
    <s v="Посев"/>
    <x v="66"/>
    <s v="Посев без внесения удобрений (ГА)"/>
    <n v="185"/>
    <x v="0"/>
  </r>
  <r>
    <x v="601"/>
    <s v="Сахарная свекла"/>
    <s v="Посев"/>
    <x v="66"/>
    <s v="Посев без внесения удобрений (ГА)"/>
    <n v="122"/>
    <x v="0"/>
  </r>
  <r>
    <x v="602"/>
    <s v="Сахарная свекла"/>
    <s v="Посев"/>
    <x v="66"/>
    <s v="Посев без внесения удобрений (ГА)"/>
    <n v="77"/>
    <x v="0"/>
  </r>
  <r>
    <x v="603"/>
    <s v="Сахарная свекла"/>
    <s v="Посев"/>
    <x v="66"/>
    <s v="Посев без внесения удобрений (ГА)"/>
    <n v="224"/>
    <x v="0"/>
  </r>
  <r>
    <x v="603"/>
    <s v="Сахарная свекла"/>
    <s v="Посев"/>
    <x v="68"/>
    <s v="Пересев без внесения удобрений (ГА)"/>
    <n v="225"/>
    <x v="1"/>
  </r>
  <r>
    <x v="604"/>
    <s v="Сахарная свекла"/>
    <s v="Посев"/>
    <x v="6"/>
    <s v="Посев без внесения удобрений (ГА)"/>
    <n v="83.2"/>
    <x v="0"/>
  </r>
  <r>
    <x v="605"/>
    <s v="Сахарная свекла"/>
    <s v="Посев"/>
    <x v="6"/>
    <s v="Посев без внесения удобрений (ГА)"/>
    <n v="68.900000000000006"/>
    <x v="0"/>
  </r>
  <r>
    <x v="606"/>
    <s v="Сахарная свекла"/>
    <s v="Посев"/>
    <x v="27"/>
    <s v="Посев без внесения удобрений (ГА)"/>
    <n v="52"/>
    <x v="0"/>
  </r>
  <r>
    <x v="607"/>
    <s v="Сахарная свекла"/>
    <s v="Посев"/>
    <x v="63"/>
    <s v="Посев без внесения удобрений (ГА)"/>
    <n v="32.5"/>
    <x v="0"/>
  </r>
  <r>
    <x v="608"/>
    <s v="Сахарная свекла"/>
    <s v="Посев"/>
    <x v="64"/>
    <s v="Посев без внесения удобрений (ГА)"/>
    <n v="135.19999999999999"/>
    <x v="0"/>
  </r>
  <r>
    <x v="609"/>
    <s v="Сахарная свекла"/>
    <s v="Посев"/>
    <x v="27"/>
    <s v="Посев без внесения удобрений (ГА)"/>
    <n v="36.4"/>
    <x v="0"/>
  </r>
  <r>
    <x v="610"/>
    <s v="Сахарная свекла"/>
    <s v="Посев"/>
    <x v="27"/>
    <s v="Посев без внесения удобрений (ГА)"/>
    <n v="144.30000000000001"/>
    <x v="0"/>
  </r>
  <r>
    <x v="610"/>
    <s v="Сахарная свекла"/>
    <s v="Посев"/>
    <x v="72"/>
    <s v="Пересев без внесения удобрений (ГА)"/>
    <n v="19.5"/>
    <x v="1"/>
  </r>
  <r>
    <x v="611"/>
    <s v="Сахарная свекла"/>
    <s v="Посев"/>
    <x v="6"/>
    <s v="Посев без внесения удобрений (ГА)"/>
    <n v="131.30000000000001"/>
    <x v="0"/>
  </r>
  <r>
    <x v="611"/>
    <s v="Сахарная свекла"/>
    <s v="Посев"/>
    <x v="72"/>
    <s v="Пересев без внесения удобрений (ГА)"/>
    <n v="19.5"/>
    <x v="1"/>
  </r>
  <r>
    <x v="611"/>
    <s v="Сахарная свекла"/>
    <s v="Посев"/>
    <x v="31"/>
    <s v="Пересев без внесения удобрений (ГА)"/>
    <n v="2.6"/>
    <x v="1"/>
  </r>
  <r>
    <x v="612"/>
    <s v="Сахарная свекла"/>
    <s v="Посев"/>
    <x v="5"/>
    <s v="Посев без внесения удобрений (ГА)"/>
    <n v="252.2"/>
    <x v="0"/>
  </r>
  <r>
    <x v="613"/>
    <s v="Сахарная свекла"/>
    <s v="Посев"/>
    <x v="6"/>
    <s v="Посев без внесения удобрений (ГА)"/>
    <n v="241.8"/>
    <x v="0"/>
  </r>
  <r>
    <x v="613"/>
    <s v="Сахарная свекла"/>
    <s v="Посев"/>
    <x v="68"/>
    <s v="Пересев без внесения удобрений (ГА)"/>
    <n v="17.899999999999999"/>
    <x v="1"/>
  </r>
  <r>
    <x v="613"/>
    <s v="Сахарная свекла"/>
    <s v="Посев"/>
    <x v="31"/>
    <s v="Пересев без внесения удобрений (ГА)"/>
    <n v="9.4"/>
    <x v="1"/>
  </r>
  <r>
    <x v="613"/>
    <s v="Сахарная свекла"/>
    <s v="Посев"/>
    <x v="5"/>
    <s v="Пересев без внесения удобрений (ГА)"/>
    <n v="12"/>
    <x v="1"/>
  </r>
  <r>
    <x v="613"/>
    <s v="Сахарная свекла"/>
    <s v="Посев"/>
    <x v="14"/>
    <s v="Пересев без внесения удобрений (ГА)"/>
    <n v="13"/>
    <x v="1"/>
  </r>
  <r>
    <x v="614"/>
    <s v="Сахарная свекла"/>
    <s v="Посев"/>
    <x v="27"/>
    <s v="Посев без внесения удобрений (ГА)"/>
    <n v="191.1"/>
    <x v="0"/>
  </r>
  <r>
    <x v="615"/>
    <s v="Сахарная свекла"/>
    <s v="Посев"/>
    <x v="31"/>
    <s v="Посев без внесения удобрений (ГА)"/>
    <n v="229"/>
    <x v="0"/>
  </r>
  <r>
    <x v="616"/>
    <s v="Сахарная свекла"/>
    <s v="Посев"/>
    <x v="27"/>
    <s v="Посев без внесения удобрений (ГА)"/>
    <n v="282.10000000000002"/>
    <x v="0"/>
  </r>
  <r>
    <x v="617"/>
    <s v="Сахарная свекла"/>
    <s v="Посев"/>
    <x v="32"/>
    <s v="Посев без внесения удобрений (ГА)"/>
    <n v="151"/>
    <x v="0"/>
  </r>
  <r>
    <x v="618"/>
    <s v="Сахарная свекла"/>
    <s v="Посев"/>
    <x v="4"/>
    <s v="Посев без внесения удобрений (ГА)"/>
    <n v="643.5"/>
    <x v="0"/>
  </r>
  <r>
    <x v="619"/>
    <s v="Сахарная свекла"/>
    <s v="Посев"/>
    <x v="9"/>
    <s v="Посев без внесения удобрений (ГА)"/>
    <n v="312.7"/>
    <x v="0"/>
  </r>
  <r>
    <x v="619"/>
    <s v="Сахарная свекла"/>
    <s v="Посев"/>
    <x v="72"/>
    <s v="Пересев без внесения удобрений (ГА)"/>
    <n v="156"/>
    <x v="1"/>
  </r>
  <r>
    <x v="619"/>
    <s v="Сахарная свекла"/>
    <s v="Посев"/>
    <x v="56"/>
    <s v="Пересев без внесения удобрений (ГА)"/>
    <n v="61.3"/>
    <x v="1"/>
  </r>
  <r>
    <x v="620"/>
    <s v="Сахарная свекла"/>
    <s v="Посев"/>
    <x v="66"/>
    <s v="Посев без внесения удобрений (ГА)"/>
    <n v="326"/>
    <x v="0"/>
  </r>
  <r>
    <x v="620"/>
    <s v="Сахарная свекла"/>
    <s v="Посев"/>
    <x v="56"/>
    <s v="Пересев без внесения удобрений (ГА)"/>
    <n v="115.7"/>
    <x v="1"/>
  </r>
  <r>
    <x v="621"/>
    <s v="Сахарная свекла"/>
    <s v="Посев"/>
    <x v="73"/>
    <s v="Посев без внесения удобрений (ГА)"/>
    <n v="217"/>
    <x v="0"/>
  </r>
  <r>
    <x v="622"/>
    <s v="Сахарная свекла"/>
    <s v="Посев"/>
    <x v="66"/>
    <s v="Посев без внесения удобрений (ГА)"/>
    <n v="24"/>
    <x v="0"/>
  </r>
  <r>
    <x v="622"/>
    <s v="Сахарная свекла"/>
    <s v="Посев"/>
    <x v="9"/>
    <s v="Посев без внесения удобрений (ГА)"/>
    <n v="144.30000000000001"/>
    <x v="0"/>
  </r>
  <r>
    <x v="622"/>
    <s v="Сахарная свекла"/>
    <s v="Посев"/>
    <x v="68"/>
    <s v="Пересев без внесения удобрений (ГА)"/>
    <n v="59"/>
    <x v="1"/>
  </r>
  <r>
    <x v="623"/>
    <s v="Сахарная свекла"/>
    <s v="Посев"/>
    <x v="61"/>
    <s v="Посев без внесения удобрений (ГА)"/>
    <n v="232.7"/>
    <x v="0"/>
  </r>
  <r>
    <x v="624"/>
    <s v="Сахарная свекла"/>
    <s v="Посев"/>
    <x v="0"/>
    <s v="Посев без внесения удобрений (ГА)"/>
    <n v="168.5"/>
    <x v="0"/>
  </r>
  <r>
    <x v="625"/>
    <s v="Сахарная свекла"/>
    <s v="Посев"/>
    <x v="67"/>
    <s v="Посев без внесения удобрений (ГА)"/>
    <n v="160"/>
    <x v="0"/>
  </r>
  <r>
    <x v="626"/>
    <s v="Сахарная свекла"/>
    <s v="Посев"/>
    <x v="2"/>
    <s v="Посев без внесения удобрений (ГА)"/>
    <n v="327.8"/>
    <x v="0"/>
  </r>
  <r>
    <x v="627"/>
    <s v="Сахарная свекла"/>
    <s v="Посев"/>
    <x v="0"/>
    <s v="Посев без внесения удобрений (ГА)"/>
    <n v="81.900000000000006"/>
    <x v="0"/>
  </r>
  <r>
    <x v="628"/>
    <s v="Сахарная свекла"/>
    <s v="Посев"/>
    <x v="63"/>
    <s v="Посев без внесения удобрений (ГА)"/>
    <n v="218.4"/>
    <x v="0"/>
  </r>
  <r>
    <x v="629"/>
    <s v="Сахарная свекла"/>
    <s v="Посев"/>
    <x v="27"/>
    <s v="Посев без внесения удобрений (ГА)"/>
    <n v="204.1"/>
    <x v="0"/>
  </r>
  <r>
    <x v="630"/>
    <s v="Сахарная свекла"/>
    <s v="Посев"/>
    <x v="6"/>
    <s v="Посев без внесения удобрений (ГА)"/>
    <n v="94.9"/>
    <x v="0"/>
  </r>
  <r>
    <x v="631"/>
    <s v="Сахарная свекла"/>
    <s v="Посев"/>
    <x v="64"/>
    <s v="Посев без внесения удобрений (ГА)"/>
    <n v="149.5"/>
    <x v="0"/>
  </r>
  <r>
    <x v="632"/>
    <s v="Сахарная свекла"/>
    <s v="Посев"/>
    <x v="62"/>
    <s v="Посев без внесения удобрений (ГА)"/>
    <n v="109.2"/>
    <x v="0"/>
  </r>
  <r>
    <x v="633"/>
    <s v="Сахарная свекла"/>
    <s v="Посев"/>
    <x v="64"/>
    <s v="Посев без внесения удобрений (ГА)"/>
    <n v="110.5"/>
    <x v="0"/>
  </r>
  <r>
    <x v="634"/>
    <s v="Сахарная свекла"/>
    <s v="Посев"/>
    <x v="6"/>
    <s v="Посев без внесения удобрений (ГА)"/>
    <n v="101.4"/>
    <x v="0"/>
  </r>
  <r>
    <x v="635"/>
    <s v="Сахарная свекла"/>
    <s v="Посев"/>
    <x v="62"/>
    <s v="Посев без внесения удобрений (ГА)"/>
    <n v="143"/>
    <x v="0"/>
  </r>
  <r>
    <x v="636"/>
    <s v="Сахарная свекла"/>
    <s v="Посев"/>
    <x v="63"/>
    <s v="Посев без внесения удобрений (ГА)"/>
    <n v="18.2"/>
    <x v="0"/>
  </r>
  <r>
    <x v="637"/>
    <s v="Сахарная свекла"/>
    <s v="Посев"/>
    <x v="63"/>
    <s v="Посев без внесения удобрений (ГА)"/>
    <n v="218.4"/>
    <x v="0"/>
  </r>
  <r>
    <x v="638"/>
    <s v="Сахарная свекла"/>
    <s v="Посев"/>
    <x v="64"/>
    <s v="Посев без внесения удобрений (ГА)"/>
    <n v="195"/>
    <x v="0"/>
  </r>
  <r>
    <x v="639"/>
    <s v="Сахарная свекла"/>
    <s v="Посев"/>
    <x v="64"/>
    <s v="Посев без внесения удобрений (ГА)"/>
    <n v="113.1"/>
    <x v="0"/>
  </r>
  <r>
    <x v="640"/>
    <s v="Сахарная свекла"/>
    <s v="Посев"/>
    <x v="64"/>
    <s v="Посев без внесения удобрений (ГА)"/>
    <n v="175.5"/>
    <x v="0"/>
  </r>
  <r>
    <x v="641"/>
    <s v="Сахарная свекла"/>
    <s v="Посев"/>
    <x v="62"/>
    <s v="Посев без внесения удобрений (ГА)"/>
    <n v="65"/>
    <x v="0"/>
  </r>
  <r>
    <x v="642"/>
    <s v="Сахарная свекла"/>
    <s v="Посев"/>
    <x v="62"/>
    <s v="Посев без внесения удобрений (ГА)"/>
    <n v="143"/>
    <x v="0"/>
  </r>
  <r>
    <x v="643"/>
    <s v="Сахарная свекла"/>
    <s v="Посев"/>
    <x v="5"/>
    <s v="Посев без внесения удобрений (ГА)"/>
    <n v="90"/>
    <x v="0"/>
  </r>
  <r>
    <x v="644"/>
    <s v="Сахарная свекла"/>
    <s v="Посев"/>
    <x v="5"/>
    <s v="Посев без внесения удобрений (ГА)"/>
    <n v="93.6"/>
    <x v="0"/>
  </r>
  <r>
    <x v="645"/>
    <s v="Сахарная свекла"/>
    <s v="Посев"/>
    <x v="61"/>
    <s v="Посев без внесения удобрений (ГА)"/>
    <n v="122.2"/>
    <x v="0"/>
  </r>
  <r>
    <x v="646"/>
    <s v="Сахарная свекла"/>
    <s v="Посев"/>
    <x v="64"/>
    <s v="Посев без внесения удобрений (ГА)"/>
    <n v="136.5"/>
    <x v="0"/>
  </r>
  <r>
    <x v="647"/>
    <s v="Сахарная свекла"/>
    <s v="Посев"/>
    <x v="64"/>
    <s v="Посев без внесения удобрений (ГА)"/>
    <n v="148.19999999999999"/>
    <x v="0"/>
  </r>
  <r>
    <x v="648"/>
    <s v="Сахарная свекла"/>
    <s v="Посев"/>
    <x v="64"/>
    <s v="Посев без внесения удобрений (ГА)"/>
    <n v="137.80000000000001"/>
    <x v="0"/>
  </r>
  <r>
    <x v="649"/>
    <s v="Сахарная свекла"/>
    <s v="Посев"/>
    <x v="61"/>
    <s v="Посев без внесения удобрений (ГА)"/>
    <n v="130"/>
    <x v="0"/>
  </r>
  <r>
    <x v="650"/>
    <s v="Сахарная свекла"/>
    <s v="Посев"/>
    <x v="36"/>
    <s v="Посев без внесения удобрений (ГА)"/>
    <n v="214.8"/>
    <x v="0"/>
  </r>
  <r>
    <x v="651"/>
    <s v="Сахарная свекла"/>
    <s v="Посев"/>
    <x v="74"/>
    <s v="Посев без внесения удобрений (ГА)"/>
    <n v="252"/>
    <x v="0"/>
  </r>
  <r>
    <x v="652"/>
    <s v="Сахарная свекла"/>
    <s v="Посев"/>
    <x v="64"/>
    <s v="Посев без внесения удобрений (ГА)"/>
    <n v="59.8"/>
    <x v="0"/>
  </r>
  <r>
    <x v="653"/>
    <s v="Сахарная свекла"/>
    <s v="Посев"/>
    <x v="64"/>
    <s v="Посев без внесения удобрений (ГА)"/>
    <n v="165.1"/>
    <x v="0"/>
  </r>
  <r>
    <x v="654"/>
    <s v="Сахарная свекла"/>
    <s v="Посев"/>
    <x v="64"/>
    <s v="Посев без внесения удобрений (ГА)"/>
    <n v="102.7"/>
    <x v="0"/>
  </r>
  <r>
    <x v="655"/>
    <s v="Сахарная свекла"/>
    <s v="Посев"/>
    <x v="6"/>
    <s v="Посев без внесения удобрений (ГА)"/>
    <n v="149.5"/>
    <x v="0"/>
  </r>
  <r>
    <x v="656"/>
    <s v="Сахарная свекла"/>
    <s v="Посев"/>
    <x v="5"/>
    <s v="Посев без внесения удобрений (ГА)"/>
    <n v="122.2"/>
    <x v="0"/>
  </r>
  <r>
    <x v="657"/>
    <s v="Сахарная свекла"/>
    <s v="Посев"/>
    <x v="5"/>
    <s v="Посев без внесения удобрений (ГА)"/>
    <n v="65"/>
    <x v="0"/>
  </r>
  <r>
    <x v="658"/>
    <s v="Сахарная свекла"/>
    <s v="Посев"/>
    <x v="64"/>
    <s v="Посев без внесения удобрений (ГА)"/>
    <n v="80.599999999999994"/>
    <x v="0"/>
  </r>
  <r>
    <x v="658"/>
    <s v="Сахарная свекла"/>
    <s v="Посев"/>
    <x v="5"/>
    <s v="Пересев без внесения удобрений (ГА)"/>
    <n v="10.4"/>
    <x v="1"/>
  </r>
  <r>
    <x v="659"/>
    <s v="Сахарная свекла"/>
    <s v="Посев"/>
    <x v="70"/>
    <s v="Посев без внесения удобрений (ГА)"/>
    <n v="119.6"/>
    <x v="0"/>
  </r>
  <r>
    <x v="659"/>
    <s v="Сахарная свекла"/>
    <s v="Посев"/>
    <x v="72"/>
    <s v="Пересев без внесения удобрений (ГА)"/>
    <n v="12.1"/>
    <x v="1"/>
  </r>
  <r>
    <x v="659"/>
    <s v="Сахарная свекла"/>
    <s v="Посев"/>
    <x v="27"/>
    <s v="Пересев без внесения удобрений (ГА)"/>
    <n v="10"/>
    <x v="1"/>
  </r>
  <r>
    <x v="659"/>
    <s v="Сахарная свекла"/>
    <s v="Посев"/>
    <x v="14"/>
    <s v="Пересев без внесения удобрений (ГА)"/>
    <n v="52"/>
    <x v="1"/>
  </r>
  <r>
    <x v="660"/>
    <s v="Сахарная свекла"/>
    <s v="Посев"/>
    <x v="36"/>
    <s v="Посев без внесения удобрений (ГА)"/>
    <n v="136.5"/>
    <x v="0"/>
  </r>
  <r>
    <x v="660"/>
    <s v="Сахарная свекла"/>
    <s v="Посев"/>
    <x v="75"/>
    <s v="Пересев без внесения удобрений (ГА)"/>
    <n v="3"/>
    <x v="1"/>
  </r>
  <r>
    <x v="660"/>
    <s v="Сахарная свекла"/>
    <s v="Посев"/>
    <x v="72"/>
    <s v="Пересев без внесения удобрений (ГА)"/>
    <n v="2"/>
    <x v="1"/>
  </r>
  <r>
    <x v="660"/>
    <s v="Сахарная свекла"/>
    <s v="Посев"/>
    <x v="31"/>
    <s v="Пересев без внесения удобрений (ГА)"/>
    <n v="98.4"/>
    <x v="1"/>
  </r>
  <r>
    <x v="660"/>
    <s v="Сахарная свекла"/>
    <s v="Посев"/>
    <x v="64"/>
    <s v="Пересев без внесения удобрений (ГА)"/>
    <n v="3"/>
    <x v="1"/>
  </r>
  <r>
    <x v="660"/>
    <s v="Сахарная свекла"/>
    <s v="Посев"/>
    <x v="68"/>
    <s v="Пересев без внесения удобрений (ГА)"/>
    <n v="8"/>
    <x v="1"/>
  </r>
  <r>
    <x v="661"/>
    <s v="Сахарная свекла"/>
    <s v="Посев"/>
    <x v="0"/>
    <s v="Посев без внесения удобрений (ГА)"/>
    <n v="123.5"/>
    <x v="0"/>
  </r>
  <r>
    <x v="661"/>
    <s v="Сахарная свекла"/>
    <s v="Посев"/>
    <x v="72"/>
    <s v="Пересев без внесения удобрений (ГА)"/>
    <n v="46.4"/>
    <x v="1"/>
  </r>
  <r>
    <x v="661"/>
    <s v="Сахарная свекла"/>
    <s v="Посев"/>
    <x v="68"/>
    <s v="Пересев без внесения удобрений (ГА)"/>
    <n v="14.6"/>
    <x v="1"/>
  </r>
  <r>
    <x v="661"/>
    <s v="Сахарная свекла"/>
    <s v="Посев"/>
    <x v="5"/>
    <s v="Пересев без внесения удобрений (ГА)"/>
    <n v="26.1"/>
    <x v="1"/>
  </r>
  <r>
    <x v="662"/>
    <s v="Сахарная свекла"/>
    <s v="Посев"/>
    <x v="0"/>
    <s v="Посев без внесения удобрений (ГА)"/>
    <n v="150.80000000000001"/>
    <x v="0"/>
  </r>
  <r>
    <x v="662"/>
    <s v="Сахарная свекла"/>
    <s v="Посев"/>
    <x v="72"/>
    <s v="Пересев без внесения удобрений (ГА)"/>
    <n v="58.5"/>
    <x v="1"/>
  </r>
  <r>
    <x v="663"/>
    <s v="Сахарная свекла"/>
    <s v="Посев"/>
    <x v="6"/>
    <s v="Посев без внесения удобрений (ГА)"/>
    <n v="110.5"/>
    <x v="0"/>
  </r>
  <r>
    <x v="663"/>
    <s v="Сахарная свекла"/>
    <s v="Посев"/>
    <x v="5"/>
    <s v="Пересев без внесения удобрений (ГА)"/>
    <n v="23.5"/>
    <x v="1"/>
  </r>
  <r>
    <x v="663"/>
    <s v="Сахарная свекла"/>
    <s v="Посев"/>
    <x v="56"/>
    <s v="Пересев без внесения удобрений (ГА)"/>
    <n v="12.9"/>
    <x v="1"/>
  </r>
  <r>
    <x v="664"/>
    <s v="Сахарная свекла"/>
    <s v="Посев"/>
    <x v="62"/>
    <s v="Посев без внесения удобрений (ГА)"/>
    <n v="92.3"/>
    <x v="0"/>
  </r>
  <r>
    <x v="664"/>
    <s v="Сахарная свекла"/>
    <s v="Посев"/>
    <x v="56"/>
    <s v="Пересев без внесения удобрений (ГА)"/>
    <n v="10.6"/>
    <x v="1"/>
  </r>
  <r>
    <x v="665"/>
    <s v="Сахарная свекла"/>
    <s v="Посев"/>
    <x v="0"/>
    <s v="Посев без внесения удобрений (ГА)"/>
    <n v="105.3"/>
    <x v="0"/>
  </r>
  <r>
    <x v="666"/>
    <s v="Сахарная свекла"/>
    <s v="Посев"/>
    <x v="75"/>
    <s v="Посев без внесения удобрений (ГА)"/>
    <n v="150"/>
    <x v="0"/>
  </r>
  <r>
    <x v="667"/>
    <s v="Сахарная свекла"/>
    <s v="Посев"/>
    <x v="2"/>
    <s v="Посев без внесения удобрений (ГА)"/>
    <n v="143"/>
    <x v="0"/>
  </r>
  <r>
    <x v="668"/>
    <s v="Сахарная свекла"/>
    <s v="Посев"/>
    <x v="9"/>
    <s v="Посев без внесения удобрений (ГА)"/>
    <n v="386"/>
    <x v="0"/>
  </r>
  <r>
    <x v="668"/>
    <s v="Сахарная свекла"/>
    <s v="Посев"/>
    <x v="31"/>
    <s v="Пересев без внесения удобрений (ГА)"/>
    <n v="386.1"/>
    <x v="1"/>
  </r>
  <r>
    <x v="669"/>
    <s v="Сахарная свекла"/>
    <s v="Посев"/>
    <x v="4"/>
    <s v="Посев без внесения удобрений (ГА)"/>
    <n v="195.5"/>
    <x v="0"/>
  </r>
  <r>
    <x v="670"/>
    <s v="Сахарная свекла"/>
    <s v="Посев"/>
    <x v="63"/>
    <s v="Посев без внесения удобрений (ГА)"/>
    <n v="209.3"/>
    <x v="0"/>
  </r>
  <r>
    <x v="671"/>
    <s v="Сахарная свекла"/>
    <s v="Посев"/>
    <x v="6"/>
    <s v="Посев без внесения удобрений (ГА)"/>
    <n v="156"/>
    <x v="0"/>
  </r>
  <r>
    <x v="672"/>
    <s v="Сахарная свекла"/>
    <s v="Посев"/>
    <x v="62"/>
    <s v="Посев без внесения удобрений (ГА)"/>
    <n v="188.5"/>
    <x v="0"/>
  </r>
  <r>
    <x v="673"/>
    <s v="Сахарная свекла"/>
    <s v="Посев"/>
    <x v="63"/>
    <s v="Посев без внесения удобрений (ГА)"/>
    <n v="170.3"/>
    <x v="0"/>
  </r>
  <r>
    <x v="674"/>
    <s v="Сахарная свекла"/>
    <s v="Посев"/>
    <x v="2"/>
    <s v="Посев без внесения удобрений (ГА)"/>
    <n v="395.2"/>
    <x v="0"/>
  </r>
  <r>
    <x v="675"/>
    <s v="Сахарная свекла"/>
    <s v="Посев"/>
    <x v="70"/>
    <s v="Посев без внесения удобрений (ГА)"/>
    <n v="461.4"/>
    <x v="0"/>
  </r>
  <r>
    <x v="676"/>
    <s v="Сахарная свекла"/>
    <s v="Посев"/>
    <x v="36"/>
    <s v="Посев без внесения удобрений (ГА)"/>
    <n v="388.7"/>
    <x v="0"/>
  </r>
  <r>
    <x v="676"/>
    <s v="Сахарная свекла"/>
    <s v="Посев"/>
    <x v="68"/>
    <s v="Пересев без внесения удобрений (ГА)"/>
    <n v="240.5"/>
    <x v="1"/>
  </r>
  <r>
    <x v="677"/>
    <s v="Сахарная свекла"/>
    <s v="Посев"/>
    <x v="70"/>
    <s v="Посев без внесения удобрений (ГА)"/>
    <n v="377"/>
    <x v="0"/>
  </r>
  <r>
    <x v="678"/>
    <s v="Сахарная свекла"/>
    <s v="Посев"/>
    <x v="63"/>
    <s v="Посев без внесения удобрений (ГА)"/>
    <n v="182"/>
    <x v="0"/>
  </r>
  <r>
    <x v="679"/>
    <s v="Сахарная свекла"/>
    <s v="Посев"/>
    <x v="6"/>
    <s v="Посев без внесения удобрений (ГА)"/>
    <n v="150.5"/>
    <x v="0"/>
  </r>
  <r>
    <x v="680"/>
    <s v="Сахарная свекла"/>
    <s v="Посев"/>
    <x v="63"/>
    <s v="Посев без внесения удобрений (ГА)"/>
    <n v="118.3"/>
    <x v="0"/>
  </r>
  <r>
    <x v="681"/>
    <s v="Сахарная свекла"/>
    <s v="Посев"/>
    <x v="64"/>
    <s v="Посев без внесения удобрений (ГА)"/>
    <n v="136.5"/>
    <x v="0"/>
  </r>
  <r>
    <x v="682"/>
    <s v="Сахарная свекла"/>
    <s v="Посев"/>
    <x v="63"/>
    <s v="Посев без внесения удобрений (ГА)"/>
    <n v="208"/>
    <x v="0"/>
  </r>
  <r>
    <x v="683"/>
    <s v="Сахарная свекла"/>
    <s v="Посев"/>
    <x v="61"/>
    <s v="Посев без внесения удобрений (ГА)"/>
    <n v="248.1"/>
    <x v="0"/>
  </r>
  <r>
    <x v="684"/>
    <s v="Сахарная свекла"/>
    <s v="Посев"/>
    <x v="63"/>
    <s v="Посев без внесения удобрений (ГА)"/>
    <n v="166.6"/>
    <x v="0"/>
  </r>
  <r>
    <x v="685"/>
    <s v="Сахарная свекла"/>
    <s v="Посев"/>
    <x v="62"/>
    <s v="Посев без внесения удобрений (ГА)"/>
    <n v="10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A98C8-C899-4F7B-A8A8-A3E3FEA9A3CD}" name="Сводная таблица1" cacheId="0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>
  <location ref="K1:DT689" firstHeaderRow="1" firstDataRow="3" firstDataCol="1"/>
  <pivotFields count="7">
    <pivotField axis="axisRow" showAll="0">
      <items count="6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t="default"/>
      </items>
    </pivotField>
    <pivotField showAll="0"/>
    <pivotField showAll="0"/>
    <pivotField axis="axisCol" showAll="0">
      <items count="77">
        <item x="11"/>
        <item x="60"/>
        <item x="25"/>
        <item x="36"/>
        <item x="51"/>
        <item x="15"/>
        <item x="43"/>
        <item x="16"/>
        <item x="10"/>
        <item x="8"/>
        <item x="47"/>
        <item x="55"/>
        <item x="27"/>
        <item x="0"/>
        <item x="9"/>
        <item x="54"/>
        <item x="39"/>
        <item x="50"/>
        <item x="5"/>
        <item x="42"/>
        <item x="2"/>
        <item x="18"/>
        <item x="58"/>
        <item x="1"/>
        <item x="30"/>
        <item x="56"/>
        <item x="12"/>
        <item x="19"/>
        <item x="17"/>
        <item x="22"/>
        <item x="6"/>
        <item x="34"/>
        <item x="65"/>
        <item x="23"/>
        <item x="32"/>
        <item x="45"/>
        <item x="13"/>
        <item x="37"/>
        <item x="48"/>
        <item x="44"/>
        <item x="29"/>
        <item x="66"/>
        <item x="7"/>
        <item x="41"/>
        <item x="14"/>
        <item x="49"/>
        <item x="26"/>
        <item x="52"/>
        <item x="69"/>
        <item x="61"/>
        <item x="24"/>
        <item x="53"/>
        <item x="70"/>
        <item x="46"/>
        <item x="40"/>
        <item x="71"/>
        <item x="31"/>
        <item x="59"/>
        <item x="62"/>
        <item x="74"/>
        <item x="73"/>
        <item x="4"/>
        <item x="21"/>
        <item x="67"/>
        <item x="72"/>
        <item x="33"/>
        <item x="64"/>
        <item x="20"/>
        <item x="35"/>
        <item x="3"/>
        <item x="57"/>
        <item x="38"/>
        <item x="28"/>
        <item x="63"/>
        <item x="75"/>
        <item x="68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6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</rowItems>
  <colFields count="2">
    <field x="6"/>
    <field x="3"/>
  </colFields>
  <colItems count="113">
    <i>
      <x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4"/>
    </i>
    <i r="1">
      <x v="36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7"/>
    </i>
    <i r="1">
      <x v="49"/>
    </i>
    <i r="1">
      <x v="52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3"/>
    </i>
    <i r="1">
      <x v="65"/>
    </i>
    <i r="1">
      <x v="66"/>
    </i>
    <i r="1">
      <x v="67"/>
    </i>
    <i r="1">
      <x v="68"/>
    </i>
    <i r="1">
      <x v="70"/>
    </i>
    <i r="1">
      <x v="72"/>
    </i>
    <i r="1">
      <x v="73"/>
    </i>
    <i r="1">
      <x v="74"/>
    </i>
    <i r="1">
      <x v="75"/>
    </i>
    <i t="default">
      <x/>
    </i>
    <i>
      <x v="1"/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2"/>
    </i>
    <i r="1">
      <x v="44"/>
    </i>
    <i r="1">
      <x v="45"/>
    </i>
    <i r="1">
      <x v="46"/>
    </i>
    <i r="1">
      <x v="47"/>
    </i>
    <i r="1">
      <x v="48"/>
    </i>
    <i r="1">
      <x v="50"/>
    </i>
    <i r="1">
      <x v="51"/>
    </i>
    <i r="1">
      <x v="53"/>
    </i>
    <i r="1">
      <x v="54"/>
    </i>
    <i r="1">
      <x v="55"/>
    </i>
    <i r="1">
      <x v="56"/>
    </i>
    <i r="1">
      <x v="61"/>
    </i>
    <i r="1">
      <x v="62"/>
    </i>
    <i r="1">
      <x v="63"/>
    </i>
    <i r="1">
      <x v="64"/>
    </i>
    <i r="1">
      <x v="66"/>
    </i>
    <i r="1">
      <x v="67"/>
    </i>
    <i r="1">
      <x v="69"/>
    </i>
    <i r="1">
      <x v="71"/>
    </i>
    <i r="1">
      <x v="74"/>
    </i>
    <i r="1">
      <x v="75"/>
    </i>
    <i t="default">
      <x v="1"/>
    </i>
  </colItems>
  <dataFields count="1">
    <dataField name="Сумма по полю Подтвержд количество_x000a_исп-ного компонента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BFB32A1-FF41-47BF-9F61-48BD77BAE78D}" autoFormatId="16" applyNumberFormats="0" applyBorderFormats="0" applyFontFormats="0" applyPatternFormats="0" applyAlignmentFormats="0" applyWidthHeightFormats="0">
  <queryTableRefresh nextId="19">
    <queryTableFields count="7">
      <queryTableField id="1" name="Техническое место" tableColumnId="5"/>
      <queryTableField id="10" name="Культура" tableColumnId="11"/>
      <queryTableField id="11" name="Операция" tableColumnId="12"/>
      <queryTableField id="12" name="Семена" tableColumnId="13"/>
      <queryTableField id="13" name="Материал пр.заказа" tableColumnId="14"/>
      <queryTableField id="4" name="Подтвержд количество_x000a_исп-ного компонента" tableColumnId="4"/>
      <queryTableField id="3" name="Вид операции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AA99D-780A-4D58-96D3-27AB70BE1C7B}" name="SAPCrosstab1" displayName="SAPCrosstab1" ref="A1:G1139" tableType="queryTable" totalsRowShown="0" headerRowDxfId="6">
  <autoFilter ref="A1:G1139" xr:uid="{0EE39726-0251-4DB2-A6BB-9B5625E4BFA1}"/>
  <tableColumns count="7">
    <tableColumn id="5" xr3:uid="{15225EBB-D9BA-4F4D-9D1F-8431C4E48C2E}" uniqueName="5" name="Техническое место" queryTableFieldId="1" dataDxfId="5"/>
    <tableColumn id="11" xr3:uid="{EB05DD34-1A88-4365-B009-ADC71D335512}" uniqueName="11" name="Культура" queryTableFieldId="10" dataDxfId="4"/>
    <tableColumn id="12" xr3:uid="{5B82CA4C-45C7-4D2D-B50F-F6A6465CBA1E}" uniqueName="12" name="Операция" queryTableFieldId="11" dataDxfId="3"/>
    <tableColumn id="13" xr3:uid="{BF8098F3-AAB4-437F-A4FD-86DFB95A9ADB}" uniqueName="13" name="Семена" queryTableFieldId="12" dataDxfId="2"/>
    <tableColumn id="14" xr3:uid="{7282C178-58E7-4811-A37E-50573F50369C}" uniqueName="14" name="Материал пр.заказа" queryTableFieldId="13" dataDxfId="1"/>
    <tableColumn id="4" xr3:uid="{13A8683B-0453-41ED-9304-1E358297B01B}" uniqueName="4" name="Подтвержд количество_x000a_исп-ного компонента" queryTableFieldId="4"/>
    <tableColumn id="3" xr3:uid="{4539A75C-B3A3-4E5B-901B-45AC272993E7}" uniqueName="3" name="Вид операции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1EB3A-DD30-4FC0-A5E3-D7C71BD1FACB}">
  <sheetPr filterMode="1"/>
  <dimension ref="A2:L682"/>
  <sheetViews>
    <sheetView tabSelected="1" zoomScale="80" zoomScaleNormal="80" workbookViewId="0">
      <selection activeCell="A424" sqref="A424:A682"/>
    </sheetView>
  </sheetViews>
  <sheetFormatPr defaultRowHeight="15" x14ac:dyDescent="0.25"/>
  <cols>
    <col min="1" max="1" width="16" bestFit="1" customWidth="1"/>
    <col min="4" max="4" width="23.7109375" bestFit="1" customWidth="1"/>
    <col min="5" max="5" width="16.7109375" bestFit="1" customWidth="1"/>
    <col min="6" max="6" width="38.28515625" bestFit="1" customWidth="1"/>
    <col min="7" max="7" width="16.140625" bestFit="1" customWidth="1"/>
    <col min="11" max="11" width="14.85546875" bestFit="1" customWidth="1"/>
  </cols>
  <sheetData>
    <row r="2" spans="1:12" x14ac:dyDescent="0.25">
      <c r="A2" t="s">
        <v>794</v>
      </c>
      <c r="B2" t="s">
        <v>795</v>
      </c>
      <c r="C2" t="s">
        <v>796</v>
      </c>
      <c r="D2" t="s">
        <v>797</v>
      </c>
      <c r="E2" t="s">
        <v>798</v>
      </c>
      <c r="F2" t="s">
        <v>799</v>
      </c>
      <c r="G2" t="s">
        <v>800</v>
      </c>
      <c r="H2" t="s">
        <v>801</v>
      </c>
      <c r="I2" t="s">
        <v>0</v>
      </c>
      <c r="J2" t="s">
        <v>880</v>
      </c>
      <c r="K2" t="s">
        <v>881</v>
      </c>
      <c r="L2" t="s">
        <v>917</v>
      </c>
    </row>
    <row r="3" spans="1:12" hidden="1" x14ac:dyDescent="0.25">
      <c r="A3" t="s">
        <v>1</v>
      </c>
      <c r="B3" t="s">
        <v>2</v>
      </c>
      <c r="C3" t="s">
        <v>5</v>
      </c>
      <c r="D3" t="s">
        <v>6</v>
      </c>
      <c r="E3" t="s">
        <v>7</v>
      </c>
      <c r="F3" t="s">
        <v>8</v>
      </c>
      <c r="G3" t="s">
        <v>3</v>
      </c>
      <c r="H3" t="s">
        <v>4</v>
      </c>
      <c r="I3">
        <v>127</v>
      </c>
      <c r="J3">
        <v>425.80787401574798</v>
      </c>
      <c r="K3" t="str">
        <f>INDEX(Лист2!$EH$4:$EH$689,MATCH(E3,Лист2!$K$4:$K$689,0))</f>
        <v>ЗЕМИС</v>
      </c>
      <c r="L3" t="str">
        <f>INDEX(Лист3!G:G,MATCH(E3,Лист3!E:E,0))</f>
        <v>стандарт</v>
      </c>
    </row>
    <row r="4" spans="1:12" hidden="1" x14ac:dyDescent="0.25">
      <c r="A4" t="s">
        <v>1</v>
      </c>
      <c r="B4" t="s">
        <v>2</v>
      </c>
      <c r="C4" t="s">
        <v>5</v>
      </c>
      <c r="D4" t="s">
        <v>6</v>
      </c>
      <c r="E4" t="s">
        <v>9</v>
      </c>
      <c r="F4" t="s">
        <v>8</v>
      </c>
      <c r="G4" t="s">
        <v>3</v>
      </c>
      <c r="H4" t="s">
        <v>4</v>
      </c>
      <c r="I4">
        <v>149</v>
      </c>
      <c r="J4">
        <v>421.83221476510101</v>
      </c>
      <c r="K4" t="str">
        <f>INDEX(Лист2!$EH$4:$EH$689,MATCH(E4,Лист2!$K$4:$K$689,0))</f>
        <v>БАРОНЕССА</v>
      </c>
      <c r="L4" t="str">
        <f>INDEX(Лист3!G:G,MATCH(E4,Лист3!E:E,0))</f>
        <v>интенсив</v>
      </c>
    </row>
    <row r="5" spans="1:12" hidden="1" x14ac:dyDescent="0.25">
      <c r="A5" t="s">
        <v>1</v>
      </c>
      <c r="B5" t="s">
        <v>2</v>
      </c>
      <c r="C5" t="s">
        <v>5</v>
      </c>
      <c r="D5" t="s">
        <v>6</v>
      </c>
      <c r="E5" t="s">
        <v>10</v>
      </c>
      <c r="F5" t="s">
        <v>8</v>
      </c>
      <c r="G5" t="s">
        <v>3</v>
      </c>
      <c r="H5" t="s">
        <v>4</v>
      </c>
      <c r="I5">
        <v>205</v>
      </c>
      <c r="J5">
        <v>329.13756097560997</v>
      </c>
      <c r="K5" t="str">
        <f>INDEX(Лист2!$EH$4:$EH$689,MATCH(E5,Лист2!$K$4:$K$689,0))</f>
        <v>БРАВИССИМА</v>
      </c>
      <c r="L5" t="str">
        <f>INDEX(Лист3!G:G,MATCH(E5,Лист3!E:E,0))</f>
        <v>интенсив</v>
      </c>
    </row>
    <row r="6" spans="1:12" hidden="1" x14ac:dyDescent="0.25">
      <c r="A6" t="s">
        <v>1</v>
      </c>
      <c r="B6" t="s">
        <v>2</v>
      </c>
      <c r="C6" t="s">
        <v>5</v>
      </c>
      <c r="D6" t="s">
        <v>6</v>
      </c>
      <c r="E6" t="s">
        <v>11</v>
      </c>
      <c r="F6" t="s">
        <v>8</v>
      </c>
      <c r="G6" t="s">
        <v>3</v>
      </c>
      <c r="H6" t="s">
        <v>4</v>
      </c>
      <c r="I6">
        <v>105</v>
      </c>
      <c r="J6">
        <v>303.43428571428598</v>
      </c>
      <c r="K6" t="str">
        <f>INDEX(Лист2!$EH$4:$EH$689,MATCH(E6,Лист2!$K$4:$K$689,0))</f>
        <v>МЕЗАНЖ</v>
      </c>
      <c r="L6" t="str">
        <f>INDEX(Лист3!G:G,MATCH(E6,Лист3!E:E,0))</f>
        <v>интенсив</v>
      </c>
    </row>
    <row r="7" spans="1:12" hidden="1" x14ac:dyDescent="0.25">
      <c r="A7" t="s">
        <v>1</v>
      </c>
      <c r="B7" t="s">
        <v>2</v>
      </c>
      <c r="C7" t="s">
        <v>5</v>
      </c>
      <c r="D7" t="s">
        <v>6</v>
      </c>
      <c r="E7" t="s">
        <v>12</v>
      </c>
      <c r="F7" t="s">
        <v>8</v>
      </c>
      <c r="G7" t="s">
        <v>3</v>
      </c>
      <c r="H7" t="s">
        <v>4</v>
      </c>
      <c r="I7">
        <v>62.95</v>
      </c>
      <c r="J7">
        <v>471.34233518665599</v>
      </c>
      <c r="K7" t="str">
        <f>INDEX(Лист2!$EH$4:$EH$689,MATCH(E7,Лист2!$K$4:$K$689,0))</f>
        <v>КОНСТАНЦИЯ</v>
      </c>
      <c r="L7" t="str">
        <f>INDEX(Лист3!G:G,MATCH(E7,Лист3!E:E,0))</f>
        <v>интенсив</v>
      </c>
    </row>
    <row r="8" spans="1:12" hidden="1" x14ac:dyDescent="0.25">
      <c r="A8" t="s">
        <v>1</v>
      </c>
      <c r="B8" t="s">
        <v>2</v>
      </c>
      <c r="C8" t="s">
        <v>5</v>
      </c>
      <c r="D8" t="s">
        <v>6</v>
      </c>
      <c r="E8" t="s">
        <v>13</v>
      </c>
      <c r="F8" t="s">
        <v>8</v>
      </c>
      <c r="G8" t="s">
        <v>3</v>
      </c>
      <c r="H8" t="s">
        <v>4</v>
      </c>
      <c r="I8">
        <v>73.59</v>
      </c>
      <c r="J8">
        <v>384.56855551026001</v>
      </c>
      <c r="K8" t="str">
        <f>INDEX(Лист2!$EH$4:$EH$689,MATCH(E8,Лист2!$K$4:$K$689,0))</f>
        <v>ЗЕМИС</v>
      </c>
      <c r="L8" t="str">
        <f>INDEX(Лист3!G:G,MATCH(E8,Лист3!E:E,0))</f>
        <v>интенсив</v>
      </c>
    </row>
    <row r="9" spans="1:12" hidden="1" x14ac:dyDescent="0.25">
      <c r="A9" t="s">
        <v>1</v>
      </c>
      <c r="B9" t="s">
        <v>2</v>
      </c>
      <c r="C9" t="s">
        <v>5</v>
      </c>
      <c r="D9" t="s">
        <v>6</v>
      </c>
      <c r="E9" t="s">
        <v>14</v>
      </c>
      <c r="F9" t="s">
        <v>8</v>
      </c>
      <c r="G9" t="s">
        <v>3</v>
      </c>
      <c r="H9" t="s">
        <v>4</v>
      </c>
      <c r="I9">
        <v>220.7</v>
      </c>
      <c r="J9">
        <v>318.51200724965997</v>
      </c>
      <c r="K9" t="str">
        <f>INDEX(Лист2!$EH$4:$EH$689,MATCH(E9,Лист2!$K$4:$K$689,0))</f>
        <v>БТС 960</v>
      </c>
      <c r="L9" t="str">
        <f>INDEX(Лист3!G:G,MATCH(E9,Лист3!E:E,0))</f>
        <v>интенсив</v>
      </c>
    </row>
    <row r="10" spans="1:12" hidden="1" x14ac:dyDescent="0.25">
      <c r="A10" t="s">
        <v>1</v>
      </c>
      <c r="B10" t="s">
        <v>2</v>
      </c>
      <c r="C10" t="s">
        <v>5</v>
      </c>
      <c r="D10" t="s">
        <v>6</v>
      </c>
      <c r="E10" t="s">
        <v>15</v>
      </c>
      <c r="F10" t="s">
        <v>8</v>
      </c>
      <c r="G10" t="s">
        <v>3</v>
      </c>
      <c r="H10" t="s">
        <v>4</v>
      </c>
      <c r="I10">
        <v>199.65</v>
      </c>
      <c r="J10">
        <v>403.66841973453501</v>
      </c>
      <c r="K10" t="str">
        <f>INDEX(Лист2!$EH$4:$EH$689,MATCH(E10,Лист2!$K$4:$K$689,0))</f>
        <v>МИТИКА</v>
      </c>
      <c r="L10" t="str">
        <f>INDEX(Лист3!G:G,MATCH(E10,Лист3!E:E,0))</f>
        <v>стандарт</v>
      </c>
    </row>
    <row r="11" spans="1:12" hidden="1" x14ac:dyDescent="0.25">
      <c r="A11" t="s">
        <v>1</v>
      </c>
      <c r="B11" t="s">
        <v>2</v>
      </c>
      <c r="C11" t="s">
        <v>5</v>
      </c>
      <c r="D11" t="s">
        <v>6</v>
      </c>
      <c r="E11" t="s">
        <v>16</v>
      </c>
      <c r="F11" t="s">
        <v>17</v>
      </c>
      <c r="G11" t="s">
        <v>3</v>
      </c>
      <c r="H11" t="s">
        <v>4</v>
      </c>
      <c r="I11">
        <v>214.46</v>
      </c>
      <c r="J11">
        <v>396.37694674997698</v>
      </c>
      <c r="K11" t="str">
        <f>INDEX(Лист2!$EH$4:$EH$689,MATCH(E11,Лист2!$K$4:$K$689,0))</f>
        <v>КЛЕОПАТРА</v>
      </c>
      <c r="L11" t="str">
        <f>INDEX(Лист3!G:G,MATCH(E11,Лист3!E:E,0))</f>
        <v>интенсив</v>
      </c>
    </row>
    <row r="12" spans="1:12" hidden="1" x14ac:dyDescent="0.25">
      <c r="A12" t="s">
        <v>1</v>
      </c>
      <c r="B12" t="s">
        <v>2</v>
      </c>
      <c r="C12" t="s">
        <v>5</v>
      </c>
      <c r="D12" t="s">
        <v>6</v>
      </c>
      <c r="E12" t="s">
        <v>18</v>
      </c>
      <c r="F12" t="s">
        <v>17</v>
      </c>
      <c r="G12" t="s">
        <v>3</v>
      </c>
      <c r="H12" t="s">
        <v>4</v>
      </c>
      <c r="I12">
        <v>107.59</v>
      </c>
      <c r="J12">
        <v>396.75806301700902</v>
      </c>
      <c r="K12" t="str">
        <f>INDEX(Лист2!$EH$4:$EH$689,MATCH(E12,Лист2!$K$4:$K$689,0))</f>
        <v>БРАВИССИМА</v>
      </c>
      <c r="L12" t="str">
        <f>INDEX(Лист3!G:G,MATCH(E12,Лист3!E:E,0))</f>
        <v>интенсив</v>
      </c>
    </row>
    <row r="13" spans="1:12" hidden="1" x14ac:dyDescent="0.25">
      <c r="A13" t="s">
        <v>1</v>
      </c>
      <c r="B13" t="s">
        <v>2</v>
      </c>
      <c r="C13" t="s">
        <v>5</v>
      </c>
      <c r="D13" t="s">
        <v>6</v>
      </c>
      <c r="E13" t="s">
        <v>19</v>
      </c>
      <c r="F13" t="s">
        <v>17</v>
      </c>
      <c r="G13" t="s">
        <v>3</v>
      </c>
      <c r="H13" t="s">
        <v>4</v>
      </c>
      <c r="I13">
        <v>43.48</v>
      </c>
      <c r="J13">
        <v>383.380864765409</v>
      </c>
      <c r="K13" t="str">
        <f>INDEX(Лист2!$EH$4:$EH$689,MATCH(E13,Лист2!$K$4:$K$689,0))</f>
        <v>БРАВИССИМА</v>
      </c>
      <c r="L13" t="str">
        <f>INDEX(Лист3!G:G,MATCH(E13,Лист3!E:E,0))</f>
        <v>стандарт</v>
      </c>
    </row>
    <row r="14" spans="1:12" hidden="1" x14ac:dyDescent="0.25">
      <c r="A14" t="s">
        <v>1</v>
      </c>
      <c r="B14" t="s">
        <v>2</v>
      </c>
      <c r="C14" t="s">
        <v>5</v>
      </c>
      <c r="D14" t="s">
        <v>6</v>
      </c>
      <c r="E14" t="s">
        <v>20</v>
      </c>
      <c r="F14" t="s">
        <v>17</v>
      </c>
      <c r="G14" t="s">
        <v>3</v>
      </c>
      <c r="H14" t="s">
        <v>4</v>
      </c>
      <c r="I14">
        <v>83</v>
      </c>
      <c r="J14">
        <v>378.19036144578303</v>
      </c>
      <c r="K14" t="str">
        <f>INDEX(Лист2!$EH$4:$EH$689,MATCH(E14,Лист2!$K$4:$K$689,0))</f>
        <v>ЗЕМИС</v>
      </c>
      <c r="L14" t="str">
        <f>INDEX(Лист3!G:G,MATCH(E14,Лист3!E:E,0))</f>
        <v>стандарт</v>
      </c>
    </row>
    <row r="15" spans="1:12" hidden="1" x14ac:dyDescent="0.25">
      <c r="A15" t="s">
        <v>1</v>
      </c>
      <c r="B15" t="s">
        <v>2</v>
      </c>
      <c r="C15" t="s">
        <v>5</v>
      </c>
      <c r="D15" t="s">
        <v>6</v>
      </c>
      <c r="E15" t="s">
        <v>21</v>
      </c>
      <c r="F15" t="s">
        <v>17</v>
      </c>
      <c r="G15" t="s">
        <v>3</v>
      </c>
      <c r="H15" t="s">
        <v>4</v>
      </c>
      <c r="I15">
        <v>42</v>
      </c>
      <c r="J15">
        <v>454.580952380952</v>
      </c>
      <c r="K15" t="str">
        <f>INDEX(Лист2!$EH$4:$EH$689,MATCH(E15,Лист2!$K$4:$K$689,0))</f>
        <v>БТС 950</v>
      </c>
      <c r="L15" t="str">
        <f>INDEX(Лист3!G:G,MATCH(E15,Лист3!E:E,0))</f>
        <v>стандарт</v>
      </c>
    </row>
    <row r="16" spans="1:12" hidden="1" x14ac:dyDescent="0.25">
      <c r="A16" t="s">
        <v>1</v>
      </c>
      <c r="B16" t="s">
        <v>2</v>
      </c>
      <c r="C16" t="s">
        <v>5</v>
      </c>
      <c r="D16" t="s">
        <v>6</v>
      </c>
      <c r="E16" t="s">
        <v>22</v>
      </c>
      <c r="F16" t="s">
        <v>17</v>
      </c>
      <c r="G16" t="s">
        <v>3</v>
      </c>
      <c r="H16" t="s">
        <v>4</v>
      </c>
      <c r="I16">
        <v>66</v>
      </c>
      <c r="J16">
        <v>407.387878787879</v>
      </c>
      <c r="K16" t="str">
        <f>INDEX(Лист2!$EH$4:$EH$689,MATCH(E16,Лист2!$K$4:$K$689,0))</f>
        <v>ЗЕМИС</v>
      </c>
      <c r="L16" t="str">
        <f>INDEX(Лист3!G:G,MATCH(E16,Лист3!E:E,0))</f>
        <v>стандарт</v>
      </c>
    </row>
    <row r="17" spans="1:12" hidden="1" x14ac:dyDescent="0.25">
      <c r="A17" t="s">
        <v>1</v>
      </c>
      <c r="B17" t="s">
        <v>2</v>
      </c>
      <c r="C17" t="s">
        <v>5</v>
      </c>
      <c r="D17" t="s">
        <v>6</v>
      </c>
      <c r="E17" t="s">
        <v>23</v>
      </c>
      <c r="F17" t="s">
        <v>17</v>
      </c>
      <c r="G17" t="s">
        <v>3</v>
      </c>
      <c r="H17" t="s">
        <v>4</v>
      </c>
      <c r="I17">
        <v>129</v>
      </c>
      <c r="J17">
        <v>396.37054263565898</v>
      </c>
      <c r="K17" t="str">
        <f>INDEX(Лист2!$EH$4:$EH$689,MATCH(E17,Лист2!$K$4:$K$689,0))</f>
        <v>ЗЕМИС</v>
      </c>
      <c r="L17" t="str">
        <f>INDEX(Лист3!G:G,MATCH(E17,Лист3!E:E,0))</f>
        <v>стандарт</v>
      </c>
    </row>
    <row r="18" spans="1:12" hidden="1" x14ac:dyDescent="0.25">
      <c r="A18" t="s">
        <v>1</v>
      </c>
      <c r="B18" t="s">
        <v>2</v>
      </c>
      <c r="C18" t="s">
        <v>5</v>
      </c>
      <c r="D18" t="s">
        <v>6</v>
      </c>
      <c r="E18" t="s">
        <v>24</v>
      </c>
      <c r="F18" t="s">
        <v>25</v>
      </c>
      <c r="G18" t="s">
        <v>3</v>
      </c>
      <c r="H18" t="s">
        <v>4</v>
      </c>
      <c r="I18">
        <v>229</v>
      </c>
      <c r="J18">
        <v>362.72401746724898</v>
      </c>
      <c r="K18" t="str">
        <f>INDEX(Лист2!$EH$4:$EH$689,MATCH(E18,Лист2!$K$4:$K$689,0))</f>
        <v>МИТИКА</v>
      </c>
      <c r="L18" t="str">
        <f>INDEX(Лист3!G:G,MATCH(E18,Лист3!E:E,0))</f>
        <v>интенсив</v>
      </c>
    </row>
    <row r="19" spans="1:12" hidden="1" x14ac:dyDescent="0.25">
      <c r="A19" t="s">
        <v>1</v>
      </c>
      <c r="B19" t="s">
        <v>2</v>
      </c>
      <c r="C19" t="s">
        <v>5</v>
      </c>
      <c r="D19" t="s">
        <v>6</v>
      </c>
      <c r="E19" t="s">
        <v>26</v>
      </c>
      <c r="F19" t="s">
        <v>25</v>
      </c>
      <c r="G19" t="s">
        <v>3</v>
      </c>
      <c r="H19" t="s">
        <v>4</v>
      </c>
      <c r="I19">
        <v>162.62</v>
      </c>
      <c r="J19">
        <v>455.544213503874</v>
      </c>
      <c r="K19" t="str">
        <f>INDEX(Лист2!$EH$4:$EH$689,MATCH(E19,Лист2!$K$4:$K$689,0))</f>
        <v>МАКСИМЕЛЛА</v>
      </c>
      <c r="L19" t="str">
        <f>INDEX(Лист3!G:G,MATCH(E19,Лист3!E:E,0))</f>
        <v>интенсив</v>
      </c>
    </row>
    <row r="20" spans="1:12" hidden="1" x14ac:dyDescent="0.25">
      <c r="A20" t="s">
        <v>1</v>
      </c>
      <c r="B20" t="s">
        <v>2</v>
      </c>
      <c r="C20" t="s">
        <v>5</v>
      </c>
      <c r="D20" t="s">
        <v>6</v>
      </c>
      <c r="E20" t="s">
        <v>27</v>
      </c>
      <c r="F20" t="s">
        <v>25</v>
      </c>
      <c r="G20" t="s">
        <v>3</v>
      </c>
      <c r="H20" t="s">
        <v>4</v>
      </c>
      <c r="I20">
        <v>101</v>
      </c>
      <c r="J20">
        <v>459.69306930693102</v>
      </c>
      <c r="K20" t="str">
        <f>INDEX(Лист2!$EH$4:$EH$689,MATCH(E20,Лист2!$K$4:$K$689,0))</f>
        <v>КОНСТАНЦИЯ</v>
      </c>
      <c r="L20" t="str">
        <f>INDEX(Лист3!G:G,MATCH(E20,Лист3!E:E,0))</f>
        <v>интенсив</v>
      </c>
    </row>
    <row r="21" spans="1:12" hidden="1" x14ac:dyDescent="0.25">
      <c r="A21" t="s">
        <v>1</v>
      </c>
      <c r="B21" t="s">
        <v>2</v>
      </c>
      <c r="C21" t="s">
        <v>5</v>
      </c>
      <c r="D21" t="s">
        <v>6</v>
      </c>
      <c r="E21" t="s">
        <v>28</v>
      </c>
      <c r="F21" t="s">
        <v>25</v>
      </c>
      <c r="G21" t="s">
        <v>3</v>
      </c>
      <c r="H21" t="s">
        <v>4</v>
      </c>
      <c r="I21">
        <v>178.8</v>
      </c>
      <c r="J21">
        <v>503.35011185682299</v>
      </c>
      <c r="K21" t="str">
        <f>INDEX(Лист2!$EH$4:$EH$689,MATCH(E21,Лист2!$K$4:$K$689,0))</f>
        <v>КОНСТАНЦИЯ</v>
      </c>
      <c r="L21" t="str">
        <f>INDEX(Лист3!G:G,MATCH(E21,Лист3!E:E,0))</f>
        <v>стандарт</v>
      </c>
    </row>
    <row r="22" spans="1:12" hidden="1" x14ac:dyDescent="0.25">
      <c r="A22" t="s">
        <v>1</v>
      </c>
      <c r="B22" t="s">
        <v>2</v>
      </c>
      <c r="C22" t="s">
        <v>5</v>
      </c>
      <c r="D22" t="s">
        <v>6</v>
      </c>
      <c r="E22" t="s">
        <v>29</v>
      </c>
      <c r="F22" t="s">
        <v>25</v>
      </c>
      <c r="G22" t="s">
        <v>3</v>
      </c>
      <c r="H22" t="s">
        <v>4</v>
      </c>
      <c r="I22">
        <v>116</v>
      </c>
      <c r="J22">
        <v>394.88620689655198</v>
      </c>
      <c r="K22" t="str">
        <f>INDEX(Лист2!$EH$4:$EH$689,MATCH(E22,Лист2!$K$4:$K$689,0))</f>
        <v>КОНСТАНЦИЯ</v>
      </c>
      <c r="L22" t="str">
        <f>INDEX(Лист3!G:G,MATCH(E22,Лист3!E:E,0))</f>
        <v>интенсив</v>
      </c>
    </row>
    <row r="23" spans="1:12" hidden="1" x14ac:dyDescent="0.25">
      <c r="A23" t="s">
        <v>1</v>
      </c>
      <c r="B23" t="s">
        <v>2</v>
      </c>
      <c r="C23" t="s">
        <v>30</v>
      </c>
      <c r="D23" t="s">
        <v>31</v>
      </c>
      <c r="E23" t="s">
        <v>32</v>
      </c>
      <c r="F23" t="s">
        <v>33</v>
      </c>
      <c r="G23" t="s">
        <v>3</v>
      </c>
      <c r="H23" t="s">
        <v>4</v>
      </c>
      <c r="I23">
        <v>172</v>
      </c>
      <c r="J23">
        <v>154.362790697674</v>
      </c>
      <c r="K23" t="str">
        <f>INDEX(Лист2!$EH$4:$EH$689,MATCH(E23,Лист2!$K$4:$K$689,0))</f>
        <v>КОЙОТ</v>
      </c>
      <c r="L23" t="str">
        <f>INDEX(Лист3!G:G,MATCH(E23,Лист3!E:E,0))</f>
        <v>интенсив</v>
      </c>
    </row>
    <row r="24" spans="1:12" hidden="1" x14ac:dyDescent="0.25">
      <c r="A24" t="s">
        <v>1</v>
      </c>
      <c r="B24" t="s">
        <v>2</v>
      </c>
      <c r="C24" t="s">
        <v>30</v>
      </c>
      <c r="D24" t="s">
        <v>31</v>
      </c>
      <c r="E24" t="s">
        <v>34</v>
      </c>
      <c r="F24" t="s">
        <v>33</v>
      </c>
      <c r="G24" t="s">
        <v>3</v>
      </c>
      <c r="H24" t="s">
        <v>4</v>
      </c>
      <c r="I24">
        <v>94</v>
      </c>
      <c r="J24">
        <v>195.70425531914901</v>
      </c>
      <c r="K24" t="str">
        <f>INDEX(Лист2!$EH$4:$EH$689,MATCH(E24,Лист2!$K$4:$K$689,0))</f>
        <v>БТС 980</v>
      </c>
      <c r="L24" t="str">
        <f>INDEX(Лист3!G:G,MATCH(E24,Лист3!E:E,0))</f>
        <v>стандарт</v>
      </c>
    </row>
    <row r="25" spans="1:12" hidden="1" x14ac:dyDescent="0.25">
      <c r="A25" t="s">
        <v>1</v>
      </c>
      <c r="B25" t="s">
        <v>2</v>
      </c>
      <c r="C25" t="s">
        <v>30</v>
      </c>
      <c r="D25" t="s">
        <v>31</v>
      </c>
      <c r="E25" t="s">
        <v>35</v>
      </c>
      <c r="F25" t="s">
        <v>33</v>
      </c>
      <c r="G25" t="s">
        <v>3</v>
      </c>
      <c r="H25" t="s">
        <v>4</v>
      </c>
      <c r="I25">
        <v>76.3</v>
      </c>
      <c r="J25">
        <v>306.283093053735</v>
      </c>
      <c r="K25" t="str">
        <f>INDEX(Лист2!$EH$4:$EH$689,MATCH(E25,Лист2!$K$4:$K$689,0))</f>
        <v>БТС 915</v>
      </c>
      <c r="L25" t="str">
        <f>INDEX(Лист3!G:G,MATCH(E25,Лист3!E:E,0))</f>
        <v>стандарт</v>
      </c>
    </row>
    <row r="26" spans="1:12" hidden="1" x14ac:dyDescent="0.25">
      <c r="A26" t="s">
        <v>1</v>
      </c>
      <c r="B26" t="s">
        <v>2</v>
      </c>
      <c r="C26" t="s">
        <v>30</v>
      </c>
      <c r="D26" t="s">
        <v>31</v>
      </c>
      <c r="E26" t="s">
        <v>36</v>
      </c>
      <c r="F26" t="s">
        <v>33</v>
      </c>
      <c r="G26" t="s">
        <v>3</v>
      </c>
      <c r="H26" t="s">
        <v>4</v>
      </c>
      <c r="I26">
        <v>185</v>
      </c>
      <c r="J26">
        <v>241.17513513513501</v>
      </c>
      <c r="K26" t="str">
        <f>INDEX(Лист2!$EH$4:$EH$689,MATCH(E26,Лист2!$K$4:$K$689,0))</f>
        <v>МИТИКА</v>
      </c>
      <c r="L26" t="str">
        <f>INDEX(Лист3!G:G,MATCH(E26,Лист3!E:E,0))</f>
        <v>стандарт</v>
      </c>
    </row>
    <row r="27" spans="1:12" hidden="1" x14ac:dyDescent="0.25">
      <c r="A27" t="s">
        <v>1</v>
      </c>
      <c r="B27" t="s">
        <v>2</v>
      </c>
      <c r="C27" t="s">
        <v>30</v>
      </c>
      <c r="D27" t="s">
        <v>31</v>
      </c>
      <c r="E27" t="s">
        <v>37</v>
      </c>
      <c r="F27" t="s">
        <v>33</v>
      </c>
      <c r="G27" t="s">
        <v>3</v>
      </c>
      <c r="H27" t="s">
        <v>4</v>
      </c>
      <c r="I27">
        <v>189</v>
      </c>
      <c r="J27">
        <v>148.66560846560799</v>
      </c>
      <c r="K27" t="str">
        <f>INDEX(Лист2!$EH$4:$EH$689,MATCH(E27,Лист2!$K$4:$K$689,0))</f>
        <v>КОЙОТ</v>
      </c>
      <c r="L27" t="str">
        <f>INDEX(Лист3!G:G,MATCH(E27,Лист3!E:E,0))</f>
        <v>стандарт</v>
      </c>
    </row>
    <row r="28" spans="1:12" hidden="1" x14ac:dyDescent="0.25">
      <c r="A28" t="s">
        <v>1</v>
      </c>
      <c r="B28" t="s">
        <v>2</v>
      </c>
      <c r="C28" t="s">
        <v>30</v>
      </c>
      <c r="D28" t="s">
        <v>31</v>
      </c>
      <c r="E28" t="s">
        <v>38</v>
      </c>
      <c r="F28" t="s">
        <v>33</v>
      </c>
      <c r="G28" t="s">
        <v>3</v>
      </c>
      <c r="H28" t="s">
        <v>4</v>
      </c>
      <c r="I28">
        <v>53</v>
      </c>
      <c r="J28">
        <v>300.452830188679</v>
      </c>
      <c r="K28" t="str">
        <f>INDEX(Лист2!$EH$4:$EH$689,MATCH(E28,Лист2!$K$4:$K$689,0))</f>
        <v>БТС 960</v>
      </c>
      <c r="L28" t="str">
        <f>INDEX(Лист3!G:G,MATCH(E28,Лист3!E:E,0))</f>
        <v>стандарт</v>
      </c>
    </row>
    <row r="29" spans="1:12" hidden="1" x14ac:dyDescent="0.25">
      <c r="A29" t="s">
        <v>1</v>
      </c>
      <c r="B29" t="s">
        <v>2</v>
      </c>
      <c r="C29" t="s">
        <v>30</v>
      </c>
      <c r="D29" t="s">
        <v>31</v>
      </c>
      <c r="E29" t="s">
        <v>39</v>
      </c>
      <c r="F29" t="s">
        <v>33</v>
      </c>
      <c r="G29" t="s">
        <v>3</v>
      </c>
      <c r="H29" t="s">
        <v>4</v>
      </c>
      <c r="I29">
        <v>113</v>
      </c>
      <c r="J29">
        <v>204.46017699115001</v>
      </c>
      <c r="K29" t="str">
        <f>INDEX(Лист2!$EH$4:$EH$689,MATCH(E29,Лист2!$K$4:$K$689,0))</f>
        <v>АРМИН</v>
      </c>
      <c r="L29" t="str">
        <f>INDEX(Лист3!G:G,MATCH(E29,Лист3!E:E,0))</f>
        <v>стандарт</v>
      </c>
    </row>
    <row r="30" spans="1:12" hidden="1" x14ac:dyDescent="0.25">
      <c r="A30" t="s">
        <v>1</v>
      </c>
      <c r="B30" t="s">
        <v>2</v>
      </c>
      <c r="C30" t="s">
        <v>30</v>
      </c>
      <c r="D30" t="s">
        <v>31</v>
      </c>
      <c r="E30" t="s">
        <v>40</v>
      </c>
      <c r="F30" t="s">
        <v>33</v>
      </c>
      <c r="G30" t="s">
        <v>3</v>
      </c>
      <c r="H30" t="s">
        <v>4</v>
      </c>
      <c r="I30">
        <v>111.37</v>
      </c>
      <c r="J30">
        <v>215.830115830116</v>
      </c>
      <c r="K30" t="str">
        <f>INDEX(Лист2!$EH$4:$EH$689,MATCH(E30,Лист2!$K$4:$K$689,0))</f>
        <v>КОНСТАНЦИЯ</v>
      </c>
      <c r="L30" t="str">
        <f>INDEX(Лист3!G:G,MATCH(E30,Лист3!E:E,0))</f>
        <v>стандарт</v>
      </c>
    </row>
    <row r="31" spans="1:12" hidden="1" x14ac:dyDescent="0.25">
      <c r="A31" t="s">
        <v>1</v>
      </c>
      <c r="B31" t="s">
        <v>2</v>
      </c>
      <c r="C31" t="s">
        <v>30</v>
      </c>
      <c r="D31" t="s">
        <v>31</v>
      </c>
      <c r="E31" t="s">
        <v>41</v>
      </c>
      <c r="F31" t="s">
        <v>33</v>
      </c>
      <c r="G31" t="s">
        <v>3</v>
      </c>
      <c r="H31" t="s">
        <v>4</v>
      </c>
      <c r="I31">
        <v>50.12</v>
      </c>
      <c r="J31">
        <v>327.92498004788501</v>
      </c>
      <c r="K31" t="str">
        <f>INDEX(Лист2!$EH$4:$EH$689,MATCH(E31,Лист2!$K$4:$K$689,0))</f>
        <v>МИТИКА</v>
      </c>
      <c r="L31" t="str">
        <f>INDEX(Лист3!G:G,MATCH(E31,Лист3!E:E,0))</f>
        <v>стандарт</v>
      </c>
    </row>
    <row r="32" spans="1:12" hidden="1" x14ac:dyDescent="0.25">
      <c r="A32" t="s">
        <v>1</v>
      </c>
      <c r="B32" t="s">
        <v>2</v>
      </c>
      <c r="C32" t="s">
        <v>30</v>
      </c>
      <c r="D32" t="s">
        <v>31</v>
      </c>
      <c r="E32" t="s">
        <v>42</v>
      </c>
      <c r="F32" t="s">
        <v>33</v>
      </c>
      <c r="G32" t="s">
        <v>3</v>
      </c>
      <c r="H32" t="s">
        <v>4</v>
      </c>
      <c r="I32">
        <v>35.4</v>
      </c>
      <c r="J32">
        <v>355</v>
      </c>
      <c r="K32" t="str">
        <f>INDEX(Лист2!$EH$4:$EH$689,MATCH(E32,Лист2!$K$4:$K$689,0))</f>
        <v>МИТИКА</v>
      </c>
      <c r="L32" t="str">
        <f>INDEX(Лист3!G:G,MATCH(E32,Лист3!E:E,0))</f>
        <v>стандарт</v>
      </c>
    </row>
    <row r="33" spans="1:12" hidden="1" x14ac:dyDescent="0.25">
      <c r="A33" t="s">
        <v>1</v>
      </c>
      <c r="B33" t="s">
        <v>2</v>
      </c>
      <c r="C33" t="s">
        <v>30</v>
      </c>
      <c r="D33" t="s">
        <v>31</v>
      </c>
      <c r="E33" t="s">
        <v>43</v>
      </c>
      <c r="F33" t="s">
        <v>33</v>
      </c>
      <c r="G33" t="s">
        <v>3</v>
      </c>
      <c r="H33" t="s">
        <v>4</v>
      </c>
      <c r="I33">
        <v>141.54</v>
      </c>
      <c r="J33">
        <v>321.55291790306597</v>
      </c>
      <c r="K33" t="str">
        <f>INDEX(Лист2!$EH$4:$EH$689,MATCH(E33,Лист2!$K$4:$K$689,0))</f>
        <v>МИТИКА</v>
      </c>
      <c r="L33" t="str">
        <f>INDEX(Лист3!G:G,MATCH(E33,Лист3!E:E,0))</f>
        <v>стандарт</v>
      </c>
    </row>
    <row r="34" spans="1:12" hidden="1" x14ac:dyDescent="0.25">
      <c r="A34" t="s">
        <v>1</v>
      </c>
      <c r="B34" t="s">
        <v>2</v>
      </c>
      <c r="C34" t="s">
        <v>30</v>
      </c>
      <c r="D34" t="s">
        <v>31</v>
      </c>
      <c r="E34" t="s">
        <v>44</v>
      </c>
      <c r="F34" t="s">
        <v>33</v>
      </c>
      <c r="G34" t="s">
        <v>3</v>
      </c>
      <c r="H34" t="s">
        <v>4</v>
      </c>
      <c r="I34">
        <v>137.22999999999999</v>
      </c>
      <c r="J34">
        <v>379.076003789259</v>
      </c>
      <c r="K34" t="str">
        <f>INDEX(Лист2!$EH$4:$EH$689,MATCH(E34,Лист2!$K$4:$K$689,0))</f>
        <v>БТС 590</v>
      </c>
      <c r="L34" t="str">
        <f>INDEX(Лист3!G:G,MATCH(E34,Лист3!E:E,0))</f>
        <v>стандарт</v>
      </c>
    </row>
    <row r="35" spans="1:12" hidden="1" x14ac:dyDescent="0.25">
      <c r="A35" t="s">
        <v>1</v>
      </c>
      <c r="B35" t="s">
        <v>2</v>
      </c>
      <c r="C35" t="s">
        <v>30</v>
      </c>
      <c r="D35" t="s">
        <v>31</v>
      </c>
      <c r="E35" t="s">
        <v>45</v>
      </c>
      <c r="F35" t="s">
        <v>33</v>
      </c>
      <c r="G35" t="s">
        <v>3</v>
      </c>
      <c r="H35" t="s">
        <v>4</v>
      </c>
      <c r="I35">
        <v>61</v>
      </c>
      <c r="J35">
        <v>249.93442622950801</v>
      </c>
      <c r="K35" t="str">
        <f>INDEX(Лист2!$EH$4:$EH$689,MATCH(E35,Лист2!$K$4:$K$689,0))</f>
        <v>ЗЕМИС</v>
      </c>
      <c r="L35" t="str">
        <f>INDEX(Лист3!G:G,MATCH(E35,Лист3!E:E,0))</f>
        <v>стандарт</v>
      </c>
    </row>
    <row r="36" spans="1:12" hidden="1" x14ac:dyDescent="0.25">
      <c r="A36" t="s">
        <v>1</v>
      </c>
      <c r="B36" t="s">
        <v>2</v>
      </c>
      <c r="C36" t="s">
        <v>30</v>
      </c>
      <c r="D36" t="s">
        <v>31</v>
      </c>
      <c r="E36" t="s">
        <v>46</v>
      </c>
      <c r="F36" t="s">
        <v>33</v>
      </c>
      <c r="G36" t="s">
        <v>3</v>
      </c>
      <c r="H36" t="s">
        <v>4</v>
      </c>
      <c r="I36">
        <v>37</v>
      </c>
      <c r="J36">
        <v>302.33513513513498</v>
      </c>
      <c r="K36" t="str">
        <f>INDEX(Лист2!$EH$4:$EH$689,MATCH(E36,Лист2!$K$4:$K$689,0))</f>
        <v>БТС 960</v>
      </c>
      <c r="L36" t="str">
        <f>INDEX(Лист3!G:G,MATCH(E36,Лист3!E:E,0))</f>
        <v>стандарт</v>
      </c>
    </row>
    <row r="37" spans="1:12" hidden="1" x14ac:dyDescent="0.25">
      <c r="A37" t="s">
        <v>1</v>
      </c>
      <c r="B37" t="s">
        <v>2</v>
      </c>
      <c r="C37" t="s">
        <v>30</v>
      </c>
      <c r="D37" t="s">
        <v>31</v>
      </c>
      <c r="E37" t="s">
        <v>47</v>
      </c>
      <c r="F37" t="s">
        <v>33</v>
      </c>
      <c r="G37" t="s">
        <v>3</v>
      </c>
      <c r="H37" t="s">
        <v>4</v>
      </c>
      <c r="I37">
        <v>41</v>
      </c>
      <c r="J37">
        <v>216.73658536585401</v>
      </c>
      <c r="K37" t="str">
        <f>INDEX(Лист2!$EH$4:$EH$689,MATCH(E37,Лист2!$K$4:$K$689,0))</f>
        <v>БТС 960</v>
      </c>
      <c r="L37" t="str">
        <f>INDEX(Лист3!G:G,MATCH(E37,Лист3!E:E,0))</f>
        <v>стандарт</v>
      </c>
    </row>
    <row r="38" spans="1:12" hidden="1" x14ac:dyDescent="0.25">
      <c r="A38" t="s">
        <v>1</v>
      </c>
      <c r="B38" t="s">
        <v>2</v>
      </c>
      <c r="C38" t="s">
        <v>30</v>
      </c>
      <c r="D38" t="s">
        <v>31</v>
      </c>
      <c r="E38" t="s">
        <v>48</v>
      </c>
      <c r="F38" t="s">
        <v>33</v>
      </c>
      <c r="G38" t="s">
        <v>3</v>
      </c>
      <c r="H38" t="s">
        <v>4</v>
      </c>
      <c r="I38">
        <v>83</v>
      </c>
      <c r="J38">
        <v>178.29397590361401</v>
      </c>
      <c r="K38" t="str">
        <f>INDEX(Лист2!$EH$4:$EH$689,MATCH(E38,Лист2!$K$4:$K$689,0))</f>
        <v>БТС 960</v>
      </c>
      <c r="L38" t="str">
        <f>INDEX(Лист3!G:G,MATCH(E38,Лист3!E:E,0))</f>
        <v>стандарт</v>
      </c>
    </row>
    <row r="39" spans="1:12" hidden="1" x14ac:dyDescent="0.25">
      <c r="A39" t="s">
        <v>1</v>
      </c>
      <c r="B39" t="s">
        <v>2</v>
      </c>
      <c r="C39" t="s">
        <v>30</v>
      </c>
      <c r="D39" t="s">
        <v>31</v>
      </c>
      <c r="E39" t="s">
        <v>49</v>
      </c>
      <c r="F39" t="s">
        <v>33</v>
      </c>
      <c r="G39" t="s">
        <v>3</v>
      </c>
      <c r="H39" t="s">
        <v>4</v>
      </c>
      <c r="I39">
        <v>90</v>
      </c>
      <c r="J39">
        <v>158.19111111111101</v>
      </c>
      <c r="K39" t="str">
        <f>INDEX(Лист2!$EH$4:$EH$689,MATCH(E39,Лист2!$K$4:$K$689,0))</f>
        <v>МИТИКА</v>
      </c>
      <c r="L39" t="str">
        <f>INDEX(Лист3!G:G,MATCH(E39,Лист3!E:E,0))</f>
        <v>стандарт</v>
      </c>
    </row>
    <row r="40" spans="1:12" hidden="1" x14ac:dyDescent="0.25">
      <c r="A40" t="s">
        <v>1</v>
      </c>
      <c r="B40" t="s">
        <v>2</v>
      </c>
      <c r="C40" t="s">
        <v>30</v>
      </c>
      <c r="D40" t="s">
        <v>31</v>
      </c>
      <c r="E40" t="s">
        <v>50</v>
      </c>
      <c r="F40" t="s">
        <v>33</v>
      </c>
      <c r="G40" t="s">
        <v>3</v>
      </c>
      <c r="H40" t="s">
        <v>4</v>
      </c>
      <c r="I40">
        <v>40</v>
      </c>
      <c r="J40">
        <v>227.3</v>
      </c>
      <c r="K40" t="str">
        <f>INDEX(Лист2!$EH$4:$EH$689,MATCH(E40,Лист2!$K$4:$K$689,0))</f>
        <v>БАРОНЕССА</v>
      </c>
      <c r="L40" t="str">
        <f>INDEX(Лист3!G:G,MATCH(E40,Лист3!E:E,0))</f>
        <v>стандарт</v>
      </c>
    </row>
    <row r="41" spans="1:12" hidden="1" x14ac:dyDescent="0.25">
      <c r="A41" t="s">
        <v>1</v>
      </c>
      <c r="B41" t="s">
        <v>2</v>
      </c>
      <c r="C41" t="s">
        <v>30</v>
      </c>
      <c r="D41" t="s">
        <v>31</v>
      </c>
      <c r="E41" t="s">
        <v>51</v>
      </c>
      <c r="F41" t="s">
        <v>33</v>
      </c>
      <c r="G41" t="s">
        <v>3</v>
      </c>
      <c r="H41" t="s">
        <v>4</v>
      </c>
      <c r="I41">
        <v>73.3</v>
      </c>
      <c r="J41">
        <v>259.28512960436598</v>
      </c>
      <c r="K41" t="str">
        <f>INDEX(Лист2!$EH$4:$EH$689,MATCH(E41,Лист2!$K$4:$K$689,0))</f>
        <v>БТС 1965</v>
      </c>
      <c r="L41" t="str">
        <f>INDEX(Лист3!G:G,MATCH(E41,Лист3!E:E,0))</f>
        <v>интенсив</v>
      </c>
    </row>
    <row r="42" spans="1:12" hidden="1" x14ac:dyDescent="0.25">
      <c r="A42" t="s">
        <v>1</v>
      </c>
      <c r="B42" t="s">
        <v>2</v>
      </c>
      <c r="C42" t="s">
        <v>30</v>
      </c>
      <c r="D42" t="s">
        <v>31</v>
      </c>
      <c r="E42" t="s">
        <v>52</v>
      </c>
      <c r="F42" t="s">
        <v>33</v>
      </c>
      <c r="G42" t="s">
        <v>3</v>
      </c>
      <c r="H42" t="s">
        <v>4</v>
      </c>
      <c r="I42">
        <v>29.7</v>
      </c>
      <c r="J42">
        <v>305.15824915824902</v>
      </c>
      <c r="K42" t="str">
        <f>INDEX(Лист2!$EH$4:$EH$689,MATCH(E42,Лист2!$K$4:$K$689,0))</f>
        <v>ЗЕМИС</v>
      </c>
      <c r="L42" t="str">
        <f>INDEX(Лист3!G:G,MATCH(E42,Лист3!E:E,0))</f>
        <v>интенсив</v>
      </c>
    </row>
    <row r="43" spans="1:12" hidden="1" x14ac:dyDescent="0.25">
      <c r="A43" t="s">
        <v>1</v>
      </c>
      <c r="B43" t="s">
        <v>2</v>
      </c>
      <c r="C43" t="s">
        <v>30</v>
      </c>
      <c r="D43" t="s">
        <v>31</v>
      </c>
      <c r="E43" t="s">
        <v>53</v>
      </c>
      <c r="F43" t="s">
        <v>33</v>
      </c>
      <c r="G43" t="s">
        <v>3</v>
      </c>
      <c r="H43" t="s">
        <v>4</v>
      </c>
      <c r="I43">
        <v>247</v>
      </c>
      <c r="J43">
        <v>228.55708502024299</v>
      </c>
      <c r="K43" t="str">
        <f>INDEX(Лист2!$EH$4:$EH$689,MATCH(E43,Лист2!$K$4:$K$689,0))</f>
        <v>ЗЕМИС</v>
      </c>
      <c r="L43" t="str">
        <f>INDEX(Лист3!G:G,MATCH(E43,Лист3!E:E,0))</f>
        <v>интенсив</v>
      </c>
    </row>
    <row r="44" spans="1:12" hidden="1" x14ac:dyDescent="0.25">
      <c r="A44" t="s">
        <v>1</v>
      </c>
      <c r="B44" t="s">
        <v>2</v>
      </c>
      <c r="C44" t="s">
        <v>30</v>
      </c>
      <c r="D44" t="s">
        <v>31</v>
      </c>
      <c r="E44" t="s">
        <v>54</v>
      </c>
      <c r="F44" t="s">
        <v>33</v>
      </c>
      <c r="G44" t="s">
        <v>3</v>
      </c>
      <c r="H44" t="s">
        <v>4</v>
      </c>
      <c r="I44">
        <v>43.4</v>
      </c>
      <c r="J44">
        <v>301.91705069124401</v>
      </c>
      <c r="K44" t="str">
        <f>INDEX(Лист2!$EH$4:$EH$689,MATCH(E44,Лист2!$K$4:$K$689,0))</f>
        <v>ЗЕМИС</v>
      </c>
      <c r="L44" t="str">
        <f>INDEX(Лист3!G:G,MATCH(E44,Лист3!E:E,0))</f>
        <v>стандарт</v>
      </c>
    </row>
    <row r="45" spans="1:12" hidden="1" x14ac:dyDescent="0.25">
      <c r="A45" t="s">
        <v>1</v>
      </c>
      <c r="B45" t="s">
        <v>2</v>
      </c>
      <c r="C45" t="s">
        <v>30</v>
      </c>
      <c r="D45" t="s">
        <v>31</v>
      </c>
      <c r="E45" t="s">
        <v>55</v>
      </c>
      <c r="F45" t="s">
        <v>33</v>
      </c>
      <c r="G45" t="s">
        <v>3</v>
      </c>
      <c r="H45" t="s">
        <v>4</v>
      </c>
      <c r="I45">
        <v>108.78</v>
      </c>
      <c r="J45">
        <v>117.071152785438</v>
      </c>
      <c r="K45" t="str">
        <f>INDEX(Лист2!$EH$4:$EH$689,MATCH(E45,Лист2!$K$4:$K$689,0))</f>
        <v>ЗЕМИС</v>
      </c>
      <c r="L45" t="str">
        <f>INDEX(Лист3!G:G,MATCH(E45,Лист3!E:E,0))</f>
        <v>стандарт</v>
      </c>
    </row>
    <row r="46" spans="1:12" hidden="1" x14ac:dyDescent="0.25">
      <c r="A46" t="s">
        <v>1</v>
      </c>
      <c r="B46" t="s">
        <v>2</v>
      </c>
      <c r="C46" t="s">
        <v>30</v>
      </c>
      <c r="D46" t="s">
        <v>31</v>
      </c>
      <c r="E46" t="s">
        <v>56</v>
      </c>
      <c r="F46" t="s">
        <v>57</v>
      </c>
      <c r="G46" t="s">
        <v>3</v>
      </c>
      <c r="H46" t="s">
        <v>4</v>
      </c>
      <c r="I46">
        <v>149.72999999999999</v>
      </c>
      <c r="J46">
        <v>315.240766713418</v>
      </c>
      <c r="K46" t="str">
        <f>INDEX(Лист2!$EH$4:$EH$689,MATCH(E46,Лист2!$K$4:$K$689,0))</f>
        <v>БТС 950</v>
      </c>
      <c r="L46" t="str">
        <f>INDEX(Лист3!G:G,MATCH(E46,Лист3!E:E,0))</f>
        <v>интенсив</v>
      </c>
    </row>
    <row r="47" spans="1:12" hidden="1" x14ac:dyDescent="0.25">
      <c r="A47" t="s">
        <v>1</v>
      </c>
      <c r="B47" t="s">
        <v>2</v>
      </c>
      <c r="C47" t="s">
        <v>30</v>
      </c>
      <c r="D47" t="s">
        <v>31</v>
      </c>
      <c r="E47" t="s">
        <v>58</v>
      </c>
      <c r="F47" t="s">
        <v>57</v>
      </c>
      <c r="G47" t="s">
        <v>3</v>
      </c>
      <c r="H47" t="s">
        <v>4</v>
      </c>
      <c r="I47">
        <v>135</v>
      </c>
      <c r="J47">
        <v>193.66518518518501</v>
      </c>
      <c r="K47" t="str">
        <f>INDEX(Лист2!$EH$4:$EH$689,MATCH(E47,Лист2!$K$4:$K$689,0))</f>
        <v>ВОЛГА</v>
      </c>
      <c r="L47" t="str">
        <f>INDEX(Лист3!G:G,MATCH(E47,Лист3!E:E,0))</f>
        <v>стандарт</v>
      </c>
    </row>
    <row r="48" spans="1:12" hidden="1" x14ac:dyDescent="0.25">
      <c r="A48" t="s">
        <v>1</v>
      </c>
      <c r="B48" t="s">
        <v>2</v>
      </c>
      <c r="C48" t="s">
        <v>30</v>
      </c>
      <c r="D48" t="s">
        <v>31</v>
      </c>
      <c r="E48" t="s">
        <v>59</v>
      </c>
      <c r="F48" t="s">
        <v>57</v>
      </c>
      <c r="G48" t="s">
        <v>3</v>
      </c>
      <c r="H48" t="s">
        <v>4</v>
      </c>
      <c r="I48">
        <v>213</v>
      </c>
      <c r="J48">
        <v>327.77840375586902</v>
      </c>
      <c r="K48" t="str">
        <f>INDEX(Лист2!$EH$4:$EH$689,MATCH(E48,Лист2!$K$4:$K$689,0))</f>
        <v>ЗЕМИС</v>
      </c>
      <c r="L48" t="str">
        <f>INDEX(Лист3!G:G,MATCH(E48,Лист3!E:E,0))</f>
        <v>стандарт</v>
      </c>
    </row>
    <row r="49" spans="1:12" hidden="1" x14ac:dyDescent="0.25">
      <c r="A49" t="s">
        <v>1</v>
      </c>
      <c r="B49" t="s">
        <v>2</v>
      </c>
      <c r="C49" t="s">
        <v>30</v>
      </c>
      <c r="D49" t="s">
        <v>31</v>
      </c>
      <c r="E49" t="s">
        <v>60</v>
      </c>
      <c r="F49" t="s">
        <v>57</v>
      </c>
      <c r="G49" t="s">
        <v>3</v>
      </c>
      <c r="H49" t="s">
        <v>4</v>
      </c>
      <c r="I49">
        <v>124</v>
      </c>
      <c r="J49">
        <v>377.79354838709702</v>
      </c>
      <c r="K49" t="str">
        <f>INDEX(Лист2!$EH$4:$EH$689,MATCH(E49,Лист2!$K$4:$K$689,0))</f>
        <v>МИТИКА</v>
      </c>
      <c r="L49" t="str">
        <f>INDEX(Лист3!G:G,MATCH(E49,Лист3!E:E,0))</f>
        <v>стандарт</v>
      </c>
    </row>
    <row r="50" spans="1:12" hidden="1" x14ac:dyDescent="0.25">
      <c r="A50" t="s">
        <v>1</v>
      </c>
      <c r="B50" t="s">
        <v>2</v>
      </c>
      <c r="C50" t="s">
        <v>30</v>
      </c>
      <c r="D50" t="s">
        <v>31</v>
      </c>
      <c r="E50" t="s">
        <v>61</v>
      </c>
      <c r="F50" t="s">
        <v>57</v>
      </c>
      <c r="G50" t="s">
        <v>3</v>
      </c>
      <c r="H50" t="s">
        <v>4</v>
      </c>
      <c r="I50">
        <v>104</v>
      </c>
      <c r="J50">
        <v>392.58269230769201</v>
      </c>
      <c r="K50" t="str">
        <f>INDEX(Лист2!$EH$4:$EH$689,MATCH(E50,Лист2!$K$4:$K$689,0))</f>
        <v>МАКСИМЕЛЛА</v>
      </c>
      <c r="L50" t="str">
        <f>INDEX(Лист3!G:G,MATCH(E50,Лист3!E:E,0))</f>
        <v>стандарт</v>
      </c>
    </row>
    <row r="51" spans="1:12" hidden="1" x14ac:dyDescent="0.25">
      <c r="A51" t="s">
        <v>1</v>
      </c>
      <c r="B51" t="s">
        <v>2</v>
      </c>
      <c r="C51" t="s">
        <v>30</v>
      </c>
      <c r="D51" t="s">
        <v>31</v>
      </c>
      <c r="E51" t="s">
        <v>62</v>
      </c>
      <c r="F51" t="s">
        <v>57</v>
      </c>
      <c r="G51" t="s">
        <v>3</v>
      </c>
      <c r="H51" t="s">
        <v>4</v>
      </c>
      <c r="I51">
        <v>77</v>
      </c>
      <c r="J51">
        <v>365.641558441558</v>
      </c>
      <c r="K51" t="str">
        <f>INDEX(Лист2!$EH$4:$EH$689,MATCH(E51,Лист2!$K$4:$K$689,0))</f>
        <v>БТС 980</v>
      </c>
      <c r="L51" t="str">
        <f>INDEX(Лист3!G:G,MATCH(E51,Лист3!E:E,0))</f>
        <v>стандарт</v>
      </c>
    </row>
    <row r="52" spans="1:12" hidden="1" x14ac:dyDescent="0.25">
      <c r="A52" t="s">
        <v>1</v>
      </c>
      <c r="B52" t="s">
        <v>2</v>
      </c>
      <c r="C52" t="s">
        <v>30</v>
      </c>
      <c r="D52" t="s">
        <v>31</v>
      </c>
      <c r="E52" t="s">
        <v>63</v>
      </c>
      <c r="F52" t="s">
        <v>57</v>
      </c>
      <c r="G52" t="s">
        <v>3</v>
      </c>
      <c r="H52" t="s">
        <v>4</v>
      </c>
      <c r="I52">
        <v>70.099999999999994</v>
      </c>
      <c r="J52">
        <v>390.48787446505003</v>
      </c>
      <c r="K52" t="str">
        <f>INDEX(Лист2!$EH$4:$EH$689,MATCH(E52,Лист2!$K$4:$K$689,0))</f>
        <v>АРМЕСА</v>
      </c>
      <c r="L52" t="str">
        <f>INDEX(Лист3!G:G,MATCH(E52,Лист3!E:E,0))</f>
        <v>стандарт</v>
      </c>
    </row>
    <row r="53" spans="1:12" hidden="1" x14ac:dyDescent="0.25">
      <c r="A53" t="s">
        <v>1</v>
      </c>
      <c r="B53" t="s">
        <v>2</v>
      </c>
      <c r="C53" t="s">
        <v>30</v>
      </c>
      <c r="D53" t="s">
        <v>31</v>
      </c>
      <c r="E53" t="s">
        <v>64</v>
      </c>
      <c r="F53" t="s">
        <v>57</v>
      </c>
      <c r="G53" t="s">
        <v>3</v>
      </c>
      <c r="H53" t="s">
        <v>4</v>
      </c>
      <c r="I53">
        <v>96</v>
      </c>
      <c r="J53">
        <v>365.08854166666703</v>
      </c>
      <c r="K53" t="str">
        <f>INDEX(Лист2!$EH$4:$EH$689,MATCH(E53,Лист2!$K$4:$K$689,0))</f>
        <v>БТС 980</v>
      </c>
      <c r="L53" t="str">
        <f>INDEX(Лист3!G:G,MATCH(E53,Лист3!E:E,0))</f>
        <v>стандарт</v>
      </c>
    </row>
    <row r="54" spans="1:12" hidden="1" x14ac:dyDescent="0.25">
      <c r="A54" t="s">
        <v>1</v>
      </c>
      <c r="B54" t="s">
        <v>2</v>
      </c>
      <c r="C54" t="s">
        <v>30</v>
      </c>
      <c r="D54" t="s">
        <v>31</v>
      </c>
      <c r="E54" t="s">
        <v>65</v>
      </c>
      <c r="F54" t="s">
        <v>57</v>
      </c>
      <c r="G54" t="s">
        <v>3</v>
      </c>
      <c r="H54" t="s">
        <v>4</v>
      </c>
      <c r="I54">
        <v>81.88</v>
      </c>
      <c r="J54">
        <v>417.97020029311199</v>
      </c>
      <c r="K54" t="str">
        <f>INDEX(Лист2!$EH$4:$EH$689,MATCH(E54,Лист2!$K$4:$K$689,0))</f>
        <v>БТС 980</v>
      </c>
      <c r="L54" t="str">
        <f>INDEX(Лист3!G:G,MATCH(E54,Лист3!E:E,0))</f>
        <v>стандарт</v>
      </c>
    </row>
    <row r="55" spans="1:12" hidden="1" x14ac:dyDescent="0.25">
      <c r="A55" t="s">
        <v>1</v>
      </c>
      <c r="B55" t="s">
        <v>2</v>
      </c>
      <c r="C55" t="s">
        <v>30</v>
      </c>
      <c r="D55" t="s">
        <v>31</v>
      </c>
      <c r="E55" t="s">
        <v>66</v>
      </c>
      <c r="F55" t="s">
        <v>57</v>
      </c>
      <c r="G55" t="s">
        <v>3</v>
      </c>
      <c r="H55" t="s">
        <v>4</v>
      </c>
      <c r="I55">
        <v>119</v>
      </c>
      <c r="J55">
        <v>203.12268907563001</v>
      </c>
      <c r="K55" t="str">
        <f>INDEX(Лист2!$EH$4:$EH$689,MATCH(E55,Лист2!$K$4:$K$689,0))</f>
        <v>ВОЛГА</v>
      </c>
      <c r="L55" t="str">
        <f>INDEX(Лист3!G:G,MATCH(E55,Лист3!E:E,0))</f>
        <v>стандарт</v>
      </c>
    </row>
    <row r="56" spans="1:12" hidden="1" x14ac:dyDescent="0.25">
      <c r="A56" t="s">
        <v>1</v>
      </c>
      <c r="B56" t="s">
        <v>2</v>
      </c>
      <c r="C56" t="s">
        <v>30</v>
      </c>
      <c r="D56" t="s">
        <v>31</v>
      </c>
      <c r="E56" t="s">
        <v>67</v>
      </c>
      <c r="F56" t="s">
        <v>57</v>
      </c>
      <c r="G56" t="s">
        <v>3</v>
      </c>
      <c r="H56" t="s">
        <v>4</v>
      </c>
      <c r="I56">
        <v>144</v>
      </c>
      <c r="J56">
        <v>275.16527777777799</v>
      </c>
      <c r="K56" t="str">
        <f>INDEX(Лист2!$EH$4:$EH$689,MATCH(E56,Лист2!$K$4:$K$689,0))</f>
        <v>МИТИКА</v>
      </c>
      <c r="L56" t="str">
        <f>INDEX(Лист3!G:G,MATCH(E56,Лист3!E:E,0))</f>
        <v>стандарт</v>
      </c>
    </row>
    <row r="57" spans="1:12" hidden="1" x14ac:dyDescent="0.25">
      <c r="A57" t="s">
        <v>1</v>
      </c>
      <c r="B57" t="s">
        <v>2</v>
      </c>
      <c r="C57" t="s">
        <v>30</v>
      </c>
      <c r="D57" t="s">
        <v>31</v>
      </c>
      <c r="E57" t="s">
        <v>68</v>
      </c>
      <c r="F57" t="s">
        <v>57</v>
      </c>
      <c r="G57" t="s">
        <v>3</v>
      </c>
      <c r="H57" t="s">
        <v>4</v>
      </c>
      <c r="I57">
        <v>54.83</v>
      </c>
      <c r="J57">
        <v>244.38081342330801</v>
      </c>
      <c r="K57" t="str">
        <f>INDEX(Лист2!$EH$4:$EH$689,MATCH(E57,Лист2!$K$4:$K$689,0))</f>
        <v>МАКСИМЕЛЛА</v>
      </c>
      <c r="L57" t="str">
        <f>INDEX(Лист3!G:G,MATCH(E57,Лист3!E:E,0))</f>
        <v>интенсив</v>
      </c>
    </row>
    <row r="58" spans="1:12" hidden="1" x14ac:dyDescent="0.25">
      <c r="A58" t="s">
        <v>1</v>
      </c>
      <c r="B58" t="s">
        <v>2</v>
      </c>
      <c r="C58" t="s">
        <v>30</v>
      </c>
      <c r="D58" t="s">
        <v>31</v>
      </c>
      <c r="E58" t="s">
        <v>69</v>
      </c>
      <c r="F58" t="s">
        <v>57</v>
      </c>
      <c r="G58" t="s">
        <v>3</v>
      </c>
      <c r="H58" t="s">
        <v>4</v>
      </c>
      <c r="I58">
        <v>131.31</v>
      </c>
      <c r="J58">
        <v>280.64732312847502</v>
      </c>
      <c r="K58" t="str">
        <f>INDEX(Лист2!$EH$4:$EH$689,MATCH(E58,Лист2!$K$4:$K$689,0))</f>
        <v>АРМИН</v>
      </c>
      <c r="L58" t="str">
        <f>INDEX(Лист3!G:G,MATCH(E58,Лист3!E:E,0))</f>
        <v>стандарт</v>
      </c>
    </row>
    <row r="59" spans="1:12" hidden="1" x14ac:dyDescent="0.25">
      <c r="A59" t="s">
        <v>1</v>
      </c>
      <c r="B59" t="s">
        <v>2</v>
      </c>
      <c r="C59" t="s">
        <v>30</v>
      </c>
      <c r="D59" t="s">
        <v>31</v>
      </c>
      <c r="E59" t="s">
        <v>70</v>
      </c>
      <c r="F59" t="s">
        <v>57</v>
      </c>
      <c r="G59" t="s">
        <v>3</v>
      </c>
      <c r="H59" t="s">
        <v>4</v>
      </c>
      <c r="I59">
        <v>60.23</v>
      </c>
      <c r="J59">
        <v>380.87331894404798</v>
      </c>
      <c r="K59" t="str">
        <f>INDEX(Лист2!$EH$4:$EH$689,MATCH(E59,Лист2!$K$4:$K$689,0))</f>
        <v>АРМИН</v>
      </c>
      <c r="L59" t="str">
        <f>INDEX(Лист3!G:G,MATCH(E59,Лист3!E:E,0))</f>
        <v>стандарт</v>
      </c>
    </row>
    <row r="60" spans="1:12" hidden="1" x14ac:dyDescent="0.25">
      <c r="A60" t="s">
        <v>1</v>
      </c>
      <c r="B60" t="s">
        <v>2</v>
      </c>
      <c r="C60" t="s">
        <v>30</v>
      </c>
      <c r="D60" t="s">
        <v>31</v>
      </c>
      <c r="E60" t="s">
        <v>71</v>
      </c>
      <c r="F60" t="s">
        <v>57</v>
      </c>
      <c r="G60" t="s">
        <v>3</v>
      </c>
      <c r="H60" t="s">
        <v>4</v>
      </c>
      <c r="I60">
        <v>127.02</v>
      </c>
      <c r="J60">
        <v>288.14202487797201</v>
      </c>
      <c r="K60" t="str">
        <f>INDEX(Лист2!$EH$4:$EH$689,MATCH(E60,Лист2!$K$4:$K$689,0))</f>
        <v>АРМЕСА</v>
      </c>
      <c r="L60" t="str">
        <f>INDEX(Лист3!G:G,MATCH(E60,Лист3!E:E,0))</f>
        <v>стандарт</v>
      </c>
    </row>
    <row r="61" spans="1:12" hidden="1" x14ac:dyDescent="0.25">
      <c r="A61" t="s">
        <v>1</v>
      </c>
      <c r="B61" t="s">
        <v>2</v>
      </c>
      <c r="C61" t="s">
        <v>30</v>
      </c>
      <c r="D61" t="s">
        <v>31</v>
      </c>
      <c r="E61" t="s">
        <v>72</v>
      </c>
      <c r="F61" t="s">
        <v>57</v>
      </c>
      <c r="G61" t="s">
        <v>3</v>
      </c>
      <c r="H61" t="s">
        <v>4</v>
      </c>
      <c r="I61">
        <v>145</v>
      </c>
      <c r="J61">
        <v>238.08689655172401</v>
      </c>
      <c r="K61" t="str">
        <f>INDEX(Лист2!$EH$4:$EH$689,MATCH(E61,Лист2!$K$4:$K$689,0))</f>
        <v>ЗЕМИС</v>
      </c>
      <c r="L61" t="str">
        <f>INDEX(Лист3!G:G,MATCH(E61,Лист3!E:E,0))</f>
        <v>стандарт</v>
      </c>
    </row>
    <row r="62" spans="1:12" hidden="1" x14ac:dyDescent="0.25">
      <c r="A62" t="s">
        <v>1</v>
      </c>
      <c r="B62" t="s">
        <v>2</v>
      </c>
      <c r="C62" t="s">
        <v>73</v>
      </c>
      <c r="D62" t="s">
        <v>74</v>
      </c>
      <c r="E62" t="s">
        <v>75</v>
      </c>
      <c r="F62" t="s">
        <v>76</v>
      </c>
      <c r="G62" t="s">
        <v>3</v>
      </c>
      <c r="H62" t="s">
        <v>4</v>
      </c>
      <c r="I62">
        <v>164</v>
      </c>
      <c r="J62">
        <v>190.701219512195</v>
      </c>
      <c r="K62" t="str">
        <f>INDEX(Лист2!$EH$4:$EH$689,MATCH(E62,Лист2!$K$4:$K$689,0))</f>
        <v>АРМИН</v>
      </c>
      <c r="L62" t="str">
        <f>INDEX(Лист3!G:G,MATCH(E62,Лист3!E:E,0))</f>
        <v>стандарт</v>
      </c>
    </row>
    <row r="63" spans="1:12" hidden="1" x14ac:dyDescent="0.25">
      <c r="A63" t="s">
        <v>1</v>
      </c>
      <c r="B63" t="s">
        <v>2</v>
      </c>
      <c r="C63" t="s">
        <v>73</v>
      </c>
      <c r="D63" t="s">
        <v>74</v>
      </c>
      <c r="E63" t="s">
        <v>77</v>
      </c>
      <c r="F63" t="s">
        <v>76</v>
      </c>
      <c r="G63" t="s">
        <v>3</v>
      </c>
      <c r="H63" t="s">
        <v>4</v>
      </c>
      <c r="I63">
        <v>47.07</v>
      </c>
      <c r="J63">
        <v>377.61631612491999</v>
      </c>
      <c r="K63" t="str">
        <f>INDEX(Лист2!$EH$4:$EH$689,MATCH(E63,Лист2!$K$4:$K$689,0))</f>
        <v>АРМЕСА</v>
      </c>
      <c r="L63" t="str">
        <f>INDEX(Лист3!G:G,MATCH(E63,Лист3!E:E,0))</f>
        <v>стандарт</v>
      </c>
    </row>
    <row r="64" spans="1:12" hidden="1" x14ac:dyDescent="0.25">
      <c r="A64" t="s">
        <v>1</v>
      </c>
      <c r="B64" t="s">
        <v>2</v>
      </c>
      <c r="C64" t="s">
        <v>73</v>
      </c>
      <c r="D64" t="s">
        <v>74</v>
      </c>
      <c r="E64" t="s">
        <v>78</v>
      </c>
      <c r="F64" t="s">
        <v>76</v>
      </c>
      <c r="G64" t="s">
        <v>3</v>
      </c>
      <c r="H64" t="s">
        <v>4</v>
      </c>
      <c r="I64">
        <v>55.53</v>
      </c>
      <c r="J64">
        <v>250.56005762650801</v>
      </c>
      <c r="K64" t="str">
        <f>INDEX(Лист2!$EH$4:$EH$689,MATCH(E64,Лист2!$K$4:$K$689,0))</f>
        <v>АРМИН</v>
      </c>
      <c r="L64" t="str">
        <f>INDEX(Лист3!G:G,MATCH(E64,Лист3!E:E,0))</f>
        <v>стандарт</v>
      </c>
    </row>
    <row r="65" spans="1:12" hidden="1" x14ac:dyDescent="0.25">
      <c r="A65" t="s">
        <v>1</v>
      </c>
      <c r="B65" t="s">
        <v>2</v>
      </c>
      <c r="C65" t="s">
        <v>73</v>
      </c>
      <c r="D65" t="s">
        <v>74</v>
      </c>
      <c r="E65" t="s">
        <v>79</v>
      </c>
      <c r="F65" t="s">
        <v>80</v>
      </c>
      <c r="G65" t="s">
        <v>3</v>
      </c>
      <c r="H65" t="s">
        <v>4</v>
      </c>
      <c r="I65">
        <v>158</v>
      </c>
      <c r="J65">
        <v>304.86075949367103</v>
      </c>
      <c r="K65" t="str">
        <f>INDEX(Лист2!$EH$4:$EH$689,MATCH(E65,Лист2!$K$4:$K$689,0))</f>
        <v>МЕЗАНЖ</v>
      </c>
      <c r="L65" t="str">
        <f>INDEX(Лист3!G:G,MATCH(E65,Лист3!E:E,0))</f>
        <v>интенсив</v>
      </c>
    </row>
    <row r="66" spans="1:12" hidden="1" x14ac:dyDescent="0.25">
      <c r="A66" t="s">
        <v>1</v>
      </c>
      <c r="B66" t="s">
        <v>2</v>
      </c>
      <c r="C66" t="s">
        <v>73</v>
      </c>
      <c r="D66" t="s">
        <v>74</v>
      </c>
      <c r="E66" t="s">
        <v>81</v>
      </c>
      <c r="F66" t="s">
        <v>80</v>
      </c>
      <c r="G66" t="s">
        <v>3</v>
      </c>
      <c r="H66" t="s">
        <v>4</v>
      </c>
      <c r="I66">
        <v>210</v>
      </c>
      <c r="J66">
        <v>352.77619047618998</v>
      </c>
      <c r="K66" t="str">
        <f>INDEX(Лист2!$EH$4:$EH$689,MATCH(E66,Лист2!$K$4:$K$689,0))</f>
        <v>КОЙОТ</v>
      </c>
      <c r="L66" t="str">
        <f>INDEX(Лист3!G:G,MATCH(E66,Лист3!E:E,0))</f>
        <v>интенсив</v>
      </c>
    </row>
    <row r="67" spans="1:12" hidden="1" x14ac:dyDescent="0.25">
      <c r="A67" t="s">
        <v>1</v>
      </c>
      <c r="B67" t="s">
        <v>2</v>
      </c>
      <c r="C67" t="s">
        <v>73</v>
      </c>
      <c r="D67" t="s">
        <v>74</v>
      </c>
      <c r="E67" t="s">
        <v>82</v>
      </c>
      <c r="F67" t="s">
        <v>80</v>
      </c>
      <c r="G67" t="s">
        <v>3</v>
      </c>
      <c r="H67" t="s">
        <v>4</v>
      </c>
      <c r="I67">
        <v>208</v>
      </c>
      <c r="J67">
        <v>336.01634615384597</v>
      </c>
      <c r="K67" t="str">
        <f>INDEX(Лист2!$EH$4:$EH$689,MATCH(E67,Лист2!$K$4:$K$689,0))</f>
        <v>ЗЕМИС</v>
      </c>
      <c r="L67" t="str">
        <f>INDEX(Лист3!G:G,MATCH(E67,Лист3!E:E,0))</f>
        <v>интенсив</v>
      </c>
    </row>
    <row r="68" spans="1:12" hidden="1" x14ac:dyDescent="0.25">
      <c r="A68" t="s">
        <v>1</v>
      </c>
      <c r="B68" t="s">
        <v>2</v>
      </c>
      <c r="C68" t="s">
        <v>73</v>
      </c>
      <c r="D68" t="s">
        <v>74</v>
      </c>
      <c r="E68" t="s">
        <v>83</v>
      </c>
      <c r="F68" t="s">
        <v>80</v>
      </c>
      <c r="G68" t="s">
        <v>3</v>
      </c>
      <c r="H68" t="s">
        <v>4</v>
      </c>
      <c r="I68">
        <v>176</v>
      </c>
      <c r="J68">
        <v>264.254545454545</v>
      </c>
      <c r="K68" t="str">
        <f>INDEX(Лист2!$EH$4:$EH$689,MATCH(E68,Лист2!$K$4:$K$689,0))</f>
        <v>МАКСИМЕЛЛА</v>
      </c>
      <c r="L68" t="str">
        <f>INDEX(Лист3!G:G,MATCH(E68,Лист3!E:E,0))</f>
        <v>интенсив</v>
      </c>
    </row>
    <row r="69" spans="1:12" hidden="1" x14ac:dyDescent="0.25">
      <c r="A69" t="s">
        <v>1</v>
      </c>
      <c r="B69" t="s">
        <v>2</v>
      </c>
      <c r="C69" t="s">
        <v>73</v>
      </c>
      <c r="D69" t="s">
        <v>74</v>
      </c>
      <c r="E69" t="s">
        <v>84</v>
      </c>
      <c r="F69" t="s">
        <v>80</v>
      </c>
      <c r="G69" t="s">
        <v>3</v>
      </c>
      <c r="H69" t="s">
        <v>4</v>
      </c>
      <c r="I69">
        <v>74</v>
      </c>
      <c r="J69">
        <v>304.82702702702699</v>
      </c>
      <c r="K69" t="str">
        <f>INDEX(Лист2!$EH$4:$EH$689,MATCH(E69,Лист2!$K$4:$K$689,0))</f>
        <v>БТС 980</v>
      </c>
      <c r="L69" t="str">
        <f>INDEX(Лист3!G:G,MATCH(E69,Лист3!E:E,0))</f>
        <v>стандарт</v>
      </c>
    </row>
    <row r="70" spans="1:12" hidden="1" x14ac:dyDescent="0.25">
      <c r="A70" t="s">
        <v>1</v>
      </c>
      <c r="B70" t="s">
        <v>2</v>
      </c>
      <c r="C70" t="s">
        <v>73</v>
      </c>
      <c r="D70" t="s">
        <v>74</v>
      </c>
      <c r="E70" t="s">
        <v>85</v>
      </c>
      <c r="F70" t="s">
        <v>80</v>
      </c>
      <c r="G70" t="s">
        <v>3</v>
      </c>
      <c r="H70" t="s">
        <v>4</v>
      </c>
      <c r="I70">
        <v>39</v>
      </c>
      <c r="J70">
        <v>220.18974358974401</v>
      </c>
      <c r="K70" t="str">
        <f>INDEX(Лист2!$EH$4:$EH$689,MATCH(E70,Лист2!$K$4:$K$689,0))</f>
        <v>БАРОНЕССА</v>
      </c>
      <c r="L70" t="str">
        <f>INDEX(Лист3!G:G,MATCH(E70,Лист3!E:E,0))</f>
        <v>интенсив</v>
      </c>
    </row>
    <row r="71" spans="1:12" hidden="1" x14ac:dyDescent="0.25">
      <c r="A71" t="s">
        <v>1</v>
      </c>
      <c r="B71" t="s">
        <v>2</v>
      </c>
      <c r="C71" t="s">
        <v>73</v>
      </c>
      <c r="D71" t="s">
        <v>74</v>
      </c>
      <c r="E71" t="s">
        <v>86</v>
      </c>
      <c r="F71" t="s">
        <v>80</v>
      </c>
      <c r="G71" t="s">
        <v>3</v>
      </c>
      <c r="H71" t="s">
        <v>4</v>
      </c>
      <c r="I71">
        <v>81</v>
      </c>
      <c r="J71">
        <v>229.93086419753101</v>
      </c>
      <c r="K71" t="str">
        <f>INDEX(Лист2!$EH$4:$EH$689,MATCH(E71,Лист2!$K$4:$K$689,0))</f>
        <v>БТС 915</v>
      </c>
      <c r="L71" t="str">
        <f>INDEX(Лист3!G:G,MATCH(E71,Лист3!E:E,0))</f>
        <v>интенсив</v>
      </c>
    </row>
    <row r="72" spans="1:12" hidden="1" x14ac:dyDescent="0.25">
      <c r="A72" t="s">
        <v>1</v>
      </c>
      <c r="B72" t="s">
        <v>2</v>
      </c>
      <c r="C72" t="s">
        <v>73</v>
      </c>
      <c r="D72" t="s">
        <v>74</v>
      </c>
      <c r="E72" t="s">
        <v>87</v>
      </c>
      <c r="F72" t="s">
        <v>80</v>
      </c>
      <c r="G72" t="s">
        <v>3</v>
      </c>
      <c r="H72" t="s">
        <v>4</v>
      </c>
      <c r="I72">
        <v>105</v>
      </c>
      <c r="J72">
        <v>370.10476190476197</v>
      </c>
      <c r="K72" t="str">
        <f>INDEX(Лист2!$EH$4:$EH$689,MATCH(E72,Лист2!$K$4:$K$689,0))</f>
        <v>МАКСИМЕЛЛА</v>
      </c>
      <c r="L72" t="str">
        <f>INDEX(Лист3!G:G,MATCH(E72,Лист3!E:E,0))</f>
        <v>стандарт</v>
      </c>
    </row>
    <row r="73" spans="1:12" hidden="1" x14ac:dyDescent="0.25">
      <c r="A73" t="s">
        <v>1</v>
      </c>
      <c r="B73" t="s">
        <v>2</v>
      </c>
      <c r="C73" t="s">
        <v>73</v>
      </c>
      <c r="D73" t="s">
        <v>74</v>
      </c>
      <c r="E73" t="s">
        <v>88</v>
      </c>
      <c r="F73" t="s">
        <v>80</v>
      </c>
      <c r="G73" t="s">
        <v>3</v>
      </c>
      <c r="H73" t="s">
        <v>4</v>
      </c>
      <c r="I73">
        <v>49.32</v>
      </c>
      <c r="J73">
        <v>216.80048661800501</v>
      </c>
      <c r="K73" t="str">
        <f>INDEX(Лист2!$EH$4:$EH$689,MATCH(E73,Лист2!$K$4:$K$689,0))</f>
        <v>БТС 1965</v>
      </c>
      <c r="L73" t="str">
        <f>INDEX(Лист3!G:G,MATCH(E73,Лист3!E:E,0))</f>
        <v>интенсив</v>
      </c>
    </row>
    <row r="74" spans="1:12" hidden="1" x14ac:dyDescent="0.25">
      <c r="A74" t="s">
        <v>1</v>
      </c>
      <c r="B74" t="s">
        <v>2</v>
      </c>
      <c r="C74" t="s">
        <v>73</v>
      </c>
      <c r="D74" t="s">
        <v>74</v>
      </c>
      <c r="E74" t="s">
        <v>89</v>
      </c>
      <c r="F74" t="s">
        <v>80</v>
      </c>
      <c r="G74" t="s">
        <v>3</v>
      </c>
      <c r="H74" t="s">
        <v>4</v>
      </c>
      <c r="I74">
        <v>46.7</v>
      </c>
      <c r="J74">
        <v>170.162740899358</v>
      </c>
      <c r="K74" t="str">
        <f>INDEX(Лист2!$EH$4:$EH$689,MATCH(E74,Лист2!$K$4:$K$689,0))</f>
        <v>БАЙКАЛ</v>
      </c>
      <c r="L74" t="str">
        <f>INDEX(Лист3!G:G,MATCH(E74,Лист3!E:E,0))</f>
        <v>интенсив</v>
      </c>
    </row>
    <row r="75" spans="1:12" hidden="1" x14ac:dyDescent="0.25">
      <c r="A75" t="s">
        <v>1</v>
      </c>
      <c r="B75" t="s">
        <v>2</v>
      </c>
      <c r="C75" t="s">
        <v>73</v>
      </c>
      <c r="D75" t="s">
        <v>74</v>
      </c>
      <c r="E75" t="s">
        <v>90</v>
      </c>
      <c r="F75" t="s">
        <v>80</v>
      </c>
      <c r="G75" t="s">
        <v>3</v>
      </c>
      <c r="H75" t="s">
        <v>4</v>
      </c>
      <c r="I75">
        <v>80</v>
      </c>
      <c r="J75">
        <v>348.59249999999997</v>
      </c>
      <c r="K75" t="str">
        <f>INDEX(Лист2!$EH$4:$EH$689,MATCH(E75,Лист2!$K$4:$K$689,0))</f>
        <v>БТС 950</v>
      </c>
      <c r="L75" t="str">
        <f>INDEX(Лист3!G:G,MATCH(E75,Лист3!E:E,0))</f>
        <v>интенсив</v>
      </c>
    </row>
    <row r="76" spans="1:12" hidden="1" x14ac:dyDescent="0.25">
      <c r="A76" t="s">
        <v>1</v>
      </c>
      <c r="B76" t="s">
        <v>2</v>
      </c>
      <c r="C76" t="s">
        <v>73</v>
      </c>
      <c r="D76" t="s">
        <v>74</v>
      </c>
      <c r="E76" t="s">
        <v>91</v>
      </c>
      <c r="F76" t="s">
        <v>80</v>
      </c>
      <c r="G76" t="s">
        <v>3</v>
      </c>
      <c r="H76" t="s">
        <v>4</v>
      </c>
      <c r="I76">
        <v>140</v>
      </c>
      <c r="J76">
        <v>316.35428571428599</v>
      </c>
      <c r="K76" t="str">
        <f>INDEX(Лист2!$EH$4:$EH$689,MATCH(E76,Лист2!$K$4:$K$689,0))</f>
        <v>ЗЕМИС</v>
      </c>
      <c r="L76" t="str">
        <f>INDEX(Лист3!G:G,MATCH(E76,Лист3!E:E,0))</f>
        <v>интенсив</v>
      </c>
    </row>
    <row r="77" spans="1:12" hidden="1" x14ac:dyDescent="0.25">
      <c r="A77" t="s">
        <v>1</v>
      </c>
      <c r="B77" t="s">
        <v>2</v>
      </c>
      <c r="C77" t="s">
        <v>73</v>
      </c>
      <c r="D77" t="s">
        <v>74</v>
      </c>
      <c r="E77" t="s">
        <v>92</v>
      </c>
      <c r="F77" t="s">
        <v>80</v>
      </c>
      <c r="G77" t="s">
        <v>3</v>
      </c>
      <c r="H77" t="s">
        <v>4</v>
      </c>
      <c r="I77">
        <v>122</v>
      </c>
      <c r="J77">
        <v>328.23278688524601</v>
      </c>
      <c r="K77" t="str">
        <f>INDEX(Лист2!$EH$4:$EH$689,MATCH(E77,Лист2!$K$4:$K$689,0))</f>
        <v>БТС 590</v>
      </c>
      <c r="L77" t="str">
        <f>INDEX(Лист3!G:G,MATCH(E77,Лист3!E:E,0))</f>
        <v>интенсив</v>
      </c>
    </row>
    <row r="78" spans="1:12" hidden="1" x14ac:dyDescent="0.25">
      <c r="A78" t="s">
        <v>1</v>
      </c>
      <c r="B78" t="s">
        <v>2</v>
      </c>
      <c r="C78" t="s">
        <v>73</v>
      </c>
      <c r="D78" t="s">
        <v>74</v>
      </c>
      <c r="E78" t="s">
        <v>93</v>
      </c>
      <c r="F78" t="s">
        <v>80</v>
      </c>
      <c r="G78" t="s">
        <v>3</v>
      </c>
      <c r="H78" t="s">
        <v>4</v>
      </c>
      <c r="I78">
        <v>245</v>
      </c>
      <c r="J78">
        <v>265.82122448979601</v>
      </c>
      <c r="K78" t="str">
        <f>INDEX(Лист2!$EH$4:$EH$689,MATCH(E78,Лист2!$K$4:$K$689,0))</f>
        <v>ЗЕМИС</v>
      </c>
      <c r="L78" t="str">
        <f>INDEX(Лист3!G:G,MATCH(E78,Лист3!E:E,0))</f>
        <v>интенсив</v>
      </c>
    </row>
    <row r="79" spans="1:12" hidden="1" x14ac:dyDescent="0.25">
      <c r="A79" t="s">
        <v>1</v>
      </c>
      <c r="B79" t="s">
        <v>2</v>
      </c>
      <c r="C79" t="s">
        <v>73</v>
      </c>
      <c r="D79" t="s">
        <v>74</v>
      </c>
      <c r="E79" t="s">
        <v>94</v>
      </c>
      <c r="F79" t="s">
        <v>80</v>
      </c>
      <c r="G79" t="s">
        <v>3</v>
      </c>
      <c r="H79" t="s">
        <v>95</v>
      </c>
      <c r="I79">
        <v>87</v>
      </c>
      <c r="J79">
        <v>314.40229885057499</v>
      </c>
      <c r="K79" t="str">
        <f>INDEX(Лист2!$EH$4:$EH$689,MATCH(E79,Лист2!$K$4:$K$689,0))</f>
        <v>БТС 980</v>
      </c>
      <c r="L79" t="str">
        <f>INDEX(Лист3!G:G,MATCH(E79,Лист3!E:E,0))</f>
        <v>интенсив</v>
      </c>
    </row>
    <row r="80" spans="1:12" hidden="1" x14ac:dyDescent="0.25">
      <c r="A80" t="s">
        <v>1</v>
      </c>
      <c r="B80" t="s">
        <v>2</v>
      </c>
      <c r="C80" t="s">
        <v>73</v>
      </c>
      <c r="D80" t="s">
        <v>74</v>
      </c>
      <c r="E80" t="s">
        <v>96</v>
      </c>
      <c r="F80" t="s">
        <v>80</v>
      </c>
      <c r="G80" t="s">
        <v>3</v>
      </c>
      <c r="H80" t="s">
        <v>4</v>
      </c>
      <c r="I80">
        <v>43</v>
      </c>
      <c r="J80">
        <v>278.32558139534899</v>
      </c>
      <c r="K80" t="str">
        <f>INDEX(Лист2!$EH$4:$EH$689,MATCH(E80,Лист2!$K$4:$K$689,0))</f>
        <v>БТС 915</v>
      </c>
      <c r="L80" t="str">
        <f>INDEX(Лист3!G:G,MATCH(E80,Лист3!E:E,0))</f>
        <v>интенсив</v>
      </c>
    </row>
    <row r="81" spans="1:12" hidden="1" x14ac:dyDescent="0.25">
      <c r="A81" t="s">
        <v>1</v>
      </c>
      <c r="B81" t="s">
        <v>2</v>
      </c>
      <c r="C81" t="s">
        <v>73</v>
      </c>
      <c r="D81" t="s">
        <v>74</v>
      </c>
      <c r="E81" t="s">
        <v>97</v>
      </c>
      <c r="F81" t="s">
        <v>80</v>
      </c>
      <c r="G81" t="s">
        <v>3</v>
      </c>
      <c r="H81" t="s">
        <v>4</v>
      </c>
      <c r="I81">
        <v>98</v>
      </c>
      <c r="J81">
        <v>309.13877551020403</v>
      </c>
      <c r="K81" t="str">
        <f>INDEX(Лист2!$EH$4:$EH$689,MATCH(E81,Лист2!$K$4:$K$689,0))</f>
        <v>БТС 950</v>
      </c>
      <c r="L81" t="str">
        <f>INDEX(Лист3!G:G,MATCH(E81,Лист3!E:E,0))</f>
        <v>стандарт</v>
      </c>
    </row>
    <row r="82" spans="1:12" hidden="1" x14ac:dyDescent="0.25">
      <c r="A82" t="s">
        <v>1</v>
      </c>
      <c r="B82" t="s">
        <v>2</v>
      </c>
      <c r="C82" t="s">
        <v>73</v>
      </c>
      <c r="D82" t="s">
        <v>74</v>
      </c>
      <c r="E82" t="s">
        <v>98</v>
      </c>
      <c r="F82" t="s">
        <v>80</v>
      </c>
      <c r="G82" t="s">
        <v>3</v>
      </c>
      <c r="H82" t="s">
        <v>4</v>
      </c>
      <c r="I82">
        <v>76</v>
      </c>
      <c r="J82">
        <v>322.66052631578901</v>
      </c>
      <c r="K82" t="str">
        <f>INDEX(Лист2!$EH$4:$EH$689,MATCH(E82,Лист2!$K$4:$K$689,0))</f>
        <v>ЗЕМИС</v>
      </c>
      <c r="L82" t="str">
        <f>INDEX(Лист3!G:G,MATCH(E82,Лист3!E:E,0))</f>
        <v>стандарт</v>
      </c>
    </row>
    <row r="83" spans="1:12" hidden="1" x14ac:dyDescent="0.25">
      <c r="A83" t="s">
        <v>1</v>
      </c>
      <c r="B83" t="s">
        <v>2</v>
      </c>
      <c r="C83" t="s">
        <v>99</v>
      </c>
      <c r="D83" t="s">
        <v>100</v>
      </c>
      <c r="E83" t="s">
        <v>101</v>
      </c>
      <c r="F83" t="s">
        <v>102</v>
      </c>
      <c r="G83" t="s">
        <v>3</v>
      </c>
      <c r="H83" t="s">
        <v>4</v>
      </c>
      <c r="I83">
        <v>236.73</v>
      </c>
      <c r="J83">
        <v>403.51286275503702</v>
      </c>
      <c r="K83" t="str">
        <f>INDEX(Лист2!$EH$4:$EH$689,MATCH(E83,Лист2!$K$4:$K$689,0))</f>
        <v>БТС 950</v>
      </c>
      <c r="L83" t="str">
        <f>INDEX(Лист3!G:G,MATCH(E83,Лист3!E:E,0))</f>
        <v>стандарт</v>
      </c>
    </row>
    <row r="84" spans="1:12" hidden="1" x14ac:dyDescent="0.25">
      <c r="A84" t="s">
        <v>1</v>
      </c>
      <c r="B84" t="s">
        <v>2</v>
      </c>
      <c r="C84" t="s">
        <v>99</v>
      </c>
      <c r="D84" t="s">
        <v>100</v>
      </c>
      <c r="E84" t="s">
        <v>103</v>
      </c>
      <c r="F84" t="s">
        <v>102</v>
      </c>
      <c r="G84" t="s">
        <v>3</v>
      </c>
      <c r="H84" t="s">
        <v>4</v>
      </c>
      <c r="I84">
        <v>365.32</v>
      </c>
      <c r="J84">
        <v>290.99529179897098</v>
      </c>
      <c r="K84" t="str">
        <f>INDEX(Лист2!$EH$4:$EH$689,MATCH(E84,Лист2!$K$4:$K$689,0))</f>
        <v>БТС 960</v>
      </c>
      <c r="L84" t="str">
        <f>INDEX(Лист3!G:G,MATCH(E84,Лист3!E:E,0))</f>
        <v>стандарт</v>
      </c>
    </row>
    <row r="85" spans="1:12" hidden="1" x14ac:dyDescent="0.25">
      <c r="A85" t="s">
        <v>1</v>
      </c>
      <c r="B85" t="s">
        <v>2</v>
      </c>
      <c r="C85" t="s">
        <v>99</v>
      </c>
      <c r="D85" t="s">
        <v>100</v>
      </c>
      <c r="E85" t="s">
        <v>104</v>
      </c>
      <c r="F85" t="s">
        <v>102</v>
      </c>
      <c r="G85" t="s">
        <v>3</v>
      </c>
      <c r="H85" t="s">
        <v>4</v>
      </c>
      <c r="I85">
        <v>161.32</v>
      </c>
      <c r="J85">
        <v>376.45425241755498</v>
      </c>
      <c r="K85" t="str">
        <f>INDEX(Лист2!$EH$4:$EH$689,MATCH(E85,Лист2!$K$4:$K$689,0))</f>
        <v>БАРОНЕССА</v>
      </c>
      <c r="L85" t="str">
        <f>INDEX(Лист3!G:G,MATCH(E85,Лист3!E:E,0))</f>
        <v>стандарт</v>
      </c>
    </row>
    <row r="86" spans="1:12" hidden="1" x14ac:dyDescent="0.25">
      <c r="A86" t="s">
        <v>1</v>
      </c>
      <c r="B86" t="s">
        <v>2</v>
      </c>
      <c r="C86" t="s">
        <v>99</v>
      </c>
      <c r="D86" t="s">
        <v>100</v>
      </c>
      <c r="E86" t="s">
        <v>105</v>
      </c>
      <c r="F86" t="s">
        <v>102</v>
      </c>
      <c r="G86" t="s">
        <v>3</v>
      </c>
      <c r="H86" t="s">
        <v>4</v>
      </c>
      <c r="I86">
        <v>180.74</v>
      </c>
      <c r="J86">
        <v>338.61679760982599</v>
      </c>
      <c r="K86" t="str">
        <f>INDEX(Лист2!$EH$4:$EH$689,MATCH(E86,Лист2!$K$4:$K$689,0))</f>
        <v>БТС 590</v>
      </c>
      <c r="L86" t="str">
        <f>INDEX(Лист3!G:G,MATCH(E86,Лист3!E:E,0))</f>
        <v>стандарт</v>
      </c>
    </row>
    <row r="87" spans="1:12" hidden="1" x14ac:dyDescent="0.25">
      <c r="A87" t="s">
        <v>1</v>
      </c>
      <c r="B87" t="s">
        <v>2</v>
      </c>
      <c r="C87" t="s">
        <v>99</v>
      </c>
      <c r="D87" t="s">
        <v>100</v>
      </c>
      <c r="E87" t="s">
        <v>106</v>
      </c>
      <c r="F87" t="s">
        <v>107</v>
      </c>
      <c r="G87" t="s">
        <v>3</v>
      </c>
      <c r="H87" t="s">
        <v>4</v>
      </c>
      <c r="I87">
        <v>253</v>
      </c>
      <c r="J87">
        <v>385.04268774703598</v>
      </c>
      <c r="K87" t="str">
        <f>INDEX(Лист2!$EH$4:$EH$689,MATCH(E87,Лист2!$K$4:$K$689,0))</f>
        <v>МЕЗАНЖ</v>
      </c>
      <c r="L87" t="str">
        <f>INDEX(Лист3!G:G,MATCH(E87,Лист3!E:E,0))</f>
        <v>стандарт</v>
      </c>
    </row>
    <row r="88" spans="1:12" hidden="1" x14ac:dyDescent="0.25">
      <c r="A88" t="s">
        <v>1</v>
      </c>
      <c r="B88" t="s">
        <v>2</v>
      </c>
      <c r="C88" t="s">
        <v>99</v>
      </c>
      <c r="D88" t="s">
        <v>100</v>
      </c>
      <c r="E88" t="s">
        <v>108</v>
      </c>
      <c r="F88" t="s">
        <v>107</v>
      </c>
      <c r="G88" t="s">
        <v>3</v>
      </c>
      <c r="H88" t="s">
        <v>4</v>
      </c>
      <c r="I88">
        <v>138.37</v>
      </c>
      <c r="J88">
        <v>405.38122425381198</v>
      </c>
      <c r="K88" t="str">
        <f>INDEX(Лист2!$EH$4:$EH$689,MATCH(E88,Лист2!$K$4:$K$689,0))</f>
        <v>КОНСТАНЦИЯ</v>
      </c>
      <c r="L88" t="str">
        <f>INDEX(Лист3!G:G,MATCH(E88,Лист3!E:E,0))</f>
        <v>стандарт</v>
      </c>
    </row>
    <row r="89" spans="1:12" hidden="1" x14ac:dyDescent="0.25">
      <c r="A89" t="s">
        <v>1</v>
      </c>
      <c r="B89" t="s">
        <v>2</v>
      </c>
      <c r="C89" t="s">
        <v>99</v>
      </c>
      <c r="D89" t="s">
        <v>100</v>
      </c>
      <c r="E89" t="s">
        <v>109</v>
      </c>
      <c r="F89" t="s">
        <v>107</v>
      </c>
      <c r="G89" t="s">
        <v>3</v>
      </c>
      <c r="H89" t="s">
        <v>4</v>
      </c>
      <c r="I89">
        <v>27</v>
      </c>
      <c r="J89">
        <v>425.71111111111099</v>
      </c>
      <c r="K89" t="str">
        <f>INDEX(Лист2!$EH$4:$EH$689,MATCH(E89,Лист2!$K$4:$K$689,0))</f>
        <v>БТС 1965</v>
      </c>
      <c r="L89" t="str">
        <f>INDEX(Лист3!G:G,MATCH(E89,Лист3!E:E,0))</f>
        <v>стандарт</v>
      </c>
    </row>
    <row r="90" spans="1:12" hidden="1" x14ac:dyDescent="0.25">
      <c r="A90" t="s">
        <v>1</v>
      </c>
      <c r="B90" t="s">
        <v>2</v>
      </c>
      <c r="C90" t="s">
        <v>99</v>
      </c>
      <c r="D90" t="s">
        <v>100</v>
      </c>
      <c r="E90" t="s">
        <v>110</v>
      </c>
      <c r="F90" t="s">
        <v>107</v>
      </c>
      <c r="G90" t="s">
        <v>3</v>
      </c>
      <c r="H90" t="s">
        <v>4</v>
      </c>
      <c r="I90">
        <v>311.08</v>
      </c>
      <c r="J90">
        <v>464.56924263855001</v>
      </c>
      <c r="K90" t="str">
        <f>INDEX(Лист2!$EH$4:$EH$689,MATCH(E90,Лист2!$K$4:$K$689,0))</f>
        <v>БТС 915</v>
      </c>
      <c r="L90" t="str">
        <f>INDEX(Лист3!G:G,MATCH(E90,Лист3!E:E,0))</f>
        <v>стандарт</v>
      </c>
    </row>
    <row r="91" spans="1:12" hidden="1" x14ac:dyDescent="0.25">
      <c r="A91" t="s">
        <v>1</v>
      </c>
      <c r="B91" t="s">
        <v>2</v>
      </c>
      <c r="C91" t="s">
        <v>99</v>
      </c>
      <c r="D91" t="s">
        <v>100</v>
      </c>
      <c r="E91" t="s">
        <v>111</v>
      </c>
      <c r="F91" t="s">
        <v>107</v>
      </c>
      <c r="G91" t="s">
        <v>3</v>
      </c>
      <c r="H91" t="s">
        <v>4</v>
      </c>
      <c r="I91">
        <v>73</v>
      </c>
      <c r="J91">
        <v>351.25205479452097</v>
      </c>
      <c r="K91" t="str">
        <f>INDEX(Лист2!$EH$4:$EH$689,MATCH(E91,Лист2!$K$4:$K$689,0))</f>
        <v>ЗЕМИС</v>
      </c>
      <c r="L91" t="str">
        <f>INDEX(Лист3!G:G,MATCH(E91,Лист3!E:E,0))</f>
        <v>стандарт</v>
      </c>
    </row>
    <row r="92" spans="1:12" hidden="1" x14ac:dyDescent="0.25">
      <c r="A92" t="s">
        <v>1</v>
      </c>
      <c r="B92" t="s">
        <v>2</v>
      </c>
      <c r="C92" t="s">
        <v>99</v>
      </c>
      <c r="D92" t="s">
        <v>100</v>
      </c>
      <c r="E92" t="s">
        <v>112</v>
      </c>
      <c r="F92" t="s">
        <v>107</v>
      </c>
      <c r="G92" t="s">
        <v>3</v>
      </c>
      <c r="H92" t="s">
        <v>4</v>
      </c>
      <c r="I92">
        <v>302</v>
      </c>
      <c r="J92">
        <v>431.60794701986799</v>
      </c>
      <c r="K92" t="str">
        <f>INDEX(Лист2!$EH$4:$EH$689,MATCH(E92,Лист2!$K$4:$K$689,0))</f>
        <v>БТС 950</v>
      </c>
      <c r="L92" t="str">
        <f>INDEX(Лист3!G:G,MATCH(E92,Лист3!E:E,0))</f>
        <v>стандарт</v>
      </c>
    </row>
    <row r="93" spans="1:12" hidden="1" x14ac:dyDescent="0.25">
      <c r="A93" t="s">
        <v>1</v>
      </c>
      <c r="B93" t="s">
        <v>2</v>
      </c>
      <c r="C93" t="s">
        <v>99</v>
      </c>
      <c r="D93" t="s">
        <v>100</v>
      </c>
      <c r="E93" t="s">
        <v>113</v>
      </c>
      <c r="F93" t="s">
        <v>107</v>
      </c>
      <c r="G93" t="s">
        <v>3</v>
      </c>
      <c r="H93" t="s">
        <v>4</v>
      </c>
      <c r="I93">
        <v>80</v>
      </c>
      <c r="J93">
        <v>358.19</v>
      </c>
      <c r="K93" t="str">
        <f>INDEX(Лист2!$EH$4:$EH$689,MATCH(E93,Лист2!$K$4:$K$689,0))</f>
        <v>БТС 950</v>
      </c>
      <c r="L93" t="str">
        <f>INDEX(Лист3!G:G,MATCH(E93,Лист3!E:E,0))</f>
        <v>стандарт</v>
      </c>
    </row>
    <row r="94" spans="1:12" hidden="1" x14ac:dyDescent="0.25">
      <c r="A94" t="s">
        <v>1</v>
      </c>
      <c r="B94" t="s">
        <v>2</v>
      </c>
      <c r="C94" t="s">
        <v>99</v>
      </c>
      <c r="D94" t="s">
        <v>100</v>
      </c>
      <c r="E94" t="s">
        <v>114</v>
      </c>
      <c r="F94" t="s">
        <v>115</v>
      </c>
      <c r="G94" t="s">
        <v>3</v>
      </c>
      <c r="H94" t="s">
        <v>4</v>
      </c>
      <c r="I94">
        <v>136.32</v>
      </c>
      <c r="J94">
        <v>391.92781690140799</v>
      </c>
      <c r="K94" t="str">
        <f>INDEX(Лист2!$EH$4:$EH$689,MATCH(E94,Лист2!$K$4:$K$689,0))</f>
        <v>БТС 950</v>
      </c>
      <c r="L94" t="str">
        <f>INDEX(Лист3!G:G,MATCH(E94,Лист3!E:E,0))</f>
        <v>стандарт</v>
      </c>
    </row>
    <row r="95" spans="1:12" hidden="1" x14ac:dyDescent="0.25">
      <c r="A95" t="s">
        <v>1</v>
      </c>
      <c r="B95" t="s">
        <v>2</v>
      </c>
      <c r="C95" t="s">
        <v>99</v>
      </c>
      <c r="D95" t="s">
        <v>100</v>
      </c>
      <c r="E95" t="s">
        <v>116</v>
      </c>
      <c r="F95" t="s">
        <v>115</v>
      </c>
      <c r="G95" t="s">
        <v>3</v>
      </c>
      <c r="H95" t="s">
        <v>4</v>
      </c>
      <c r="I95">
        <v>99</v>
      </c>
      <c r="J95">
        <v>289.54747474747501</v>
      </c>
      <c r="K95" t="str">
        <f>INDEX(Лист2!$EH$4:$EH$689,MATCH(E95,Лист2!$K$4:$K$689,0))</f>
        <v>БТС 950</v>
      </c>
      <c r="L95" t="str">
        <f>INDEX(Лист3!G:G,MATCH(E95,Лист3!E:E,0))</f>
        <v>стандарт</v>
      </c>
    </row>
    <row r="96" spans="1:12" hidden="1" x14ac:dyDescent="0.25">
      <c r="A96" t="s">
        <v>1</v>
      </c>
      <c r="B96" t="s">
        <v>2</v>
      </c>
      <c r="C96" t="s">
        <v>99</v>
      </c>
      <c r="D96" t="s">
        <v>100</v>
      </c>
      <c r="E96" t="s">
        <v>117</v>
      </c>
      <c r="F96" t="s">
        <v>115</v>
      </c>
      <c r="G96" t="s">
        <v>3</v>
      </c>
      <c r="H96" t="s">
        <v>4</v>
      </c>
      <c r="I96">
        <v>135.72</v>
      </c>
      <c r="J96">
        <v>365.60713233127001</v>
      </c>
      <c r="K96" t="str">
        <f>INDEX(Лист2!$EH$4:$EH$689,MATCH(E96,Лист2!$K$4:$K$689,0))</f>
        <v>БТС 980</v>
      </c>
      <c r="L96" t="str">
        <f>INDEX(Лист3!G:G,MATCH(E96,Лист3!E:E,0))</f>
        <v>стандарт</v>
      </c>
    </row>
    <row r="97" spans="1:12" hidden="1" x14ac:dyDescent="0.25">
      <c r="A97" t="s">
        <v>1</v>
      </c>
      <c r="B97" t="s">
        <v>2</v>
      </c>
      <c r="C97" t="s">
        <v>99</v>
      </c>
      <c r="D97" t="s">
        <v>100</v>
      </c>
      <c r="E97" t="s">
        <v>118</v>
      </c>
      <c r="F97" t="s">
        <v>115</v>
      </c>
      <c r="G97" t="s">
        <v>3</v>
      </c>
      <c r="H97" t="s">
        <v>4</v>
      </c>
      <c r="I97">
        <v>66.72</v>
      </c>
      <c r="J97">
        <v>304.25359712230198</v>
      </c>
      <c r="K97" t="str">
        <f>INDEX(Лист2!$EH$4:$EH$689,MATCH(E97,Лист2!$K$4:$K$689,0))</f>
        <v>МАКСИМЕЛЛА</v>
      </c>
      <c r="L97" t="str">
        <f>INDEX(Лист3!G:G,MATCH(E97,Лист3!E:E,0))</f>
        <v>стандарт</v>
      </c>
    </row>
    <row r="98" spans="1:12" hidden="1" x14ac:dyDescent="0.25">
      <c r="A98" t="s">
        <v>1</v>
      </c>
      <c r="B98" t="s">
        <v>2</v>
      </c>
      <c r="C98" t="s">
        <v>99</v>
      </c>
      <c r="D98" t="s">
        <v>100</v>
      </c>
      <c r="E98" t="s">
        <v>119</v>
      </c>
      <c r="F98" t="s">
        <v>115</v>
      </c>
      <c r="G98" t="s">
        <v>3</v>
      </c>
      <c r="H98" t="s">
        <v>4</v>
      </c>
      <c r="I98">
        <v>216.28</v>
      </c>
      <c r="J98">
        <v>369.81782874052197</v>
      </c>
      <c r="K98" t="str">
        <f>INDEX(Лист2!$EH$4:$EH$689,MATCH(E98,Лист2!$K$4:$K$689,0))</f>
        <v>ЗЕМИС</v>
      </c>
      <c r="L98" t="str">
        <f>INDEX(Лист3!G:G,MATCH(E98,Лист3!E:E,0))</f>
        <v>стандарт</v>
      </c>
    </row>
    <row r="99" spans="1:12" hidden="1" x14ac:dyDescent="0.25">
      <c r="A99" t="s">
        <v>1</v>
      </c>
      <c r="B99" t="s">
        <v>2</v>
      </c>
      <c r="C99" t="s">
        <v>99</v>
      </c>
      <c r="D99" t="s">
        <v>100</v>
      </c>
      <c r="E99" t="s">
        <v>120</v>
      </c>
      <c r="F99" t="s">
        <v>115</v>
      </c>
      <c r="G99" t="s">
        <v>3</v>
      </c>
      <c r="H99" t="s">
        <v>4</v>
      </c>
      <c r="I99">
        <v>103</v>
      </c>
      <c r="J99">
        <v>406.55339805825201</v>
      </c>
      <c r="K99" t="str">
        <f>INDEX(Лист2!$EH$4:$EH$689,MATCH(E99,Лист2!$K$4:$K$689,0))</f>
        <v>МАКСИМЕЛЛА</v>
      </c>
      <c r="L99" t="str">
        <f>INDEX(Лист3!G:G,MATCH(E99,Лист3!E:E,0))</f>
        <v>стандарт</v>
      </c>
    </row>
    <row r="100" spans="1:12" hidden="1" x14ac:dyDescent="0.25">
      <c r="A100" t="s">
        <v>1</v>
      </c>
      <c r="B100" t="s">
        <v>2</v>
      </c>
      <c r="C100" t="s">
        <v>99</v>
      </c>
      <c r="D100" t="s">
        <v>100</v>
      </c>
      <c r="E100" t="s">
        <v>121</v>
      </c>
      <c r="F100" t="s">
        <v>115</v>
      </c>
      <c r="G100" t="s">
        <v>3</v>
      </c>
      <c r="H100" t="s">
        <v>4</v>
      </c>
      <c r="I100">
        <v>126.91</v>
      </c>
      <c r="J100">
        <v>324.86328894492198</v>
      </c>
      <c r="K100" t="str">
        <f>INDEX(Лист2!$EH$4:$EH$689,MATCH(E100,Лист2!$K$4:$K$689,0))</f>
        <v>КОЙОТ</v>
      </c>
      <c r="L100" t="str">
        <f>INDEX(Лист3!G:G,MATCH(E100,Лист3!E:E,0))</f>
        <v>стандарт</v>
      </c>
    </row>
    <row r="101" spans="1:12" hidden="1" x14ac:dyDescent="0.25">
      <c r="A101" t="s">
        <v>1</v>
      </c>
      <c r="B101" t="s">
        <v>2</v>
      </c>
      <c r="C101" t="s">
        <v>122</v>
      </c>
      <c r="D101" t="s">
        <v>123</v>
      </c>
      <c r="E101" t="s">
        <v>124</v>
      </c>
      <c r="F101" t="s">
        <v>125</v>
      </c>
      <c r="G101" t="s">
        <v>3</v>
      </c>
      <c r="H101" t="s">
        <v>4</v>
      </c>
      <c r="I101">
        <v>188.13</v>
      </c>
      <c r="J101">
        <v>279.10593738372398</v>
      </c>
      <c r="K101" t="str">
        <f>INDEX(Лист2!$EH$4:$EH$689,MATCH(E101,Лист2!$K$4:$K$689,0))</f>
        <v>БРАВИССИМА</v>
      </c>
      <c r="L101" t="str">
        <f>INDEX(Лист3!G:G,MATCH(E101,Лист3!E:E,0))</f>
        <v>стандарт</v>
      </c>
    </row>
    <row r="102" spans="1:12" hidden="1" x14ac:dyDescent="0.25">
      <c r="A102" t="s">
        <v>1</v>
      </c>
      <c r="B102" t="s">
        <v>2</v>
      </c>
      <c r="C102" t="s">
        <v>122</v>
      </c>
      <c r="D102" t="s">
        <v>123</v>
      </c>
      <c r="E102" t="s">
        <v>126</v>
      </c>
      <c r="F102" t="s">
        <v>125</v>
      </c>
      <c r="G102" t="s">
        <v>3</v>
      </c>
      <c r="H102" t="s">
        <v>4</v>
      </c>
      <c r="I102">
        <v>155.85</v>
      </c>
      <c r="J102">
        <v>294.44337504010298</v>
      </c>
      <c r="K102" t="str">
        <f>INDEX(Лист2!$EH$4:$EH$689,MATCH(E102,Лист2!$K$4:$K$689,0))</f>
        <v>БТС 590</v>
      </c>
      <c r="L102" t="str">
        <f>INDEX(Лист3!G:G,MATCH(E102,Лист3!E:E,0))</f>
        <v>стандарт</v>
      </c>
    </row>
    <row r="103" spans="1:12" hidden="1" x14ac:dyDescent="0.25">
      <c r="A103" t="s">
        <v>1</v>
      </c>
      <c r="B103" t="s">
        <v>2</v>
      </c>
      <c r="C103" t="s">
        <v>122</v>
      </c>
      <c r="D103" t="s">
        <v>123</v>
      </c>
      <c r="E103" t="s">
        <v>127</v>
      </c>
      <c r="F103" t="s">
        <v>125</v>
      </c>
      <c r="G103" t="s">
        <v>3</v>
      </c>
      <c r="H103" t="s">
        <v>4</v>
      </c>
      <c r="I103">
        <v>117.23</v>
      </c>
      <c r="J103">
        <v>255.789473684211</v>
      </c>
      <c r="K103" t="str">
        <f>INDEX(Лист2!$EH$4:$EH$689,MATCH(E103,Лист2!$K$4:$K$689,0))</f>
        <v>АРМИН</v>
      </c>
      <c r="L103" t="str">
        <f>INDEX(Лист3!G:G,MATCH(E103,Лист3!E:E,0))</f>
        <v>стандарт</v>
      </c>
    </row>
    <row r="104" spans="1:12" hidden="1" x14ac:dyDescent="0.25">
      <c r="A104" t="s">
        <v>1</v>
      </c>
      <c r="B104" t="s">
        <v>2</v>
      </c>
      <c r="C104" t="s">
        <v>122</v>
      </c>
      <c r="D104" t="s">
        <v>123</v>
      </c>
      <c r="E104" t="s">
        <v>128</v>
      </c>
      <c r="F104" t="s">
        <v>125</v>
      </c>
      <c r="G104" t="s">
        <v>3</v>
      </c>
      <c r="H104" t="s">
        <v>4</v>
      </c>
      <c r="I104">
        <v>109</v>
      </c>
      <c r="J104">
        <v>325.86238532110099</v>
      </c>
      <c r="K104" t="str">
        <f>INDEX(Лист2!$EH$4:$EH$689,MATCH(E104,Лист2!$K$4:$K$689,0))</f>
        <v>КОЙОТ</v>
      </c>
      <c r="L104" t="str">
        <f>INDEX(Лист3!G:G,MATCH(E104,Лист3!E:E,0))</f>
        <v>стандарт</v>
      </c>
    </row>
    <row r="105" spans="1:12" hidden="1" x14ac:dyDescent="0.25">
      <c r="A105" t="s">
        <v>1</v>
      </c>
      <c r="B105" t="s">
        <v>2</v>
      </c>
      <c r="C105" t="s">
        <v>122</v>
      </c>
      <c r="D105" t="s">
        <v>123</v>
      </c>
      <c r="E105" t="s">
        <v>129</v>
      </c>
      <c r="F105" t="s">
        <v>125</v>
      </c>
      <c r="G105" t="s">
        <v>3</v>
      </c>
      <c r="H105" t="s">
        <v>4</v>
      </c>
      <c r="I105">
        <v>25.8</v>
      </c>
      <c r="J105">
        <v>254.19379844961199</v>
      </c>
      <c r="K105" t="str">
        <f>INDEX(Лист2!$EH$4:$EH$689,MATCH(E105,Лист2!$K$4:$K$689,0))</f>
        <v>БРАВИССИМА</v>
      </c>
      <c r="L105" t="str">
        <f>INDEX(Лист3!G:G,MATCH(E105,Лист3!E:E,0))</f>
        <v>стандарт</v>
      </c>
    </row>
    <row r="106" spans="1:12" hidden="1" x14ac:dyDescent="0.25">
      <c r="A106" t="s">
        <v>1</v>
      </c>
      <c r="B106" t="s">
        <v>2</v>
      </c>
      <c r="C106" t="s">
        <v>122</v>
      </c>
      <c r="D106" t="s">
        <v>123</v>
      </c>
      <c r="E106" t="s">
        <v>130</v>
      </c>
      <c r="F106" t="s">
        <v>125</v>
      </c>
      <c r="G106" t="s">
        <v>3</v>
      </c>
      <c r="H106" t="s">
        <v>4</v>
      </c>
      <c r="I106">
        <v>133.29</v>
      </c>
      <c r="J106">
        <v>378.094380673719</v>
      </c>
      <c r="K106" t="str">
        <f>INDEX(Лист2!$EH$4:$EH$689,MATCH(E106,Лист2!$K$4:$K$689,0))</f>
        <v>БАРОНЕССА</v>
      </c>
      <c r="L106" t="str">
        <f>INDEX(Лист3!G:G,MATCH(E106,Лист3!E:E,0))</f>
        <v>стандарт</v>
      </c>
    </row>
    <row r="107" spans="1:12" hidden="1" x14ac:dyDescent="0.25">
      <c r="A107" t="s">
        <v>1</v>
      </c>
      <c r="B107" t="s">
        <v>2</v>
      </c>
      <c r="C107" t="s">
        <v>122</v>
      </c>
      <c r="D107" t="s">
        <v>123</v>
      </c>
      <c r="E107" t="s">
        <v>131</v>
      </c>
      <c r="F107" t="s">
        <v>125</v>
      </c>
      <c r="G107" t="s">
        <v>3</v>
      </c>
      <c r="H107" t="s">
        <v>4</v>
      </c>
      <c r="I107">
        <v>157.19</v>
      </c>
      <c r="J107">
        <v>184.18983395890299</v>
      </c>
      <c r="K107" t="str">
        <f>INDEX(Лист2!$EH$4:$EH$689,MATCH(E107,Лист2!$K$4:$K$689,0))</f>
        <v>МЕЗАНЖ</v>
      </c>
      <c r="L107" t="str">
        <f>INDEX(Лист3!G:G,MATCH(E107,Лист3!E:E,0))</f>
        <v>стандарт</v>
      </c>
    </row>
    <row r="108" spans="1:12" hidden="1" x14ac:dyDescent="0.25">
      <c r="A108" t="s">
        <v>1</v>
      </c>
      <c r="B108" t="s">
        <v>2</v>
      </c>
      <c r="C108" t="s">
        <v>122</v>
      </c>
      <c r="D108" t="s">
        <v>123</v>
      </c>
      <c r="E108" t="s">
        <v>132</v>
      </c>
      <c r="F108" t="s">
        <v>125</v>
      </c>
      <c r="G108" t="s">
        <v>3</v>
      </c>
      <c r="H108" t="s">
        <v>4</v>
      </c>
      <c r="I108">
        <v>66.08</v>
      </c>
      <c r="J108">
        <v>206.61924939467301</v>
      </c>
      <c r="K108" t="str">
        <f>INDEX(Лист2!$EH$4:$EH$689,MATCH(E108,Лист2!$K$4:$K$689,0))</f>
        <v>АРМИН</v>
      </c>
      <c r="L108" t="str">
        <f>INDEX(Лист3!G:G,MATCH(E108,Лист3!E:E,0))</f>
        <v>стандарт</v>
      </c>
    </row>
    <row r="109" spans="1:12" hidden="1" x14ac:dyDescent="0.25">
      <c r="A109" t="s">
        <v>1</v>
      </c>
      <c r="B109" t="s">
        <v>2</v>
      </c>
      <c r="C109" t="s">
        <v>122</v>
      </c>
      <c r="D109" t="s">
        <v>123</v>
      </c>
      <c r="E109" t="s">
        <v>133</v>
      </c>
      <c r="F109" t="s">
        <v>125</v>
      </c>
      <c r="G109" t="s">
        <v>3</v>
      </c>
      <c r="H109" t="s">
        <v>4</v>
      </c>
      <c r="I109">
        <v>142.46</v>
      </c>
      <c r="J109">
        <v>355.12003369366801</v>
      </c>
      <c r="K109" t="str">
        <f>INDEX(Лист2!$EH$4:$EH$689,MATCH(E109,Лист2!$K$4:$K$689,0))</f>
        <v>БАЙКАЛ</v>
      </c>
      <c r="L109" t="str">
        <f>INDEX(Лист3!G:G,MATCH(E109,Лист3!E:E,0))</f>
        <v>стандарт</v>
      </c>
    </row>
    <row r="110" spans="1:12" hidden="1" x14ac:dyDescent="0.25">
      <c r="A110" t="s">
        <v>1</v>
      </c>
      <c r="B110" t="s">
        <v>2</v>
      </c>
      <c r="C110" t="s">
        <v>122</v>
      </c>
      <c r="D110" t="s">
        <v>123</v>
      </c>
      <c r="E110" t="s">
        <v>134</v>
      </c>
      <c r="F110" t="s">
        <v>125</v>
      </c>
      <c r="G110" t="s">
        <v>3</v>
      </c>
      <c r="H110" t="s">
        <v>4</v>
      </c>
      <c r="I110">
        <v>93.09</v>
      </c>
      <c r="J110">
        <v>220.941024814695</v>
      </c>
      <c r="K110" t="str">
        <f>INDEX(Лист2!$EH$4:$EH$689,MATCH(E110,Лист2!$K$4:$K$689,0))</f>
        <v>КОЙОТ</v>
      </c>
      <c r="L110" t="str">
        <f>INDEX(Лист3!G:G,MATCH(E110,Лист3!E:E,0))</f>
        <v>стандарт</v>
      </c>
    </row>
    <row r="111" spans="1:12" hidden="1" x14ac:dyDescent="0.25">
      <c r="A111" t="s">
        <v>1</v>
      </c>
      <c r="B111" t="s">
        <v>2</v>
      </c>
      <c r="C111" t="s">
        <v>122</v>
      </c>
      <c r="D111" t="s">
        <v>123</v>
      </c>
      <c r="E111" t="s">
        <v>135</v>
      </c>
      <c r="F111" t="s">
        <v>125</v>
      </c>
      <c r="G111" t="s">
        <v>3</v>
      </c>
      <c r="H111" t="s">
        <v>4</v>
      </c>
      <c r="I111">
        <v>45.57</v>
      </c>
      <c r="J111">
        <v>305.758174237437</v>
      </c>
      <c r="K111" t="str">
        <f>INDEX(Лист2!$EH$4:$EH$689,MATCH(E111,Лист2!$K$4:$K$689,0))</f>
        <v>МАКСИМЕЛЛА</v>
      </c>
      <c r="L111" t="str">
        <f>INDEX(Лист3!G:G,MATCH(E111,Лист3!E:E,0))</f>
        <v>стандарт</v>
      </c>
    </row>
    <row r="112" spans="1:12" hidden="1" x14ac:dyDescent="0.25">
      <c r="A112" t="s">
        <v>1</v>
      </c>
      <c r="B112" t="s">
        <v>2</v>
      </c>
      <c r="C112" t="s">
        <v>122</v>
      </c>
      <c r="D112" t="s">
        <v>123</v>
      </c>
      <c r="E112" t="s">
        <v>136</v>
      </c>
      <c r="F112" t="s">
        <v>125</v>
      </c>
      <c r="G112" t="s">
        <v>3</v>
      </c>
      <c r="H112" t="s">
        <v>4</v>
      </c>
      <c r="I112">
        <v>83.5</v>
      </c>
      <c r="J112">
        <v>253.362874251497</v>
      </c>
      <c r="K112" t="str">
        <f>INDEX(Лист2!$EH$4:$EH$689,MATCH(E112,Лист2!$K$4:$K$689,0))</f>
        <v>КОЙОТ</v>
      </c>
      <c r="L112" t="str">
        <f>INDEX(Лист3!G:G,MATCH(E112,Лист3!E:E,0))</f>
        <v>стандарт</v>
      </c>
    </row>
    <row r="113" spans="1:12" hidden="1" x14ac:dyDescent="0.25">
      <c r="A113" t="s">
        <v>1</v>
      </c>
      <c r="B113" t="s">
        <v>2</v>
      </c>
      <c r="C113" t="s">
        <v>122</v>
      </c>
      <c r="D113" t="s">
        <v>123</v>
      </c>
      <c r="E113" t="s">
        <v>137</v>
      </c>
      <c r="F113" t="s">
        <v>125</v>
      </c>
      <c r="G113" t="s">
        <v>3</v>
      </c>
      <c r="H113" t="s">
        <v>4</v>
      </c>
      <c r="I113">
        <v>11.48</v>
      </c>
      <c r="J113">
        <v>243.797909407666</v>
      </c>
      <c r="K113" t="str">
        <f>INDEX(Лист2!$EH$4:$EH$689,MATCH(E113,Лист2!$K$4:$K$689,0))</f>
        <v>БТС 1965</v>
      </c>
      <c r="L113" t="str">
        <f>INDEX(Лист3!G:G,MATCH(E113,Лист3!E:E,0))</f>
        <v>стандарт</v>
      </c>
    </row>
    <row r="114" spans="1:12" hidden="1" x14ac:dyDescent="0.25">
      <c r="A114" t="s">
        <v>1</v>
      </c>
      <c r="B114" t="s">
        <v>2</v>
      </c>
      <c r="C114" t="s">
        <v>122</v>
      </c>
      <c r="D114" t="s">
        <v>123</v>
      </c>
      <c r="E114" t="s">
        <v>138</v>
      </c>
      <c r="F114" t="s">
        <v>125</v>
      </c>
      <c r="G114" t="s">
        <v>3</v>
      </c>
      <c r="H114" t="s">
        <v>4</v>
      </c>
      <c r="I114">
        <v>57.7</v>
      </c>
      <c r="J114">
        <v>420.33275563258201</v>
      </c>
      <c r="K114" t="str">
        <f>INDEX(Лист2!$EH$4:$EH$689,MATCH(E114,Лист2!$K$4:$K$689,0))</f>
        <v>БТС 1965</v>
      </c>
      <c r="L114" t="str">
        <f>INDEX(Лист3!G:G,MATCH(E114,Лист3!E:E,0))</f>
        <v>стандарт</v>
      </c>
    </row>
    <row r="115" spans="1:12" hidden="1" x14ac:dyDescent="0.25">
      <c r="A115" t="s">
        <v>1</v>
      </c>
      <c r="B115" t="s">
        <v>2</v>
      </c>
      <c r="C115" t="s">
        <v>122</v>
      </c>
      <c r="D115" t="s">
        <v>123</v>
      </c>
      <c r="E115" t="s">
        <v>139</v>
      </c>
      <c r="F115" t="s">
        <v>140</v>
      </c>
      <c r="G115" t="s">
        <v>3</v>
      </c>
      <c r="H115" t="s">
        <v>4</v>
      </c>
      <c r="I115">
        <v>40.81</v>
      </c>
      <c r="J115">
        <v>303.71477579024798</v>
      </c>
      <c r="K115" t="str">
        <f>INDEX(Лист2!$EH$4:$EH$689,MATCH(E115,Лист2!$K$4:$K$689,0))</f>
        <v>АРМИН</v>
      </c>
      <c r="L115" t="str">
        <f>INDEX(Лист3!G:G,MATCH(E115,Лист3!E:E,0))</f>
        <v>стандарт</v>
      </c>
    </row>
    <row r="116" spans="1:12" hidden="1" x14ac:dyDescent="0.25">
      <c r="A116" t="s">
        <v>1</v>
      </c>
      <c r="B116" t="s">
        <v>2</v>
      </c>
      <c r="C116" t="s">
        <v>122</v>
      </c>
      <c r="D116" t="s">
        <v>123</v>
      </c>
      <c r="E116" t="s">
        <v>141</v>
      </c>
      <c r="F116" t="s">
        <v>140</v>
      </c>
      <c r="G116" t="s">
        <v>3</v>
      </c>
      <c r="H116" t="s">
        <v>4</v>
      </c>
      <c r="I116">
        <v>136.37</v>
      </c>
      <c r="J116">
        <v>357.750238322212</v>
      </c>
      <c r="K116" t="str">
        <f>INDEX(Лист2!$EH$4:$EH$689,MATCH(E116,Лист2!$K$4:$K$689,0))</f>
        <v>БТС 915</v>
      </c>
      <c r="L116" t="str">
        <f>INDEX(Лист3!G:G,MATCH(E116,Лист3!E:E,0))</f>
        <v>стандарт</v>
      </c>
    </row>
    <row r="117" spans="1:12" hidden="1" x14ac:dyDescent="0.25">
      <c r="A117" t="s">
        <v>1</v>
      </c>
      <c r="B117" t="s">
        <v>2</v>
      </c>
      <c r="C117" t="s">
        <v>122</v>
      </c>
      <c r="D117" t="s">
        <v>123</v>
      </c>
      <c r="E117" t="s">
        <v>142</v>
      </c>
      <c r="F117" t="s">
        <v>140</v>
      </c>
      <c r="G117" t="s">
        <v>3</v>
      </c>
      <c r="H117" t="s">
        <v>4</v>
      </c>
      <c r="I117">
        <v>32.479999999999997</v>
      </c>
      <c r="J117">
        <v>525.64039408866995</v>
      </c>
      <c r="K117" t="str">
        <f>INDEX(Лист2!$EH$4:$EH$689,MATCH(E117,Лист2!$K$4:$K$689,0))</f>
        <v>АРМЕСА</v>
      </c>
      <c r="L117" t="str">
        <f>INDEX(Лист3!G:G,MATCH(E117,Лист3!E:E,0))</f>
        <v>стандарт</v>
      </c>
    </row>
    <row r="118" spans="1:12" hidden="1" x14ac:dyDescent="0.25">
      <c r="A118" t="s">
        <v>1</v>
      </c>
      <c r="B118" t="s">
        <v>2</v>
      </c>
      <c r="C118" t="s">
        <v>122</v>
      </c>
      <c r="D118" t="s">
        <v>123</v>
      </c>
      <c r="E118" t="s">
        <v>143</v>
      </c>
      <c r="F118" t="s">
        <v>140</v>
      </c>
      <c r="G118" t="s">
        <v>3</v>
      </c>
      <c r="H118" t="s">
        <v>4</v>
      </c>
      <c r="I118">
        <v>208.51</v>
      </c>
      <c r="J118">
        <v>201.65459690182701</v>
      </c>
      <c r="K118" t="str">
        <f>INDEX(Лист2!$EH$4:$EH$689,MATCH(E118,Лист2!$K$4:$K$689,0))</f>
        <v>БРАВИССИМА</v>
      </c>
      <c r="L118" t="str">
        <f>INDEX(Лист3!G:G,MATCH(E118,Лист3!E:E,0))</f>
        <v>стандарт</v>
      </c>
    </row>
    <row r="119" spans="1:12" hidden="1" x14ac:dyDescent="0.25">
      <c r="A119" t="s">
        <v>1</v>
      </c>
      <c r="B119" t="s">
        <v>2</v>
      </c>
      <c r="C119" t="s">
        <v>122</v>
      </c>
      <c r="D119" t="s">
        <v>123</v>
      </c>
      <c r="E119" t="s">
        <v>144</v>
      </c>
      <c r="F119" t="s">
        <v>140</v>
      </c>
      <c r="G119" t="s">
        <v>3</v>
      </c>
      <c r="H119" t="s">
        <v>4</v>
      </c>
      <c r="I119">
        <v>92</v>
      </c>
      <c r="J119">
        <v>128.230434782609</v>
      </c>
      <c r="K119" t="str">
        <f>INDEX(Лист2!$EH$4:$EH$689,MATCH(E119,Лист2!$K$4:$K$689,0))</f>
        <v>МЕЗАНЖ</v>
      </c>
      <c r="L119" t="str">
        <f>INDEX(Лист3!G:G,MATCH(E119,Лист3!E:E,0))</f>
        <v>стандарт</v>
      </c>
    </row>
    <row r="120" spans="1:12" hidden="1" x14ac:dyDescent="0.25">
      <c r="A120" t="s">
        <v>1</v>
      </c>
      <c r="B120" t="s">
        <v>2</v>
      </c>
      <c r="C120" t="s">
        <v>122</v>
      </c>
      <c r="D120" t="s">
        <v>123</v>
      </c>
      <c r="E120" t="s">
        <v>145</v>
      </c>
      <c r="F120" t="s">
        <v>140</v>
      </c>
      <c r="G120" t="s">
        <v>3</v>
      </c>
      <c r="H120" t="s">
        <v>4</v>
      </c>
      <c r="I120">
        <v>109.5</v>
      </c>
      <c r="J120">
        <v>423.50136986301402</v>
      </c>
      <c r="K120" t="str">
        <f>INDEX(Лист2!$EH$4:$EH$689,MATCH(E120,Лист2!$K$4:$K$689,0))</f>
        <v>АРМЕСА</v>
      </c>
      <c r="L120" t="str">
        <f>INDEX(Лист3!G:G,MATCH(E120,Лист3!E:E,0))</f>
        <v>стандарт</v>
      </c>
    </row>
    <row r="121" spans="1:12" hidden="1" x14ac:dyDescent="0.25">
      <c r="A121" t="s">
        <v>1</v>
      </c>
      <c r="B121" t="s">
        <v>2</v>
      </c>
      <c r="C121" t="s">
        <v>122</v>
      </c>
      <c r="D121" t="s">
        <v>123</v>
      </c>
      <c r="E121" t="s">
        <v>146</v>
      </c>
      <c r="F121" t="s">
        <v>140</v>
      </c>
      <c r="G121" t="s">
        <v>3</v>
      </c>
      <c r="H121" t="s">
        <v>4</v>
      </c>
      <c r="I121">
        <v>192.78</v>
      </c>
      <c r="J121">
        <v>398.20935781720101</v>
      </c>
      <c r="K121" t="str">
        <f>INDEX(Лист2!$EH$4:$EH$689,MATCH(E121,Лист2!$K$4:$K$689,0))</f>
        <v>ЗЕМИС</v>
      </c>
      <c r="L121" t="str">
        <f>INDEX(Лист3!G:G,MATCH(E121,Лист3!E:E,0))</f>
        <v>стандарт</v>
      </c>
    </row>
    <row r="122" spans="1:12" hidden="1" x14ac:dyDescent="0.25">
      <c r="A122" t="s">
        <v>1</v>
      </c>
      <c r="B122" t="s">
        <v>2</v>
      </c>
      <c r="C122" t="s">
        <v>122</v>
      </c>
      <c r="D122" t="s">
        <v>123</v>
      </c>
      <c r="E122" t="s">
        <v>147</v>
      </c>
      <c r="F122" t="s">
        <v>140</v>
      </c>
      <c r="G122" t="s">
        <v>3</v>
      </c>
      <c r="H122" t="s">
        <v>4</v>
      </c>
      <c r="I122">
        <v>133.41999999999999</v>
      </c>
      <c r="J122">
        <v>454.51356618198201</v>
      </c>
      <c r="K122" t="str">
        <f>INDEX(Лист2!$EH$4:$EH$689,MATCH(E122,Лист2!$K$4:$K$689,0))</f>
        <v>БАРОНЕССА</v>
      </c>
      <c r="L122" t="str">
        <f>INDEX(Лист3!G:G,MATCH(E122,Лист3!E:E,0))</f>
        <v>стандарт</v>
      </c>
    </row>
    <row r="123" spans="1:12" hidden="1" x14ac:dyDescent="0.25">
      <c r="A123" t="s">
        <v>1</v>
      </c>
      <c r="B123" t="s">
        <v>2</v>
      </c>
      <c r="C123" t="s">
        <v>122</v>
      </c>
      <c r="D123" t="s">
        <v>123</v>
      </c>
      <c r="E123" t="s">
        <v>148</v>
      </c>
      <c r="F123" t="s">
        <v>140</v>
      </c>
      <c r="G123" t="s">
        <v>3</v>
      </c>
      <c r="H123" t="s">
        <v>4</v>
      </c>
      <c r="I123">
        <v>92</v>
      </c>
      <c r="J123">
        <v>337.67826086956501</v>
      </c>
      <c r="K123" t="str">
        <f>INDEX(Лист2!$EH$4:$EH$689,MATCH(E123,Лист2!$K$4:$K$689,0))</f>
        <v>БТС 980</v>
      </c>
      <c r="L123" t="str">
        <f>INDEX(Лист3!G:G,MATCH(E123,Лист3!E:E,0))</f>
        <v>стандарт</v>
      </c>
    </row>
    <row r="124" spans="1:12" hidden="1" x14ac:dyDescent="0.25">
      <c r="A124" t="s">
        <v>1</v>
      </c>
      <c r="B124" t="s">
        <v>2</v>
      </c>
      <c r="C124" t="s">
        <v>122</v>
      </c>
      <c r="D124" t="s">
        <v>123</v>
      </c>
      <c r="E124" t="s">
        <v>149</v>
      </c>
      <c r="F124" t="s">
        <v>140</v>
      </c>
      <c r="G124" t="s">
        <v>3</v>
      </c>
      <c r="H124" t="s">
        <v>4</v>
      </c>
      <c r="I124">
        <v>205.24</v>
      </c>
      <c r="J124">
        <v>407.38744884038198</v>
      </c>
      <c r="K124" t="str">
        <f>INDEX(Лист2!$EH$4:$EH$689,MATCH(E124,Лист2!$K$4:$K$689,0))</f>
        <v>МЕЗАНЖ</v>
      </c>
      <c r="L124" t="str">
        <f>INDEX(Лист3!G:G,MATCH(E124,Лист3!E:E,0))</f>
        <v>стандарт</v>
      </c>
    </row>
    <row r="125" spans="1:12" hidden="1" x14ac:dyDescent="0.25">
      <c r="A125" t="s">
        <v>1</v>
      </c>
      <c r="B125" t="s">
        <v>2</v>
      </c>
      <c r="C125" t="s">
        <v>122</v>
      </c>
      <c r="D125" t="s">
        <v>123</v>
      </c>
      <c r="E125" t="s">
        <v>150</v>
      </c>
      <c r="F125" t="s">
        <v>140</v>
      </c>
      <c r="G125" t="s">
        <v>3</v>
      </c>
      <c r="H125" t="s">
        <v>4</v>
      </c>
      <c r="I125">
        <v>64.680000000000007</v>
      </c>
      <c r="J125">
        <v>581.64192949907203</v>
      </c>
      <c r="K125" t="str">
        <f>INDEX(Лист2!$EH$4:$EH$689,MATCH(E125,Лист2!$K$4:$K$689,0))</f>
        <v>МАКСИМЕЛЛА</v>
      </c>
      <c r="L125" t="str">
        <f>INDEX(Лист3!G:G,MATCH(E125,Лист3!E:E,0))</f>
        <v>стандарт</v>
      </c>
    </row>
    <row r="126" spans="1:12" hidden="1" x14ac:dyDescent="0.25">
      <c r="A126" t="s">
        <v>1</v>
      </c>
      <c r="B126" t="s">
        <v>2</v>
      </c>
      <c r="C126" t="s">
        <v>122</v>
      </c>
      <c r="D126" t="s">
        <v>123</v>
      </c>
      <c r="E126" t="s">
        <v>151</v>
      </c>
      <c r="F126" t="s">
        <v>140</v>
      </c>
      <c r="G126" t="s">
        <v>3</v>
      </c>
      <c r="H126" t="s">
        <v>4</v>
      </c>
      <c r="I126">
        <v>114</v>
      </c>
      <c r="J126">
        <v>445.71578947368403</v>
      </c>
      <c r="K126" t="str">
        <f>INDEX(Лист2!$EH$4:$EH$689,MATCH(E126,Лист2!$K$4:$K$689,0))</f>
        <v>КОЙОТ</v>
      </c>
      <c r="L126" t="str">
        <f>INDEX(Лист3!G:G,MATCH(E126,Лист3!E:E,0))</f>
        <v>стандарт</v>
      </c>
    </row>
    <row r="127" spans="1:12" hidden="1" x14ac:dyDescent="0.25">
      <c r="A127" t="s">
        <v>1</v>
      </c>
      <c r="B127" t="s">
        <v>2</v>
      </c>
      <c r="C127" t="s">
        <v>122</v>
      </c>
      <c r="D127" t="s">
        <v>123</v>
      </c>
      <c r="E127" t="s">
        <v>152</v>
      </c>
      <c r="F127" t="s">
        <v>140</v>
      </c>
      <c r="G127" t="s">
        <v>3</v>
      </c>
      <c r="H127" t="s">
        <v>4</v>
      </c>
      <c r="I127">
        <v>83</v>
      </c>
      <c r="J127">
        <v>335.527710843374</v>
      </c>
      <c r="K127" t="str">
        <f>INDEX(Лист2!$EH$4:$EH$689,MATCH(E127,Лист2!$K$4:$K$689,0))</f>
        <v>МЕЗАНЖ</v>
      </c>
      <c r="L127" t="str">
        <f>INDEX(Лист3!G:G,MATCH(E127,Лист3!E:E,0))</f>
        <v>стандарт</v>
      </c>
    </row>
    <row r="128" spans="1:12" hidden="1" x14ac:dyDescent="0.25">
      <c r="A128" t="s">
        <v>1</v>
      </c>
      <c r="B128" t="s">
        <v>2</v>
      </c>
      <c r="C128" t="s">
        <v>122</v>
      </c>
      <c r="D128" t="s">
        <v>123</v>
      </c>
      <c r="E128" t="s">
        <v>153</v>
      </c>
      <c r="F128" t="s">
        <v>140</v>
      </c>
      <c r="G128" t="s">
        <v>3</v>
      </c>
      <c r="H128" t="s">
        <v>4</v>
      </c>
      <c r="I128">
        <v>89</v>
      </c>
      <c r="J128">
        <v>275.21348314606701</v>
      </c>
      <c r="K128" t="str">
        <f>INDEX(Лист2!$EH$4:$EH$689,MATCH(E128,Лист2!$K$4:$K$689,0))</f>
        <v>МЕЗАНЖ</v>
      </c>
      <c r="L128" t="str">
        <f>INDEX(Лист3!G:G,MATCH(E128,Лист3!E:E,0))</f>
        <v>стандарт</v>
      </c>
    </row>
    <row r="129" spans="1:12" hidden="1" x14ac:dyDescent="0.25">
      <c r="A129" t="s">
        <v>1</v>
      </c>
      <c r="B129" t="s">
        <v>2</v>
      </c>
      <c r="C129" t="s">
        <v>122</v>
      </c>
      <c r="D129" t="s">
        <v>123</v>
      </c>
      <c r="E129" t="s">
        <v>154</v>
      </c>
      <c r="F129" t="s">
        <v>140</v>
      </c>
      <c r="G129" t="s">
        <v>3</v>
      </c>
      <c r="H129" t="s">
        <v>4</v>
      </c>
      <c r="I129">
        <v>70</v>
      </c>
      <c r="J129">
        <v>388.74285714285702</v>
      </c>
      <c r="K129" t="str">
        <f>INDEX(Лист2!$EH$4:$EH$689,MATCH(E129,Лист2!$K$4:$K$689,0))</f>
        <v>БТС 980</v>
      </c>
      <c r="L129" t="str">
        <f>INDEX(Лист3!G:G,MATCH(E129,Лист3!E:E,0))</f>
        <v>стандарт</v>
      </c>
    </row>
    <row r="130" spans="1:12" hidden="1" x14ac:dyDescent="0.25">
      <c r="A130" t="s">
        <v>1</v>
      </c>
      <c r="B130" t="s">
        <v>2</v>
      </c>
      <c r="C130" t="s">
        <v>122</v>
      </c>
      <c r="D130" t="s">
        <v>123</v>
      </c>
      <c r="E130" t="s">
        <v>155</v>
      </c>
      <c r="F130" t="s">
        <v>140</v>
      </c>
      <c r="G130" t="s">
        <v>3</v>
      </c>
      <c r="H130" t="s">
        <v>4</v>
      </c>
      <c r="I130">
        <v>151</v>
      </c>
      <c r="J130">
        <v>336.87814569536403</v>
      </c>
      <c r="K130" t="str">
        <f>INDEX(Лист2!$EH$4:$EH$689,MATCH(E130,Лист2!$K$4:$K$689,0))</f>
        <v>БТС 950</v>
      </c>
      <c r="L130" t="str">
        <f>INDEX(Лист3!G:G,MATCH(E130,Лист3!E:E,0))</f>
        <v>стандарт</v>
      </c>
    </row>
    <row r="131" spans="1:12" hidden="1" x14ac:dyDescent="0.25">
      <c r="A131" t="s">
        <v>1</v>
      </c>
      <c r="B131" t="s">
        <v>2</v>
      </c>
      <c r="C131" t="s">
        <v>122</v>
      </c>
      <c r="D131" t="s">
        <v>123</v>
      </c>
      <c r="E131" t="s">
        <v>156</v>
      </c>
      <c r="F131" t="s">
        <v>140</v>
      </c>
      <c r="G131" t="s">
        <v>3</v>
      </c>
      <c r="H131" t="s">
        <v>4</v>
      </c>
      <c r="I131">
        <v>79</v>
      </c>
      <c r="J131">
        <v>360.46329113924003</v>
      </c>
      <c r="K131" t="str">
        <f>INDEX(Лист2!$EH$4:$EH$689,MATCH(E131,Лист2!$K$4:$K$689,0))</f>
        <v>БТС 950</v>
      </c>
      <c r="L131" t="str">
        <f>INDEX(Лист3!G:G,MATCH(E131,Лист3!E:E,0))</f>
        <v>стандарт</v>
      </c>
    </row>
    <row r="132" spans="1:12" hidden="1" x14ac:dyDescent="0.25">
      <c r="A132" t="s">
        <v>157</v>
      </c>
      <c r="B132" t="s">
        <v>2</v>
      </c>
      <c r="C132" t="s">
        <v>158</v>
      </c>
      <c r="D132" t="s">
        <v>159</v>
      </c>
      <c r="E132" t="s">
        <v>160</v>
      </c>
      <c r="F132" t="s">
        <v>161</v>
      </c>
      <c r="G132" t="s">
        <v>3</v>
      </c>
      <c r="H132" t="s">
        <v>4</v>
      </c>
      <c r="I132">
        <v>45</v>
      </c>
      <c r="J132">
        <v>282.048888888889</v>
      </c>
      <c r="K132" t="str">
        <f>INDEX(Лист2!$EH$4:$EH$689,MATCH(E132,Лист2!$K$4:$K$689,0))</f>
        <v>ФД ФОРСАЖ</v>
      </c>
      <c r="L132" t="str">
        <f>INDEX(Лист3!G:G,MATCH(E132,Лист3!E:E,0))</f>
        <v>стандарт</v>
      </c>
    </row>
    <row r="133" spans="1:12" hidden="1" x14ac:dyDescent="0.25">
      <c r="A133" t="s">
        <v>157</v>
      </c>
      <c r="B133" t="s">
        <v>2</v>
      </c>
      <c r="C133" t="s">
        <v>158</v>
      </c>
      <c r="D133" t="s">
        <v>159</v>
      </c>
      <c r="E133" t="s">
        <v>162</v>
      </c>
      <c r="F133" t="s">
        <v>161</v>
      </c>
      <c r="G133" t="s">
        <v>3</v>
      </c>
      <c r="H133" t="s">
        <v>4</v>
      </c>
      <c r="I133">
        <v>107</v>
      </c>
      <c r="J133">
        <v>259.803738317757</v>
      </c>
      <c r="K133" t="str">
        <f>INDEX(Лист2!$EH$4:$EH$689,MATCH(E133,Лист2!$K$4:$K$689,0))</f>
        <v>ГАГАРИН</v>
      </c>
      <c r="L133" t="str">
        <f>INDEX(Лист3!G:G,MATCH(E133,Лист3!E:E,0))</f>
        <v>стандарт</v>
      </c>
    </row>
    <row r="134" spans="1:12" hidden="1" x14ac:dyDescent="0.25">
      <c r="A134" t="s">
        <v>157</v>
      </c>
      <c r="B134" t="s">
        <v>2</v>
      </c>
      <c r="C134" t="s">
        <v>158</v>
      </c>
      <c r="D134" t="s">
        <v>159</v>
      </c>
      <c r="E134" t="s">
        <v>163</v>
      </c>
      <c r="F134" t="s">
        <v>161</v>
      </c>
      <c r="G134" t="s">
        <v>3</v>
      </c>
      <c r="H134" t="s">
        <v>4</v>
      </c>
      <c r="I134">
        <v>78</v>
      </c>
      <c r="J134">
        <v>140.453846153846</v>
      </c>
      <c r="K134" t="str">
        <f>INDEX(Лист2!$EH$4:$EH$689,MATCH(E134,Лист2!$K$4:$K$689,0))</f>
        <v>МИТИКА</v>
      </c>
      <c r="L134" t="str">
        <f>INDEX(Лист3!G:G,MATCH(E134,Лист3!E:E,0))</f>
        <v>стандарт</v>
      </c>
    </row>
    <row r="135" spans="1:12" hidden="1" x14ac:dyDescent="0.25">
      <c r="A135" t="s">
        <v>157</v>
      </c>
      <c r="B135" t="s">
        <v>2</v>
      </c>
      <c r="C135" t="s">
        <v>158</v>
      </c>
      <c r="D135" t="s">
        <v>159</v>
      </c>
      <c r="E135" t="s">
        <v>164</v>
      </c>
      <c r="F135" t="s">
        <v>161</v>
      </c>
      <c r="G135" t="s">
        <v>3</v>
      </c>
      <c r="H135" t="s">
        <v>4</v>
      </c>
      <c r="I135">
        <v>102</v>
      </c>
      <c r="J135">
        <v>383.77058823529399</v>
      </c>
      <c r="K135" t="str">
        <f>INDEX(Лист2!$EH$4:$EH$689,MATCH(E135,Лист2!$K$4:$K$689,0))</f>
        <v>ГАГАРИН</v>
      </c>
      <c r="L135" t="str">
        <f>INDEX(Лист3!G:G,MATCH(E135,Лист3!E:E,0))</f>
        <v>стандарт</v>
      </c>
    </row>
    <row r="136" spans="1:12" hidden="1" x14ac:dyDescent="0.25">
      <c r="A136" t="s">
        <v>157</v>
      </c>
      <c r="B136" t="s">
        <v>2</v>
      </c>
      <c r="C136" t="s">
        <v>158</v>
      </c>
      <c r="D136" t="s">
        <v>159</v>
      </c>
      <c r="E136" t="s">
        <v>165</v>
      </c>
      <c r="F136" t="s">
        <v>161</v>
      </c>
      <c r="G136" t="s">
        <v>3</v>
      </c>
      <c r="H136" t="s">
        <v>4</v>
      </c>
      <c r="I136">
        <v>62</v>
      </c>
      <c r="J136">
        <v>286.48387096774201</v>
      </c>
      <c r="K136" t="str">
        <f>INDEX(Лист2!$EH$4:$EH$689,MATCH(E136,Лист2!$K$4:$K$689,0))</f>
        <v>КАРИОКА</v>
      </c>
      <c r="L136" t="str">
        <f>INDEX(Лист3!G:G,MATCH(E136,Лист3!E:E,0))</f>
        <v>стандарт</v>
      </c>
    </row>
    <row r="137" spans="1:12" hidden="1" x14ac:dyDescent="0.25">
      <c r="A137" t="s">
        <v>157</v>
      </c>
      <c r="B137" t="s">
        <v>2</v>
      </c>
      <c r="C137" t="s">
        <v>158</v>
      </c>
      <c r="D137" t="s">
        <v>159</v>
      </c>
      <c r="E137" t="s">
        <v>166</v>
      </c>
      <c r="F137" t="s">
        <v>161</v>
      </c>
      <c r="G137" t="s">
        <v>3</v>
      </c>
      <c r="H137" t="s">
        <v>4</v>
      </c>
      <c r="I137">
        <v>39</v>
      </c>
      <c r="J137">
        <v>293.63076923076898</v>
      </c>
      <c r="K137" t="str">
        <f>INDEX(Лист2!$EH$4:$EH$689,MATCH(E137,Лист2!$K$4:$K$689,0))</f>
        <v>КАРИОКА</v>
      </c>
      <c r="L137" t="str">
        <f>INDEX(Лист3!G:G,MATCH(E137,Лист3!E:E,0))</f>
        <v>стандарт</v>
      </c>
    </row>
    <row r="138" spans="1:12" hidden="1" x14ac:dyDescent="0.25">
      <c r="A138" t="s">
        <v>157</v>
      </c>
      <c r="B138" t="s">
        <v>2</v>
      </c>
      <c r="C138" t="s">
        <v>158</v>
      </c>
      <c r="D138" t="s">
        <v>159</v>
      </c>
      <c r="E138" t="s">
        <v>167</v>
      </c>
      <c r="F138" t="s">
        <v>168</v>
      </c>
      <c r="G138" t="s">
        <v>3</v>
      </c>
      <c r="H138" t="s">
        <v>4</v>
      </c>
      <c r="I138">
        <v>79</v>
      </c>
      <c r="J138">
        <v>406.23037974683501</v>
      </c>
      <c r="K138" t="str">
        <f>INDEX(Лист2!$EH$4:$EH$689,MATCH(E138,Лист2!$K$4:$K$689,0))</f>
        <v>КОНЦЕПТА</v>
      </c>
      <c r="L138" t="str">
        <f>INDEX(Лист3!G:G,MATCH(E138,Лист3!E:E,0))</f>
        <v>стандарт</v>
      </c>
    </row>
    <row r="139" spans="1:12" hidden="1" x14ac:dyDescent="0.25">
      <c r="A139" t="s">
        <v>157</v>
      </c>
      <c r="B139" t="s">
        <v>2</v>
      </c>
      <c r="C139" t="s">
        <v>158</v>
      </c>
      <c r="D139" t="s">
        <v>159</v>
      </c>
      <c r="E139" t="s">
        <v>169</v>
      </c>
      <c r="F139" t="s">
        <v>168</v>
      </c>
      <c r="G139" t="s">
        <v>3</v>
      </c>
      <c r="H139" t="s">
        <v>4</v>
      </c>
      <c r="I139">
        <v>160.37</v>
      </c>
      <c r="J139">
        <v>287.76454449086498</v>
      </c>
      <c r="K139" t="str">
        <f>INDEX(Лист2!$EH$4:$EH$689,MATCH(E139,Лист2!$K$4:$K$689,0))</f>
        <v>МАКСИМЕЛЛА</v>
      </c>
      <c r="L139" t="str">
        <f>INDEX(Лист3!G:G,MATCH(E139,Лист3!E:E,0))</f>
        <v>стандарт</v>
      </c>
    </row>
    <row r="140" spans="1:12" hidden="1" x14ac:dyDescent="0.25">
      <c r="A140" t="s">
        <v>157</v>
      </c>
      <c r="B140" t="s">
        <v>2</v>
      </c>
      <c r="C140" t="s">
        <v>158</v>
      </c>
      <c r="D140" t="s">
        <v>159</v>
      </c>
      <c r="E140" t="s">
        <v>170</v>
      </c>
      <c r="F140" t="s">
        <v>168</v>
      </c>
      <c r="G140" t="s">
        <v>3</v>
      </c>
      <c r="H140" t="s">
        <v>4</v>
      </c>
      <c r="I140">
        <v>82</v>
      </c>
      <c r="J140">
        <v>397.30975609756098</v>
      </c>
      <c r="K140" t="str">
        <f>INDEX(Лист2!$EH$4:$EH$689,MATCH(E140,Лист2!$K$4:$K$689,0))</f>
        <v>СИНОП</v>
      </c>
      <c r="L140" t="str">
        <f>INDEX(Лист3!G:G,MATCH(E140,Лист3!E:E,0))</f>
        <v>стандарт</v>
      </c>
    </row>
    <row r="141" spans="1:12" hidden="1" x14ac:dyDescent="0.25">
      <c r="A141" t="s">
        <v>157</v>
      </c>
      <c r="B141" t="s">
        <v>2</v>
      </c>
      <c r="C141" t="s">
        <v>158</v>
      </c>
      <c r="D141" t="s">
        <v>159</v>
      </c>
      <c r="E141" t="s">
        <v>171</v>
      </c>
      <c r="F141" t="s">
        <v>168</v>
      </c>
      <c r="G141" t="s">
        <v>3</v>
      </c>
      <c r="H141" t="s">
        <v>4</v>
      </c>
      <c r="I141">
        <v>148</v>
      </c>
      <c r="J141">
        <v>374.91351351351398</v>
      </c>
      <c r="K141" t="str">
        <f>INDEX(Лист2!$EH$4:$EH$689,MATCH(E141,Лист2!$K$4:$K$689,0))</f>
        <v>ДУБРАВКА</v>
      </c>
      <c r="L141" t="str">
        <f>INDEX(Лист3!G:G,MATCH(E141,Лист3!E:E,0))</f>
        <v>стандарт</v>
      </c>
    </row>
    <row r="142" spans="1:12" hidden="1" x14ac:dyDescent="0.25">
      <c r="A142" t="s">
        <v>157</v>
      </c>
      <c r="B142" t="s">
        <v>2</v>
      </c>
      <c r="C142" t="s">
        <v>158</v>
      </c>
      <c r="D142" t="s">
        <v>159</v>
      </c>
      <c r="E142" t="s">
        <v>172</v>
      </c>
      <c r="F142" t="s">
        <v>168</v>
      </c>
      <c r="G142" t="s">
        <v>3</v>
      </c>
      <c r="H142" t="s">
        <v>4</v>
      </c>
      <c r="I142">
        <v>149</v>
      </c>
      <c r="J142">
        <v>361.76241610738299</v>
      </c>
      <c r="K142" t="str">
        <f>INDEX(Лист2!$EH$4:$EH$689,MATCH(E142,Лист2!$K$4:$K$689,0))</f>
        <v>КОЙОТ</v>
      </c>
      <c r="L142" t="str">
        <f>INDEX(Лист3!G:G,MATCH(E142,Лист3!E:E,0))</f>
        <v>стандарт</v>
      </c>
    </row>
    <row r="143" spans="1:12" hidden="1" x14ac:dyDescent="0.25">
      <c r="A143" t="s">
        <v>157</v>
      </c>
      <c r="B143" t="s">
        <v>2</v>
      </c>
      <c r="C143" t="s">
        <v>158</v>
      </c>
      <c r="D143" t="s">
        <v>159</v>
      </c>
      <c r="E143" t="s">
        <v>173</v>
      </c>
      <c r="F143" t="s">
        <v>168</v>
      </c>
      <c r="G143" t="s">
        <v>3</v>
      </c>
      <c r="H143" t="s">
        <v>4</v>
      </c>
      <c r="I143">
        <v>96</v>
      </c>
      <c r="J143">
        <v>320.23541666666699</v>
      </c>
      <c r="K143" t="str">
        <f>INDEX(Лист2!$EH$4:$EH$689,MATCH(E143,Лист2!$K$4:$K$689,0))</f>
        <v>СИНОП</v>
      </c>
      <c r="L143" t="str">
        <f>INDEX(Лист3!G:G,MATCH(E143,Лист3!E:E,0))</f>
        <v>стандарт</v>
      </c>
    </row>
    <row r="144" spans="1:12" hidden="1" x14ac:dyDescent="0.25">
      <c r="A144" t="s">
        <v>157</v>
      </c>
      <c r="B144" t="s">
        <v>2</v>
      </c>
      <c r="C144" t="s">
        <v>158</v>
      </c>
      <c r="D144" t="s">
        <v>159</v>
      </c>
      <c r="E144" t="s">
        <v>174</v>
      </c>
      <c r="F144" t="s">
        <v>168</v>
      </c>
      <c r="G144" t="s">
        <v>3</v>
      </c>
      <c r="H144" t="s">
        <v>4</v>
      </c>
      <c r="I144">
        <v>186</v>
      </c>
      <c r="J144">
        <v>272.76559139784899</v>
      </c>
      <c r="K144" t="str">
        <f>INDEX(Лист2!$EH$4:$EH$689,MATCH(E144,Лист2!$K$4:$K$689,0))</f>
        <v>МАКСИМЕЛЛА</v>
      </c>
      <c r="L144" t="str">
        <f>INDEX(Лист3!G:G,MATCH(E144,Лист3!E:E,0))</f>
        <v>стандарт</v>
      </c>
    </row>
    <row r="145" spans="1:12" hidden="1" x14ac:dyDescent="0.25">
      <c r="A145" t="s">
        <v>157</v>
      </c>
      <c r="B145" t="s">
        <v>2</v>
      </c>
      <c r="C145" t="s">
        <v>158</v>
      </c>
      <c r="D145" t="s">
        <v>159</v>
      </c>
      <c r="E145" t="s">
        <v>175</v>
      </c>
      <c r="F145" t="s">
        <v>168</v>
      </c>
      <c r="G145" t="s">
        <v>3</v>
      </c>
      <c r="H145" t="s">
        <v>4</v>
      </c>
      <c r="I145">
        <v>88</v>
      </c>
      <c r="J145">
        <v>294.07954545454498</v>
      </c>
      <c r="K145" t="str">
        <f>INDEX(Лист2!$EH$4:$EH$689,MATCH(E145,Лист2!$K$4:$K$689,0))</f>
        <v>МАКСИМЕЛЛА</v>
      </c>
      <c r="L145" t="str">
        <f>INDEX(Лист3!G:G,MATCH(E145,Лист3!E:E,0))</f>
        <v>стандарт</v>
      </c>
    </row>
    <row r="146" spans="1:12" hidden="1" x14ac:dyDescent="0.25">
      <c r="A146" t="s">
        <v>157</v>
      </c>
      <c r="B146" t="s">
        <v>2</v>
      </c>
      <c r="C146" t="s">
        <v>158</v>
      </c>
      <c r="D146" t="s">
        <v>159</v>
      </c>
      <c r="E146" t="s">
        <v>176</v>
      </c>
      <c r="F146" t="s">
        <v>168</v>
      </c>
      <c r="G146" t="s">
        <v>3</v>
      </c>
      <c r="H146" t="s">
        <v>4</v>
      </c>
      <c r="I146">
        <v>220</v>
      </c>
      <c r="J146">
        <v>356.507272727273</v>
      </c>
      <c r="K146" t="str">
        <f>INDEX(Лист2!$EH$4:$EH$689,MATCH(E146,Лист2!$K$4:$K$689,0))</f>
        <v>БИЗОН</v>
      </c>
      <c r="L146" t="str">
        <f>INDEX(Лист3!G:G,MATCH(E146,Лист3!E:E,0))</f>
        <v>стандарт</v>
      </c>
    </row>
    <row r="147" spans="1:12" hidden="1" x14ac:dyDescent="0.25">
      <c r="A147" t="s">
        <v>157</v>
      </c>
      <c r="B147" t="s">
        <v>2</v>
      </c>
      <c r="C147" t="s">
        <v>158</v>
      </c>
      <c r="D147" t="s">
        <v>159</v>
      </c>
      <c r="E147" t="s">
        <v>177</v>
      </c>
      <c r="F147" t="s">
        <v>168</v>
      </c>
      <c r="G147" t="s">
        <v>3</v>
      </c>
      <c r="H147" t="s">
        <v>4</v>
      </c>
      <c r="I147">
        <v>238</v>
      </c>
      <c r="J147">
        <v>369.29411764705901</v>
      </c>
      <c r="K147" t="str">
        <f>INDEX(Лист2!$EH$4:$EH$689,MATCH(E147,Лист2!$K$4:$K$689,0))</f>
        <v>ЗЕМИС</v>
      </c>
      <c r="L147" t="str">
        <f>INDEX(Лист3!G:G,MATCH(E147,Лист3!E:E,0))</f>
        <v>стандарт</v>
      </c>
    </row>
    <row r="148" spans="1:12" hidden="1" x14ac:dyDescent="0.25">
      <c r="A148" t="s">
        <v>157</v>
      </c>
      <c r="B148" t="s">
        <v>2</v>
      </c>
      <c r="C148" t="s">
        <v>158</v>
      </c>
      <c r="D148" t="s">
        <v>159</v>
      </c>
      <c r="E148" t="s">
        <v>178</v>
      </c>
      <c r="F148" t="s">
        <v>168</v>
      </c>
      <c r="G148" t="s">
        <v>3</v>
      </c>
      <c r="H148" t="s">
        <v>4</v>
      </c>
      <c r="I148">
        <v>75</v>
      </c>
      <c r="J148">
        <v>185.83733333333299</v>
      </c>
      <c r="K148" t="str">
        <f>INDEX(Лист2!$EH$4:$EH$689,MATCH(E148,Лист2!$K$4:$K$689,0))</f>
        <v>ИГОРЬ ФОРС МАГНА</v>
      </c>
      <c r="L148" t="str">
        <f>INDEX(Лист3!G:G,MATCH(E148,Лист3!E:E,0))</f>
        <v>стандарт</v>
      </c>
    </row>
    <row r="149" spans="1:12" hidden="1" x14ac:dyDescent="0.25">
      <c r="A149" t="s">
        <v>157</v>
      </c>
      <c r="B149" t="s">
        <v>2</v>
      </c>
      <c r="C149" t="s">
        <v>158</v>
      </c>
      <c r="D149" t="s">
        <v>159</v>
      </c>
      <c r="E149" t="s">
        <v>179</v>
      </c>
      <c r="F149" t="s">
        <v>168</v>
      </c>
      <c r="G149" t="s">
        <v>3</v>
      </c>
      <c r="H149" t="s">
        <v>4</v>
      </c>
      <c r="I149">
        <v>150</v>
      </c>
      <c r="J149">
        <v>281.78666666666697</v>
      </c>
      <c r="K149" t="str">
        <f>INDEX(Лист2!$EH$4:$EH$689,MATCH(E149,Лист2!$K$4:$K$689,0))</f>
        <v>ИГОРЬ ФОРС МАГНА</v>
      </c>
      <c r="L149" t="str">
        <f>INDEX(Лист3!G:G,MATCH(E149,Лист3!E:E,0))</f>
        <v>стандарт</v>
      </c>
    </row>
    <row r="150" spans="1:12" hidden="1" x14ac:dyDescent="0.25">
      <c r="A150" t="s">
        <v>157</v>
      </c>
      <c r="B150" t="s">
        <v>2</v>
      </c>
      <c r="C150" t="s">
        <v>158</v>
      </c>
      <c r="D150" t="s">
        <v>159</v>
      </c>
      <c r="E150" t="s">
        <v>180</v>
      </c>
      <c r="F150" t="s">
        <v>168</v>
      </c>
      <c r="G150" t="s">
        <v>3</v>
      </c>
      <c r="H150" t="s">
        <v>4</v>
      </c>
      <c r="I150">
        <v>69</v>
      </c>
      <c r="J150">
        <v>408.57101449275399</v>
      </c>
      <c r="K150" t="str">
        <f>INDEX(Лист2!$EH$4:$EH$689,MATCH(E150,Лист2!$K$4:$K$689,0))</f>
        <v>МАКСИМЕЛЛА</v>
      </c>
      <c r="L150" t="str">
        <f>INDEX(Лист3!G:G,MATCH(E150,Лист3!E:E,0))</f>
        <v>стандарт</v>
      </c>
    </row>
    <row r="151" spans="1:12" hidden="1" x14ac:dyDescent="0.25">
      <c r="A151" t="s">
        <v>157</v>
      </c>
      <c r="B151" t="s">
        <v>2</v>
      </c>
      <c r="C151" t="s">
        <v>158</v>
      </c>
      <c r="D151" t="s">
        <v>159</v>
      </c>
      <c r="E151" t="s">
        <v>181</v>
      </c>
      <c r="F151" t="s">
        <v>168</v>
      </c>
      <c r="G151" t="s">
        <v>3</v>
      </c>
      <c r="H151" t="s">
        <v>4</v>
      </c>
      <c r="I151">
        <v>195</v>
      </c>
      <c r="J151">
        <v>282.65641025641003</v>
      </c>
      <c r="K151" t="str">
        <f>INDEX(Лист2!$EH$4:$EH$689,MATCH(E151,Лист2!$K$4:$K$689,0))</f>
        <v>КОЙОТ</v>
      </c>
      <c r="L151" t="str">
        <f>INDEX(Лист3!G:G,MATCH(E151,Лист3!E:E,0))</f>
        <v>стандарт</v>
      </c>
    </row>
    <row r="152" spans="1:12" hidden="1" x14ac:dyDescent="0.25">
      <c r="A152" t="s">
        <v>157</v>
      </c>
      <c r="B152" t="s">
        <v>2</v>
      </c>
      <c r="C152" t="s">
        <v>158</v>
      </c>
      <c r="D152" t="s">
        <v>159</v>
      </c>
      <c r="E152" t="s">
        <v>182</v>
      </c>
      <c r="F152" t="s">
        <v>168</v>
      </c>
      <c r="G152" t="s">
        <v>3</v>
      </c>
      <c r="H152" t="s">
        <v>4</v>
      </c>
      <c r="I152">
        <v>62</v>
      </c>
      <c r="J152">
        <v>278.822580645161</v>
      </c>
      <c r="K152" t="str">
        <f>INDEX(Лист2!$EH$4:$EH$689,MATCH(E152,Лист2!$K$4:$K$689,0))</f>
        <v>ТИБУЛ</v>
      </c>
      <c r="L152" t="str">
        <f>INDEX(Лист3!G:G,MATCH(E152,Лист3!E:E,0))</f>
        <v>стандарт</v>
      </c>
    </row>
    <row r="153" spans="1:12" hidden="1" x14ac:dyDescent="0.25">
      <c r="A153" t="s">
        <v>157</v>
      </c>
      <c r="B153" t="s">
        <v>2</v>
      </c>
      <c r="C153" t="s">
        <v>158</v>
      </c>
      <c r="D153" t="s">
        <v>159</v>
      </c>
      <c r="E153" t="s">
        <v>183</v>
      </c>
      <c r="F153" t="s">
        <v>168</v>
      </c>
      <c r="G153" t="s">
        <v>3</v>
      </c>
      <c r="H153" t="s">
        <v>4</v>
      </c>
      <c r="I153">
        <v>49</v>
      </c>
      <c r="J153">
        <v>281.75102040816301</v>
      </c>
      <c r="K153" t="str">
        <f>INDEX(Лист2!$EH$4:$EH$689,MATCH(E153,Лист2!$K$4:$K$689,0))</f>
        <v>ЗЕМИС</v>
      </c>
      <c r="L153" t="str">
        <f>INDEX(Лист3!G:G,MATCH(E153,Лист3!E:E,0))</f>
        <v>стандарт</v>
      </c>
    </row>
    <row r="154" spans="1:12" hidden="1" x14ac:dyDescent="0.25">
      <c r="A154" t="s">
        <v>157</v>
      </c>
      <c r="B154" t="s">
        <v>2</v>
      </c>
      <c r="C154" t="s">
        <v>158</v>
      </c>
      <c r="D154" t="s">
        <v>159</v>
      </c>
      <c r="E154" t="s">
        <v>184</v>
      </c>
      <c r="F154" t="s">
        <v>168</v>
      </c>
      <c r="G154" t="s">
        <v>3</v>
      </c>
      <c r="H154" t="s">
        <v>4</v>
      </c>
      <c r="I154">
        <v>96</v>
      </c>
      <c r="J154">
        <v>355.06875000000002</v>
      </c>
      <c r="K154" t="str">
        <f>INDEX(Лист2!$EH$4:$EH$689,MATCH(E154,Лист2!$K$4:$K$689,0))</f>
        <v>ЗЕМИС</v>
      </c>
      <c r="L154" t="str">
        <f>INDEX(Лист3!G:G,MATCH(E154,Лист3!E:E,0))</f>
        <v>стандарт</v>
      </c>
    </row>
    <row r="155" spans="1:12" hidden="1" x14ac:dyDescent="0.25">
      <c r="A155" t="s">
        <v>157</v>
      </c>
      <c r="B155" t="s">
        <v>2</v>
      </c>
      <c r="C155" t="s">
        <v>158</v>
      </c>
      <c r="D155" t="s">
        <v>159</v>
      </c>
      <c r="E155" t="s">
        <v>185</v>
      </c>
      <c r="F155" t="s">
        <v>168</v>
      </c>
      <c r="G155" t="s">
        <v>3</v>
      </c>
      <c r="H155" t="s">
        <v>4</v>
      </c>
      <c r="I155">
        <v>59</v>
      </c>
      <c r="J155">
        <v>321.50508474576299</v>
      </c>
      <c r="K155" t="str">
        <f>INDEX(Лист2!$EH$4:$EH$689,MATCH(E155,Лист2!$K$4:$K$689,0))</f>
        <v>ДУБРАВКА</v>
      </c>
      <c r="L155" t="str">
        <f>INDEX(Лист3!G:G,MATCH(E155,Лист3!E:E,0))</f>
        <v>стандарт</v>
      </c>
    </row>
    <row r="156" spans="1:12" hidden="1" x14ac:dyDescent="0.25">
      <c r="A156" t="s">
        <v>157</v>
      </c>
      <c r="B156" t="s">
        <v>2</v>
      </c>
      <c r="C156" t="s">
        <v>158</v>
      </c>
      <c r="D156" t="s">
        <v>159</v>
      </c>
      <c r="E156" t="s">
        <v>186</v>
      </c>
      <c r="F156" t="s">
        <v>168</v>
      </c>
      <c r="G156" t="s">
        <v>3</v>
      </c>
      <c r="H156" t="s">
        <v>4</v>
      </c>
      <c r="I156">
        <v>48</v>
      </c>
      <c r="J156">
        <v>332.22083333333302</v>
      </c>
      <c r="K156" t="str">
        <f>INDEX(Лист2!$EH$4:$EH$689,MATCH(E156,Лист2!$K$4:$K$689,0))</f>
        <v>ТИБУЛ</v>
      </c>
      <c r="L156" t="str">
        <f>INDEX(Лист3!G:G,MATCH(E156,Лист3!E:E,0))</f>
        <v>стандарт</v>
      </c>
    </row>
    <row r="157" spans="1:12" hidden="1" x14ac:dyDescent="0.25">
      <c r="A157" t="s">
        <v>157</v>
      </c>
      <c r="B157" t="s">
        <v>2</v>
      </c>
      <c r="C157" t="s">
        <v>158</v>
      </c>
      <c r="D157" t="s">
        <v>159</v>
      </c>
      <c r="E157" t="s">
        <v>187</v>
      </c>
      <c r="F157" t="s">
        <v>168</v>
      </c>
      <c r="G157" t="s">
        <v>3</v>
      </c>
      <c r="H157" t="s">
        <v>4</v>
      </c>
      <c r="I157">
        <v>114</v>
      </c>
      <c r="J157">
        <v>360.31228070175399</v>
      </c>
      <c r="K157" t="str">
        <f>INDEX(Лист2!$EH$4:$EH$689,MATCH(E157,Лист2!$K$4:$K$689,0))</f>
        <v>ЗЕМИС</v>
      </c>
      <c r="L157" t="str">
        <f>INDEX(Лист3!G:G,MATCH(E157,Лист3!E:E,0))</f>
        <v>стандарт</v>
      </c>
    </row>
    <row r="158" spans="1:12" hidden="1" x14ac:dyDescent="0.25">
      <c r="A158" t="s">
        <v>157</v>
      </c>
      <c r="B158" t="s">
        <v>2</v>
      </c>
      <c r="C158" t="s">
        <v>158</v>
      </c>
      <c r="D158" t="s">
        <v>159</v>
      </c>
      <c r="E158" t="s">
        <v>188</v>
      </c>
      <c r="F158" t="s">
        <v>168</v>
      </c>
      <c r="G158" t="s">
        <v>3</v>
      </c>
      <c r="H158" t="s">
        <v>4</v>
      </c>
      <c r="I158">
        <v>53</v>
      </c>
      <c r="J158">
        <v>367.23018867924497</v>
      </c>
      <c r="K158" t="str">
        <f>INDEX(Лист2!$EH$4:$EH$689,MATCH(E158,Лист2!$K$4:$K$689,0))</f>
        <v>ФД ФОРСАЖ</v>
      </c>
      <c r="L158" t="str">
        <f>INDEX(Лист3!G:G,MATCH(E158,Лист3!E:E,0))</f>
        <v>стандарт</v>
      </c>
    </row>
    <row r="159" spans="1:12" hidden="1" x14ac:dyDescent="0.25">
      <c r="A159" t="s">
        <v>157</v>
      </c>
      <c r="B159" t="s">
        <v>2</v>
      </c>
      <c r="C159" t="s">
        <v>158</v>
      </c>
      <c r="D159" t="s">
        <v>159</v>
      </c>
      <c r="E159" t="s">
        <v>189</v>
      </c>
      <c r="F159" t="s">
        <v>168</v>
      </c>
      <c r="G159" t="s">
        <v>3</v>
      </c>
      <c r="H159" t="s">
        <v>4</v>
      </c>
      <c r="I159">
        <v>58</v>
      </c>
      <c r="J159">
        <v>314.14137931034497</v>
      </c>
      <c r="K159" t="str">
        <f>INDEX(Лист2!$EH$4:$EH$689,MATCH(E159,Лист2!$K$4:$K$689,0))</f>
        <v>БТС 980</v>
      </c>
      <c r="L159" t="str">
        <f>INDEX(Лист3!G:G,MATCH(E159,Лист3!E:E,0))</f>
        <v>стандарт</v>
      </c>
    </row>
    <row r="160" spans="1:12" hidden="1" x14ac:dyDescent="0.25">
      <c r="A160" t="s">
        <v>157</v>
      </c>
      <c r="B160" t="s">
        <v>2</v>
      </c>
      <c r="C160" t="s">
        <v>158</v>
      </c>
      <c r="D160" t="s">
        <v>159</v>
      </c>
      <c r="E160" t="s">
        <v>190</v>
      </c>
      <c r="F160" t="s">
        <v>168</v>
      </c>
      <c r="G160" t="s">
        <v>3</v>
      </c>
      <c r="H160" t="s">
        <v>4</v>
      </c>
      <c r="I160">
        <v>163</v>
      </c>
      <c r="J160">
        <v>331.36196319018399</v>
      </c>
      <c r="K160" t="str">
        <f>INDEX(Лист2!$EH$4:$EH$689,MATCH(E160,Лист2!$K$4:$K$689,0))</f>
        <v>КОЙОТ</v>
      </c>
      <c r="L160" t="str">
        <f>INDEX(Лист3!G:G,MATCH(E160,Лист3!E:E,0))</f>
        <v>стандарт</v>
      </c>
    </row>
    <row r="161" spans="1:12" hidden="1" x14ac:dyDescent="0.25">
      <c r="A161" t="s">
        <v>157</v>
      </c>
      <c r="B161" t="s">
        <v>2</v>
      </c>
      <c r="C161" t="s">
        <v>158</v>
      </c>
      <c r="D161" t="s">
        <v>159</v>
      </c>
      <c r="E161" t="s">
        <v>191</v>
      </c>
      <c r="F161" t="s">
        <v>168</v>
      </c>
      <c r="G161" t="s">
        <v>3</v>
      </c>
      <c r="H161" t="s">
        <v>4</v>
      </c>
      <c r="I161">
        <v>108</v>
      </c>
      <c r="J161">
        <v>263.96111111111099</v>
      </c>
      <c r="K161" t="str">
        <f>INDEX(Лист2!$EH$4:$EH$689,MATCH(E161,Лист2!$K$4:$K$689,0))</f>
        <v>МАКСИМЕЛЛА</v>
      </c>
      <c r="L161" t="str">
        <f>INDEX(Лист3!G:G,MATCH(E161,Лист3!E:E,0))</f>
        <v>стандарт</v>
      </c>
    </row>
    <row r="162" spans="1:12" hidden="1" x14ac:dyDescent="0.25">
      <c r="A162" t="s">
        <v>157</v>
      </c>
      <c r="B162" t="s">
        <v>2</v>
      </c>
      <c r="C162" t="s">
        <v>158</v>
      </c>
      <c r="D162" t="s">
        <v>159</v>
      </c>
      <c r="E162" t="s">
        <v>192</v>
      </c>
      <c r="F162" t="s">
        <v>193</v>
      </c>
      <c r="G162" t="s">
        <v>3</v>
      </c>
      <c r="H162" t="s">
        <v>4</v>
      </c>
      <c r="I162">
        <v>112.1</v>
      </c>
      <c r="J162">
        <v>360.80463871543299</v>
      </c>
      <c r="K162" t="str">
        <f>INDEX(Лист2!$EH$4:$EH$689,MATCH(E162,Лист2!$K$4:$K$689,0))</f>
        <v>СИНОП</v>
      </c>
      <c r="L162" t="str">
        <f>INDEX(Лист3!G:G,MATCH(E162,Лист3!E:E,0))</f>
        <v>стандарт</v>
      </c>
    </row>
    <row r="163" spans="1:12" hidden="1" x14ac:dyDescent="0.25">
      <c r="A163" t="s">
        <v>157</v>
      </c>
      <c r="B163" t="s">
        <v>2</v>
      </c>
      <c r="C163" t="s">
        <v>158</v>
      </c>
      <c r="D163" t="s">
        <v>159</v>
      </c>
      <c r="E163" t="s">
        <v>194</v>
      </c>
      <c r="F163" t="s">
        <v>193</v>
      </c>
      <c r="G163" t="s">
        <v>3</v>
      </c>
      <c r="H163" t="s">
        <v>4</v>
      </c>
      <c r="I163">
        <v>57.6</v>
      </c>
      <c r="J163">
        <v>346.944444444444</v>
      </c>
      <c r="K163" t="str">
        <f>INDEX(Лист2!$EH$4:$EH$689,MATCH(E163,Лист2!$K$4:$K$689,0))</f>
        <v>ФД ФОРСАЖ</v>
      </c>
      <c r="L163" t="str">
        <f>INDEX(Лист3!G:G,MATCH(E163,Лист3!E:E,0))</f>
        <v>стандарт</v>
      </c>
    </row>
    <row r="164" spans="1:12" hidden="1" x14ac:dyDescent="0.25">
      <c r="A164" t="s">
        <v>157</v>
      </c>
      <c r="B164" t="s">
        <v>2</v>
      </c>
      <c r="C164" t="s">
        <v>158</v>
      </c>
      <c r="D164" t="s">
        <v>159</v>
      </c>
      <c r="E164" t="s">
        <v>195</v>
      </c>
      <c r="F164" t="s">
        <v>193</v>
      </c>
      <c r="G164" t="s">
        <v>3</v>
      </c>
      <c r="H164" t="s">
        <v>4</v>
      </c>
      <c r="I164">
        <v>24.5</v>
      </c>
      <c r="J164">
        <v>393.70612244898001</v>
      </c>
      <c r="K164" t="str">
        <f>INDEX(Лист2!$EH$4:$EH$689,MATCH(E164,Лист2!$K$4:$K$689,0))</f>
        <v>КОНЦЕПТА</v>
      </c>
      <c r="L164" t="str">
        <f>INDEX(Лист3!G:G,MATCH(E164,Лист3!E:E,0))</f>
        <v>стандарт</v>
      </c>
    </row>
    <row r="165" spans="1:12" hidden="1" x14ac:dyDescent="0.25">
      <c r="A165" t="s">
        <v>157</v>
      </c>
      <c r="B165" t="s">
        <v>2</v>
      </c>
      <c r="C165" t="s">
        <v>158</v>
      </c>
      <c r="D165" t="s">
        <v>159</v>
      </c>
      <c r="E165" t="s">
        <v>196</v>
      </c>
      <c r="F165" t="s">
        <v>193</v>
      </c>
      <c r="G165" t="s">
        <v>3</v>
      </c>
      <c r="H165" t="s">
        <v>4</v>
      </c>
      <c r="I165">
        <v>146</v>
      </c>
      <c r="J165">
        <v>356.38904109588998</v>
      </c>
      <c r="K165" t="str">
        <f>INDEX(Лист2!$EH$4:$EH$689,MATCH(E165,Лист2!$K$4:$K$689,0))</f>
        <v>ФД ФОРСАЖ</v>
      </c>
      <c r="L165" t="str">
        <f>INDEX(Лист3!G:G,MATCH(E165,Лист3!E:E,0))</f>
        <v>стандарт</v>
      </c>
    </row>
    <row r="166" spans="1:12" hidden="1" x14ac:dyDescent="0.25">
      <c r="A166" t="s">
        <v>157</v>
      </c>
      <c r="B166" t="s">
        <v>2</v>
      </c>
      <c r="C166" t="s">
        <v>158</v>
      </c>
      <c r="D166" t="s">
        <v>159</v>
      </c>
      <c r="E166" t="s">
        <v>197</v>
      </c>
      <c r="F166" t="s">
        <v>193</v>
      </c>
      <c r="G166" t="s">
        <v>3</v>
      </c>
      <c r="H166" t="s">
        <v>4</v>
      </c>
      <c r="I166">
        <v>91.8</v>
      </c>
      <c r="J166">
        <v>387.38562091503297</v>
      </c>
      <c r="K166" t="str">
        <f>INDEX(Лист2!$EH$4:$EH$689,MATCH(E166,Лист2!$K$4:$K$689,0))</f>
        <v>СИНОП</v>
      </c>
      <c r="L166" t="str">
        <f>INDEX(Лист3!G:G,MATCH(E166,Лист3!E:E,0))</f>
        <v>стандарт</v>
      </c>
    </row>
    <row r="167" spans="1:12" hidden="1" x14ac:dyDescent="0.25">
      <c r="A167" t="s">
        <v>157</v>
      </c>
      <c r="B167" t="s">
        <v>2</v>
      </c>
      <c r="C167" t="s">
        <v>158</v>
      </c>
      <c r="D167" t="s">
        <v>159</v>
      </c>
      <c r="E167" t="s">
        <v>198</v>
      </c>
      <c r="F167" t="s">
        <v>193</v>
      </c>
      <c r="G167" t="s">
        <v>3</v>
      </c>
      <c r="H167" t="s">
        <v>4</v>
      </c>
      <c r="I167">
        <v>54.1</v>
      </c>
      <c r="J167">
        <v>380.17375231053597</v>
      </c>
      <c r="K167" t="str">
        <f>INDEX(Лист2!$EH$4:$EH$689,MATCH(E167,Лист2!$K$4:$K$689,0))</f>
        <v>ТИБУЛ</v>
      </c>
      <c r="L167" t="str">
        <f>INDEX(Лист3!G:G,MATCH(E167,Лист3!E:E,0))</f>
        <v>стандарт</v>
      </c>
    </row>
    <row r="168" spans="1:12" hidden="1" x14ac:dyDescent="0.25">
      <c r="A168" t="s">
        <v>157</v>
      </c>
      <c r="B168" t="s">
        <v>2</v>
      </c>
      <c r="C168" t="s">
        <v>158</v>
      </c>
      <c r="D168" t="s">
        <v>159</v>
      </c>
      <c r="E168" t="s">
        <v>199</v>
      </c>
      <c r="F168" t="s">
        <v>193</v>
      </c>
      <c r="G168" t="s">
        <v>3</v>
      </c>
      <c r="H168" t="s">
        <v>4</v>
      </c>
      <c r="I168">
        <v>105.4</v>
      </c>
      <c r="J168">
        <v>373.87286527514198</v>
      </c>
      <c r="K168" t="str">
        <f>INDEX(Лист2!$EH$4:$EH$689,MATCH(E168,Лист2!$K$4:$K$689,0))</f>
        <v>БИЗОН</v>
      </c>
      <c r="L168" t="str">
        <f>INDEX(Лист3!G:G,MATCH(E168,Лист3!E:E,0))</f>
        <v>стандарт</v>
      </c>
    </row>
    <row r="169" spans="1:12" hidden="1" x14ac:dyDescent="0.25">
      <c r="A169" t="s">
        <v>157</v>
      </c>
      <c r="B169" t="s">
        <v>2</v>
      </c>
      <c r="C169" t="s">
        <v>158</v>
      </c>
      <c r="D169" t="s">
        <v>159</v>
      </c>
      <c r="E169" t="s">
        <v>200</v>
      </c>
      <c r="F169" t="s">
        <v>193</v>
      </c>
      <c r="G169" t="s">
        <v>3</v>
      </c>
      <c r="H169" t="s">
        <v>4</v>
      </c>
      <c r="I169">
        <v>111.9</v>
      </c>
      <c r="J169">
        <v>371.04736371760498</v>
      </c>
      <c r="K169" t="str">
        <f>INDEX(Лист2!$EH$4:$EH$689,MATCH(E169,Лист2!$K$4:$K$689,0))</f>
        <v>БИЗОН</v>
      </c>
      <c r="L169" t="str">
        <f>INDEX(Лист3!G:G,MATCH(E169,Лист3!E:E,0))</f>
        <v>стандарт</v>
      </c>
    </row>
    <row r="170" spans="1:12" hidden="1" x14ac:dyDescent="0.25">
      <c r="A170" t="s">
        <v>157</v>
      </c>
      <c r="B170" t="s">
        <v>2</v>
      </c>
      <c r="C170" t="s">
        <v>158</v>
      </c>
      <c r="D170" t="s">
        <v>159</v>
      </c>
      <c r="E170" t="s">
        <v>201</v>
      </c>
      <c r="F170" t="s">
        <v>193</v>
      </c>
      <c r="G170" t="s">
        <v>3</v>
      </c>
      <c r="H170" t="s">
        <v>4</v>
      </c>
      <c r="I170">
        <v>100</v>
      </c>
      <c r="J170">
        <v>396.12799999999999</v>
      </c>
      <c r="K170" t="str">
        <f>INDEX(Лист2!$EH$4:$EH$689,MATCH(E170,Лист2!$K$4:$K$689,0))</f>
        <v>ТИБУЛ</v>
      </c>
      <c r="L170" t="str">
        <f>INDEX(Лист3!G:G,MATCH(E170,Лист3!E:E,0))</f>
        <v>стандарт</v>
      </c>
    </row>
    <row r="171" spans="1:12" hidden="1" x14ac:dyDescent="0.25">
      <c r="A171" t="s">
        <v>157</v>
      </c>
      <c r="B171" t="s">
        <v>2</v>
      </c>
      <c r="C171" t="s">
        <v>158</v>
      </c>
      <c r="D171" t="s">
        <v>159</v>
      </c>
      <c r="E171" t="s">
        <v>202</v>
      </c>
      <c r="F171" t="s">
        <v>193</v>
      </c>
      <c r="G171" t="s">
        <v>3</v>
      </c>
      <c r="H171" t="s">
        <v>4</v>
      </c>
      <c r="I171">
        <v>154.5</v>
      </c>
      <c r="J171">
        <v>400.14757281553398</v>
      </c>
      <c r="K171" t="str">
        <f>INDEX(Лист2!$EH$4:$EH$689,MATCH(E171,Лист2!$K$4:$K$689,0))</f>
        <v>РЕКОРДИНА</v>
      </c>
      <c r="L171" t="str">
        <f>INDEX(Лист3!G:G,MATCH(E171,Лист3!E:E,0))</f>
        <v>стандарт</v>
      </c>
    </row>
    <row r="172" spans="1:12" hidden="1" x14ac:dyDescent="0.25">
      <c r="A172" t="s">
        <v>157</v>
      </c>
      <c r="B172" t="s">
        <v>2</v>
      </c>
      <c r="C172" t="s">
        <v>158</v>
      </c>
      <c r="D172" t="s">
        <v>159</v>
      </c>
      <c r="E172" t="s">
        <v>203</v>
      </c>
      <c r="F172" t="s">
        <v>193</v>
      </c>
      <c r="G172" t="s">
        <v>3</v>
      </c>
      <c r="H172" t="s">
        <v>4</v>
      </c>
      <c r="I172">
        <v>143.72999999999999</v>
      </c>
      <c r="J172">
        <v>371.59117790301298</v>
      </c>
      <c r="K172" t="str">
        <f>INDEX(Лист2!$EH$4:$EH$689,MATCH(E172,Лист2!$K$4:$K$689,0))</f>
        <v>КОЙОТ</v>
      </c>
      <c r="L172" t="str">
        <f>INDEX(Лист3!G:G,MATCH(E172,Лист3!E:E,0))</f>
        <v>стандарт</v>
      </c>
    </row>
    <row r="173" spans="1:12" hidden="1" x14ac:dyDescent="0.25">
      <c r="A173" t="s">
        <v>157</v>
      </c>
      <c r="B173" t="s">
        <v>2</v>
      </c>
      <c r="C173" t="s">
        <v>158</v>
      </c>
      <c r="D173" t="s">
        <v>159</v>
      </c>
      <c r="E173" t="s">
        <v>204</v>
      </c>
      <c r="F173" t="s">
        <v>193</v>
      </c>
      <c r="G173" t="s">
        <v>3</v>
      </c>
      <c r="H173" t="s">
        <v>4</v>
      </c>
      <c r="I173">
        <v>88.2</v>
      </c>
      <c r="J173">
        <v>255.32199546485299</v>
      </c>
      <c r="K173" t="str">
        <f>INDEX(Лист2!$EH$4:$EH$689,MATCH(E173,Лист2!$K$4:$K$689,0))</f>
        <v>ЗЕМИС</v>
      </c>
      <c r="L173" t="str">
        <f>INDEX(Лист3!G:G,MATCH(E173,Лист3!E:E,0))</f>
        <v>стандарт</v>
      </c>
    </row>
    <row r="174" spans="1:12" hidden="1" x14ac:dyDescent="0.25">
      <c r="A174" t="s">
        <v>157</v>
      </c>
      <c r="B174" t="s">
        <v>2</v>
      </c>
      <c r="C174" t="s">
        <v>158</v>
      </c>
      <c r="D174" t="s">
        <v>159</v>
      </c>
      <c r="E174" t="s">
        <v>205</v>
      </c>
      <c r="F174" t="s">
        <v>193</v>
      </c>
      <c r="G174" t="s">
        <v>3</v>
      </c>
      <c r="H174" t="s">
        <v>4</v>
      </c>
      <c r="I174">
        <v>51.1</v>
      </c>
      <c r="J174">
        <v>376.91585127201603</v>
      </c>
      <c r="K174" t="str">
        <f>INDEX(Лист2!$EH$4:$EH$689,MATCH(E174,Лист2!$K$4:$K$689,0))</f>
        <v>БТС 1965</v>
      </c>
      <c r="L174" t="str">
        <f>INDEX(Лист3!G:G,MATCH(E174,Лист3!E:E,0))</f>
        <v>стандарт</v>
      </c>
    </row>
    <row r="175" spans="1:12" hidden="1" x14ac:dyDescent="0.25">
      <c r="A175" t="s">
        <v>157</v>
      </c>
      <c r="B175" t="s">
        <v>2</v>
      </c>
      <c r="C175" t="s">
        <v>206</v>
      </c>
      <c r="D175" t="s">
        <v>207</v>
      </c>
      <c r="E175" t="s">
        <v>208</v>
      </c>
      <c r="F175" t="s">
        <v>209</v>
      </c>
      <c r="G175" t="s">
        <v>3</v>
      </c>
      <c r="H175" t="s">
        <v>4</v>
      </c>
      <c r="I175">
        <v>373</v>
      </c>
      <c r="J175">
        <v>323.04825737265401</v>
      </c>
      <c r="K175" t="str">
        <f>INDEX(Лист2!$EH$4:$EH$689,MATCH(E175,Лист2!$K$4:$K$689,0))</f>
        <v>МАКСИМЕЛЛА</v>
      </c>
      <c r="L175" t="str">
        <f>INDEX(Лист3!G:G,MATCH(E175,Лист3!E:E,0))</f>
        <v>стандарт</v>
      </c>
    </row>
    <row r="176" spans="1:12" hidden="1" x14ac:dyDescent="0.25">
      <c r="A176" t="s">
        <v>157</v>
      </c>
      <c r="B176" t="s">
        <v>2</v>
      </c>
      <c r="C176" t="s">
        <v>206</v>
      </c>
      <c r="D176" t="s">
        <v>207</v>
      </c>
      <c r="E176" t="s">
        <v>210</v>
      </c>
      <c r="F176" t="s">
        <v>209</v>
      </c>
      <c r="G176" t="s">
        <v>3</v>
      </c>
      <c r="H176" t="s">
        <v>4</v>
      </c>
      <c r="I176">
        <v>51.59</v>
      </c>
      <c r="J176">
        <v>372.41325838340799</v>
      </c>
      <c r="K176" t="str">
        <f>INDEX(Лист2!$EH$4:$EH$689,MATCH(E176,Лист2!$K$4:$K$689,0))</f>
        <v>БТС 1965</v>
      </c>
      <c r="L176" t="str">
        <f>INDEX(Лист3!G:G,MATCH(E176,Лист3!E:E,0))</f>
        <v>стандарт</v>
      </c>
    </row>
    <row r="177" spans="1:12" hidden="1" x14ac:dyDescent="0.25">
      <c r="A177" t="s">
        <v>157</v>
      </c>
      <c r="B177" t="s">
        <v>2</v>
      </c>
      <c r="C177" t="s">
        <v>206</v>
      </c>
      <c r="D177" t="s">
        <v>207</v>
      </c>
      <c r="E177" t="s">
        <v>211</v>
      </c>
      <c r="F177" t="s">
        <v>209</v>
      </c>
      <c r="G177" t="s">
        <v>3</v>
      </c>
      <c r="H177" t="s">
        <v>4</v>
      </c>
      <c r="I177">
        <v>70</v>
      </c>
      <c r="J177">
        <v>375.39428571428601</v>
      </c>
      <c r="K177" t="str">
        <f>INDEX(Лист2!$EH$4:$EH$689,MATCH(E177,Лист2!$K$4:$K$689,0))</f>
        <v>БТС 980</v>
      </c>
      <c r="L177" t="str">
        <f>INDEX(Лист3!G:G,MATCH(E177,Лист3!E:E,0))</f>
        <v>стандарт</v>
      </c>
    </row>
    <row r="178" spans="1:12" hidden="1" x14ac:dyDescent="0.25">
      <c r="A178" t="s">
        <v>157</v>
      </c>
      <c r="B178" t="s">
        <v>2</v>
      </c>
      <c r="C178" t="s">
        <v>206</v>
      </c>
      <c r="D178" t="s">
        <v>207</v>
      </c>
      <c r="E178" t="s">
        <v>212</v>
      </c>
      <c r="F178" t="s">
        <v>209</v>
      </c>
      <c r="G178" t="s">
        <v>3</v>
      </c>
      <c r="H178" t="s">
        <v>4</v>
      </c>
      <c r="I178">
        <v>28.72</v>
      </c>
      <c r="J178">
        <v>434.78412256267399</v>
      </c>
      <c r="K178" t="str">
        <f>INDEX(Лист2!$EH$4:$EH$689,MATCH(E178,Лист2!$K$4:$K$689,0))</f>
        <v>ФД ФОРСАЖ</v>
      </c>
      <c r="L178" t="str">
        <f>INDEX(Лист3!G:G,MATCH(E178,Лист3!E:E,0))</f>
        <v>стандарт</v>
      </c>
    </row>
    <row r="179" spans="1:12" hidden="1" x14ac:dyDescent="0.25">
      <c r="A179" t="s">
        <v>157</v>
      </c>
      <c r="B179" t="s">
        <v>2</v>
      </c>
      <c r="C179" t="s">
        <v>206</v>
      </c>
      <c r="D179" t="s">
        <v>207</v>
      </c>
      <c r="E179" t="s">
        <v>213</v>
      </c>
      <c r="F179" t="s">
        <v>209</v>
      </c>
      <c r="G179" t="s">
        <v>3</v>
      </c>
      <c r="H179" t="s">
        <v>4</v>
      </c>
      <c r="I179">
        <v>184.67</v>
      </c>
      <c r="J179">
        <v>294.26761249796903</v>
      </c>
      <c r="K179" t="str">
        <f>INDEX(Лист2!$EH$4:$EH$689,MATCH(E179,Лист2!$K$4:$K$689,0))</f>
        <v>КОЙОТ</v>
      </c>
      <c r="L179" t="str">
        <f>INDEX(Лист3!G:G,MATCH(E179,Лист3!E:E,0))</f>
        <v>стандарт</v>
      </c>
    </row>
    <row r="180" spans="1:12" hidden="1" x14ac:dyDescent="0.25">
      <c r="A180" t="s">
        <v>157</v>
      </c>
      <c r="B180" t="s">
        <v>2</v>
      </c>
      <c r="C180" t="s">
        <v>206</v>
      </c>
      <c r="D180" t="s">
        <v>207</v>
      </c>
      <c r="E180" t="s">
        <v>214</v>
      </c>
      <c r="F180" t="s">
        <v>209</v>
      </c>
      <c r="G180" t="s">
        <v>3</v>
      </c>
      <c r="H180" t="s">
        <v>4</v>
      </c>
      <c r="I180">
        <v>113</v>
      </c>
      <c r="J180">
        <v>411.97699115044202</v>
      </c>
      <c r="K180" t="str">
        <f>INDEX(Лист2!$EH$4:$EH$689,MATCH(E180,Лист2!$K$4:$K$689,0))</f>
        <v>РЕКОРДИНА</v>
      </c>
      <c r="L180" t="str">
        <f>INDEX(Лист3!G:G,MATCH(E180,Лист3!E:E,0))</f>
        <v>стандарт</v>
      </c>
    </row>
    <row r="181" spans="1:12" hidden="1" x14ac:dyDescent="0.25">
      <c r="A181" t="s">
        <v>157</v>
      </c>
      <c r="B181" t="s">
        <v>2</v>
      </c>
      <c r="C181" t="s">
        <v>206</v>
      </c>
      <c r="D181" t="s">
        <v>207</v>
      </c>
      <c r="E181" t="s">
        <v>215</v>
      </c>
      <c r="F181" t="s">
        <v>209</v>
      </c>
      <c r="G181" t="s">
        <v>3</v>
      </c>
      <c r="H181" t="s">
        <v>4</v>
      </c>
      <c r="I181">
        <v>99.84</v>
      </c>
      <c r="J181">
        <v>208.804086538462</v>
      </c>
      <c r="K181" t="str">
        <f>INDEX(Лист2!$EH$4:$EH$689,MATCH(E181,Лист2!$K$4:$K$689,0))</f>
        <v>ЗЕМИС</v>
      </c>
      <c r="L181" t="str">
        <f>INDEX(Лист3!G:G,MATCH(E181,Лист3!E:E,0))</f>
        <v>стандарт</v>
      </c>
    </row>
    <row r="182" spans="1:12" hidden="1" x14ac:dyDescent="0.25">
      <c r="A182" t="s">
        <v>157</v>
      </c>
      <c r="B182" t="s">
        <v>2</v>
      </c>
      <c r="C182" t="s">
        <v>206</v>
      </c>
      <c r="D182" t="s">
        <v>207</v>
      </c>
      <c r="E182" t="s">
        <v>216</v>
      </c>
      <c r="F182" t="s">
        <v>209</v>
      </c>
      <c r="G182" t="s">
        <v>3</v>
      </c>
      <c r="H182" t="s">
        <v>4</v>
      </c>
      <c r="I182">
        <v>185.67</v>
      </c>
      <c r="J182">
        <v>342.07249421015803</v>
      </c>
      <c r="K182" t="str">
        <f>INDEX(Лист2!$EH$4:$EH$689,MATCH(E182,Лист2!$K$4:$K$689,0))</f>
        <v>РЕКОРДИНА</v>
      </c>
      <c r="L182" t="str">
        <f>INDEX(Лист3!G:G,MATCH(E182,Лист3!E:E,0))</f>
        <v>стандарт</v>
      </c>
    </row>
    <row r="183" spans="1:12" hidden="1" x14ac:dyDescent="0.25">
      <c r="A183" t="s">
        <v>157</v>
      </c>
      <c r="B183" t="s">
        <v>2</v>
      </c>
      <c r="C183" t="s">
        <v>206</v>
      </c>
      <c r="D183" t="s">
        <v>207</v>
      </c>
      <c r="E183" t="s">
        <v>217</v>
      </c>
      <c r="F183" t="s">
        <v>218</v>
      </c>
      <c r="G183" t="s">
        <v>3</v>
      </c>
      <c r="H183" t="s">
        <v>4</v>
      </c>
      <c r="I183">
        <v>97</v>
      </c>
      <c r="J183">
        <v>258.36494845360801</v>
      </c>
      <c r="K183" t="str">
        <f>INDEX(Лист2!$EH$4:$EH$689,MATCH(E183,Лист2!$K$4:$K$689,0))</f>
        <v>БРАВИССИМА</v>
      </c>
      <c r="L183" t="str">
        <f>INDEX(Лист3!G:G,MATCH(E183,Лист3!E:E,0))</f>
        <v>стандарт</v>
      </c>
    </row>
    <row r="184" spans="1:12" hidden="1" x14ac:dyDescent="0.25">
      <c r="A184" t="s">
        <v>157</v>
      </c>
      <c r="B184" t="s">
        <v>2</v>
      </c>
      <c r="C184" t="s">
        <v>206</v>
      </c>
      <c r="D184" t="s">
        <v>207</v>
      </c>
      <c r="E184" t="s">
        <v>219</v>
      </c>
      <c r="F184" t="s">
        <v>218</v>
      </c>
      <c r="G184" t="s">
        <v>3</v>
      </c>
      <c r="H184" t="s">
        <v>4</v>
      </c>
      <c r="I184">
        <v>83.92</v>
      </c>
      <c r="J184">
        <v>302.31410867492798</v>
      </c>
      <c r="K184" t="str">
        <f>INDEX(Лист2!$EH$4:$EH$689,MATCH(E184,Лист2!$K$4:$K$689,0))</f>
        <v>ЗЕМИС</v>
      </c>
      <c r="L184" t="str">
        <f>INDEX(Лист3!G:G,MATCH(E184,Лист3!E:E,0))</f>
        <v>стандарт</v>
      </c>
    </row>
    <row r="185" spans="1:12" hidden="1" x14ac:dyDescent="0.25">
      <c r="A185" t="s">
        <v>157</v>
      </c>
      <c r="B185" t="s">
        <v>2</v>
      </c>
      <c r="C185" t="s">
        <v>206</v>
      </c>
      <c r="D185" t="s">
        <v>207</v>
      </c>
      <c r="E185" t="s">
        <v>220</v>
      </c>
      <c r="F185" t="s">
        <v>218</v>
      </c>
      <c r="G185" t="s">
        <v>3</v>
      </c>
      <c r="H185" t="s">
        <v>4</v>
      </c>
      <c r="I185">
        <v>97.82</v>
      </c>
      <c r="J185">
        <v>248.27029237374799</v>
      </c>
      <c r="K185" t="str">
        <f>INDEX(Лист2!$EH$4:$EH$689,MATCH(E185,Лист2!$K$4:$K$689,0))</f>
        <v>ФД ФОРСАЖ</v>
      </c>
      <c r="L185" t="str">
        <f>INDEX(Лист3!G:G,MATCH(E185,Лист3!E:E,0))</f>
        <v>стандарт</v>
      </c>
    </row>
    <row r="186" spans="1:12" hidden="1" x14ac:dyDescent="0.25">
      <c r="A186" t="s">
        <v>157</v>
      </c>
      <c r="B186" t="s">
        <v>2</v>
      </c>
      <c r="C186" t="s">
        <v>206</v>
      </c>
      <c r="D186" t="s">
        <v>207</v>
      </c>
      <c r="E186" t="s">
        <v>221</v>
      </c>
      <c r="F186" t="s">
        <v>218</v>
      </c>
      <c r="G186" t="s">
        <v>3</v>
      </c>
      <c r="H186" t="s">
        <v>4</v>
      </c>
      <c r="I186">
        <v>76</v>
      </c>
      <c r="J186">
        <v>288.884210526316</v>
      </c>
      <c r="K186" t="str">
        <f>INDEX(Лист2!$EH$4:$EH$689,MATCH(E186,Лист2!$K$4:$K$689,0))</f>
        <v>БТС 1965</v>
      </c>
      <c r="L186" t="str">
        <f>INDEX(Лист3!G:G,MATCH(E186,Лист3!E:E,0))</f>
        <v>стандарт</v>
      </c>
    </row>
    <row r="187" spans="1:12" hidden="1" x14ac:dyDescent="0.25">
      <c r="A187" t="s">
        <v>157</v>
      </c>
      <c r="B187" t="s">
        <v>2</v>
      </c>
      <c r="C187" t="s">
        <v>206</v>
      </c>
      <c r="D187" t="s">
        <v>207</v>
      </c>
      <c r="E187" t="s">
        <v>222</v>
      </c>
      <c r="F187" t="s">
        <v>218</v>
      </c>
      <c r="G187" t="s">
        <v>3</v>
      </c>
      <c r="H187" t="s">
        <v>4</v>
      </c>
      <c r="I187">
        <v>41</v>
      </c>
      <c r="J187">
        <v>258.48780487804902</v>
      </c>
      <c r="K187" t="str">
        <f>INDEX(Лист2!$EH$4:$EH$689,MATCH(E187,Лист2!$K$4:$K$689,0))</f>
        <v>ТИБУЛ</v>
      </c>
      <c r="L187" t="str">
        <f>INDEX(Лист3!G:G,MATCH(E187,Лист3!E:E,0))</f>
        <v>стандарт</v>
      </c>
    </row>
    <row r="188" spans="1:12" hidden="1" x14ac:dyDescent="0.25">
      <c r="A188" t="s">
        <v>157</v>
      </c>
      <c r="B188" t="s">
        <v>2</v>
      </c>
      <c r="C188" t="s">
        <v>206</v>
      </c>
      <c r="D188" t="s">
        <v>207</v>
      </c>
      <c r="E188" t="s">
        <v>223</v>
      </c>
      <c r="F188" t="s">
        <v>218</v>
      </c>
      <c r="G188" t="s">
        <v>3</v>
      </c>
      <c r="H188" t="s">
        <v>4</v>
      </c>
      <c r="I188">
        <v>77</v>
      </c>
      <c r="J188">
        <v>345.78961038961</v>
      </c>
      <c r="K188" t="str">
        <f>INDEX(Лист2!$EH$4:$EH$689,MATCH(E188,Лист2!$K$4:$K$689,0))</f>
        <v>БТС 1965</v>
      </c>
      <c r="L188" t="str">
        <f>INDEX(Лист3!G:G,MATCH(E188,Лист3!E:E,0))</f>
        <v>стандарт</v>
      </c>
    </row>
    <row r="189" spans="1:12" hidden="1" x14ac:dyDescent="0.25">
      <c r="A189" t="s">
        <v>157</v>
      </c>
      <c r="B189" t="s">
        <v>2</v>
      </c>
      <c r="C189" t="s">
        <v>206</v>
      </c>
      <c r="D189" t="s">
        <v>207</v>
      </c>
      <c r="E189" t="s">
        <v>224</v>
      </c>
      <c r="F189" t="s">
        <v>218</v>
      </c>
      <c r="G189" t="s">
        <v>3</v>
      </c>
      <c r="H189" t="s">
        <v>4</v>
      </c>
      <c r="I189">
        <v>63</v>
      </c>
      <c r="J189">
        <v>254.15238095238101</v>
      </c>
      <c r="K189" t="str">
        <f>INDEX(Лист2!$EH$4:$EH$689,MATCH(E189,Лист2!$K$4:$K$689,0))</f>
        <v>РЕКОРДИНА</v>
      </c>
      <c r="L189" t="str">
        <f>INDEX(Лист3!G:G,MATCH(E189,Лист3!E:E,0))</f>
        <v>стандарт</v>
      </c>
    </row>
    <row r="190" spans="1:12" hidden="1" x14ac:dyDescent="0.25">
      <c r="A190" t="s">
        <v>157</v>
      </c>
      <c r="B190" t="s">
        <v>2</v>
      </c>
      <c r="C190" t="s">
        <v>206</v>
      </c>
      <c r="D190" t="s">
        <v>207</v>
      </c>
      <c r="E190" t="s">
        <v>225</v>
      </c>
      <c r="F190" t="s">
        <v>218</v>
      </c>
      <c r="G190" t="s">
        <v>3</v>
      </c>
      <c r="H190" t="s">
        <v>4</v>
      </c>
      <c r="I190">
        <v>131</v>
      </c>
      <c r="J190">
        <v>329.980152671756</v>
      </c>
      <c r="K190" t="str">
        <f>INDEX(Лист2!$EH$4:$EH$689,MATCH(E190,Лист2!$K$4:$K$689,0))</f>
        <v>БИЗОН</v>
      </c>
      <c r="L190" t="str">
        <f>INDEX(Лист3!G:G,MATCH(E190,Лист3!E:E,0))</f>
        <v>стандарт</v>
      </c>
    </row>
    <row r="191" spans="1:12" hidden="1" x14ac:dyDescent="0.25">
      <c r="A191" t="s">
        <v>157</v>
      </c>
      <c r="B191" t="s">
        <v>2</v>
      </c>
      <c r="C191" t="s">
        <v>206</v>
      </c>
      <c r="D191" t="s">
        <v>207</v>
      </c>
      <c r="E191" t="s">
        <v>226</v>
      </c>
      <c r="F191" t="s">
        <v>218</v>
      </c>
      <c r="G191" t="s">
        <v>3</v>
      </c>
      <c r="H191" t="s">
        <v>4</v>
      </c>
      <c r="I191">
        <v>104.03</v>
      </c>
      <c r="J191">
        <v>265.28501393828702</v>
      </c>
      <c r="K191" t="str">
        <f>INDEX(Лист2!$EH$4:$EH$689,MATCH(E191,Лист2!$K$4:$K$689,0))</f>
        <v>ДУБРАВКА</v>
      </c>
      <c r="L191" t="str">
        <f>INDEX(Лист3!G:G,MATCH(E191,Лист3!E:E,0))</f>
        <v>стандарт</v>
      </c>
    </row>
    <row r="192" spans="1:12" hidden="1" x14ac:dyDescent="0.25">
      <c r="A192" t="s">
        <v>157</v>
      </c>
      <c r="B192" t="s">
        <v>2</v>
      </c>
      <c r="C192" t="s">
        <v>206</v>
      </c>
      <c r="D192" t="s">
        <v>207</v>
      </c>
      <c r="E192" t="s">
        <v>227</v>
      </c>
      <c r="F192" t="s">
        <v>218</v>
      </c>
      <c r="G192" t="s">
        <v>3</v>
      </c>
      <c r="H192" t="s">
        <v>4</v>
      </c>
      <c r="I192">
        <v>83.8</v>
      </c>
      <c r="J192">
        <v>294.81384248209997</v>
      </c>
      <c r="K192" t="str">
        <f>INDEX(Лист2!$EH$4:$EH$689,MATCH(E192,Лист2!$K$4:$K$689,0))</f>
        <v>КОНЦЕПТА</v>
      </c>
      <c r="L192" t="str">
        <f>INDEX(Лист3!G:G,MATCH(E192,Лист3!E:E,0))</f>
        <v>стандарт</v>
      </c>
    </row>
    <row r="193" spans="1:12" hidden="1" x14ac:dyDescent="0.25">
      <c r="A193" t="s">
        <v>157</v>
      </c>
      <c r="B193" t="s">
        <v>2</v>
      </c>
      <c r="C193" t="s">
        <v>206</v>
      </c>
      <c r="D193" t="s">
        <v>207</v>
      </c>
      <c r="E193" t="s">
        <v>228</v>
      </c>
      <c r="F193" t="s">
        <v>218</v>
      </c>
      <c r="G193" t="s">
        <v>3</v>
      </c>
      <c r="H193" t="s">
        <v>4</v>
      </c>
      <c r="I193">
        <v>110.7</v>
      </c>
      <c r="J193">
        <v>289.07859078590798</v>
      </c>
      <c r="K193" t="str">
        <f>INDEX(Лист2!$EH$4:$EH$689,MATCH(E193,Лист2!$K$4:$K$689,0))</f>
        <v>МАКСИМЕЛЛА</v>
      </c>
      <c r="L193" t="str">
        <f>INDEX(Лист3!G:G,MATCH(E193,Лист3!E:E,0))</f>
        <v>стандарт</v>
      </c>
    </row>
    <row r="194" spans="1:12" hidden="1" x14ac:dyDescent="0.25">
      <c r="A194" t="s">
        <v>157</v>
      </c>
      <c r="B194" t="s">
        <v>2</v>
      </c>
      <c r="C194" t="s">
        <v>206</v>
      </c>
      <c r="D194" t="s">
        <v>207</v>
      </c>
      <c r="E194" t="s">
        <v>229</v>
      </c>
      <c r="F194" t="s">
        <v>218</v>
      </c>
      <c r="G194" t="s">
        <v>3</v>
      </c>
      <c r="H194" t="s">
        <v>4</v>
      </c>
      <c r="I194">
        <v>92.62</v>
      </c>
      <c r="J194">
        <v>329.60483696825702</v>
      </c>
      <c r="K194" t="str">
        <f>INDEX(Лист2!$EH$4:$EH$689,MATCH(E194,Лист2!$K$4:$K$689,0))</f>
        <v>КОНЦЕПТА</v>
      </c>
      <c r="L194" t="str">
        <f>INDEX(Лист3!G:G,MATCH(E194,Лист3!E:E,0))</f>
        <v>стандарт</v>
      </c>
    </row>
    <row r="195" spans="1:12" hidden="1" x14ac:dyDescent="0.25">
      <c r="A195" t="s">
        <v>157</v>
      </c>
      <c r="B195" t="s">
        <v>2</v>
      </c>
      <c r="C195" t="s">
        <v>206</v>
      </c>
      <c r="D195" t="s">
        <v>207</v>
      </c>
      <c r="E195" t="s">
        <v>230</v>
      </c>
      <c r="F195" t="s">
        <v>218</v>
      </c>
      <c r="G195" t="s">
        <v>3</v>
      </c>
      <c r="H195" t="s">
        <v>4</v>
      </c>
      <c r="I195">
        <v>71</v>
      </c>
      <c r="J195">
        <v>182.31830985915499</v>
      </c>
      <c r="K195" t="str">
        <f>INDEX(Лист2!$EH$4:$EH$689,MATCH(E195,Лист2!$K$4:$K$689,0))</f>
        <v>МАКСИМЕЛЛА</v>
      </c>
      <c r="L195" t="str">
        <f>INDEX(Лист3!G:G,MATCH(E195,Лист3!E:E,0))</f>
        <v>стандарт</v>
      </c>
    </row>
    <row r="196" spans="1:12" hidden="1" x14ac:dyDescent="0.25">
      <c r="A196" t="s">
        <v>157</v>
      </c>
      <c r="B196" t="s">
        <v>2</v>
      </c>
      <c r="C196" t="s">
        <v>206</v>
      </c>
      <c r="D196" t="s">
        <v>207</v>
      </c>
      <c r="E196" t="s">
        <v>231</v>
      </c>
      <c r="F196" t="s">
        <v>218</v>
      </c>
      <c r="G196" t="s">
        <v>3</v>
      </c>
      <c r="H196" t="s">
        <v>4</v>
      </c>
      <c r="I196">
        <v>68</v>
      </c>
      <c r="J196">
        <v>266.929411764706</v>
      </c>
      <c r="K196" t="str">
        <f>INDEX(Лист2!$EH$4:$EH$689,MATCH(E196,Лист2!$K$4:$K$689,0))</f>
        <v>МАКСИМЕЛЛА</v>
      </c>
      <c r="L196" t="str">
        <f>INDEX(Лист3!G:G,MATCH(E196,Лист3!E:E,0))</f>
        <v>стандарт</v>
      </c>
    </row>
    <row r="197" spans="1:12" hidden="1" x14ac:dyDescent="0.25">
      <c r="A197" t="s">
        <v>157</v>
      </c>
      <c r="B197" t="s">
        <v>2</v>
      </c>
      <c r="C197" t="s">
        <v>206</v>
      </c>
      <c r="D197" t="s">
        <v>207</v>
      </c>
      <c r="E197" t="s">
        <v>232</v>
      </c>
      <c r="F197" t="s">
        <v>218</v>
      </c>
      <c r="G197" t="s">
        <v>3</v>
      </c>
      <c r="H197" t="s">
        <v>4</v>
      </c>
      <c r="I197">
        <v>109</v>
      </c>
      <c r="J197">
        <v>202.42752293577999</v>
      </c>
      <c r="K197" t="str">
        <f>INDEX(Лист2!$EH$4:$EH$689,MATCH(E197,Лист2!$K$4:$K$689,0))</f>
        <v>ИГОРЬ ФОРС МАГНА</v>
      </c>
      <c r="L197" t="str">
        <f>INDEX(Лист3!G:G,MATCH(E197,Лист3!E:E,0))</f>
        <v>стандарт</v>
      </c>
    </row>
    <row r="198" spans="1:12" hidden="1" x14ac:dyDescent="0.25">
      <c r="A198" t="s">
        <v>157</v>
      </c>
      <c r="B198" t="s">
        <v>2</v>
      </c>
      <c r="C198" t="s">
        <v>206</v>
      </c>
      <c r="D198" t="s">
        <v>207</v>
      </c>
      <c r="E198" t="s">
        <v>233</v>
      </c>
      <c r="F198" t="s">
        <v>218</v>
      </c>
      <c r="G198" t="s">
        <v>3</v>
      </c>
      <c r="H198" t="s">
        <v>4</v>
      </c>
      <c r="I198">
        <v>86</v>
      </c>
      <c r="J198">
        <v>185.63255813953501</v>
      </c>
      <c r="K198" t="str">
        <f>INDEX(Лист2!$EH$4:$EH$689,MATCH(E198,Лист2!$K$4:$K$689,0))</f>
        <v>ИГОРЬ ФОРС МАГНА</v>
      </c>
      <c r="L198" t="str">
        <f>INDEX(Лист3!G:G,MATCH(E198,Лист3!E:E,0))</f>
        <v>стандарт</v>
      </c>
    </row>
    <row r="199" spans="1:12" hidden="1" x14ac:dyDescent="0.25">
      <c r="A199" t="s">
        <v>157</v>
      </c>
      <c r="B199" t="s">
        <v>2</v>
      </c>
      <c r="C199" t="s">
        <v>206</v>
      </c>
      <c r="D199" t="s">
        <v>207</v>
      </c>
      <c r="E199" t="s">
        <v>234</v>
      </c>
      <c r="F199" t="s">
        <v>218</v>
      </c>
      <c r="G199" t="s">
        <v>3</v>
      </c>
      <c r="H199" t="s">
        <v>4</v>
      </c>
      <c r="I199">
        <v>70</v>
      </c>
      <c r="J199">
        <v>279.228571428571</v>
      </c>
      <c r="K199" t="str">
        <f>INDEX(Лист2!$EH$4:$EH$689,MATCH(E199,Лист2!$K$4:$K$689,0))</f>
        <v>ДУБРАВКА</v>
      </c>
      <c r="L199" t="str">
        <f>INDEX(Лист3!G:G,MATCH(E199,Лист3!E:E,0))</f>
        <v>стандарт</v>
      </c>
    </row>
    <row r="200" spans="1:12" hidden="1" x14ac:dyDescent="0.25">
      <c r="A200" t="s">
        <v>157</v>
      </c>
      <c r="B200" t="s">
        <v>2</v>
      </c>
      <c r="C200" t="s">
        <v>206</v>
      </c>
      <c r="D200" t="s">
        <v>207</v>
      </c>
      <c r="E200" t="s">
        <v>235</v>
      </c>
      <c r="F200" t="s">
        <v>218</v>
      </c>
      <c r="G200" t="s">
        <v>3</v>
      </c>
      <c r="H200" t="s">
        <v>4</v>
      </c>
      <c r="I200">
        <v>40</v>
      </c>
      <c r="J200">
        <v>316.46499999999997</v>
      </c>
      <c r="K200" t="str">
        <f>INDEX(Лист2!$EH$4:$EH$689,MATCH(E200,Лист2!$K$4:$K$689,0))</f>
        <v>ЗЕМИС</v>
      </c>
      <c r="L200" t="str">
        <f>INDEX(Лист3!G:G,MATCH(E200,Лист3!E:E,0))</f>
        <v>стандарт</v>
      </c>
    </row>
    <row r="201" spans="1:12" hidden="1" x14ac:dyDescent="0.25">
      <c r="A201" t="s">
        <v>157</v>
      </c>
      <c r="B201" t="s">
        <v>2</v>
      </c>
      <c r="C201" t="s">
        <v>206</v>
      </c>
      <c r="D201" t="s">
        <v>207</v>
      </c>
      <c r="E201" t="s">
        <v>236</v>
      </c>
      <c r="F201" t="s">
        <v>218</v>
      </c>
      <c r="G201" t="s">
        <v>3</v>
      </c>
      <c r="H201" t="s">
        <v>4</v>
      </c>
      <c r="I201">
        <v>65</v>
      </c>
      <c r="J201">
        <v>293.72923076923098</v>
      </c>
      <c r="K201" t="str">
        <f>INDEX(Лист2!$EH$4:$EH$689,MATCH(E201,Лист2!$K$4:$K$689,0))</f>
        <v>МАКСИМЕЛЛА</v>
      </c>
      <c r="L201" t="str">
        <f>INDEX(Лист3!G:G,MATCH(E201,Лист3!E:E,0))</f>
        <v>стандарт</v>
      </c>
    </row>
    <row r="202" spans="1:12" hidden="1" x14ac:dyDescent="0.25">
      <c r="A202" t="s">
        <v>157</v>
      </c>
      <c r="B202" t="s">
        <v>2</v>
      </c>
      <c r="C202" t="s">
        <v>237</v>
      </c>
      <c r="D202" t="s">
        <v>238</v>
      </c>
      <c r="E202" t="s">
        <v>239</v>
      </c>
      <c r="F202" t="s">
        <v>240</v>
      </c>
      <c r="G202" t="s">
        <v>3</v>
      </c>
      <c r="H202" t="s">
        <v>4</v>
      </c>
      <c r="I202">
        <v>182.4</v>
      </c>
      <c r="J202">
        <v>328.77412280701799</v>
      </c>
      <c r="K202" t="str">
        <f>INDEX(Лист2!$EH$4:$EH$689,MATCH(E202,Лист2!$K$4:$K$689,0))</f>
        <v>АРМЕСА</v>
      </c>
      <c r="L202" t="str">
        <f>INDEX(Лист3!G:G,MATCH(E202,Лист3!E:E,0))</f>
        <v>стандарт</v>
      </c>
    </row>
    <row r="203" spans="1:12" hidden="1" x14ac:dyDescent="0.25">
      <c r="A203" t="s">
        <v>157</v>
      </c>
      <c r="B203" t="s">
        <v>2</v>
      </c>
      <c r="C203" t="s">
        <v>237</v>
      </c>
      <c r="D203" t="s">
        <v>238</v>
      </c>
      <c r="E203" t="s">
        <v>241</v>
      </c>
      <c r="F203" t="s">
        <v>240</v>
      </c>
      <c r="G203" t="s">
        <v>3</v>
      </c>
      <c r="H203" t="s">
        <v>4</v>
      </c>
      <c r="I203">
        <v>102</v>
      </c>
      <c r="J203">
        <v>310.84313725490199</v>
      </c>
      <c r="K203" t="str">
        <f>INDEX(Лист2!$EH$4:$EH$689,MATCH(E203,Лист2!$K$4:$K$689,0))</f>
        <v>ВОЛГА</v>
      </c>
      <c r="L203" t="str">
        <f>INDEX(Лист3!G:G,MATCH(E203,Лист3!E:E,0))</f>
        <v>стандарт</v>
      </c>
    </row>
    <row r="204" spans="1:12" hidden="1" x14ac:dyDescent="0.25">
      <c r="A204" t="s">
        <v>157</v>
      </c>
      <c r="B204" t="s">
        <v>2</v>
      </c>
      <c r="C204" t="s">
        <v>237</v>
      </c>
      <c r="D204" t="s">
        <v>238</v>
      </c>
      <c r="E204" t="s">
        <v>242</v>
      </c>
      <c r="F204" t="s">
        <v>240</v>
      </c>
      <c r="G204" t="s">
        <v>3</v>
      </c>
      <c r="H204" t="s">
        <v>4</v>
      </c>
      <c r="I204">
        <v>71</v>
      </c>
      <c r="J204">
        <v>269.51830985915501</v>
      </c>
      <c r="K204" t="str">
        <f>INDEX(Лист2!$EH$4:$EH$689,MATCH(E204,Лист2!$K$4:$K$689,0))</f>
        <v>АРМЕСА</v>
      </c>
      <c r="L204" t="str">
        <f>INDEX(Лист3!G:G,MATCH(E204,Лист3!E:E,0))</f>
        <v>стандарт</v>
      </c>
    </row>
    <row r="205" spans="1:12" hidden="1" x14ac:dyDescent="0.25">
      <c r="A205" t="s">
        <v>157</v>
      </c>
      <c r="B205" t="s">
        <v>2</v>
      </c>
      <c r="C205" t="s">
        <v>237</v>
      </c>
      <c r="D205" t="s">
        <v>238</v>
      </c>
      <c r="E205" t="s">
        <v>243</v>
      </c>
      <c r="F205" t="s">
        <v>240</v>
      </c>
      <c r="G205" t="s">
        <v>3</v>
      </c>
      <c r="H205" t="s">
        <v>4</v>
      </c>
      <c r="I205">
        <v>48.88</v>
      </c>
      <c r="J205">
        <v>321.15793780687397</v>
      </c>
      <c r="K205" t="str">
        <f>INDEX(Лист2!$EH$4:$EH$689,MATCH(E205,Лист2!$K$4:$K$689,0))</f>
        <v>АРМЕСА</v>
      </c>
      <c r="L205" t="str">
        <f>INDEX(Лист3!G:G,MATCH(E205,Лист3!E:E,0))</f>
        <v>стандарт</v>
      </c>
    </row>
    <row r="206" spans="1:12" hidden="1" x14ac:dyDescent="0.25">
      <c r="A206" t="s">
        <v>157</v>
      </c>
      <c r="B206" t="s">
        <v>2</v>
      </c>
      <c r="C206" t="s">
        <v>237</v>
      </c>
      <c r="D206" t="s">
        <v>238</v>
      </c>
      <c r="E206" t="s">
        <v>244</v>
      </c>
      <c r="F206" t="s">
        <v>240</v>
      </c>
      <c r="G206" t="s">
        <v>3</v>
      </c>
      <c r="H206" t="s">
        <v>4</v>
      </c>
      <c r="I206">
        <v>73</v>
      </c>
      <c r="J206">
        <v>384.70136986301401</v>
      </c>
      <c r="K206" t="str">
        <f>INDEX(Лист2!$EH$4:$EH$689,MATCH(E206,Лист2!$K$4:$K$689,0))</f>
        <v>МИТИКА</v>
      </c>
      <c r="L206" t="str">
        <f>INDEX(Лист3!G:G,MATCH(E206,Лист3!E:E,0))</f>
        <v>стандарт</v>
      </c>
    </row>
    <row r="207" spans="1:12" hidden="1" x14ac:dyDescent="0.25">
      <c r="A207" t="s">
        <v>157</v>
      </c>
      <c r="B207" t="s">
        <v>2</v>
      </c>
      <c r="C207" t="s">
        <v>237</v>
      </c>
      <c r="D207" t="s">
        <v>238</v>
      </c>
      <c r="E207" t="s">
        <v>245</v>
      </c>
      <c r="F207" t="s">
        <v>240</v>
      </c>
      <c r="G207" t="s">
        <v>3</v>
      </c>
      <c r="H207" t="s">
        <v>4</v>
      </c>
      <c r="I207">
        <v>63</v>
      </c>
      <c r="J207">
        <v>276.72698412698401</v>
      </c>
      <c r="K207" t="str">
        <f>INDEX(Лист2!$EH$4:$EH$689,MATCH(E207,Лист2!$K$4:$K$689,0))</f>
        <v>МИТИКА</v>
      </c>
      <c r="L207" t="str">
        <f>INDEX(Лист3!G:G,MATCH(E207,Лист3!E:E,0))</f>
        <v>стандарт</v>
      </c>
    </row>
    <row r="208" spans="1:12" hidden="1" x14ac:dyDescent="0.25">
      <c r="A208" t="s">
        <v>157</v>
      </c>
      <c r="B208" t="s">
        <v>2</v>
      </c>
      <c r="C208" t="s">
        <v>237</v>
      </c>
      <c r="D208" t="s">
        <v>238</v>
      </c>
      <c r="E208" t="s">
        <v>246</v>
      </c>
      <c r="F208" t="s">
        <v>240</v>
      </c>
      <c r="G208" t="s">
        <v>3</v>
      </c>
      <c r="H208" t="s">
        <v>4</v>
      </c>
      <c r="I208">
        <v>84</v>
      </c>
      <c r="J208">
        <v>353.978571428571</v>
      </c>
      <c r="K208" t="str">
        <f>INDEX(Лист2!$EH$4:$EH$689,MATCH(E208,Лист2!$K$4:$K$689,0))</f>
        <v>БРАВИССИМА</v>
      </c>
      <c r="L208" t="str">
        <f>INDEX(Лист3!G:G,MATCH(E208,Лист3!E:E,0))</f>
        <v>стандарт</v>
      </c>
    </row>
    <row r="209" spans="1:12" hidden="1" x14ac:dyDescent="0.25">
      <c r="A209" t="s">
        <v>157</v>
      </c>
      <c r="B209" t="s">
        <v>2</v>
      </c>
      <c r="C209" t="s">
        <v>237</v>
      </c>
      <c r="D209" t="s">
        <v>238</v>
      </c>
      <c r="E209" t="s">
        <v>247</v>
      </c>
      <c r="F209" t="s">
        <v>240</v>
      </c>
      <c r="G209" t="s">
        <v>3</v>
      </c>
      <c r="H209" t="s">
        <v>4</v>
      </c>
      <c r="I209">
        <v>94.22</v>
      </c>
      <c r="J209">
        <v>445.935045637869</v>
      </c>
      <c r="K209" t="str">
        <f>INDEX(Лист2!$EH$4:$EH$689,MATCH(E209,Лист2!$K$4:$K$689,0))</f>
        <v>ЗЕМИС</v>
      </c>
      <c r="L209" t="str">
        <f>INDEX(Лист3!G:G,MATCH(E209,Лист3!E:E,0))</f>
        <v>стандарт</v>
      </c>
    </row>
    <row r="210" spans="1:12" hidden="1" x14ac:dyDescent="0.25">
      <c r="A210" t="s">
        <v>157</v>
      </c>
      <c r="B210" t="s">
        <v>2</v>
      </c>
      <c r="C210" t="s">
        <v>237</v>
      </c>
      <c r="D210" t="s">
        <v>238</v>
      </c>
      <c r="E210" t="s">
        <v>248</v>
      </c>
      <c r="F210" t="s">
        <v>240</v>
      </c>
      <c r="G210" t="s">
        <v>3</v>
      </c>
      <c r="H210" t="s">
        <v>4</v>
      </c>
      <c r="I210">
        <v>65.599999999999994</v>
      </c>
      <c r="J210">
        <v>380.53048780487802</v>
      </c>
      <c r="K210" t="str">
        <f>INDEX(Лист2!$EH$4:$EH$689,MATCH(E210,Лист2!$K$4:$K$689,0))</f>
        <v>ДУБРАВКА</v>
      </c>
      <c r="L210" t="str">
        <f>INDEX(Лист3!G:G,MATCH(E210,Лист3!E:E,0))</f>
        <v>стандарт</v>
      </c>
    </row>
    <row r="211" spans="1:12" hidden="1" x14ac:dyDescent="0.25">
      <c r="A211" t="s">
        <v>157</v>
      </c>
      <c r="B211" t="s">
        <v>2</v>
      </c>
      <c r="C211" t="s">
        <v>237</v>
      </c>
      <c r="D211" t="s">
        <v>238</v>
      </c>
      <c r="E211" t="s">
        <v>249</v>
      </c>
      <c r="F211" t="s">
        <v>240</v>
      </c>
      <c r="G211" t="s">
        <v>3</v>
      </c>
      <c r="H211" t="s">
        <v>4</v>
      </c>
      <c r="I211">
        <v>55</v>
      </c>
      <c r="J211">
        <v>340.06181818181801</v>
      </c>
      <c r="K211" t="str">
        <f>INDEX(Лист2!$EH$4:$EH$689,MATCH(E211,Лист2!$K$4:$K$689,0))</f>
        <v>АРМЕСА</v>
      </c>
      <c r="L211" t="str">
        <f>INDEX(Лист3!G:G,MATCH(E211,Лист3!E:E,0))</f>
        <v>стандарт</v>
      </c>
    </row>
    <row r="212" spans="1:12" hidden="1" x14ac:dyDescent="0.25">
      <c r="A212" t="s">
        <v>157</v>
      </c>
      <c r="B212" t="s">
        <v>2</v>
      </c>
      <c r="C212" t="s">
        <v>237</v>
      </c>
      <c r="D212" t="s">
        <v>238</v>
      </c>
      <c r="E212" t="s">
        <v>250</v>
      </c>
      <c r="F212" t="s">
        <v>240</v>
      </c>
      <c r="G212" t="s">
        <v>3</v>
      </c>
      <c r="H212" t="s">
        <v>4</v>
      </c>
      <c r="I212">
        <v>148</v>
      </c>
      <c r="J212">
        <v>481.808108108108</v>
      </c>
      <c r="K212" t="str">
        <f>INDEX(Лист2!$EH$4:$EH$689,MATCH(E212,Лист2!$K$4:$K$689,0))</f>
        <v>ЛОРИКЕТ</v>
      </c>
      <c r="L212" t="str">
        <f>INDEX(Лист3!G:G,MATCH(E212,Лист3!E:E,0))</f>
        <v>стандарт</v>
      </c>
    </row>
    <row r="213" spans="1:12" hidden="1" x14ac:dyDescent="0.25">
      <c r="A213" t="s">
        <v>157</v>
      </c>
      <c r="B213" t="s">
        <v>2</v>
      </c>
      <c r="C213" t="s">
        <v>237</v>
      </c>
      <c r="D213" t="s">
        <v>238</v>
      </c>
      <c r="E213" t="s">
        <v>251</v>
      </c>
      <c r="F213" t="s">
        <v>240</v>
      </c>
      <c r="G213" t="s">
        <v>3</v>
      </c>
      <c r="H213" t="s">
        <v>4</v>
      </c>
      <c r="I213">
        <v>80.790000000000006</v>
      </c>
      <c r="J213">
        <v>337.512068325288</v>
      </c>
      <c r="K213" t="str">
        <f>INDEX(Лист2!$EH$4:$EH$689,MATCH(E213,Лист2!$K$4:$K$689,0))</f>
        <v>КОНЦЕПТА</v>
      </c>
      <c r="L213" t="str">
        <f>INDEX(Лист3!G:G,MATCH(E213,Лист3!E:E,0))</f>
        <v>стандарт</v>
      </c>
    </row>
    <row r="214" spans="1:12" hidden="1" x14ac:dyDescent="0.25">
      <c r="A214" t="s">
        <v>157</v>
      </c>
      <c r="B214" t="s">
        <v>2</v>
      </c>
      <c r="C214" t="s">
        <v>237</v>
      </c>
      <c r="D214" t="s">
        <v>238</v>
      </c>
      <c r="E214" t="s">
        <v>252</v>
      </c>
      <c r="F214" t="s">
        <v>253</v>
      </c>
      <c r="G214" t="s">
        <v>3</v>
      </c>
      <c r="H214" t="s">
        <v>4</v>
      </c>
      <c r="I214">
        <v>69</v>
      </c>
      <c r="J214">
        <v>196.860869565217</v>
      </c>
      <c r="K214" t="str">
        <f>INDEX(Лист2!$EH$4:$EH$689,MATCH(E214,Лист2!$K$4:$K$689,0))</f>
        <v>МИТИКА</v>
      </c>
      <c r="L214" t="str">
        <f>INDEX(Лист3!G:G,MATCH(E214,Лист3!E:E,0))</f>
        <v>стандарт</v>
      </c>
    </row>
    <row r="215" spans="1:12" hidden="1" x14ac:dyDescent="0.25">
      <c r="A215" t="s">
        <v>157</v>
      </c>
      <c r="B215" t="s">
        <v>2</v>
      </c>
      <c r="C215" t="s">
        <v>237</v>
      </c>
      <c r="D215" t="s">
        <v>238</v>
      </c>
      <c r="E215" t="s">
        <v>254</v>
      </c>
      <c r="F215" t="s">
        <v>253</v>
      </c>
      <c r="G215" t="s">
        <v>3</v>
      </c>
      <c r="H215" t="s">
        <v>4</v>
      </c>
      <c r="I215">
        <v>95.91</v>
      </c>
      <c r="J215">
        <v>300</v>
      </c>
      <c r="K215" t="str">
        <f>INDEX(Лист2!$EH$4:$EH$689,MATCH(E215,Лист2!$K$4:$K$689,0))</f>
        <v>МИТИКА</v>
      </c>
      <c r="L215" t="str">
        <f>INDEX(Лист3!G:G,MATCH(E215,Лист3!E:E,0))</f>
        <v>стандарт</v>
      </c>
    </row>
    <row r="216" spans="1:12" hidden="1" x14ac:dyDescent="0.25">
      <c r="A216" t="s">
        <v>157</v>
      </c>
      <c r="B216" t="s">
        <v>2</v>
      </c>
      <c r="C216" t="s">
        <v>237</v>
      </c>
      <c r="D216" t="s">
        <v>238</v>
      </c>
      <c r="E216" t="s">
        <v>255</v>
      </c>
      <c r="F216" t="s">
        <v>253</v>
      </c>
      <c r="G216" t="s">
        <v>3</v>
      </c>
      <c r="H216" t="s">
        <v>4</v>
      </c>
      <c r="I216">
        <v>77.36</v>
      </c>
      <c r="J216">
        <v>287.45346432264699</v>
      </c>
      <c r="K216" t="str">
        <f>INDEX(Лист2!$EH$4:$EH$689,MATCH(E216,Лист2!$K$4:$K$689,0))</f>
        <v>СИНОП</v>
      </c>
      <c r="L216" t="str">
        <f>INDEX(Лист3!G:G,MATCH(E216,Лист3!E:E,0))</f>
        <v>стандарт</v>
      </c>
    </row>
    <row r="217" spans="1:12" hidden="1" x14ac:dyDescent="0.25">
      <c r="A217" t="s">
        <v>157</v>
      </c>
      <c r="B217" t="s">
        <v>2</v>
      </c>
      <c r="C217" t="s">
        <v>237</v>
      </c>
      <c r="D217" t="s">
        <v>238</v>
      </c>
      <c r="E217" t="s">
        <v>256</v>
      </c>
      <c r="F217" t="s">
        <v>253</v>
      </c>
      <c r="G217" t="s">
        <v>3</v>
      </c>
      <c r="H217" t="s">
        <v>4</v>
      </c>
      <c r="I217">
        <v>15</v>
      </c>
      <c r="J217">
        <v>217.86666666666699</v>
      </c>
      <c r="K217" t="str">
        <f>INDEX(Лист2!$EH$4:$EH$689,MATCH(E217,Лист2!$K$4:$K$689,0))</f>
        <v>КАРИОКА</v>
      </c>
      <c r="L217" t="str">
        <f>INDEX(Лист3!G:G,MATCH(E217,Лист3!E:E,0))</f>
        <v>стандарт</v>
      </c>
    </row>
    <row r="218" spans="1:12" hidden="1" x14ac:dyDescent="0.25">
      <c r="A218" t="s">
        <v>157</v>
      </c>
      <c r="B218" t="s">
        <v>2</v>
      </c>
      <c r="C218" t="s">
        <v>237</v>
      </c>
      <c r="D218" t="s">
        <v>238</v>
      </c>
      <c r="E218" t="s">
        <v>257</v>
      </c>
      <c r="F218" t="s">
        <v>253</v>
      </c>
      <c r="G218" t="s">
        <v>3</v>
      </c>
      <c r="H218" t="s">
        <v>4</v>
      </c>
      <c r="I218">
        <v>61</v>
      </c>
      <c r="J218">
        <v>285.59672131147499</v>
      </c>
      <c r="K218" t="str">
        <f>INDEX(Лист2!$EH$4:$EH$689,MATCH(E218,Лист2!$K$4:$K$689,0))</f>
        <v>БТС 980</v>
      </c>
      <c r="L218" t="str">
        <f>INDEX(Лист3!G:G,MATCH(E218,Лист3!E:E,0))</f>
        <v>стандарт</v>
      </c>
    </row>
    <row r="219" spans="1:12" hidden="1" x14ac:dyDescent="0.25">
      <c r="A219" t="s">
        <v>157</v>
      </c>
      <c r="B219" t="s">
        <v>2</v>
      </c>
      <c r="C219" t="s">
        <v>237</v>
      </c>
      <c r="D219" t="s">
        <v>238</v>
      </c>
      <c r="E219" t="s">
        <v>258</v>
      </c>
      <c r="F219" t="s">
        <v>253</v>
      </c>
      <c r="G219" t="s">
        <v>3</v>
      </c>
      <c r="H219" t="s">
        <v>4</v>
      </c>
      <c r="I219">
        <v>71</v>
      </c>
      <c r="J219">
        <v>310.912676056338</v>
      </c>
      <c r="K219" t="str">
        <f>INDEX(Лист2!$EH$4:$EH$689,MATCH(E219,Лист2!$K$4:$K$689,0))</f>
        <v>ЛОРИКЕТ</v>
      </c>
      <c r="L219" t="str">
        <f>INDEX(Лист3!G:G,MATCH(E219,Лист3!E:E,0))</f>
        <v>стандарт</v>
      </c>
    </row>
    <row r="220" spans="1:12" hidden="1" x14ac:dyDescent="0.25">
      <c r="A220" t="s">
        <v>157</v>
      </c>
      <c r="B220" t="s">
        <v>2</v>
      </c>
      <c r="C220" t="s">
        <v>237</v>
      </c>
      <c r="D220" t="s">
        <v>238</v>
      </c>
      <c r="E220" t="s">
        <v>259</v>
      </c>
      <c r="F220" t="s">
        <v>253</v>
      </c>
      <c r="G220" t="s">
        <v>3</v>
      </c>
      <c r="H220" t="s">
        <v>4</v>
      </c>
      <c r="I220">
        <v>88</v>
      </c>
      <c r="J220">
        <v>292.11363636363598</v>
      </c>
      <c r="K220" t="str">
        <f>INDEX(Лист2!$EH$4:$EH$689,MATCH(E220,Лист2!$K$4:$K$689,0))</f>
        <v>ЛОРИКЕТ</v>
      </c>
      <c r="L220" t="str">
        <f>INDEX(Лист3!G:G,MATCH(E220,Лист3!E:E,0))</f>
        <v>стандарт</v>
      </c>
    </row>
    <row r="221" spans="1:12" hidden="1" x14ac:dyDescent="0.25">
      <c r="A221" t="s">
        <v>157</v>
      </c>
      <c r="B221" t="s">
        <v>2</v>
      </c>
      <c r="C221" t="s">
        <v>237</v>
      </c>
      <c r="D221" t="s">
        <v>238</v>
      </c>
      <c r="E221" t="s">
        <v>260</v>
      </c>
      <c r="F221" t="s">
        <v>253</v>
      </c>
      <c r="G221" t="s">
        <v>3</v>
      </c>
      <c r="H221" t="s">
        <v>4</v>
      </c>
      <c r="I221">
        <v>74.34</v>
      </c>
      <c r="J221">
        <v>328.31853645413003</v>
      </c>
      <c r="K221" t="str">
        <f>INDEX(Лист2!$EH$4:$EH$689,MATCH(E221,Лист2!$K$4:$K$689,0))</f>
        <v>КАРИОКА</v>
      </c>
      <c r="L221" t="str">
        <f>INDEX(Лист3!G:G,MATCH(E221,Лист3!E:E,0))</f>
        <v>стандарт</v>
      </c>
    </row>
    <row r="222" spans="1:12" hidden="1" x14ac:dyDescent="0.25">
      <c r="A222" t="s">
        <v>157</v>
      </c>
      <c r="B222" t="s">
        <v>2</v>
      </c>
      <c r="C222" t="s">
        <v>237</v>
      </c>
      <c r="D222" t="s">
        <v>238</v>
      </c>
      <c r="E222" t="s">
        <v>261</v>
      </c>
      <c r="F222" t="s">
        <v>253</v>
      </c>
      <c r="G222" t="s">
        <v>3</v>
      </c>
      <c r="H222" t="s">
        <v>4</v>
      </c>
      <c r="I222">
        <v>54</v>
      </c>
      <c r="J222">
        <v>322.85925925925898</v>
      </c>
      <c r="K222" t="str">
        <f>INDEX(Лист2!$EH$4:$EH$689,MATCH(E222,Лист2!$K$4:$K$689,0))</f>
        <v>МИТИКА</v>
      </c>
      <c r="L222" t="str">
        <f>INDEX(Лист3!G:G,MATCH(E222,Лист3!E:E,0))</f>
        <v>стандарт</v>
      </c>
    </row>
    <row r="223" spans="1:12" hidden="1" x14ac:dyDescent="0.25">
      <c r="A223" t="s">
        <v>157</v>
      </c>
      <c r="B223" t="s">
        <v>2</v>
      </c>
      <c r="C223" t="s">
        <v>237</v>
      </c>
      <c r="D223" t="s">
        <v>238</v>
      </c>
      <c r="E223" t="s">
        <v>262</v>
      </c>
      <c r="F223" t="s">
        <v>253</v>
      </c>
      <c r="G223" t="s">
        <v>3</v>
      </c>
      <c r="H223" t="s">
        <v>4</v>
      </c>
      <c r="I223">
        <v>73</v>
      </c>
      <c r="J223">
        <v>317.884931506849</v>
      </c>
      <c r="K223" t="str">
        <f>INDEX(Лист2!$EH$4:$EH$689,MATCH(E223,Лист2!$K$4:$K$689,0))</f>
        <v>БТС 590</v>
      </c>
      <c r="L223" t="str">
        <f>INDEX(Лист3!G:G,MATCH(E223,Лист3!E:E,0))</f>
        <v>стандарт</v>
      </c>
    </row>
    <row r="224" spans="1:12" hidden="1" x14ac:dyDescent="0.25">
      <c r="A224" t="s">
        <v>157</v>
      </c>
      <c r="B224" t="s">
        <v>2</v>
      </c>
      <c r="C224" t="s">
        <v>237</v>
      </c>
      <c r="D224" t="s">
        <v>238</v>
      </c>
      <c r="E224" t="s">
        <v>263</v>
      </c>
      <c r="F224" t="s">
        <v>253</v>
      </c>
      <c r="G224" t="s">
        <v>3</v>
      </c>
      <c r="H224" t="s">
        <v>4</v>
      </c>
      <c r="I224">
        <v>68.5</v>
      </c>
      <c r="J224">
        <v>248.27737226277401</v>
      </c>
      <c r="K224" t="str">
        <f>INDEX(Лист2!$EH$4:$EH$689,MATCH(E224,Лист2!$K$4:$K$689,0))</f>
        <v>МАКСИМЕЛЛА</v>
      </c>
      <c r="L224" t="str">
        <f>INDEX(Лист3!G:G,MATCH(E224,Лист3!E:E,0))</f>
        <v>стандарт</v>
      </c>
    </row>
    <row r="225" spans="1:12" hidden="1" x14ac:dyDescent="0.25">
      <c r="A225" t="s">
        <v>157</v>
      </c>
      <c r="B225" t="s">
        <v>2</v>
      </c>
      <c r="C225" t="s">
        <v>237</v>
      </c>
      <c r="D225" t="s">
        <v>238</v>
      </c>
      <c r="E225" t="s">
        <v>264</v>
      </c>
      <c r="F225" t="s">
        <v>253</v>
      </c>
      <c r="G225" t="s">
        <v>3</v>
      </c>
      <c r="H225" t="s">
        <v>4</v>
      </c>
      <c r="I225">
        <v>53</v>
      </c>
      <c r="J225">
        <v>329.939622641509</v>
      </c>
      <c r="K225" t="str">
        <f>INDEX(Лист2!$EH$4:$EH$689,MATCH(E225,Лист2!$K$4:$K$689,0))</f>
        <v>АРМЕСА</v>
      </c>
      <c r="L225" t="str">
        <f>INDEX(Лист3!G:G,MATCH(E225,Лист3!E:E,0))</f>
        <v>стандарт</v>
      </c>
    </row>
    <row r="226" spans="1:12" hidden="1" x14ac:dyDescent="0.25">
      <c r="A226" t="s">
        <v>157</v>
      </c>
      <c r="B226" t="s">
        <v>2</v>
      </c>
      <c r="C226" t="s">
        <v>237</v>
      </c>
      <c r="D226" t="s">
        <v>238</v>
      </c>
      <c r="E226" t="s">
        <v>265</v>
      </c>
      <c r="F226" t="s">
        <v>266</v>
      </c>
      <c r="G226" t="s">
        <v>3</v>
      </c>
      <c r="H226" t="s">
        <v>4</v>
      </c>
      <c r="I226">
        <v>149</v>
      </c>
      <c r="J226">
        <v>274.84563758389299</v>
      </c>
      <c r="K226" t="str">
        <f>INDEX(Лист2!$EH$4:$EH$689,MATCH(E226,Лист2!$K$4:$K$689,0))</f>
        <v>КОЙОТ</v>
      </c>
      <c r="L226" t="str">
        <f>INDEX(Лист3!G:G,MATCH(E226,Лист3!E:E,0))</f>
        <v>стандарт</v>
      </c>
    </row>
    <row r="227" spans="1:12" hidden="1" x14ac:dyDescent="0.25">
      <c r="A227" t="s">
        <v>157</v>
      </c>
      <c r="B227" t="s">
        <v>2</v>
      </c>
      <c r="C227" t="s">
        <v>237</v>
      </c>
      <c r="D227" t="s">
        <v>238</v>
      </c>
      <c r="E227" t="s">
        <v>267</v>
      </c>
      <c r="F227" t="s">
        <v>266</v>
      </c>
      <c r="G227" t="s">
        <v>3</v>
      </c>
      <c r="H227" t="s">
        <v>4</v>
      </c>
      <c r="I227">
        <v>151</v>
      </c>
      <c r="J227">
        <v>307.154966887417</v>
      </c>
      <c r="K227" t="str">
        <f>INDEX(Лист2!$EH$4:$EH$689,MATCH(E227,Лист2!$K$4:$K$689,0))</f>
        <v>КОЙОТ</v>
      </c>
      <c r="L227" t="str">
        <f>INDEX(Лист3!G:G,MATCH(E227,Лист3!E:E,0))</f>
        <v>стандарт</v>
      </c>
    </row>
    <row r="228" spans="1:12" hidden="1" x14ac:dyDescent="0.25">
      <c r="A228" t="s">
        <v>157</v>
      </c>
      <c r="B228" t="s">
        <v>2</v>
      </c>
      <c r="C228" t="s">
        <v>237</v>
      </c>
      <c r="D228" t="s">
        <v>238</v>
      </c>
      <c r="E228" t="s">
        <v>268</v>
      </c>
      <c r="F228" t="s">
        <v>266</v>
      </c>
      <c r="G228" t="s">
        <v>3</v>
      </c>
      <c r="H228" t="s">
        <v>4</v>
      </c>
      <c r="I228">
        <v>98</v>
      </c>
      <c r="J228">
        <v>308.961224489796</v>
      </c>
      <c r="K228" t="str">
        <f>INDEX(Лист2!$EH$4:$EH$689,MATCH(E228,Лист2!$K$4:$K$689,0))</f>
        <v>БТС 590</v>
      </c>
      <c r="L228" t="str">
        <f>INDEX(Лист3!G:G,MATCH(E228,Лист3!E:E,0))</f>
        <v>стандарт</v>
      </c>
    </row>
    <row r="229" spans="1:12" hidden="1" x14ac:dyDescent="0.25">
      <c r="A229" t="s">
        <v>157</v>
      </c>
      <c r="B229" t="s">
        <v>2</v>
      </c>
      <c r="C229" t="s">
        <v>237</v>
      </c>
      <c r="D229" t="s">
        <v>238</v>
      </c>
      <c r="E229" t="s">
        <v>269</v>
      </c>
      <c r="F229" t="s">
        <v>266</v>
      </c>
      <c r="G229" t="s">
        <v>3</v>
      </c>
      <c r="H229" t="s">
        <v>4</v>
      </c>
      <c r="I229">
        <v>250</v>
      </c>
      <c r="J229">
        <v>298.64080000000001</v>
      </c>
      <c r="K229" t="str">
        <f>INDEX(Лист2!$EH$4:$EH$689,MATCH(E229,Лист2!$K$4:$K$689,0))</f>
        <v>БИЗОН</v>
      </c>
      <c r="L229" t="str">
        <f>INDEX(Лист3!G:G,MATCH(E229,Лист3!E:E,0))</f>
        <v>стандарт</v>
      </c>
    </row>
    <row r="230" spans="1:12" hidden="1" x14ac:dyDescent="0.25">
      <c r="A230" t="s">
        <v>157</v>
      </c>
      <c r="B230" t="s">
        <v>2</v>
      </c>
      <c r="C230" t="s">
        <v>237</v>
      </c>
      <c r="D230" t="s">
        <v>238</v>
      </c>
      <c r="E230" t="s">
        <v>270</v>
      </c>
      <c r="F230" t="s">
        <v>266</v>
      </c>
      <c r="G230" t="s">
        <v>3</v>
      </c>
      <c r="H230" t="s">
        <v>4</v>
      </c>
      <c r="I230">
        <v>195</v>
      </c>
      <c r="J230">
        <v>248.634871794872</v>
      </c>
      <c r="K230" t="str">
        <f>INDEX(Лист2!$EH$4:$EH$689,MATCH(E230,Лист2!$K$4:$K$689,0))</f>
        <v>МИТИКА</v>
      </c>
      <c r="L230" t="str">
        <f>INDEX(Лист3!G:G,MATCH(E230,Лист3!E:E,0))</f>
        <v>стандарт</v>
      </c>
    </row>
    <row r="231" spans="1:12" hidden="1" x14ac:dyDescent="0.25">
      <c r="A231" t="s">
        <v>157</v>
      </c>
      <c r="B231" t="s">
        <v>2</v>
      </c>
      <c r="C231" t="s">
        <v>237</v>
      </c>
      <c r="D231" t="s">
        <v>238</v>
      </c>
      <c r="E231" t="s">
        <v>271</v>
      </c>
      <c r="F231" t="s">
        <v>266</v>
      </c>
      <c r="G231" t="s">
        <v>3</v>
      </c>
      <c r="H231" t="s">
        <v>4</v>
      </c>
      <c r="I231">
        <v>195</v>
      </c>
      <c r="J231">
        <v>323.94564102564101</v>
      </c>
      <c r="K231" t="str">
        <f>INDEX(Лист2!$EH$4:$EH$689,MATCH(E231,Лист2!$K$4:$K$689,0))</f>
        <v>ЛОРИКЕТ</v>
      </c>
      <c r="L231" t="str">
        <f>INDEX(Лист3!G:G,MATCH(E231,Лист3!E:E,0))</f>
        <v>стандарт</v>
      </c>
    </row>
    <row r="232" spans="1:12" hidden="1" x14ac:dyDescent="0.25">
      <c r="A232" t="s">
        <v>157</v>
      </c>
      <c r="B232" t="s">
        <v>2</v>
      </c>
      <c r="C232" t="s">
        <v>237</v>
      </c>
      <c r="D232" t="s">
        <v>238</v>
      </c>
      <c r="E232" t="s">
        <v>272</v>
      </c>
      <c r="F232" t="s">
        <v>266</v>
      </c>
      <c r="G232" t="s">
        <v>3</v>
      </c>
      <c r="H232" t="s">
        <v>4</v>
      </c>
      <c r="I232">
        <v>93</v>
      </c>
      <c r="J232">
        <v>296.75698924731199</v>
      </c>
      <c r="K232" t="str">
        <f>INDEX(Лист2!$EH$4:$EH$689,MATCH(E232,Лист2!$K$4:$K$689,0))</f>
        <v>БТС 590</v>
      </c>
      <c r="L232" t="str">
        <f>INDEX(Лист3!G:G,MATCH(E232,Лист3!E:E,0))</f>
        <v>стандарт</v>
      </c>
    </row>
    <row r="233" spans="1:12" hidden="1" x14ac:dyDescent="0.25">
      <c r="A233" t="s">
        <v>157</v>
      </c>
      <c r="B233" t="s">
        <v>2</v>
      </c>
      <c r="C233" t="s">
        <v>237</v>
      </c>
      <c r="D233" t="s">
        <v>238</v>
      </c>
      <c r="E233" t="s">
        <v>273</v>
      </c>
      <c r="F233" t="s">
        <v>266</v>
      </c>
      <c r="G233" t="s">
        <v>3</v>
      </c>
      <c r="H233" t="s">
        <v>4</v>
      </c>
      <c r="I233">
        <v>151</v>
      </c>
      <c r="J233">
        <v>337.68344370860899</v>
      </c>
      <c r="K233" t="str">
        <f>INDEX(Лист2!$EH$4:$EH$689,MATCH(E233,Лист2!$K$4:$K$689,0))</f>
        <v>БТС 590</v>
      </c>
      <c r="L233" t="str">
        <f>INDEX(Лист3!G:G,MATCH(E233,Лист3!E:E,0))</f>
        <v>стандарт</v>
      </c>
    </row>
    <row r="234" spans="1:12" hidden="1" x14ac:dyDescent="0.25">
      <c r="A234" t="s">
        <v>157</v>
      </c>
      <c r="B234" t="s">
        <v>2</v>
      </c>
      <c r="C234" t="s">
        <v>237</v>
      </c>
      <c r="D234" t="s">
        <v>238</v>
      </c>
      <c r="E234" t="s">
        <v>274</v>
      </c>
      <c r="F234" t="s">
        <v>266</v>
      </c>
      <c r="G234" t="s">
        <v>3</v>
      </c>
      <c r="H234" t="s">
        <v>4</v>
      </c>
      <c r="I234">
        <v>172</v>
      </c>
      <c r="J234">
        <v>305.09418604651199</v>
      </c>
      <c r="K234" t="str">
        <f>INDEX(Лист2!$EH$4:$EH$689,MATCH(E234,Лист2!$K$4:$K$689,0))</f>
        <v>БТС 590</v>
      </c>
      <c r="L234" t="str">
        <f>INDEX(Лист3!G:G,MATCH(E234,Лист3!E:E,0))</f>
        <v>стандарт</v>
      </c>
    </row>
    <row r="235" spans="1:12" hidden="1" x14ac:dyDescent="0.25">
      <c r="A235" t="s">
        <v>275</v>
      </c>
      <c r="B235" t="s">
        <v>2</v>
      </c>
      <c r="C235" t="s">
        <v>276</v>
      </c>
      <c r="D235" t="s">
        <v>277</v>
      </c>
      <c r="E235" t="s">
        <v>278</v>
      </c>
      <c r="F235" t="s">
        <v>279</v>
      </c>
      <c r="G235" t="s">
        <v>3</v>
      </c>
      <c r="H235" t="s">
        <v>4</v>
      </c>
      <c r="I235">
        <v>74</v>
      </c>
      <c r="J235">
        <v>569.84594594594603</v>
      </c>
      <c r="K235" t="str">
        <f>INDEX(Лист2!$EH$4:$EH$689,MATCH(E235,Лист2!$K$4:$K$689,0))</f>
        <v>БТС 950</v>
      </c>
      <c r="L235" t="str">
        <f>INDEX(Лист3!G:G,MATCH(E235,Лист3!E:E,0))</f>
        <v>интенсив</v>
      </c>
    </row>
    <row r="236" spans="1:12" hidden="1" x14ac:dyDescent="0.25">
      <c r="A236" t="s">
        <v>275</v>
      </c>
      <c r="B236" t="s">
        <v>2</v>
      </c>
      <c r="C236" t="s">
        <v>276</v>
      </c>
      <c r="D236" t="s">
        <v>277</v>
      </c>
      <c r="E236" t="s">
        <v>280</v>
      </c>
      <c r="F236" t="s">
        <v>279</v>
      </c>
      <c r="G236" t="s">
        <v>3</v>
      </c>
      <c r="H236" t="s">
        <v>4</v>
      </c>
      <c r="I236">
        <v>88</v>
      </c>
      <c r="J236">
        <v>524.29318181818201</v>
      </c>
      <c r="K236" t="str">
        <f>INDEX(Лист2!$EH$4:$EH$689,MATCH(E236,Лист2!$K$4:$K$689,0))</f>
        <v>БТС 590</v>
      </c>
      <c r="L236" t="str">
        <f>INDEX(Лист3!G:G,MATCH(E236,Лист3!E:E,0))</f>
        <v>стандарт</v>
      </c>
    </row>
    <row r="237" spans="1:12" hidden="1" x14ac:dyDescent="0.25">
      <c r="A237" t="s">
        <v>275</v>
      </c>
      <c r="B237" t="s">
        <v>2</v>
      </c>
      <c r="C237" t="s">
        <v>276</v>
      </c>
      <c r="D237" t="s">
        <v>277</v>
      </c>
      <c r="E237" t="s">
        <v>281</v>
      </c>
      <c r="F237" t="s">
        <v>279</v>
      </c>
      <c r="G237" t="s">
        <v>3</v>
      </c>
      <c r="H237" t="s">
        <v>4</v>
      </c>
      <c r="I237">
        <v>120</v>
      </c>
      <c r="J237">
        <v>571.61500000000001</v>
      </c>
      <c r="K237" t="str">
        <f>INDEX(Лист2!$EH$4:$EH$689,MATCH(E237,Лист2!$K$4:$K$689,0))</f>
        <v>РЕКОРДИНА</v>
      </c>
      <c r="L237" t="str">
        <f>INDEX(Лист3!G:G,MATCH(E237,Лист3!E:E,0))</f>
        <v>интенсив</v>
      </c>
    </row>
    <row r="238" spans="1:12" hidden="1" x14ac:dyDescent="0.25">
      <c r="A238" t="s">
        <v>275</v>
      </c>
      <c r="B238" t="s">
        <v>2</v>
      </c>
      <c r="C238" t="s">
        <v>276</v>
      </c>
      <c r="D238" t="s">
        <v>277</v>
      </c>
      <c r="E238" t="s">
        <v>282</v>
      </c>
      <c r="F238" t="s">
        <v>279</v>
      </c>
      <c r="G238" t="s">
        <v>3</v>
      </c>
      <c r="H238" t="s">
        <v>4</v>
      </c>
      <c r="I238">
        <v>124</v>
      </c>
      <c r="J238">
        <v>453.83064516129002</v>
      </c>
      <c r="K238" t="str">
        <f>INDEX(Лист2!$EH$4:$EH$689,MATCH(E238,Лист2!$K$4:$K$689,0))</f>
        <v>БАЙКАЛ</v>
      </c>
      <c r="L238" t="str">
        <f>INDEX(Лист3!G:G,MATCH(E238,Лист3!E:E,0))</f>
        <v>стандарт</v>
      </c>
    </row>
    <row r="239" spans="1:12" hidden="1" x14ac:dyDescent="0.25">
      <c r="A239" t="s">
        <v>275</v>
      </c>
      <c r="B239" t="s">
        <v>2</v>
      </c>
      <c r="C239" t="s">
        <v>276</v>
      </c>
      <c r="D239" t="s">
        <v>277</v>
      </c>
      <c r="E239" t="s">
        <v>283</v>
      </c>
      <c r="F239" t="s">
        <v>279</v>
      </c>
      <c r="G239" t="s">
        <v>3</v>
      </c>
      <c r="H239" t="s">
        <v>4</v>
      </c>
      <c r="I239">
        <v>88</v>
      </c>
      <c r="J239">
        <v>481.55227272727302</v>
      </c>
      <c r="K239" t="str">
        <f>INDEX(Лист2!$EH$4:$EH$689,MATCH(E239,Лист2!$K$4:$K$689,0))</f>
        <v>БТС 950</v>
      </c>
      <c r="L239" t="str">
        <f>INDEX(Лист3!G:G,MATCH(E239,Лист3!E:E,0))</f>
        <v>стандарт</v>
      </c>
    </row>
    <row r="240" spans="1:12" hidden="1" x14ac:dyDescent="0.25">
      <c r="A240" t="s">
        <v>275</v>
      </c>
      <c r="B240" t="s">
        <v>2</v>
      </c>
      <c r="C240" t="s">
        <v>276</v>
      </c>
      <c r="D240" t="s">
        <v>277</v>
      </c>
      <c r="E240" t="s">
        <v>284</v>
      </c>
      <c r="F240" t="s">
        <v>279</v>
      </c>
      <c r="G240" t="s">
        <v>3</v>
      </c>
      <c r="H240" t="s">
        <v>4</v>
      </c>
      <c r="I240">
        <v>91</v>
      </c>
      <c r="J240">
        <v>498.54505494505503</v>
      </c>
      <c r="K240" t="str">
        <f>INDEX(Лист2!$EH$4:$EH$689,MATCH(E240,Лист2!$K$4:$K$689,0))</f>
        <v>БТС 950</v>
      </c>
      <c r="L240" t="str">
        <f>INDEX(Лист3!G:G,MATCH(E240,Лист3!E:E,0))</f>
        <v>стандарт</v>
      </c>
    </row>
    <row r="241" spans="1:12" hidden="1" x14ac:dyDescent="0.25">
      <c r="A241" t="s">
        <v>275</v>
      </c>
      <c r="B241" t="s">
        <v>2</v>
      </c>
      <c r="C241" t="s">
        <v>276</v>
      </c>
      <c r="D241" t="s">
        <v>277</v>
      </c>
      <c r="E241" t="s">
        <v>285</v>
      </c>
      <c r="F241" t="s">
        <v>279</v>
      </c>
      <c r="G241" t="s">
        <v>3</v>
      </c>
      <c r="H241" t="s">
        <v>4</v>
      </c>
      <c r="I241">
        <v>79</v>
      </c>
      <c r="J241">
        <v>390.64810126582302</v>
      </c>
      <c r="K241" t="str">
        <f>INDEX(Лист2!$EH$4:$EH$689,MATCH(E241,Лист2!$K$4:$K$689,0))</f>
        <v>ТРИАДА</v>
      </c>
      <c r="L241" t="str">
        <f>INDEX(Лист3!G:G,MATCH(E241,Лист3!E:E,0))</f>
        <v>стандарт</v>
      </c>
    </row>
    <row r="242" spans="1:12" hidden="1" x14ac:dyDescent="0.25">
      <c r="A242" t="s">
        <v>275</v>
      </c>
      <c r="B242" t="s">
        <v>2</v>
      </c>
      <c r="C242" t="s">
        <v>276</v>
      </c>
      <c r="D242" t="s">
        <v>277</v>
      </c>
      <c r="E242" t="s">
        <v>286</v>
      </c>
      <c r="F242" t="s">
        <v>279</v>
      </c>
      <c r="G242" t="s">
        <v>3</v>
      </c>
      <c r="H242" t="s">
        <v>4</v>
      </c>
      <c r="I242">
        <v>94</v>
      </c>
      <c r="J242">
        <v>437.904255319149</v>
      </c>
      <c r="K242" t="str">
        <f>INDEX(Лист2!$EH$4:$EH$689,MATCH(E242,Лист2!$K$4:$K$689,0))</f>
        <v>БТС 590</v>
      </c>
      <c r="L242" t="str">
        <f>INDEX(Лист3!G:G,MATCH(E242,Лист3!E:E,0))</f>
        <v>стандарт</v>
      </c>
    </row>
    <row r="243" spans="1:12" hidden="1" x14ac:dyDescent="0.25">
      <c r="A243" t="s">
        <v>275</v>
      </c>
      <c r="B243" t="s">
        <v>2</v>
      </c>
      <c r="C243" t="s">
        <v>276</v>
      </c>
      <c r="D243" t="s">
        <v>277</v>
      </c>
      <c r="E243" t="s">
        <v>287</v>
      </c>
      <c r="F243" t="s">
        <v>288</v>
      </c>
      <c r="G243" t="s">
        <v>3</v>
      </c>
      <c r="H243" t="s">
        <v>4</v>
      </c>
      <c r="I243">
        <v>140</v>
      </c>
      <c r="J243">
        <v>739.92714285714305</v>
      </c>
      <c r="K243" t="str">
        <f>INDEX(Лист2!$EH$4:$EH$689,MATCH(E243,Лист2!$K$4:$K$689,0))</f>
        <v>БТС 980</v>
      </c>
      <c r="L243" t="str">
        <f>INDEX(Лист3!G:G,MATCH(E243,Лист3!E:E,0))</f>
        <v>стандарт</v>
      </c>
    </row>
    <row r="244" spans="1:12" hidden="1" x14ac:dyDescent="0.25">
      <c r="A244" t="s">
        <v>275</v>
      </c>
      <c r="B244" t="s">
        <v>2</v>
      </c>
      <c r="C244" t="s">
        <v>276</v>
      </c>
      <c r="D244" t="s">
        <v>277</v>
      </c>
      <c r="E244" t="s">
        <v>289</v>
      </c>
      <c r="F244" t="s">
        <v>288</v>
      </c>
      <c r="G244" t="s">
        <v>3</v>
      </c>
      <c r="H244" t="s">
        <v>4</v>
      </c>
      <c r="I244">
        <v>120</v>
      </c>
      <c r="J244">
        <v>585.03166666666698</v>
      </c>
      <c r="K244" t="str">
        <f>INDEX(Лист2!$EH$4:$EH$689,MATCH(E244,Лист2!$K$4:$K$689,0))</f>
        <v>МАКСИМЕЛЛА</v>
      </c>
      <c r="L244" t="str">
        <f>INDEX(Лист3!G:G,MATCH(E244,Лист3!E:E,0))</f>
        <v>стандарт</v>
      </c>
    </row>
    <row r="245" spans="1:12" hidden="1" x14ac:dyDescent="0.25">
      <c r="A245" t="s">
        <v>275</v>
      </c>
      <c r="B245" t="s">
        <v>2</v>
      </c>
      <c r="C245" t="s">
        <v>276</v>
      </c>
      <c r="D245" t="s">
        <v>277</v>
      </c>
      <c r="E245" t="s">
        <v>290</v>
      </c>
      <c r="F245" t="s">
        <v>288</v>
      </c>
      <c r="G245" t="s">
        <v>3</v>
      </c>
      <c r="H245" t="s">
        <v>4</v>
      </c>
      <c r="I245">
        <v>96</v>
      </c>
      <c r="J245">
        <v>665.12708333333296</v>
      </c>
      <c r="K245" t="str">
        <f>INDEX(Лист2!$EH$4:$EH$689,MATCH(E245,Лист2!$K$4:$K$689,0))</f>
        <v>АЛАНДО</v>
      </c>
      <c r="L245" t="str">
        <f>INDEX(Лист3!G:G,MATCH(E245,Лист3!E:E,0))</f>
        <v>стандарт</v>
      </c>
    </row>
    <row r="246" spans="1:12" hidden="1" x14ac:dyDescent="0.25">
      <c r="A246" t="s">
        <v>275</v>
      </c>
      <c r="B246" t="s">
        <v>2</v>
      </c>
      <c r="C246" t="s">
        <v>276</v>
      </c>
      <c r="D246" t="s">
        <v>277</v>
      </c>
      <c r="E246" t="s">
        <v>291</v>
      </c>
      <c r="F246" t="s">
        <v>288</v>
      </c>
      <c r="G246" t="s">
        <v>3</v>
      </c>
      <c r="H246" t="s">
        <v>4</v>
      </c>
      <c r="I246">
        <v>106</v>
      </c>
      <c r="J246">
        <v>641.93584905660396</v>
      </c>
      <c r="K246" t="str">
        <f>INDEX(Лист2!$EH$4:$EH$689,MATCH(E246,Лист2!$K$4:$K$689,0))</f>
        <v>БТС 980</v>
      </c>
      <c r="L246" t="str">
        <f>INDEX(Лист3!G:G,MATCH(E246,Лист3!E:E,0))</f>
        <v>стандарт</v>
      </c>
    </row>
    <row r="247" spans="1:12" hidden="1" x14ac:dyDescent="0.25">
      <c r="A247" t="s">
        <v>275</v>
      </c>
      <c r="B247" t="s">
        <v>2</v>
      </c>
      <c r="C247" t="s">
        <v>276</v>
      </c>
      <c r="D247" t="s">
        <v>277</v>
      </c>
      <c r="E247" t="s">
        <v>292</v>
      </c>
      <c r="F247" t="s">
        <v>288</v>
      </c>
      <c r="G247" t="s">
        <v>3</v>
      </c>
      <c r="H247" t="s">
        <v>4</v>
      </c>
      <c r="I247">
        <v>200</v>
      </c>
      <c r="J247">
        <v>692.02599999999995</v>
      </c>
      <c r="K247" t="str">
        <f>INDEX(Лист2!$EH$4:$EH$689,MATCH(E247,Лист2!$K$4:$K$689,0))</f>
        <v>БТС 590</v>
      </c>
      <c r="L247" t="str">
        <f>INDEX(Лист3!G:G,MATCH(E247,Лист3!E:E,0))</f>
        <v>интенсив</v>
      </c>
    </row>
    <row r="248" spans="1:12" hidden="1" x14ac:dyDescent="0.25">
      <c r="A248" t="s">
        <v>275</v>
      </c>
      <c r="B248" t="s">
        <v>2</v>
      </c>
      <c r="C248" t="s">
        <v>293</v>
      </c>
      <c r="D248" t="s">
        <v>294</v>
      </c>
      <c r="E248" t="s">
        <v>295</v>
      </c>
      <c r="F248" t="s">
        <v>296</v>
      </c>
      <c r="G248" t="s">
        <v>3</v>
      </c>
      <c r="H248" t="s">
        <v>4</v>
      </c>
      <c r="I248">
        <v>88</v>
      </c>
      <c r="J248">
        <v>328.90454545454497</v>
      </c>
      <c r="K248" t="str">
        <f>INDEX(Лист2!$EH$4:$EH$689,MATCH(E248,Лист2!$K$4:$K$689,0))</f>
        <v>БТС 980</v>
      </c>
      <c r="L248" t="str">
        <f>INDEX(Лист3!G:G,MATCH(E248,Лист3!E:E,0))</f>
        <v>интенсив</v>
      </c>
    </row>
    <row r="249" spans="1:12" hidden="1" x14ac:dyDescent="0.25">
      <c r="A249" t="s">
        <v>275</v>
      </c>
      <c r="B249" t="s">
        <v>2</v>
      </c>
      <c r="C249" t="s">
        <v>293</v>
      </c>
      <c r="D249" t="s">
        <v>294</v>
      </c>
      <c r="E249" t="s">
        <v>297</v>
      </c>
      <c r="F249" t="s">
        <v>296</v>
      </c>
      <c r="G249" t="s">
        <v>3</v>
      </c>
      <c r="H249" t="s">
        <v>4</v>
      </c>
      <c r="I249">
        <v>90</v>
      </c>
      <c r="J249">
        <v>475.42888888888899</v>
      </c>
      <c r="K249" t="str">
        <f>INDEX(Лист2!$EH$4:$EH$689,MATCH(E249,Лист2!$K$4:$K$689,0))</f>
        <v>ЖИРАФ</v>
      </c>
      <c r="L249" t="str">
        <f>INDEX(Лист3!G:G,MATCH(E249,Лист3!E:E,0))</f>
        <v>стандарт</v>
      </c>
    </row>
    <row r="250" spans="1:12" hidden="1" x14ac:dyDescent="0.25">
      <c r="A250" t="s">
        <v>275</v>
      </c>
      <c r="B250" t="s">
        <v>2</v>
      </c>
      <c r="C250" t="s">
        <v>293</v>
      </c>
      <c r="D250" t="s">
        <v>294</v>
      </c>
      <c r="E250" t="s">
        <v>298</v>
      </c>
      <c r="F250" t="s">
        <v>296</v>
      </c>
      <c r="G250" t="s">
        <v>3</v>
      </c>
      <c r="H250" t="s">
        <v>4</v>
      </c>
      <c r="I250">
        <v>72</v>
      </c>
      <c r="J250">
        <v>440.430555555556</v>
      </c>
      <c r="K250" t="str">
        <f>INDEX(Лист2!$EH$4:$EH$689,MATCH(E250,Лист2!$K$4:$K$689,0))</f>
        <v>ВАПИТИ</v>
      </c>
      <c r="L250" t="str">
        <f>INDEX(Лист3!G:G,MATCH(E250,Лист3!E:E,0))</f>
        <v>стандарт</v>
      </c>
    </row>
    <row r="251" spans="1:12" hidden="1" x14ac:dyDescent="0.25">
      <c r="A251" t="s">
        <v>275</v>
      </c>
      <c r="B251" t="s">
        <v>2</v>
      </c>
      <c r="C251" t="s">
        <v>293</v>
      </c>
      <c r="D251" t="s">
        <v>294</v>
      </c>
      <c r="E251" t="s">
        <v>299</v>
      </c>
      <c r="F251" t="s">
        <v>296</v>
      </c>
      <c r="G251" t="s">
        <v>3</v>
      </c>
      <c r="H251" t="s">
        <v>4</v>
      </c>
      <c r="I251">
        <v>45</v>
      </c>
      <c r="J251">
        <v>610.93333333333305</v>
      </c>
      <c r="K251" t="str">
        <f>INDEX(Лист2!$EH$4:$EH$689,MATCH(E251,Лист2!$K$4:$K$689,0))</f>
        <v>ВАПИТИ</v>
      </c>
      <c r="L251" t="str">
        <f>INDEX(Лист3!G:G,MATCH(E251,Лист3!E:E,0))</f>
        <v>стандарт</v>
      </c>
    </row>
    <row r="252" spans="1:12" hidden="1" x14ac:dyDescent="0.25">
      <c r="A252" t="s">
        <v>275</v>
      </c>
      <c r="B252" t="s">
        <v>2</v>
      </c>
      <c r="C252" t="s">
        <v>293</v>
      </c>
      <c r="D252" t="s">
        <v>294</v>
      </c>
      <c r="E252" t="s">
        <v>300</v>
      </c>
      <c r="F252" t="s">
        <v>296</v>
      </c>
      <c r="G252" t="s">
        <v>3</v>
      </c>
      <c r="H252" t="s">
        <v>4</v>
      </c>
      <c r="I252">
        <v>98</v>
      </c>
      <c r="J252">
        <v>448.26530612244898</v>
      </c>
      <c r="K252" t="str">
        <f>INDEX(Лист2!$EH$4:$EH$689,MATCH(E252,Лист2!$K$4:$K$689,0))</f>
        <v>ТРИАДА</v>
      </c>
      <c r="L252" t="str">
        <f>INDEX(Лист3!G:G,MATCH(E252,Лист3!E:E,0))</f>
        <v>интенсив</v>
      </c>
    </row>
    <row r="253" spans="1:12" hidden="1" x14ac:dyDescent="0.25">
      <c r="A253" t="s">
        <v>275</v>
      </c>
      <c r="B253" t="s">
        <v>2</v>
      </c>
      <c r="C253" t="s">
        <v>293</v>
      </c>
      <c r="D253" t="s">
        <v>294</v>
      </c>
      <c r="E253" t="s">
        <v>301</v>
      </c>
      <c r="F253" t="s">
        <v>296</v>
      </c>
      <c r="G253" t="s">
        <v>3</v>
      </c>
      <c r="H253" t="s">
        <v>4</v>
      </c>
      <c r="I253">
        <v>91</v>
      </c>
      <c r="J253">
        <v>418.42197802197802</v>
      </c>
      <c r="K253" t="str">
        <f>INDEX(Лист2!$EH$4:$EH$689,MATCH(E253,Лист2!$K$4:$K$689,0))</f>
        <v>ТАПИР</v>
      </c>
      <c r="L253" t="str">
        <f>INDEX(Лист3!G:G,MATCH(E253,Лист3!E:E,0))</f>
        <v>стандарт</v>
      </c>
    </row>
    <row r="254" spans="1:12" hidden="1" x14ac:dyDescent="0.25">
      <c r="A254" t="s">
        <v>275</v>
      </c>
      <c r="B254" t="s">
        <v>2</v>
      </c>
      <c r="C254" t="s">
        <v>293</v>
      </c>
      <c r="D254" t="s">
        <v>294</v>
      </c>
      <c r="E254" t="s">
        <v>302</v>
      </c>
      <c r="F254" t="s">
        <v>296</v>
      </c>
      <c r="G254" t="s">
        <v>3</v>
      </c>
      <c r="H254" t="s">
        <v>4</v>
      </c>
      <c r="I254">
        <v>76</v>
      </c>
      <c r="J254">
        <v>450.39210526315799</v>
      </c>
      <c r="K254" t="str">
        <f>INDEX(Лист2!$EH$4:$EH$689,MATCH(E254,Лист2!$K$4:$K$689,0))</f>
        <v>ТРИАДА</v>
      </c>
      <c r="L254" t="str">
        <f>INDEX(Лист3!G:G,MATCH(E254,Лист3!E:E,0))</f>
        <v>стандарт</v>
      </c>
    </row>
    <row r="255" spans="1:12" hidden="1" x14ac:dyDescent="0.25">
      <c r="A255" t="s">
        <v>275</v>
      </c>
      <c r="B255" t="s">
        <v>2</v>
      </c>
      <c r="C255" t="s">
        <v>293</v>
      </c>
      <c r="D255" t="s">
        <v>294</v>
      </c>
      <c r="E255" t="s">
        <v>303</v>
      </c>
      <c r="F255" t="s">
        <v>296</v>
      </c>
      <c r="G255" t="s">
        <v>3</v>
      </c>
      <c r="H255" t="s">
        <v>4</v>
      </c>
      <c r="I255">
        <v>123</v>
      </c>
      <c r="J255">
        <v>378.59186991869899</v>
      </c>
      <c r="K255" t="str">
        <f>INDEX(Лист2!$EH$4:$EH$689,MATCH(E255,Лист2!$K$4:$K$689,0))</f>
        <v>КРОКОДИЛ</v>
      </c>
      <c r="L255" t="str">
        <f>INDEX(Лист3!G:G,MATCH(E255,Лист3!E:E,0))</f>
        <v>стандарт</v>
      </c>
    </row>
    <row r="256" spans="1:12" hidden="1" x14ac:dyDescent="0.25">
      <c r="A256" t="s">
        <v>275</v>
      </c>
      <c r="B256" t="s">
        <v>2</v>
      </c>
      <c r="C256" t="s">
        <v>293</v>
      </c>
      <c r="D256" t="s">
        <v>294</v>
      </c>
      <c r="E256" t="s">
        <v>304</v>
      </c>
      <c r="F256" t="s">
        <v>296</v>
      </c>
      <c r="G256" t="s">
        <v>3</v>
      </c>
      <c r="H256" t="s">
        <v>4</v>
      </c>
      <c r="I256">
        <v>57</v>
      </c>
      <c r="J256">
        <v>473.617543859649</v>
      </c>
      <c r="K256" t="str">
        <f>INDEX(Лист2!$EH$4:$EH$689,MATCH(E256,Лист2!$K$4:$K$689,0))</f>
        <v>БТС 320</v>
      </c>
      <c r="L256" t="str">
        <f>INDEX(Лист3!G:G,MATCH(E256,Лист3!E:E,0))</f>
        <v>стандарт</v>
      </c>
    </row>
    <row r="257" spans="1:12" hidden="1" x14ac:dyDescent="0.25">
      <c r="A257" t="s">
        <v>275</v>
      </c>
      <c r="B257" t="s">
        <v>2</v>
      </c>
      <c r="C257" t="s">
        <v>293</v>
      </c>
      <c r="D257" t="s">
        <v>294</v>
      </c>
      <c r="E257" t="s">
        <v>305</v>
      </c>
      <c r="F257" t="s">
        <v>296</v>
      </c>
      <c r="G257" t="s">
        <v>3</v>
      </c>
      <c r="H257" t="s">
        <v>4</v>
      </c>
      <c r="I257">
        <v>59</v>
      </c>
      <c r="J257">
        <v>406.701694915254</v>
      </c>
      <c r="K257" t="str">
        <f>INDEX(Лист2!$EH$4:$EH$689,MATCH(E257,Лист2!$K$4:$K$689,0))</f>
        <v>ТРИАДА</v>
      </c>
      <c r="L257" t="str">
        <f>INDEX(Лист3!G:G,MATCH(E257,Лист3!E:E,0))</f>
        <v>стандарт</v>
      </c>
    </row>
    <row r="258" spans="1:12" hidden="1" x14ac:dyDescent="0.25">
      <c r="A258" t="s">
        <v>275</v>
      </c>
      <c r="B258" t="s">
        <v>2</v>
      </c>
      <c r="C258" t="s">
        <v>293</v>
      </c>
      <c r="D258" t="s">
        <v>294</v>
      </c>
      <c r="E258" t="s">
        <v>306</v>
      </c>
      <c r="F258" t="s">
        <v>307</v>
      </c>
      <c r="G258" t="s">
        <v>3</v>
      </c>
      <c r="H258" t="s">
        <v>4</v>
      </c>
      <c r="I258">
        <v>221</v>
      </c>
      <c r="J258">
        <v>395.04615384615403</v>
      </c>
      <c r="K258" t="str">
        <f>INDEX(Лист2!$EH$4:$EH$689,MATCH(E258,Лист2!$K$4:$K$689,0))</f>
        <v>БТС 980</v>
      </c>
      <c r="L258" t="str">
        <f>INDEX(Лист3!G:G,MATCH(E258,Лист3!E:E,0))</f>
        <v>стандарт</v>
      </c>
    </row>
    <row r="259" spans="1:12" hidden="1" x14ac:dyDescent="0.25">
      <c r="A259" t="s">
        <v>275</v>
      </c>
      <c r="B259" t="s">
        <v>2</v>
      </c>
      <c r="C259" t="s">
        <v>293</v>
      </c>
      <c r="D259" t="s">
        <v>294</v>
      </c>
      <c r="E259" t="s">
        <v>308</v>
      </c>
      <c r="F259" t="s">
        <v>307</v>
      </c>
      <c r="G259" t="s">
        <v>3</v>
      </c>
      <c r="H259" t="s">
        <v>4</v>
      </c>
      <c r="I259">
        <v>198</v>
      </c>
      <c r="J259">
        <v>496.25555555555599</v>
      </c>
      <c r="K259" t="str">
        <f>INDEX(Лист2!$EH$4:$EH$689,MATCH(E259,Лист2!$K$4:$K$689,0))</f>
        <v>БТС 590</v>
      </c>
      <c r="L259" t="str">
        <f>INDEX(Лист3!G:G,MATCH(E259,Лист3!E:E,0))</f>
        <v>интенсив</v>
      </c>
    </row>
    <row r="260" spans="1:12" hidden="1" x14ac:dyDescent="0.25">
      <c r="A260" t="s">
        <v>275</v>
      </c>
      <c r="B260" t="s">
        <v>2</v>
      </c>
      <c r="C260" t="s">
        <v>293</v>
      </c>
      <c r="D260" t="s">
        <v>294</v>
      </c>
      <c r="E260" t="s">
        <v>309</v>
      </c>
      <c r="F260" t="s">
        <v>307</v>
      </c>
      <c r="G260" t="s">
        <v>3</v>
      </c>
      <c r="H260" t="s">
        <v>4</v>
      </c>
      <c r="I260">
        <v>91</v>
      </c>
      <c r="J260">
        <v>469.232967032967</v>
      </c>
      <c r="K260" t="str">
        <f>INDEX(Лист2!$EH$4:$EH$689,MATCH(E260,Лист2!$K$4:$K$689,0))</f>
        <v>БТС 590</v>
      </c>
      <c r="L260" t="str">
        <f>INDEX(Лист3!G:G,MATCH(E260,Лист3!E:E,0))</f>
        <v>интенсив</v>
      </c>
    </row>
    <row r="261" spans="1:12" hidden="1" x14ac:dyDescent="0.25">
      <c r="A261" t="s">
        <v>275</v>
      </c>
      <c r="B261" t="s">
        <v>2</v>
      </c>
      <c r="C261" t="s">
        <v>293</v>
      </c>
      <c r="D261" t="s">
        <v>294</v>
      </c>
      <c r="E261" t="s">
        <v>310</v>
      </c>
      <c r="F261" t="s">
        <v>307</v>
      </c>
      <c r="G261" t="s">
        <v>3</v>
      </c>
      <c r="H261" t="s">
        <v>4</v>
      </c>
      <c r="I261">
        <v>89</v>
      </c>
      <c r="J261">
        <v>487.78651685393299</v>
      </c>
      <c r="K261" t="str">
        <f>INDEX(Лист2!$EH$4:$EH$689,MATCH(E261,Лист2!$K$4:$K$689,0))</f>
        <v>АНДРОМЕДА</v>
      </c>
      <c r="L261" t="str">
        <f>INDEX(Лист3!G:G,MATCH(E261,Лист3!E:E,0))</f>
        <v>интенсив</v>
      </c>
    </row>
    <row r="262" spans="1:12" hidden="1" x14ac:dyDescent="0.25">
      <c r="A262" t="s">
        <v>275</v>
      </c>
      <c r="B262" t="s">
        <v>2</v>
      </c>
      <c r="C262" t="s">
        <v>293</v>
      </c>
      <c r="D262" t="s">
        <v>294</v>
      </c>
      <c r="E262" t="s">
        <v>311</v>
      </c>
      <c r="F262" t="s">
        <v>307</v>
      </c>
      <c r="G262" t="s">
        <v>3</v>
      </c>
      <c r="H262" t="s">
        <v>4</v>
      </c>
      <c r="I262">
        <v>125</v>
      </c>
      <c r="J262">
        <v>405.2432</v>
      </c>
      <c r="K262" t="str">
        <f>INDEX(Лист2!$EH$4:$EH$689,MATCH(E262,Лист2!$K$4:$K$689,0))</f>
        <v>БТС 980</v>
      </c>
      <c r="L262" t="str">
        <f>INDEX(Лист3!G:G,MATCH(E262,Лист3!E:E,0))</f>
        <v>стандарт</v>
      </c>
    </row>
    <row r="263" spans="1:12" hidden="1" x14ac:dyDescent="0.25">
      <c r="A263" t="s">
        <v>275</v>
      </c>
      <c r="B263" t="s">
        <v>2</v>
      </c>
      <c r="C263" t="s">
        <v>293</v>
      </c>
      <c r="D263" t="s">
        <v>294</v>
      </c>
      <c r="E263" t="s">
        <v>312</v>
      </c>
      <c r="F263" t="s">
        <v>307</v>
      </c>
      <c r="G263" t="s">
        <v>3</v>
      </c>
      <c r="H263" t="s">
        <v>4</v>
      </c>
      <c r="I263">
        <v>135</v>
      </c>
      <c r="J263">
        <v>217.17333333333301</v>
      </c>
      <c r="K263" t="str">
        <f>INDEX(Лист2!$EH$4:$EH$689,MATCH(E263,Лист2!$K$4:$K$689,0))</f>
        <v>МАКСИМЕЛЛА</v>
      </c>
      <c r="L263" t="str">
        <f>INDEX(Лист3!G:G,MATCH(E263,Лист3!E:E,0))</f>
        <v>стандарт</v>
      </c>
    </row>
    <row r="264" spans="1:12" hidden="1" x14ac:dyDescent="0.25">
      <c r="A264" t="s">
        <v>275</v>
      </c>
      <c r="B264" t="s">
        <v>2</v>
      </c>
      <c r="C264" t="s">
        <v>293</v>
      </c>
      <c r="D264" t="s">
        <v>294</v>
      </c>
      <c r="E264" t="s">
        <v>313</v>
      </c>
      <c r="F264" t="s">
        <v>307</v>
      </c>
      <c r="G264" t="s">
        <v>3</v>
      </c>
      <c r="H264" t="s">
        <v>4</v>
      </c>
      <c r="I264">
        <v>212</v>
      </c>
      <c r="J264">
        <v>533.44056603773595</v>
      </c>
      <c r="K264" t="str">
        <f>INDEX(Лист2!$EH$4:$EH$689,MATCH(E264,Лист2!$K$4:$K$689,0))</f>
        <v>МАКСИМЕЛЛА</v>
      </c>
      <c r="L264" t="str">
        <f>INDEX(Лист3!G:G,MATCH(E264,Лист3!E:E,0))</f>
        <v>интенсив</v>
      </c>
    </row>
    <row r="265" spans="1:12" hidden="1" x14ac:dyDescent="0.25">
      <c r="A265" t="s">
        <v>275</v>
      </c>
      <c r="B265" t="s">
        <v>2</v>
      </c>
      <c r="C265" t="s">
        <v>293</v>
      </c>
      <c r="D265" t="s">
        <v>294</v>
      </c>
      <c r="E265" t="s">
        <v>314</v>
      </c>
      <c r="F265" t="s">
        <v>307</v>
      </c>
      <c r="G265" t="s">
        <v>3</v>
      </c>
      <c r="H265" t="s">
        <v>4</v>
      </c>
      <c r="I265">
        <v>119</v>
      </c>
      <c r="J265">
        <v>566.80168067226896</v>
      </c>
      <c r="K265" t="str">
        <f>INDEX(Лист2!$EH$4:$EH$689,MATCH(E265,Лист2!$K$4:$K$689,0))</f>
        <v>МАКСИМЕЛЛА</v>
      </c>
      <c r="L265" t="str">
        <f>INDEX(Лист3!G:G,MATCH(E265,Лист3!E:E,0))</f>
        <v>стандарт</v>
      </c>
    </row>
    <row r="266" spans="1:12" hidden="1" x14ac:dyDescent="0.25">
      <c r="A266" t="s">
        <v>275</v>
      </c>
      <c r="B266" t="s">
        <v>2</v>
      </c>
      <c r="C266" t="s">
        <v>293</v>
      </c>
      <c r="D266" t="s">
        <v>294</v>
      </c>
      <c r="E266" t="s">
        <v>315</v>
      </c>
      <c r="F266" t="s">
        <v>307</v>
      </c>
      <c r="G266" t="s">
        <v>3</v>
      </c>
      <c r="H266" t="s">
        <v>4</v>
      </c>
      <c r="I266">
        <v>188</v>
      </c>
      <c r="J266">
        <v>448.85319148936202</v>
      </c>
      <c r="K266" t="str">
        <f>INDEX(Лист2!$EH$4:$EH$689,MATCH(E266,Лист2!$K$4:$K$689,0))</f>
        <v>МАКСИМЕЛЛА</v>
      </c>
      <c r="L266" t="str">
        <f>INDEX(Лист3!G:G,MATCH(E266,Лист3!E:E,0))</f>
        <v>интенсив</v>
      </c>
    </row>
    <row r="267" spans="1:12" hidden="1" x14ac:dyDescent="0.25">
      <c r="A267" t="s">
        <v>275</v>
      </c>
      <c r="B267" t="s">
        <v>2</v>
      </c>
      <c r="C267" t="s">
        <v>293</v>
      </c>
      <c r="D267" t="s">
        <v>294</v>
      </c>
      <c r="E267" t="s">
        <v>316</v>
      </c>
      <c r="F267" t="s">
        <v>307</v>
      </c>
      <c r="G267" t="s">
        <v>3</v>
      </c>
      <c r="H267" t="s">
        <v>4</v>
      </c>
      <c r="I267">
        <v>131</v>
      </c>
      <c r="J267">
        <v>484.650381679389</v>
      </c>
      <c r="K267" t="str">
        <f>INDEX(Лист2!$EH$4:$EH$689,MATCH(E267,Лист2!$K$4:$K$689,0))</f>
        <v>БТС 590</v>
      </c>
      <c r="L267" t="str">
        <f>INDEX(Лист3!G:G,MATCH(E267,Лист3!E:E,0))</f>
        <v>стандарт</v>
      </c>
    </row>
    <row r="268" spans="1:12" hidden="1" x14ac:dyDescent="0.25">
      <c r="A268" t="s">
        <v>275</v>
      </c>
      <c r="B268" t="s">
        <v>2</v>
      </c>
      <c r="C268" t="s">
        <v>293</v>
      </c>
      <c r="D268" t="s">
        <v>294</v>
      </c>
      <c r="E268" t="s">
        <v>317</v>
      </c>
      <c r="F268" t="s">
        <v>318</v>
      </c>
      <c r="G268" t="s">
        <v>3</v>
      </c>
      <c r="H268" t="s">
        <v>4</v>
      </c>
      <c r="I268">
        <v>128</v>
      </c>
      <c r="J268">
        <v>464.50625000000002</v>
      </c>
      <c r="K268" t="str">
        <f>INDEX(Лист2!$EH$4:$EH$689,MATCH(E268,Лист2!$K$4:$K$689,0))</f>
        <v>МАКСИМЕЛЛА</v>
      </c>
      <c r="L268" t="str">
        <f>INDEX(Лист3!G:G,MATCH(E268,Лист3!E:E,0))</f>
        <v>стандарт</v>
      </c>
    </row>
    <row r="269" spans="1:12" hidden="1" x14ac:dyDescent="0.25">
      <c r="A269" t="s">
        <v>275</v>
      </c>
      <c r="B269" t="s">
        <v>2</v>
      </c>
      <c r="C269" t="s">
        <v>293</v>
      </c>
      <c r="D269" t="s">
        <v>294</v>
      </c>
      <c r="E269" t="s">
        <v>319</v>
      </c>
      <c r="F269" t="s">
        <v>318</v>
      </c>
      <c r="G269" t="s">
        <v>3</v>
      </c>
      <c r="H269" t="s">
        <v>4</v>
      </c>
      <c r="I269">
        <v>129</v>
      </c>
      <c r="J269">
        <v>479.06356589147299</v>
      </c>
      <c r="K269" t="str">
        <f>INDEX(Лист2!$EH$4:$EH$689,MATCH(E269,Лист2!$K$4:$K$689,0))</f>
        <v>ДУБРАВКА</v>
      </c>
      <c r="L269" t="str">
        <f>INDEX(Лист3!G:G,MATCH(E269,Лист3!E:E,0))</f>
        <v>интенсив</v>
      </c>
    </row>
    <row r="270" spans="1:12" hidden="1" x14ac:dyDescent="0.25">
      <c r="A270" t="s">
        <v>275</v>
      </c>
      <c r="B270" t="s">
        <v>2</v>
      </c>
      <c r="C270" t="s">
        <v>293</v>
      </c>
      <c r="D270" t="s">
        <v>294</v>
      </c>
      <c r="E270" t="s">
        <v>320</v>
      </c>
      <c r="F270" t="s">
        <v>318</v>
      </c>
      <c r="G270" t="s">
        <v>3</v>
      </c>
      <c r="H270" t="s">
        <v>4</v>
      </c>
      <c r="I270">
        <v>149</v>
      </c>
      <c r="J270">
        <v>460.39731543624202</v>
      </c>
      <c r="K270" t="str">
        <f>INDEX(Лист2!$EH$4:$EH$689,MATCH(E270,Лист2!$K$4:$K$689,0))</f>
        <v>КРОКОДИЛ</v>
      </c>
      <c r="L270" t="str">
        <f>INDEX(Лист3!G:G,MATCH(E270,Лист3!E:E,0))</f>
        <v>стандарт</v>
      </c>
    </row>
    <row r="271" spans="1:12" hidden="1" x14ac:dyDescent="0.25">
      <c r="A271" t="s">
        <v>275</v>
      </c>
      <c r="B271" t="s">
        <v>2</v>
      </c>
      <c r="C271" t="s">
        <v>293</v>
      </c>
      <c r="D271" t="s">
        <v>294</v>
      </c>
      <c r="E271" t="s">
        <v>321</v>
      </c>
      <c r="F271" t="s">
        <v>318</v>
      </c>
      <c r="G271" t="s">
        <v>3</v>
      </c>
      <c r="H271" t="s">
        <v>4</v>
      </c>
      <c r="I271">
        <v>145</v>
      </c>
      <c r="J271">
        <v>581.87724137931002</v>
      </c>
      <c r="K271" t="str">
        <f>INDEX(Лист2!$EH$4:$EH$689,MATCH(E271,Лист2!$K$4:$K$689,0))</f>
        <v>АНДРОМЕДА</v>
      </c>
      <c r="L271" t="str">
        <f>INDEX(Лист3!G:G,MATCH(E271,Лист3!E:E,0))</f>
        <v>стандарт</v>
      </c>
    </row>
    <row r="272" spans="1:12" hidden="1" x14ac:dyDescent="0.25">
      <c r="A272" t="s">
        <v>275</v>
      </c>
      <c r="B272" t="s">
        <v>2</v>
      </c>
      <c r="C272" t="s">
        <v>293</v>
      </c>
      <c r="D272" t="s">
        <v>294</v>
      </c>
      <c r="E272" t="s">
        <v>322</v>
      </c>
      <c r="F272" t="s">
        <v>318</v>
      </c>
      <c r="G272" t="s">
        <v>3</v>
      </c>
      <c r="H272" t="s">
        <v>4</v>
      </c>
      <c r="I272">
        <v>98</v>
      </c>
      <c r="J272">
        <v>543.21632653061204</v>
      </c>
      <c r="K272" t="str">
        <f>INDEX(Лист2!$EH$4:$EH$689,MATCH(E272,Лист2!$K$4:$K$689,0))</f>
        <v>ДУБРАВКА</v>
      </c>
      <c r="L272" t="str">
        <f>INDEX(Лист3!G:G,MATCH(E272,Лист3!E:E,0))</f>
        <v>интенсив</v>
      </c>
    </row>
    <row r="273" spans="1:12" hidden="1" x14ac:dyDescent="0.25">
      <c r="A273" t="s">
        <v>275</v>
      </c>
      <c r="B273" t="s">
        <v>2</v>
      </c>
      <c r="C273" t="s">
        <v>293</v>
      </c>
      <c r="D273" t="s">
        <v>294</v>
      </c>
      <c r="E273" t="s">
        <v>323</v>
      </c>
      <c r="F273" t="s">
        <v>318</v>
      </c>
      <c r="G273" t="s">
        <v>3</v>
      </c>
      <c r="H273" t="s">
        <v>4</v>
      </c>
      <c r="I273">
        <v>89</v>
      </c>
      <c r="J273">
        <v>498.557303370787</v>
      </c>
      <c r="K273" t="str">
        <f>INDEX(Лист2!$EH$4:$EH$689,MATCH(E273,Лист2!$K$4:$K$689,0))</f>
        <v>АНДРОМЕДА</v>
      </c>
      <c r="L273" t="str">
        <f>INDEX(Лист3!G:G,MATCH(E273,Лист3!E:E,0))</f>
        <v>стандарт</v>
      </c>
    </row>
    <row r="274" spans="1:12" hidden="1" x14ac:dyDescent="0.25">
      <c r="A274" t="s">
        <v>275</v>
      </c>
      <c r="B274" t="s">
        <v>2</v>
      </c>
      <c r="C274" t="s">
        <v>293</v>
      </c>
      <c r="D274" t="s">
        <v>294</v>
      </c>
      <c r="E274" t="s">
        <v>324</v>
      </c>
      <c r="F274" t="s">
        <v>318</v>
      </c>
      <c r="G274" t="s">
        <v>3</v>
      </c>
      <c r="H274" t="s">
        <v>4</v>
      </c>
      <c r="I274">
        <v>89</v>
      </c>
      <c r="J274">
        <v>419.34157303370802</v>
      </c>
      <c r="K274" t="str">
        <f>INDEX(Лист2!$EH$4:$EH$689,MATCH(E274,Лист2!$K$4:$K$689,0))</f>
        <v>ЗАНЗИБАР</v>
      </c>
      <c r="L274" t="str">
        <f>INDEX(Лист3!G:G,MATCH(E274,Лист3!E:E,0))</f>
        <v>стандарт</v>
      </c>
    </row>
    <row r="275" spans="1:12" hidden="1" x14ac:dyDescent="0.25">
      <c r="A275" t="s">
        <v>275</v>
      </c>
      <c r="B275" t="s">
        <v>2</v>
      </c>
      <c r="C275" t="s">
        <v>293</v>
      </c>
      <c r="D275" t="s">
        <v>294</v>
      </c>
      <c r="E275" t="s">
        <v>325</v>
      </c>
      <c r="F275" t="s">
        <v>318</v>
      </c>
      <c r="G275" t="s">
        <v>3</v>
      </c>
      <c r="H275" t="s">
        <v>4</v>
      </c>
      <c r="I275">
        <v>47</v>
      </c>
      <c r="J275">
        <v>698.191489361702</v>
      </c>
      <c r="K275" t="str">
        <f>INDEX(Лист2!$EH$4:$EH$689,MATCH(E275,Лист2!$K$4:$K$689,0))</f>
        <v>АНДРОМЕДА</v>
      </c>
      <c r="L275" t="str">
        <f>INDEX(Лист3!G:G,MATCH(E275,Лист3!E:E,0))</f>
        <v>стандарт</v>
      </c>
    </row>
    <row r="276" spans="1:12" hidden="1" x14ac:dyDescent="0.25">
      <c r="A276" t="s">
        <v>275</v>
      </c>
      <c r="B276" t="s">
        <v>2</v>
      </c>
      <c r="C276" t="s">
        <v>293</v>
      </c>
      <c r="D276" t="s">
        <v>294</v>
      </c>
      <c r="E276" t="s">
        <v>326</v>
      </c>
      <c r="F276" t="s">
        <v>318</v>
      </c>
      <c r="G276" t="s">
        <v>3</v>
      </c>
      <c r="H276" t="s">
        <v>4</v>
      </c>
      <c r="I276">
        <v>98</v>
      </c>
      <c r="J276">
        <v>582.18367346938805</v>
      </c>
      <c r="K276" t="str">
        <f>INDEX(Лист2!$EH$4:$EH$689,MATCH(E276,Лист2!$K$4:$K$689,0))</f>
        <v>ДУБРАВКА</v>
      </c>
      <c r="L276" t="str">
        <f>INDEX(Лист3!G:G,MATCH(E276,Лист3!E:E,0))</f>
        <v>стандарт</v>
      </c>
    </row>
    <row r="277" spans="1:12" hidden="1" x14ac:dyDescent="0.25">
      <c r="A277" t="s">
        <v>275</v>
      </c>
      <c r="B277" t="s">
        <v>2</v>
      </c>
      <c r="C277" t="s">
        <v>293</v>
      </c>
      <c r="D277" t="s">
        <v>294</v>
      </c>
      <c r="E277" t="s">
        <v>327</v>
      </c>
      <c r="F277" t="s">
        <v>318</v>
      </c>
      <c r="G277" t="s">
        <v>3</v>
      </c>
      <c r="H277" t="s">
        <v>4</v>
      </c>
      <c r="I277">
        <v>118</v>
      </c>
      <c r="J277">
        <v>527.61864406779705</v>
      </c>
      <c r="K277" t="str">
        <f>INDEX(Лист2!$EH$4:$EH$689,MATCH(E277,Лист2!$K$4:$K$689,0))</f>
        <v>ЖИРАФ</v>
      </c>
      <c r="L277" t="str">
        <f>INDEX(Лист3!G:G,MATCH(E277,Лист3!E:E,0))</f>
        <v>интенсив</v>
      </c>
    </row>
    <row r="278" spans="1:12" hidden="1" x14ac:dyDescent="0.25">
      <c r="A278" t="s">
        <v>275</v>
      </c>
      <c r="B278" t="s">
        <v>2</v>
      </c>
      <c r="C278" t="s">
        <v>293</v>
      </c>
      <c r="D278" t="s">
        <v>294</v>
      </c>
      <c r="E278" t="s">
        <v>328</v>
      </c>
      <c r="F278" t="s">
        <v>318</v>
      </c>
      <c r="G278" t="s">
        <v>3</v>
      </c>
      <c r="H278" t="s">
        <v>4</v>
      </c>
      <c r="I278">
        <v>89</v>
      </c>
      <c r="J278">
        <v>643.23370786516796</v>
      </c>
      <c r="K278" t="str">
        <f>INDEX(Лист2!$EH$4:$EH$689,MATCH(E278,Лист2!$K$4:$K$689,0))</f>
        <v>МАКСИМЕЛЛА</v>
      </c>
      <c r="L278" t="str">
        <f>INDEX(Лист3!G:G,MATCH(E278,Лист3!E:E,0))</f>
        <v>стандарт</v>
      </c>
    </row>
    <row r="279" spans="1:12" hidden="1" x14ac:dyDescent="0.25">
      <c r="A279" t="s">
        <v>275</v>
      </c>
      <c r="B279" t="s">
        <v>2</v>
      </c>
      <c r="C279" t="s">
        <v>329</v>
      </c>
      <c r="D279" t="s">
        <v>330</v>
      </c>
      <c r="E279" t="s">
        <v>331</v>
      </c>
      <c r="F279" t="s">
        <v>332</v>
      </c>
      <c r="G279" t="s">
        <v>3</v>
      </c>
      <c r="H279" t="s">
        <v>4</v>
      </c>
      <c r="I279">
        <v>42</v>
      </c>
      <c r="J279">
        <v>424.10952380952398</v>
      </c>
      <c r="K279" t="str">
        <f>INDEX(Лист2!$EH$4:$EH$689,MATCH(E279,Лист2!$K$4:$K$689,0))</f>
        <v>ВОЛГА</v>
      </c>
      <c r="L279" t="str">
        <f>INDEX(Лист3!G:G,MATCH(E279,Лист3!E:E,0))</f>
        <v>стандарт</v>
      </c>
    </row>
    <row r="280" spans="1:12" hidden="1" x14ac:dyDescent="0.25">
      <c r="A280" t="s">
        <v>275</v>
      </c>
      <c r="B280" t="s">
        <v>2</v>
      </c>
      <c r="C280" t="s">
        <v>329</v>
      </c>
      <c r="D280" t="s">
        <v>330</v>
      </c>
      <c r="E280" t="s">
        <v>333</v>
      </c>
      <c r="F280" t="s">
        <v>332</v>
      </c>
      <c r="G280" t="s">
        <v>3</v>
      </c>
      <c r="H280" t="s">
        <v>4</v>
      </c>
      <c r="I280">
        <v>186</v>
      </c>
      <c r="J280">
        <v>405.11935483871002</v>
      </c>
      <c r="K280" t="str">
        <f>INDEX(Лист2!$EH$4:$EH$689,MATCH(E280,Лист2!$K$4:$K$689,0))</f>
        <v>ВОЛГА</v>
      </c>
      <c r="L280" t="str">
        <f>INDEX(Лист3!G:G,MATCH(E280,Лист3!E:E,0))</f>
        <v>интенсив</v>
      </c>
    </row>
    <row r="281" spans="1:12" hidden="1" x14ac:dyDescent="0.25">
      <c r="A281" t="s">
        <v>275</v>
      </c>
      <c r="B281" t="s">
        <v>2</v>
      </c>
      <c r="C281" t="s">
        <v>329</v>
      </c>
      <c r="D281" t="s">
        <v>330</v>
      </c>
      <c r="E281" t="s">
        <v>334</v>
      </c>
      <c r="F281" t="s">
        <v>332</v>
      </c>
      <c r="G281" t="s">
        <v>3</v>
      </c>
      <c r="H281" t="s">
        <v>4</v>
      </c>
      <c r="I281">
        <v>68</v>
      </c>
      <c r="J281">
        <v>465.10294117647101</v>
      </c>
      <c r="K281" t="str">
        <f>INDEX(Лист2!$EH$4:$EH$689,MATCH(E281,Лист2!$K$4:$K$689,0))</f>
        <v>ЗЕМИС</v>
      </c>
      <c r="L281" t="str">
        <f>INDEX(Лист3!G:G,MATCH(E281,Лист3!E:E,0))</f>
        <v>стандарт</v>
      </c>
    </row>
    <row r="282" spans="1:12" hidden="1" x14ac:dyDescent="0.25">
      <c r="A282" t="s">
        <v>275</v>
      </c>
      <c r="B282" t="s">
        <v>2</v>
      </c>
      <c r="C282" t="s">
        <v>329</v>
      </c>
      <c r="D282" t="s">
        <v>330</v>
      </c>
      <c r="E282" t="s">
        <v>335</v>
      </c>
      <c r="F282" t="s">
        <v>332</v>
      </c>
      <c r="G282" t="s">
        <v>3</v>
      </c>
      <c r="H282" t="s">
        <v>4</v>
      </c>
      <c r="I282">
        <v>85</v>
      </c>
      <c r="J282">
        <v>519.50117647058801</v>
      </c>
      <c r="K282" t="str">
        <f>INDEX(Лист2!$EH$4:$EH$689,MATCH(E282,Лист2!$K$4:$K$689,0))</f>
        <v>БРАВИССИМА</v>
      </c>
      <c r="L282" t="str">
        <f>INDEX(Лист3!G:G,MATCH(E282,Лист3!E:E,0))</f>
        <v>интенсив</v>
      </c>
    </row>
    <row r="283" spans="1:12" hidden="1" x14ac:dyDescent="0.25">
      <c r="A283" t="s">
        <v>275</v>
      </c>
      <c r="B283" t="s">
        <v>2</v>
      </c>
      <c r="C283" t="s">
        <v>329</v>
      </c>
      <c r="D283" t="s">
        <v>330</v>
      </c>
      <c r="E283" t="s">
        <v>336</v>
      </c>
      <c r="F283" t="s">
        <v>332</v>
      </c>
      <c r="G283" t="s">
        <v>3</v>
      </c>
      <c r="H283" t="s">
        <v>4</v>
      </c>
      <c r="I283">
        <v>200</v>
      </c>
      <c r="J283">
        <v>385.99</v>
      </c>
      <c r="K283" t="str">
        <f>INDEX(Лист2!$EH$4:$EH$689,MATCH(E283,Лист2!$K$4:$K$689,0))</f>
        <v>БТС 320</v>
      </c>
      <c r="L283" t="str">
        <f>INDEX(Лист3!G:G,MATCH(E283,Лист3!E:E,0))</f>
        <v>стандарт</v>
      </c>
    </row>
    <row r="284" spans="1:12" hidden="1" x14ac:dyDescent="0.25">
      <c r="A284" t="s">
        <v>275</v>
      </c>
      <c r="B284" t="s">
        <v>2</v>
      </c>
      <c r="C284" t="s">
        <v>329</v>
      </c>
      <c r="D284" t="s">
        <v>330</v>
      </c>
      <c r="E284" t="s">
        <v>337</v>
      </c>
      <c r="F284" t="s">
        <v>332</v>
      </c>
      <c r="G284" t="s">
        <v>3</v>
      </c>
      <c r="H284" t="s">
        <v>4</v>
      </c>
      <c r="I284">
        <v>97</v>
      </c>
      <c r="J284">
        <v>465.71340206185602</v>
      </c>
      <c r="K284" t="str">
        <f>INDEX(Лист2!$EH$4:$EH$689,MATCH(E284,Лист2!$K$4:$K$689,0))</f>
        <v>БТС 590</v>
      </c>
      <c r="L284" t="str">
        <f>INDEX(Лист3!G:G,MATCH(E284,Лист3!E:E,0))</f>
        <v>стандарт</v>
      </c>
    </row>
    <row r="285" spans="1:12" hidden="1" x14ac:dyDescent="0.25">
      <c r="A285" t="s">
        <v>275</v>
      </c>
      <c r="B285" t="s">
        <v>2</v>
      </c>
      <c r="C285" t="s">
        <v>329</v>
      </c>
      <c r="D285" t="s">
        <v>330</v>
      </c>
      <c r="E285" t="s">
        <v>338</v>
      </c>
      <c r="F285" t="s">
        <v>332</v>
      </c>
      <c r="G285" t="s">
        <v>3</v>
      </c>
      <c r="H285" t="s">
        <v>4</v>
      </c>
      <c r="I285">
        <v>150</v>
      </c>
      <c r="J285">
        <v>419.27199999999999</v>
      </c>
      <c r="K285" t="str">
        <f>INDEX(Лист2!$EH$4:$EH$689,MATCH(E285,Лист2!$K$4:$K$689,0))</f>
        <v>ТРИАДА</v>
      </c>
      <c r="L285" t="str">
        <f>INDEX(Лист3!G:G,MATCH(E285,Лист3!E:E,0))</f>
        <v>стандарт</v>
      </c>
    </row>
    <row r="286" spans="1:12" hidden="1" x14ac:dyDescent="0.25">
      <c r="A286" t="s">
        <v>275</v>
      </c>
      <c r="B286" t="s">
        <v>2</v>
      </c>
      <c r="C286" t="s">
        <v>329</v>
      </c>
      <c r="D286" t="s">
        <v>330</v>
      </c>
      <c r="E286" t="s">
        <v>339</v>
      </c>
      <c r="F286" t="s">
        <v>332</v>
      </c>
      <c r="G286" t="s">
        <v>3</v>
      </c>
      <c r="H286" t="s">
        <v>4</v>
      </c>
      <c r="I286">
        <v>206</v>
      </c>
      <c r="J286">
        <v>497.74951456310703</v>
      </c>
      <c r="K286" t="str">
        <f>INDEX(Лист2!$EH$4:$EH$689,MATCH(E286,Лист2!$K$4:$K$689,0))</f>
        <v>БРАВИССИМА</v>
      </c>
      <c r="L286" t="str">
        <f>INDEX(Лист3!G:G,MATCH(E286,Лист3!E:E,0))</f>
        <v>интенсив</v>
      </c>
    </row>
    <row r="287" spans="1:12" hidden="1" x14ac:dyDescent="0.25">
      <c r="A287" t="s">
        <v>275</v>
      </c>
      <c r="B287" t="s">
        <v>2</v>
      </c>
      <c r="C287" t="s">
        <v>329</v>
      </c>
      <c r="D287" t="s">
        <v>330</v>
      </c>
      <c r="E287" t="s">
        <v>340</v>
      </c>
      <c r="F287" t="s">
        <v>332</v>
      </c>
      <c r="G287" t="s">
        <v>3</v>
      </c>
      <c r="H287" t="s">
        <v>4</v>
      </c>
      <c r="I287">
        <v>72</v>
      </c>
      <c r="J287">
        <v>401.64444444444399</v>
      </c>
      <c r="K287" t="str">
        <f>INDEX(Лист2!$EH$4:$EH$689,MATCH(E287,Лист2!$K$4:$K$689,0))</f>
        <v>КОЙОТ</v>
      </c>
      <c r="L287" t="str">
        <f>INDEX(Лист3!G:G,MATCH(E287,Лист3!E:E,0))</f>
        <v>стандарт</v>
      </c>
    </row>
    <row r="288" spans="1:12" hidden="1" x14ac:dyDescent="0.25">
      <c r="A288" t="s">
        <v>275</v>
      </c>
      <c r="B288" t="s">
        <v>2</v>
      </c>
      <c r="C288" t="s">
        <v>329</v>
      </c>
      <c r="D288" t="s">
        <v>330</v>
      </c>
      <c r="E288" t="s">
        <v>341</v>
      </c>
      <c r="F288" t="s">
        <v>332</v>
      </c>
      <c r="G288" t="s">
        <v>3</v>
      </c>
      <c r="H288" t="s">
        <v>4</v>
      </c>
      <c r="I288">
        <v>93.3</v>
      </c>
      <c r="J288">
        <v>394.52090032154302</v>
      </c>
      <c r="K288" t="str">
        <f>INDEX(Лист2!$EH$4:$EH$689,MATCH(E288,Лист2!$K$4:$K$689,0))</f>
        <v>МАКСИМЕЛЛА</v>
      </c>
      <c r="L288" t="str">
        <f>INDEX(Лист3!G:G,MATCH(E288,Лист3!E:E,0))</f>
        <v>интенсив</v>
      </c>
    </row>
    <row r="289" spans="1:12" hidden="1" x14ac:dyDescent="0.25">
      <c r="A289" t="s">
        <v>275</v>
      </c>
      <c r="B289" t="s">
        <v>2</v>
      </c>
      <c r="C289" t="s">
        <v>329</v>
      </c>
      <c r="D289" t="s">
        <v>330</v>
      </c>
      <c r="E289" t="s">
        <v>342</v>
      </c>
      <c r="F289" t="s">
        <v>332</v>
      </c>
      <c r="G289" t="s">
        <v>3</v>
      </c>
      <c r="H289" t="s">
        <v>4</v>
      </c>
      <c r="I289">
        <v>221</v>
      </c>
      <c r="J289">
        <v>471.44072398190002</v>
      </c>
      <c r="K289" t="str">
        <f>INDEX(Лист2!$EH$4:$EH$689,MATCH(E289,Лист2!$K$4:$K$689,0))</f>
        <v>БТС 980</v>
      </c>
      <c r="L289" t="str">
        <f>INDEX(Лист3!G:G,MATCH(E289,Лист3!E:E,0))</f>
        <v>интенсив</v>
      </c>
    </row>
    <row r="290" spans="1:12" hidden="1" x14ac:dyDescent="0.25">
      <c r="A290" t="s">
        <v>275</v>
      </c>
      <c r="B290" t="s">
        <v>2</v>
      </c>
      <c r="C290" t="s">
        <v>329</v>
      </c>
      <c r="D290" t="s">
        <v>330</v>
      </c>
      <c r="E290" t="s">
        <v>343</v>
      </c>
      <c r="F290" t="s">
        <v>332</v>
      </c>
      <c r="G290" t="s">
        <v>3</v>
      </c>
      <c r="H290" t="s">
        <v>4</v>
      </c>
      <c r="I290">
        <v>38</v>
      </c>
      <c r="J290">
        <v>427.23684210526301</v>
      </c>
      <c r="K290" t="str">
        <f>INDEX(Лист2!$EH$4:$EH$689,MATCH(E290,Лист2!$K$4:$K$689,0))</f>
        <v>ЗЕМИС</v>
      </c>
      <c r="L290" t="str">
        <f>INDEX(Лист3!G:G,MATCH(E290,Лист3!E:E,0))</f>
        <v>стандарт</v>
      </c>
    </row>
    <row r="291" spans="1:12" hidden="1" x14ac:dyDescent="0.25">
      <c r="A291" t="s">
        <v>275</v>
      </c>
      <c r="B291" t="s">
        <v>2</v>
      </c>
      <c r="C291" t="s">
        <v>329</v>
      </c>
      <c r="D291" t="s">
        <v>330</v>
      </c>
      <c r="E291" t="s">
        <v>344</v>
      </c>
      <c r="F291" t="s">
        <v>345</v>
      </c>
      <c r="G291" t="s">
        <v>3</v>
      </c>
      <c r="H291" t="s">
        <v>4</v>
      </c>
      <c r="I291">
        <v>205</v>
      </c>
      <c r="J291">
        <v>426.85170731707302</v>
      </c>
      <c r="K291" t="str">
        <f>INDEX(Лист2!$EH$4:$EH$689,MATCH(E291,Лист2!$K$4:$K$689,0))</f>
        <v>ГУЛЛИВЕР</v>
      </c>
      <c r="L291" t="str">
        <f>INDEX(Лист3!G:G,MATCH(E291,Лист3!E:E,0))</f>
        <v>интенсив</v>
      </c>
    </row>
    <row r="292" spans="1:12" hidden="1" x14ac:dyDescent="0.25">
      <c r="A292" t="s">
        <v>275</v>
      </c>
      <c r="B292" t="s">
        <v>2</v>
      </c>
      <c r="C292" t="s">
        <v>329</v>
      </c>
      <c r="D292" t="s">
        <v>330</v>
      </c>
      <c r="E292" t="s">
        <v>346</v>
      </c>
      <c r="F292" t="s">
        <v>345</v>
      </c>
      <c r="G292" t="s">
        <v>3</v>
      </c>
      <c r="H292" t="s">
        <v>4</v>
      </c>
      <c r="I292">
        <v>259</v>
      </c>
      <c r="J292">
        <v>446.13436293436303</v>
      </c>
      <c r="K292" t="str">
        <f>INDEX(Лист2!$EH$4:$EH$689,MATCH(E292,Лист2!$K$4:$K$689,0))</f>
        <v>КОЙОТ</v>
      </c>
      <c r="L292" t="str">
        <f>INDEX(Лист3!G:G,MATCH(E292,Лист3!E:E,0))</f>
        <v>стандарт</v>
      </c>
    </row>
    <row r="293" spans="1:12" hidden="1" x14ac:dyDescent="0.25">
      <c r="A293" t="s">
        <v>275</v>
      </c>
      <c r="B293" t="s">
        <v>2</v>
      </c>
      <c r="C293" t="s">
        <v>329</v>
      </c>
      <c r="D293" t="s">
        <v>330</v>
      </c>
      <c r="E293" t="s">
        <v>347</v>
      </c>
      <c r="F293" t="s">
        <v>345</v>
      </c>
      <c r="G293" t="s">
        <v>3</v>
      </c>
      <c r="H293" t="s">
        <v>4</v>
      </c>
      <c r="I293">
        <v>132</v>
      </c>
      <c r="J293">
        <v>619.30606060605999</v>
      </c>
      <c r="K293" t="str">
        <f>INDEX(Лист2!$EH$4:$EH$689,MATCH(E293,Лист2!$K$4:$K$689,0))</f>
        <v>БАЙКАЛ</v>
      </c>
      <c r="L293" t="str">
        <f>INDEX(Лист3!G:G,MATCH(E293,Лист3!E:E,0))</f>
        <v>стандарт</v>
      </c>
    </row>
    <row r="294" spans="1:12" hidden="1" x14ac:dyDescent="0.25">
      <c r="A294" t="s">
        <v>275</v>
      </c>
      <c r="B294" t="s">
        <v>2</v>
      </c>
      <c r="C294" t="s">
        <v>329</v>
      </c>
      <c r="D294" t="s">
        <v>330</v>
      </c>
      <c r="E294" t="s">
        <v>348</v>
      </c>
      <c r="F294" t="s">
        <v>345</v>
      </c>
      <c r="G294" t="s">
        <v>3</v>
      </c>
      <c r="H294" t="s">
        <v>4</v>
      </c>
      <c r="I294">
        <v>74</v>
      </c>
      <c r="J294">
        <v>505.68648648648599</v>
      </c>
      <c r="K294" t="str">
        <f>INDEX(Лист2!$EH$4:$EH$689,MATCH(E294,Лист2!$K$4:$K$689,0))</f>
        <v>БТС 980</v>
      </c>
      <c r="L294" t="str">
        <f>INDEX(Лист3!G:G,MATCH(E294,Лист3!E:E,0))</f>
        <v>стандарт</v>
      </c>
    </row>
    <row r="295" spans="1:12" hidden="1" x14ac:dyDescent="0.25">
      <c r="A295" t="s">
        <v>275</v>
      </c>
      <c r="B295" t="s">
        <v>2</v>
      </c>
      <c r="C295" t="s">
        <v>329</v>
      </c>
      <c r="D295" t="s">
        <v>330</v>
      </c>
      <c r="E295" t="s">
        <v>349</v>
      </c>
      <c r="F295" t="s">
        <v>345</v>
      </c>
      <c r="G295" t="s">
        <v>3</v>
      </c>
      <c r="H295" t="s">
        <v>4</v>
      </c>
      <c r="I295">
        <v>164</v>
      </c>
      <c r="J295">
        <v>526.02195121951195</v>
      </c>
      <c r="K295" t="str">
        <f>INDEX(Лист2!$EH$4:$EH$689,MATCH(E295,Лист2!$K$4:$K$689,0))</f>
        <v>БТС 320</v>
      </c>
      <c r="L295" t="str">
        <f>INDEX(Лист3!G:G,MATCH(E295,Лист3!E:E,0))</f>
        <v>интенсив</v>
      </c>
    </row>
    <row r="296" spans="1:12" hidden="1" x14ac:dyDescent="0.25">
      <c r="A296" t="s">
        <v>275</v>
      </c>
      <c r="B296" t="s">
        <v>2</v>
      </c>
      <c r="C296" t="s">
        <v>329</v>
      </c>
      <c r="D296" t="s">
        <v>330</v>
      </c>
      <c r="E296" t="s">
        <v>350</v>
      </c>
      <c r="F296" t="s">
        <v>345</v>
      </c>
      <c r="G296" t="s">
        <v>3</v>
      </c>
      <c r="H296" t="s">
        <v>4</v>
      </c>
      <c r="I296">
        <v>186</v>
      </c>
      <c r="J296">
        <v>42.272043010752697</v>
      </c>
      <c r="K296" t="str">
        <f>INDEX(Лист2!$EH$4:$EH$689,MATCH(E296,Лист2!$K$4:$K$689,0))</f>
        <v>БТС 320</v>
      </c>
      <c r="L296" t="str">
        <f>INDEX(Лист3!G:G,MATCH(E296,Лист3!E:E,0))</f>
        <v>интенсив</v>
      </c>
    </row>
    <row r="297" spans="1:12" hidden="1" x14ac:dyDescent="0.25">
      <c r="A297" t="s">
        <v>275</v>
      </c>
      <c r="B297" t="s">
        <v>2</v>
      </c>
      <c r="C297" t="s">
        <v>329</v>
      </c>
      <c r="D297" t="s">
        <v>330</v>
      </c>
      <c r="E297" t="s">
        <v>351</v>
      </c>
      <c r="F297" t="s">
        <v>345</v>
      </c>
      <c r="G297" t="s">
        <v>3</v>
      </c>
      <c r="H297" t="s">
        <v>4</v>
      </c>
      <c r="I297">
        <v>277</v>
      </c>
      <c r="J297">
        <v>512.94584837545096</v>
      </c>
      <c r="K297" t="str">
        <f>INDEX(Лист2!$EH$4:$EH$689,MATCH(E297,Лист2!$K$4:$K$689,0))</f>
        <v>КОЙОТ</v>
      </c>
      <c r="L297" t="str">
        <f>INDEX(Лист3!G:G,MATCH(E297,Лист3!E:E,0))</f>
        <v>интенсив</v>
      </c>
    </row>
    <row r="298" spans="1:12" hidden="1" x14ac:dyDescent="0.25">
      <c r="A298" t="s">
        <v>275</v>
      </c>
      <c r="B298" t="s">
        <v>2</v>
      </c>
      <c r="C298" t="s">
        <v>329</v>
      </c>
      <c r="D298" t="s">
        <v>330</v>
      </c>
      <c r="E298" t="s">
        <v>352</v>
      </c>
      <c r="F298" t="s">
        <v>345</v>
      </c>
      <c r="G298" t="s">
        <v>3</v>
      </c>
      <c r="H298" t="s">
        <v>4</v>
      </c>
      <c r="I298">
        <v>147</v>
      </c>
      <c r="J298">
        <v>462.935</v>
      </c>
      <c r="K298" t="str">
        <f>INDEX(Лист2!$EH$4:$EH$689,MATCH(E298,Лист2!$K$4:$K$689,0))</f>
        <v>БОРНЕО</v>
      </c>
      <c r="L298" t="str">
        <f>INDEX(Лист3!G:G,MATCH(E298,Лист3!E:E,0))</f>
        <v>стандарт</v>
      </c>
    </row>
    <row r="299" spans="1:12" hidden="1" x14ac:dyDescent="0.25">
      <c r="A299" t="s">
        <v>275</v>
      </c>
      <c r="B299" t="s">
        <v>2</v>
      </c>
      <c r="C299" t="s">
        <v>329</v>
      </c>
      <c r="D299" t="s">
        <v>330</v>
      </c>
      <c r="E299" t="s">
        <v>353</v>
      </c>
      <c r="F299" t="s">
        <v>345</v>
      </c>
      <c r="G299" t="s">
        <v>3</v>
      </c>
      <c r="H299" t="s">
        <v>4</v>
      </c>
      <c r="I299">
        <v>203</v>
      </c>
      <c r="J299">
        <v>331.43349753694599</v>
      </c>
      <c r="K299" t="str">
        <f>INDEX(Лист2!$EH$4:$EH$689,MATCH(E299,Лист2!$K$4:$K$689,0))</f>
        <v>БТС 320</v>
      </c>
      <c r="L299" t="str">
        <f>INDEX(Лист3!G:G,MATCH(E299,Лист3!E:E,0))</f>
        <v>стандарт</v>
      </c>
    </row>
    <row r="300" spans="1:12" hidden="1" x14ac:dyDescent="0.25">
      <c r="A300" t="s">
        <v>275</v>
      </c>
      <c r="B300" t="s">
        <v>2</v>
      </c>
      <c r="C300" t="s">
        <v>329</v>
      </c>
      <c r="D300" t="s">
        <v>330</v>
      </c>
      <c r="E300" t="s">
        <v>354</v>
      </c>
      <c r="F300" t="s">
        <v>355</v>
      </c>
      <c r="G300" t="s">
        <v>3</v>
      </c>
      <c r="H300" t="s">
        <v>4</v>
      </c>
      <c r="I300">
        <v>110</v>
      </c>
      <c r="J300">
        <v>304.26545454545499</v>
      </c>
      <c r="K300" t="str">
        <f>INDEX(Лист2!$EH$4:$EH$689,MATCH(E300,Лист2!$K$4:$K$689,0))</f>
        <v>БТС 980</v>
      </c>
      <c r="L300" t="str">
        <f>INDEX(Лист3!G:G,MATCH(E300,Лист3!E:E,0))</f>
        <v>интенсив</v>
      </c>
    </row>
    <row r="301" spans="1:12" hidden="1" x14ac:dyDescent="0.25">
      <c r="A301" t="s">
        <v>275</v>
      </c>
      <c r="B301" t="s">
        <v>2</v>
      </c>
      <c r="C301" t="s">
        <v>329</v>
      </c>
      <c r="D301" t="s">
        <v>330</v>
      </c>
      <c r="E301" t="s">
        <v>356</v>
      </c>
      <c r="F301" t="s">
        <v>355</v>
      </c>
      <c r="G301" t="s">
        <v>3</v>
      </c>
      <c r="H301" t="s">
        <v>4</v>
      </c>
      <c r="I301">
        <v>31</v>
      </c>
      <c r="J301">
        <v>489.29032258064501</v>
      </c>
      <c r="K301" t="str">
        <f>INDEX(Лист2!$EH$4:$EH$689,MATCH(E301,Лист2!$K$4:$K$689,0))</f>
        <v>БТС 980</v>
      </c>
      <c r="L301" t="str">
        <f>INDEX(Лист3!G:G,MATCH(E301,Лист3!E:E,0))</f>
        <v>стандарт</v>
      </c>
    </row>
    <row r="302" spans="1:12" hidden="1" x14ac:dyDescent="0.25">
      <c r="A302" t="s">
        <v>275</v>
      </c>
      <c r="B302" t="s">
        <v>2</v>
      </c>
      <c r="C302" t="s">
        <v>329</v>
      </c>
      <c r="D302" t="s">
        <v>330</v>
      </c>
      <c r="E302" t="s">
        <v>357</v>
      </c>
      <c r="F302" t="s">
        <v>355</v>
      </c>
      <c r="G302" t="s">
        <v>3</v>
      </c>
      <c r="H302" t="s">
        <v>4</v>
      </c>
      <c r="I302">
        <v>107</v>
      </c>
      <c r="J302">
        <v>326.29532710280398</v>
      </c>
      <c r="K302" t="str">
        <f>INDEX(Лист2!$EH$4:$EH$689,MATCH(E302,Лист2!$K$4:$K$689,0))</f>
        <v>БТС 320</v>
      </c>
      <c r="L302" t="str">
        <f>INDEX(Лист3!G:G,MATCH(E302,Лист3!E:E,0))</f>
        <v>интенсив</v>
      </c>
    </row>
    <row r="303" spans="1:12" hidden="1" x14ac:dyDescent="0.25">
      <c r="A303" t="s">
        <v>275</v>
      </c>
      <c r="B303" t="s">
        <v>2</v>
      </c>
      <c r="C303" t="s">
        <v>329</v>
      </c>
      <c r="D303" t="s">
        <v>330</v>
      </c>
      <c r="E303" t="s">
        <v>358</v>
      </c>
      <c r="F303" t="s">
        <v>355</v>
      </c>
      <c r="G303" t="s">
        <v>3</v>
      </c>
      <c r="H303" t="s">
        <v>4</v>
      </c>
      <c r="I303">
        <v>220</v>
      </c>
      <c r="J303">
        <v>456.25181818181801</v>
      </c>
      <c r="K303" t="str">
        <f>INDEX(Лист2!$EH$4:$EH$689,MATCH(E303,Лист2!$K$4:$K$689,0))</f>
        <v>ГУЛЛИВЕР</v>
      </c>
      <c r="L303" t="str">
        <f>INDEX(Лист3!G:G,MATCH(E303,Лист3!E:E,0))</f>
        <v>стандарт</v>
      </c>
    </row>
    <row r="304" spans="1:12" hidden="1" x14ac:dyDescent="0.25">
      <c r="A304" t="s">
        <v>275</v>
      </c>
      <c r="B304" t="s">
        <v>2</v>
      </c>
      <c r="C304" t="s">
        <v>359</v>
      </c>
      <c r="D304" t="s">
        <v>360</v>
      </c>
      <c r="E304" t="s">
        <v>361</v>
      </c>
      <c r="F304" t="s">
        <v>362</v>
      </c>
      <c r="G304" t="s">
        <v>3</v>
      </c>
      <c r="H304" t="s">
        <v>4</v>
      </c>
      <c r="I304">
        <v>220</v>
      </c>
      <c r="J304">
        <v>334.58636363636401</v>
      </c>
      <c r="K304" t="str">
        <f>INDEX(Лист2!$EH$4:$EH$689,MATCH(E304,Лист2!$K$4:$K$689,0))</f>
        <v>КАМПАЙ</v>
      </c>
      <c r="L304" t="str">
        <f>INDEX(Лист3!G:G,MATCH(E304,Лист3!E:E,0))</f>
        <v>стандарт</v>
      </c>
    </row>
    <row r="305" spans="1:12" hidden="1" x14ac:dyDescent="0.25">
      <c r="A305" t="s">
        <v>275</v>
      </c>
      <c r="B305" t="s">
        <v>2</v>
      </c>
      <c r="C305" t="s">
        <v>359</v>
      </c>
      <c r="D305" t="s">
        <v>360</v>
      </c>
      <c r="E305" t="s">
        <v>363</v>
      </c>
      <c r="F305" t="s">
        <v>362</v>
      </c>
      <c r="G305" t="s">
        <v>3</v>
      </c>
      <c r="H305" t="s">
        <v>4</v>
      </c>
      <c r="I305">
        <v>60</v>
      </c>
      <c r="J305">
        <v>293.39</v>
      </c>
      <c r="K305" t="str">
        <f>INDEX(Лист2!$EH$4:$EH$689,MATCH(E305,Лист2!$K$4:$K$689,0))</f>
        <v>ТРИАДА</v>
      </c>
      <c r="L305" t="str">
        <f>INDEX(Лист3!G:G,MATCH(E305,Лист3!E:E,0))</f>
        <v>интенсив</v>
      </c>
    </row>
    <row r="306" spans="1:12" hidden="1" x14ac:dyDescent="0.25">
      <c r="A306" t="s">
        <v>275</v>
      </c>
      <c r="B306" t="s">
        <v>2</v>
      </c>
      <c r="C306" t="s">
        <v>359</v>
      </c>
      <c r="D306" t="s">
        <v>360</v>
      </c>
      <c r="E306" t="s">
        <v>364</v>
      </c>
      <c r="F306" t="s">
        <v>362</v>
      </c>
      <c r="G306" t="s">
        <v>3</v>
      </c>
      <c r="H306" t="s">
        <v>4</v>
      </c>
      <c r="I306">
        <v>215</v>
      </c>
      <c r="J306">
        <v>205.100465116279</v>
      </c>
      <c r="K306" t="str">
        <f>INDEX(Лист2!$EH$4:$EH$689,MATCH(E306,Лист2!$K$4:$K$689,0))</f>
        <v>МАКСИМЕЛЛА</v>
      </c>
      <c r="L306" t="str">
        <f>INDEX(Лист3!G:G,MATCH(E306,Лист3!E:E,0))</f>
        <v>стандарт</v>
      </c>
    </row>
    <row r="307" spans="1:12" hidden="1" x14ac:dyDescent="0.25">
      <c r="A307" t="s">
        <v>275</v>
      </c>
      <c r="B307" t="s">
        <v>2</v>
      </c>
      <c r="C307" t="s">
        <v>359</v>
      </c>
      <c r="D307" t="s">
        <v>360</v>
      </c>
      <c r="E307" t="s">
        <v>365</v>
      </c>
      <c r="F307" t="s">
        <v>362</v>
      </c>
      <c r="G307" t="s">
        <v>3</v>
      </c>
      <c r="H307" t="s">
        <v>4</v>
      </c>
      <c r="I307">
        <v>237</v>
      </c>
      <c r="J307">
        <v>333.61603375527397</v>
      </c>
      <c r="K307" t="str">
        <f>INDEX(Лист2!$EH$4:$EH$689,MATCH(E307,Лист2!$K$4:$K$689,0))</f>
        <v>КОЙОТ</v>
      </c>
      <c r="L307" t="str">
        <f>INDEX(Лист3!G:G,MATCH(E307,Лист3!E:E,0))</f>
        <v>стандарт</v>
      </c>
    </row>
    <row r="308" spans="1:12" hidden="1" x14ac:dyDescent="0.25">
      <c r="A308" t="s">
        <v>275</v>
      </c>
      <c r="B308" t="s">
        <v>2</v>
      </c>
      <c r="C308" t="s">
        <v>359</v>
      </c>
      <c r="D308" t="s">
        <v>360</v>
      </c>
      <c r="E308" t="s">
        <v>366</v>
      </c>
      <c r="F308" t="s">
        <v>362</v>
      </c>
      <c r="G308" t="s">
        <v>3</v>
      </c>
      <c r="H308" t="s">
        <v>4</v>
      </c>
      <c r="I308">
        <v>123</v>
      </c>
      <c r="J308">
        <v>413.41951219512202</v>
      </c>
      <c r="K308" t="str">
        <f>INDEX(Лист2!$EH$4:$EH$689,MATCH(E308,Лист2!$K$4:$K$689,0))</f>
        <v>КОЙОТ</v>
      </c>
      <c r="L308" t="str">
        <f>INDEX(Лист3!G:G,MATCH(E308,Лист3!E:E,0))</f>
        <v>интенсив</v>
      </c>
    </row>
    <row r="309" spans="1:12" hidden="1" x14ac:dyDescent="0.25">
      <c r="A309" t="s">
        <v>275</v>
      </c>
      <c r="B309" t="s">
        <v>2</v>
      </c>
      <c r="C309" t="s">
        <v>359</v>
      </c>
      <c r="D309" t="s">
        <v>360</v>
      </c>
      <c r="E309" t="s">
        <v>367</v>
      </c>
      <c r="F309" t="s">
        <v>368</v>
      </c>
      <c r="G309" t="s">
        <v>3</v>
      </c>
      <c r="H309" t="s">
        <v>4</v>
      </c>
      <c r="I309">
        <v>172</v>
      </c>
      <c r="J309">
        <v>294.018604651163</v>
      </c>
      <c r="K309" t="str">
        <f>INDEX(Лист2!$EH$4:$EH$689,MATCH(E309,Лист2!$K$4:$K$689,0))</f>
        <v>БТС 980</v>
      </c>
      <c r="L309" t="str">
        <f>INDEX(Лист3!G:G,MATCH(E309,Лист3!E:E,0))</f>
        <v>стандарт</v>
      </c>
    </row>
    <row r="310" spans="1:12" hidden="1" x14ac:dyDescent="0.25">
      <c r="A310" t="s">
        <v>275</v>
      </c>
      <c r="B310" t="s">
        <v>2</v>
      </c>
      <c r="C310" t="s">
        <v>359</v>
      </c>
      <c r="D310" t="s">
        <v>360</v>
      </c>
      <c r="E310" t="s">
        <v>369</v>
      </c>
      <c r="F310" t="s">
        <v>368</v>
      </c>
      <c r="G310" t="s">
        <v>3</v>
      </c>
      <c r="H310" t="s">
        <v>4</v>
      </c>
      <c r="I310">
        <v>110</v>
      </c>
      <c r="J310">
        <v>519.65454545454497</v>
      </c>
      <c r="K310" t="str">
        <f>INDEX(Лист2!$EH$4:$EH$689,MATCH(E310,Лист2!$K$4:$K$689,0))</f>
        <v>БТС 320</v>
      </c>
      <c r="L310" t="str">
        <f>INDEX(Лист3!G:G,MATCH(E310,Лист3!E:E,0))</f>
        <v>стандарт</v>
      </c>
    </row>
    <row r="311" spans="1:12" hidden="1" x14ac:dyDescent="0.25">
      <c r="A311" t="s">
        <v>275</v>
      </c>
      <c r="B311" t="s">
        <v>2</v>
      </c>
      <c r="C311" t="s">
        <v>359</v>
      </c>
      <c r="D311" t="s">
        <v>360</v>
      </c>
      <c r="E311" t="s">
        <v>370</v>
      </c>
      <c r="F311" t="s">
        <v>368</v>
      </c>
      <c r="G311" t="s">
        <v>3</v>
      </c>
      <c r="H311" t="s">
        <v>4</v>
      </c>
      <c r="I311">
        <v>108</v>
      </c>
      <c r="J311">
        <v>477.053703703704</v>
      </c>
      <c r="K311" t="str">
        <f>INDEX(Лист2!$EH$4:$EH$689,MATCH(E311,Лист2!$K$4:$K$689,0))</f>
        <v>ВАПИТИ</v>
      </c>
      <c r="L311" t="str">
        <f>INDEX(Лист3!G:G,MATCH(E311,Лист3!E:E,0))</f>
        <v>стандарт</v>
      </c>
    </row>
    <row r="312" spans="1:12" hidden="1" x14ac:dyDescent="0.25">
      <c r="A312" t="s">
        <v>275</v>
      </c>
      <c r="B312" t="s">
        <v>2</v>
      </c>
      <c r="C312" t="s">
        <v>359</v>
      </c>
      <c r="D312" t="s">
        <v>360</v>
      </c>
      <c r="E312" t="s">
        <v>371</v>
      </c>
      <c r="F312" t="s">
        <v>368</v>
      </c>
      <c r="G312" t="s">
        <v>3</v>
      </c>
      <c r="H312" t="s">
        <v>4</v>
      </c>
      <c r="I312">
        <v>139</v>
      </c>
      <c r="J312">
        <v>355.02014388489198</v>
      </c>
      <c r="K312" t="str">
        <f>INDEX(Лист2!$EH$4:$EH$689,MATCH(E312,Лист2!$K$4:$K$689,0))</f>
        <v>ДУБРАВКА</v>
      </c>
      <c r="L312" t="str">
        <f>INDEX(Лист3!G:G,MATCH(E312,Лист3!E:E,0))</f>
        <v>стандарт</v>
      </c>
    </row>
    <row r="313" spans="1:12" hidden="1" x14ac:dyDescent="0.25">
      <c r="A313" t="s">
        <v>275</v>
      </c>
      <c r="B313" t="s">
        <v>2</v>
      </c>
      <c r="C313" t="s">
        <v>359</v>
      </c>
      <c r="D313" t="s">
        <v>360</v>
      </c>
      <c r="E313" t="s">
        <v>372</v>
      </c>
      <c r="F313" t="s">
        <v>368</v>
      </c>
      <c r="G313" t="s">
        <v>3</v>
      </c>
      <c r="H313" t="s">
        <v>4</v>
      </c>
      <c r="I313">
        <v>100</v>
      </c>
      <c r="J313">
        <v>419.048</v>
      </c>
      <c r="K313" t="str">
        <f>INDEX(Лист2!$EH$4:$EH$689,MATCH(E313,Лист2!$K$4:$K$689,0))</f>
        <v>ЗЕМИС</v>
      </c>
      <c r="L313" t="str">
        <f>INDEX(Лист3!G:G,MATCH(E313,Лист3!E:E,0))</f>
        <v>стандарт</v>
      </c>
    </row>
    <row r="314" spans="1:12" hidden="1" x14ac:dyDescent="0.25">
      <c r="A314" t="s">
        <v>275</v>
      </c>
      <c r="B314" t="s">
        <v>2</v>
      </c>
      <c r="C314" t="s">
        <v>359</v>
      </c>
      <c r="D314" t="s">
        <v>360</v>
      </c>
      <c r="E314" t="s">
        <v>373</v>
      </c>
      <c r="F314" t="s">
        <v>368</v>
      </c>
      <c r="G314" t="s">
        <v>3</v>
      </c>
      <c r="H314" t="s">
        <v>4</v>
      </c>
      <c r="I314">
        <v>57</v>
      </c>
      <c r="J314">
        <v>473.74385964912301</v>
      </c>
      <c r="K314" t="str">
        <f>INDEX(Лист2!$EH$4:$EH$689,MATCH(E314,Лист2!$K$4:$K$689,0))</f>
        <v>БТС 320</v>
      </c>
      <c r="L314" t="str">
        <f>INDEX(Лист3!G:G,MATCH(E314,Лист3!E:E,0))</f>
        <v>интенсив</v>
      </c>
    </row>
    <row r="315" spans="1:12" hidden="1" x14ac:dyDescent="0.25">
      <c r="A315" t="s">
        <v>275</v>
      </c>
      <c r="B315" t="s">
        <v>2</v>
      </c>
      <c r="C315" t="s">
        <v>359</v>
      </c>
      <c r="D315" t="s">
        <v>360</v>
      </c>
      <c r="E315" t="s">
        <v>374</v>
      </c>
      <c r="F315" t="s">
        <v>368</v>
      </c>
      <c r="G315" t="s">
        <v>3</v>
      </c>
      <c r="H315" t="s">
        <v>4</v>
      </c>
      <c r="I315">
        <v>115</v>
      </c>
      <c r="J315">
        <v>479.64521739130402</v>
      </c>
      <c r="K315" t="str">
        <f>INDEX(Лист2!$EH$4:$EH$689,MATCH(E315,Лист2!$K$4:$K$689,0))</f>
        <v>МАКСИМЕЛЛА</v>
      </c>
      <c r="L315" t="str">
        <f>INDEX(Лист3!G:G,MATCH(E315,Лист3!E:E,0))</f>
        <v>интенсив</v>
      </c>
    </row>
    <row r="316" spans="1:12" hidden="1" x14ac:dyDescent="0.25">
      <c r="A316" t="s">
        <v>275</v>
      </c>
      <c r="B316" t="s">
        <v>2</v>
      </c>
      <c r="C316" t="s">
        <v>359</v>
      </c>
      <c r="D316" t="s">
        <v>360</v>
      </c>
      <c r="E316" t="s">
        <v>375</v>
      </c>
      <c r="F316" t="s">
        <v>368</v>
      </c>
      <c r="G316" t="s">
        <v>3</v>
      </c>
      <c r="H316" t="s">
        <v>4</v>
      </c>
      <c r="I316">
        <v>113</v>
      </c>
      <c r="J316">
        <v>395.82477876106202</v>
      </c>
      <c r="K316" t="str">
        <f>INDEX(Лист2!$EH$4:$EH$689,MATCH(E316,Лист2!$K$4:$K$689,0))</f>
        <v>КРОКОДИЛ</v>
      </c>
      <c r="L316" t="str">
        <f>INDEX(Лист3!G:G,MATCH(E316,Лист3!E:E,0))</f>
        <v>стандарт</v>
      </c>
    </row>
    <row r="317" spans="1:12" hidden="1" x14ac:dyDescent="0.25">
      <c r="A317" t="s">
        <v>275</v>
      </c>
      <c r="B317" t="s">
        <v>2</v>
      </c>
      <c r="C317" t="s">
        <v>359</v>
      </c>
      <c r="D317" t="s">
        <v>360</v>
      </c>
      <c r="E317" t="s">
        <v>376</v>
      </c>
      <c r="F317" t="s">
        <v>368</v>
      </c>
      <c r="G317" t="s">
        <v>3</v>
      </c>
      <c r="H317" t="s">
        <v>4</v>
      </c>
      <c r="I317">
        <v>154</v>
      </c>
      <c r="J317">
        <v>344.84545454545503</v>
      </c>
      <c r="K317" t="str">
        <f>INDEX(Лист2!$EH$4:$EH$689,MATCH(E317,Лист2!$K$4:$K$689,0))</f>
        <v>РИНО</v>
      </c>
      <c r="L317" t="str">
        <f>INDEX(Лист3!G:G,MATCH(E317,Лист3!E:E,0))</f>
        <v>стандарт</v>
      </c>
    </row>
    <row r="318" spans="1:12" hidden="1" x14ac:dyDescent="0.25">
      <c r="A318" t="s">
        <v>275</v>
      </c>
      <c r="B318" t="s">
        <v>2</v>
      </c>
      <c r="C318" t="s">
        <v>359</v>
      </c>
      <c r="D318" t="s">
        <v>360</v>
      </c>
      <c r="E318" t="s">
        <v>377</v>
      </c>
      <c r="F318" t="s">
        <v>378</v>
      </c>
      <c r="G318" t="s">
        <v>3</v>
      </c>
      <c r="H318" t="s">
        <v>4</v>
      </c>
      <c r="I318">
        <v>43</v>
      </c>
      <c r="J318">
        <v>382.94418604651202</v>
      </c>
      <c r="K318" t="str">
        <f>INDEX(Лист2!$EH$4:$EH$689,MATCH(E318,Лист2!$K$4:$K$689,0))</f>
        <v>КАМПАЙ</v>
      </c>
      <c r="L318" t="str">
        <f>INDEX(Лист3!G:G,MATCH(E318,Лист3!E:E,0))</f>
        <v>стандарт</v>
      </c>
    </row>
    <row r="319" spans="1:12" hidden="1" x14ac:dyDescent="0.25">
      <c r="A319" t="s">
        <v>275</v>
      </c>
      <c r="B319" t="s">
        <v>2</v>
      </c>
      <c r="C319" t="s">
        <v>359</v>
      </c>
      <c r="D319" t="s">
        <v>360</v>
      </c>
      <c r="E319" t="s">
        <v>379</v>
      </c>
      <c r="F319" t="s">
        <v>378</v>
      </c>
      <c r="G319" t="s">
        <v>3</v>
      </c>
      <c r="H319" t="s">
        <v>4</v>
      </c>
      <c r="I319">
        <v>47</v>
      </c>
      <c r="J319">
        <v>399.77446808510598</v>
      </c>
      <c r="K319" t="str">
        <f>INDEX(Лист2!$EH$4:$EH$689,MATCH(E319,Лист2!$K$4:$K$689,0))</f>
        <v>БТС 320</v>
      </c>
      <c r="L319" t="str">
        <f>INDEX(Лист3!G:G,MATCH(E319,Лист3!E:E,0))</f>
        <v>стандарт</v>
      </c>
    </row>
    <row r="320" spans="1:12" hidden="1" x14ac:dyDescent="0.25">
      <c r="A320" t="s">
        <v>275</v>
      </c>
      <c r="B320" t="s">
        <v>2</v>
      </c>
      <c r="C320" t="s">
        <v>359</v>
      </c>
      <c r="D320" t="s">
        <v>360</v>
      </c>
      <c r="E320" t="s">
        <v>380</v>
      </c>
      <c r="F320" t="s">
        <v>378</v>
      </c>
      <c r="G320" t="s">
        <v>3</v>
      </c>
      <c r="H320" t="s">
        <v>4</v>
      </c>
      <c r="I320">
        <v>127</v>
      </c>
      <c r="J320">
        <v>483.20629921259803</v>
      </c>
      <c r="K320" t="str">
        <f>INDEX(Лист2!$EH$4:$EH$689,MATCH(E320,Лист2!$K$4:$K$689,0))</f>
        <v>КОЙОТ</v>
      </c>
      <c r="L320" t="str">
        <f>INDEX(Лист3!G:G,MATCH(E320,Лист3!E:E,0))</f>
        <v>стандарт</v>
      </c>
    </row>
    <row r="321" spans="1:12" hidden="1" x14ac:dyDescent="0.25">
      <c r="A321" t="s">
        <v>275</v>
      </c>
      <c r="B321" t="s">
        <v>2</v>
      </c>
      <c r="C321" t="s">
        <v>359</v>
      </c>
      <c r="D321" t="s">
        <v>360</v>
      </c>
      <c r="E321" t="s">
        <v>381</v>
      </c>
      <c r="F321" t="s">
        <v>378</v>
      </c>
      <c r="G321" t="s">
        <v>3</v>
      </c>
      <c r="H321" t="s">
        <v>4</v>
      </c>
      <c r="I321">
        <v>136</v>
      </c>
      <c r="J321">
        <v>443.60147058823497</v>
      </c>
      <c r="K321" t="str">
        <f>INDEX(Лист2!$EH$4:$EH$689,MATCH(E321,Лист2!$K$4:$K$689,0))</f>
        <v>МАРИШКА</v>
      </c>
      <c r="L321" t="str">
        <f>INDEX(Лист3!G:G,MATCH(E321,Лист3!E:E,0))</f>
        <v>интенсив</v>
      </c>
    </row>
    <row r="322" spans="1:12" hidden="1" x14ac:dyDescent="0.25">
      <c r="A322" t="s">
        <v>275</v>
      </c>
      <c r="B322" t="s">
        <v>2</v>
      </c>
      <c r="C322" t="s">
        <v>359</v>
      </c>
      <c r="D322" t="s">
        <v>360</v>
      </c>
      <c r="E322" t="s">
        <v>382</v>
      </c>
      <c r="F322" t="s">
        <v>378</v>
      </c>
      <c r="G322" t="s">
        <v>3</v>
      </c>
      <c r="H322" t="s">
        <v>4</v>
      </c>
      <c r="I322">
        <v>80</v>
      </c>
      <c r="J322">
        <v>492.45499999999998</v>
      </c>
      <c r="K322" t="str">
        <f>INDEX(Лист2!$EH$4:$EH$689,MATCH(E322,Лист2!$K$4:$K$689,0))</f>
        <v>БТС 980</v>
      </c>
      <c r="L322" t="str">
        <f>INDEX(Лист3!G:G,MATCH(E322,Лист3!E:E,0))</f>
        <v>стандарт</v>
      </c>
    </row>
    <row r="323" spans="1:12" hidden="1" x14ac:dyDescent="0.25">
      <c r="A323" t="s">
        <v>275</v>
      </c>
      <c r="B323" t="s">
        <v>2</v>
      </c>
      <c r="C323" t="s">
        <v>359</v>
      </c>
      <c r="D323" t="s">
        <v>360</v>
      </c>
      <c r="E323" t="s">
        <v>383</v>
      </c>
      <c r="F323" t="s">
        <v>378</v>
      </c>
      <c r="G323" t="s">
        <v>3</v>
      </c>
      <c r="H323" t="s">
        <v>4</v>
      </c>
      <c r="I323">
        <v>111</v>
      </c>
      <c r="J323">
        <v>582.43603603603594</v>
      </c>
      <c r="K323" t="str">
        <f>INDEX(Лист2!$EH$4:$EH$689,MATCH(E323,Лист2!$K$4:$K$689,0))</f>
        <v>БТС 980</v>
      </c>
      <c r="L323" t="str">
        <f>INDEX(Лист3!G:G,MATCH(E323,Лист3!E:E,0))</f>
        <v>стандарт</v>
      </c>
    </row>
    <row r="324" spans="1:12" hidden="1" x14ac:dyDescent="0.25">
      <c r="A324" t="s">
        <v>275</v>
      </c>
      <c r="B324" t="s">
        <v>2</v>
      </c>
      <c r="C324" t="s">
        <v>359</v>
      </c>
      <c r="D324" t="s">
        <v>360</v>
      </c>
      <c r="E324" t="s">
        <v>384</v>
      </c>
      <c r="F324" t="s">
        <v>378</v>
      </c>
      <c r="G324" t="s">
        <v>3</v>
      </c>
      <c r="H324" t="s">
        <v>4</v>
      </c>
      <c r="I324">
        <v>61</v>
      </c>
      <c r="J324">
        <v>490.62295081967198</v>
      </c>
      <c r="K324" t="str">
        <f>INDEX(Лист2!$EH$4:$EH$689,MATCH(E324,Лист2!$K$4:$K$689,0))</f>
        <v>ЗАНЗИБАР</v>
      </c>
      <c r="L324" t="str">
        <f>INDEX(Лист3!G:G,MATCH(E324,Лист3!E:E,0))</f>
        <v>стандарт</v>
      </c>
    </row>
    <row r="325" spans="1:12" hidden="1" x14ac:dyDescent="0.25">
      <c r="A325" t="s">
        <v>275</v>
      </c>
      <c r="B325" t="s">
        <v>2</v>
      </c>
      <c r="C325" t="s">
        <v>359</v>
      </c>
      <c r="D325" t="s">
        <v>360</v>
      </c>
      <c r="E325" t="s">
        <v>385</v>
      </c>
      <c r="F325" t="s">
        <v>378</v>
      </c>
      <c r="G325" t="s">
        <v>3</v>
      </c>
      <c r="H325" t="s">
        <v>4</v>
      </c>
      <c r="I325">
        <v>90</v>
      </c>
      <c r="J325">
        <v>451.92888888888899</v>
      </c>
      <c r="K325" t="str">
        <f>INDEX(Лист2!$EH$4:$EH$689,MATCH(E325,Лист2!$K$4:$K$689,0))</f>
        <v>БТС 980</v>
      </c>
      <c r="L325" t="str">
        <f>INDEX(Лист3!G:G,MATCH(E325,Лист3!E:E,0))</f>
        <v>стандарт</v>
      </c>
    </row>
    <row r="326" spans="1:12" hidden="1" x14ac:dyDescent="0.25">
      <c r="A326" t="s">
        <v>275</v>
      </c>
      <c r="B326" t="s">
        <v>2</v>
      </c>
      <c r="C326" t="s">
        <v>359</v>
      </c>
      <c r="D326" t="s">
        <v>360</v>
      </c>
      <c r="E326" t="s">
        <v>386</v>
      </c>
      <c r="F326" t="s">
        <v>378</v>
      </c>
      <c r="G326" t="s">
        <v>3</v>
      </c>
      <c r="H326" t="s">
        <v>4</v>
      </c>
      <c r="I326">
        <v>161</v>
      </c>
      <c r="J326">
        <v>252.291925465839</v>
      </c>
      <c r="K326" t="str">
        <f>INDEX(Лист2!$EH$4:$EH$689,MATCH(E326,Лист2!$K$4:$K$689,0))</f>
        <v>ЗЕМИС</v>
      </c>
      <c r="L326" t="str">
        <f>INDEX(Лист3!G:G,MATCH(E326,Лист3!E:E,0))</f>
        <v>интенсив</v>
      </c>
    </row>
    <row r="327" spans="1:12" hidden="1" x14ac:dyDescent="0.25">
      <c r="A327" t="s">
        <v>275</v>
      </c>
      <c r="B327" t="s">
        <v>2</v>
      </c>
      <c r="C327" t="s">
        <v>359</v>
      </c>
      <c r="D327" t="s">
        <v>360</v>
      </c>
      <c r="E327" t="s">
        <v>387</v>
      </c>
      <c r="F327" t="s">
        <v>378</v>
      </c>
      <c r="G327" t="s">
        <v>3</v>
      </c>
      <c r="H327" t="s">
        <v>4</v>
      </c>
      <c r="I327">
        <v>77</v>
      </c>
      <c r="J327">
        <v>399.97922077922101</v>
      </c>
      <c r="K327" t="str">
        <f>INDEX(Лист2!$EH$4:$EH$689,MATCH(E327,Лист2!$K$4:$K$689,0))</f>
        <v>АНДРОМЕДА</v>
      </c>
      <c r="L327" t="str">
        <f>INDEX(Лист3!G:G,MATCH(E327,Лист3!E:E,0))</f>
        <v>стандарт</v>
      </c>
    </row>
    <row r="328" spans="1:12" hidden="1" x14ac:dyDescent="0.25">
      <c r="A328" t="s">
        <v>275</v>
      </c>
      <c r="B328" t="s">
        <v>2</v>
      </c>
      <c r="C328" t="s">
        <v>359</v>
      </c>
      <c r="D328" t="s">
        <v>360</v>
      </c>
      <c r="E328" t="s">
        <v>388</v>
      </c>
      <c r="F328" t="s">
        <v>378</v>
      </c>
      <c r="G328" t="s">
        <v>3</v>
      </c>
      <c r="H328" t="s">
        <v>4</v>
      </c>
      <c r="I328">
        <v>26</v>
      </c>
      <c r="J328">
        <v>366.80769230769198</v>
      </c>
      <c r="K328" t="str">
        <f>INDEX(Лист2!$EH$4:$EH$689,MATCH(E328,Лист2!$K$4:$K$689,0))</f>
        <v>ЗАНЗИБАР</v>
      </c>
      <c r="L328" t="str">
        <f>INDEX(Лист3!G:G,MATCH(E328,Лист3!E:E,0))</f>
        <v>стандарт</v>
      </c>
    </row>
    <row r="329" spans="1:12" hidden="1" x14ac:dyDescent="0.25">
      <c r="A329" t="s">
        <v>275</v>
      </c>
      <c r="B329" t="s">
        <v>2</v>
      </c>
      <c r="C329" t="s">
        <v>359</v>
      </c>
      <c r="D329" t="s">
        <v>360</v>
      </c>
      <c r="E329" t="s">
        <v>389</v>
      </c>
      <c r="F329" t="s">
        <v>378</v>
      </c>
      <c r="G329" t="s">
        <v>3</v>
      </c>
      <c r="H329" t="s">
        <v>4</v>
      </c>
      <c r="I329">
        <v>111</v>
      </c>
      <c r="J329">
        <v>339.46846846846802</v>
      </c>
      <c r="K329" t="str">
        <f>INDEX(Лист2!$EH$4:$EH$689,MATCH(E329,Лист2!$K$4:$K$689,0))</f>
        <v>ДУБРАВКА</v>
      </c>
      <c r="L329" t="str">
        <f>INDEX(Лист3!G:G,MATCH(E329,Лист3!E:E,0))</f>
        <v>стандарт</v>
      </c>
    </row>
    <row r="330" spans="1:12" hidden="1" x14ac:dyDescent="0.25">
      <c r="A330" t="s">
        <v>275</v>
      </c>
      <c r="B330" t="s">
        <v>2</v>
      </c>
      <c r="C330" t="s">
        <v>359</v>
      </c>
      <c r="D330" t="s">
        <v>360</v>
      </c>
      <c r="E330" t="s">
        <v>390</v>
      </c>
      <c r="F330" t="s">
        <v>378</v>
      </c>
      <c r="G330" t="s">
        <v>3</v>
      </c>
      <c r="H330" t="s">
        <v>4</v>
      </c>
      <c r="I330">
        <v>88</v>
      </c>
      <c r="J330">
        <v>548.35</v>
      </c>
      <c r="K330" t="str">
        <f>INDEX(Лист2!$EH$4:$EH$689,MATCH(E330,Лист2!$K$4:$K$689,0))</f>
        <v>БТС 590</v>
      </c>
      <c r="L330" t="str">
        <f>INDEX(Лист3!G:G,MATCH(E330,Лист3!E:E,0))</f>
        <v>стандарт</v>
      </c>
    </row>
    <row r="331" spans="1:12" hidden="1" x14ac:dyDescent="0.25">
      <c r="A331" t="s">
        <v>275</v>
      </c>
      <c r="B331" t="s">
        <v>2</v>
      </c>
      <c r="C331" t="s">
        <v>391</v>
      </c>
      <c r="D331" t="s">
        <v>392</v>
      </c>
      <c r="E331" t="s">
        <v>393</v>
      </c>
      <c r="F331" t="s">
        <v>394</v>
      </c>
      <c r="G331" t="s">
        <v>3</v>
      </c>
      <c r="H331" t="s">
        <v>4</v>
      </c>
      <c r="I331">
        <v>140</v>
      </c>
      <c r="J331">
        <v>364.65285714285699</v>
      </c>
      <c r="K331" t="str">
        <f>INDEX(Лист2!$EH$4:$EH$689,MATCH(E331,Лист2!$K$4:$K$689,0))</f>
        <v>МАКСИМЕЛЛА</v>
      </c>
      <c r="L331" t="str">
        <f>INDEX(Лист3!G:G,MATCH(E331,Лист3!E:E,0))</f>
        <v>интенсив</v>
      </c>
    </row>
    <row r="332" spans="1:12" hidden="1" x14ac:dyDescent="0.25">
      <c r="A332" t="s">
        <v>275</v>
      </c>
      <c r="B332" t="s">
        <v>2</v>
      </c>
      <c r="C332" t="s">
        <v>391</v>
      </c>
      <c r="D332" t="s">
        <v>392</v>
      </c>
      <c r="E332" t="s">
        <v>395</v>
      </c>
      <c r="F332" t="s">
        <v>394</v>
      </c>
      <c r="G332" t="s">
        <v>3</v>
      </c>
      <c r="H332" t="s">
        <v>4</v>
      </c>
      <c r="I332">
        <v>194</v>
      </c>
      <c r="J332">
        <v>346.80721649484502</v>
      </c>
      <c r="K332" t="str">
        <f>INDEX(Лист2!$EH$4:$EH$689,MATCH(E332,Лист2!$K$4:$K$689,0))</f>
        <v>МАКСИМЕЛЛА</v>
      </c>
      <c r="L332" t="str">
        <f>INDEX(Лист3!G:G,MATCH(E332,Лист3!E:E,0))</f>
        <v>стандарт</v>
      </c>
    </row>
    <row r="333" spans="1:12" hidden="1" x14ac:dyDescent="0.25">
      <c r="A333" t="s">
        <v>275</v>
      </c>
      <c r="B333" t="s">
        <v>2</v>
      </c>
      <c r="C333" t="s">
        <v>391</v>
      </c>
      <c r="D333" t="s">
        <v>392</v>
      </c>
      <c r="E333" t="s">
        <v>396</v>
      </c>
      <c r="F333" t="s">
        <v>394</v>
      </c>
      <c r="G333" t="s">
        <v>3</v>
      </c>
      <c r="H333" t="s">
        <v>4</v>
      </c>
      <c r="I333">
        <v>100</v>
      </c>
      <c r="J333">
        <v>366.75200000000001</v>
      </c>
      <c r="K333" t="str">
        <f>INDEX(Лист2!$EH$4:$EH$689,MATCH(E333,Лист2!$K$4:$K$689,0))</f>
        <v>КОЙОТ</v>
      </c>
      <c r="L333" t="str">
        <f>INDEX(Лист3!G:G,MATCH(E333,Лист3!E:E,0))</f>
        <v>стандарт</v>
      </c>
    </row>
    <row r="334" spans="1:12" hidden="1" x14ac:dyDescent="0.25">
      <c r="A334" t="s">
        <v>275</v>
      </c>
      <c r="B334" t="s">
        <v>2</v>
      </c>
      <c r="C334" t="s">
        <v>391</v>
      </c>
      <c r="D334" t="s">
        <v>392</v>
      </c>
      <c r="E334" t="s">
        <v>397</v>
      </c>
      <c r="F334" t="s">
        <v>394</v>
      </c>
      <c r="G334" t="s">
        <v>3</v>
      </c>
      <c r="H334" t="s">
        <v>4</v>
      </c>
      <c r="I334">
        <v>180.5</v>
      </c>
      <c r="J334">
        <v>409.43711911357298</v>
      </c>
      <c r="K334" t="str">
        <f>INDEX(Лист2!$EH$4:$EH$689,MATCH(E334,Лист2!$K$4:$K$689,0))</f>
        <v>БТС 590</v>
      </c>
      <c r="L334" t="str">
        <f>INDEX(Лист3!G:G,MATCH(E334,Лист3!E:E,0))</f>
        <v>стандарт</v>
      </c>
    </row>
    <row r="335" spans="1:12" hidden="1" x14ac:dyDescent="0.25">
      <c r="A335" t="s">
        <v>275</v>
      </c>
      <c r="B335" t="s">
        <v>2</v>
      </c>
      <c r="C335" t="s">
        <v>391</v>
      </c>
      <c r="D335" t="s">
        <v>392</v>
      </c>
      <c r="E335" t="s">
        <v>398</v>
      </c>
      <c r="F335" t="s">
        <v>394</v>
      </c>
      <c r="G335" t="s">
        <v>3</v>
      </c>
      <c r="H335" t="s">
        <v>4</v>
      </c>
      <c r="I335">
        <v>65</v>
      </c>
      <c r="J335">
        <v>443.91692307692301</v>
      </c>
      <c r="K335" t="str">
        <f>INDEX(Лист2!$EH$4:$EH$689,MATCH(E335,Лист2!$K$4:$K$689,0))</f>
        <v>БТС 590</v>
      </c>
      <c r="L335" t="str">
        <f>INDEX(Лист3!G:G,MATCH(E335,Лист3!E:E,0))</f>
        <v>стандарт</v>
      </c>
    </row>
    <row r="336" spans="1:12" hidden="1" x14ac:dyDescent="0.25">
      <c r="A336" t="s">
        <v>275</v>
      </c>
      <c r="B336" t="s">
        <v>2</v>
      </c>
      <c r="C336" t="s">
        <v>391</v>
      </c>
      <c r="D336" t="s">
        <v>392</v>
      </c>
      <c r="E336" t="s">
        <v>399</v>
      </c>
      <c r="F336" t="s">
        <v>394</v>
      </c>
      <c r="G336" t="s">
        <v>3</v>
      </c>
      <c r="H336" t="s">
        <v>4</v>
      </c>
      <c r="I336">
        <v>6.6</v>
      </c>
      <c r="J336">
        <v>520.42424242424204</v>
      </c>
      <c r="K336" t="str">
        <f>INDEX(Лист2!$EH$4:$EH$689,MATCH(E336,Лист2!$K$4:$K$689,0))</f>
        <v>БТС 590</v>
      </c>
      <c r="L336" t="str">
        <f>INDEX(Лист3!G:G,MATCH(E336,Лист3!E:E,0))</f>
        <v>стандарт</v>
      </c>
    </row>
    <row r="337" spans="1:12" hidden="1" x14ac:dyDescent="0.25">
      <c r="A337" t="s">
        <v>275</v>
      </c>
      <c r="B337" t="s">
        <v>2</v>
      </c>
      <c r="C337" t="s">
        <v>391</v>
      </c>
      <c r="D337" t="s">
        <v>392</v>
      </c>
      <c r="E337" t="s">
        <v>400</v>
      </c>
      <c r="F337" t="s">
        <v>394</v>
      </c>
      <c r="G337" t="s">
        <v>3</v>
      </c>
      <c r="H337" t="s">
        <v>4</v>
      </c>
      <c r="I337">
        <v>224</v>
      </c>
      <c r="J337">
        <v>440.76249999999999</v>
      </c>
      <c r="K337" t="str">
        <f>INDEX(Лист2!$EH$4:$EH$689,MATCH(E337,Лист2!$K$4:$K$689,0))</f>
        <v>БТС 590</v>
      </c>
      <c r="L337" t="str">
        <f>INDEX(Лист3!G:G,MATCH(E337,Лист3!E:E,0))</f>
        <v>стандарт</v>
      </c>
    </row>
    <row r="338" spans="1:12" hidden="1" x14ac:dyDescent="0.25">
      <c r="A338" t="s">
        <v>275</v>
      </c>
      <c r="B338" t="s">
        <v>2</v>
      </c>
      <c r="C338" t="s">
        <v>391</v>
      </c>
      <c r="D338" t="s">
        <v>392</v>
      </c>
      <c r="E338" t="s">
        <v>401</v>
      </c>
      <c r="F338" t="s">
        <v>394</v>
      </c>
      <c r="G338" t="s">
        <v>3</v>
      </c>
      <c r="H338" t="s">
        <v>4</v>
      </c>
      <c r="I338">
        <v>135</v>
      </c>
      <c r="J338">
        <v>451.56740740740702</v>
      </c>
      <c r="K338" t="str">
        <f>INDEX(Лист2!$EH$4:$EH$689,MATCH(E338,Лист2!$K$4:$K$689,0))</f>
        <v>БТС 590</v>
      </c>
      <c r="L338" t="str">
        <f>INDEX(Лист3!G:G,MATCH(E338,Лист3!E:E,0))</f>
        <v>стандарт</v>
      </c>
    </row>
    <row r="339" spans="1:12" hidden="1" x14ac:dyDescent="0.25">
      <c r="A339" t="s">
        <v>275</v>
      </c>
      <c r="B339" t="s">
        <v>2</v>
      </c>
      <c r="C339" t="s">
        <v>391</v>
      </c>
      <c r="D339" t="s">
        <v>392</v>
      </c>
      <c r="E339" t="s">
        <v>402</v>
      </c>
      <c r="F339" t="s">
        <v>394</v>
      </c>
      <c r="G339" t="s">
        <v>3</v>
      </c>
      <c r="H339" t="s">
        <v>4</v>
      </c>
      <c r="I339">
        <v>7.6</v>
      </c>
      <c r="J339">
        <v>383.89473684210498</v>
      </c>
      <c r="K339" t="str">
        <f>INDEX(Лист2!$EH$4:$EH$689,MATCH(E339,Лист2!$K$4:$K$689,0))</f>
        <v>БТС 590</v>
      </c>
      <c r="L339" t="str">
        <f>INDEX(Лист3!G:G,MATCH(E339,Лист3!E:E,0))</f>
        <v>стандарт</v>
      </c>
    </row>
    <row r="340" spans="1:12" hidden="1" x14ac:dyDescent="0.25">
      <c r="A340" t="s">
        <v>275</v>
      </c>
      <c r="B340" t="s">
        <v>2</v>
      </c>
      <c r="C340" t="s">
        <v>391</v>
      </c>
      <c r="D340" t="s">
        <v>392</v>
      </c>
      <c r="E340" t="s">
        <v>403</v>
      </c>
      <c r="F340" t="s">
        <v>394</v>
      </c>
      <c r="G340" t="s">
        <v>3</v>
      </c>
      <c r="H340" t="s">
        <v>4</v>
      </c>
      <c r="I340">
        <v>216</v>
      </c>
      <c r="J340">
        <v>392.59814814814803</v>
      </c>
      <c r="K340" t="str">
        <f>INDEX(Лист2!$EH$4:$EH$689,MATCH(E340,Лист2!$K$4:$K$689,0))</f>
        <v>КОЙОТ</v>
      </c>
      <c r="L340" t="str">
        <f>INDEX(Лист3!G:G,MATCH(E340,Лист3!E:E,0))</f>
        <v>интенсив</v>
      </c>
    </row>
    <row r="341" spans="1:12" hidden="1" x14ac:dyDescent="0.25">
      <c r="A341" t="s">
        <v>275</v>
      </c>
      <c r="B341" t="s">
        <v>2</v>
      </c>
      <c r="C341" t="s">
        <v>391</v>
      </c>
      <c r="D341" t="s">
        <v>392</v>
      </c>
      <c r="E341" t="s">
        <v>404</v>
      </c>
      <c r="F341" t="s">
        <v>394</v>
      </c>
      <c r="G341" t="s">
        <v>3</v>
      </c>
      <c r="H341" t="s">
        <v>4</v>
      </c>
      <c r="I341">
        <v>210</v>
      </c>
      <c r="J341">
        <v>425.34666666666698</v>
      </c>
      <c r="K341" t="str">
        <f>INDEX(Лист2!$EH$4:$EH$689,MATCH(E341,Лист2!$K$4:$K$689,0))</f>
        <v>МАКСИМЕЛЛА</v>
      </c>
      <c r="L341" t="str">
        <f>INDEX(Лист3!G:G,MATCH(E341,Лист3!E:E,0))</f>
        <v>интенсив</v>
      </c>
    </row>
    <row r="342" spans="1:12" hidden="1" x14ac:dyDescent="0.25">
      <c r="A342" t="s">
        <v>275</v>
      </c>
      <c r="B342" t="s">
        <v>2</v>
      </c>
      <c r="C342" t="s">
        <v>391</v>
      </c>
      <c r="D342" t="s">
        <v>392</v>
      </c>
      <c r="E342" t="s">
        <v>405</v>
      </c>
      <c r="F342" t="s">
        <v>406</v>
      </c>
      <c r="G342" t="s">
        <v>3</v>
      </c>
      <c r="H342" t="s">
        <v>4</v>
      </c>
      <c r="I342">
        <v>127</v>
      </c>
      <c r="J342">
        <v>429.237795275591</v>
      </c>
      <c r="K342" t="str">
        <f>INDEX(Лист2!$EH$4:$EH$689,MATCH(E342,Лист2!$K$4:$K$689,0))</f>
        <v>КРОКОДИЛ</v>
      </c>
      <c r="L342" t="str">
        <f>INDEX(Лист3!G:G,MATCH(E342,Лист3!E:E,0))</f>
        <v>интенсив</v>
      </c>
    </row>
    <row r="343" spans="1:12" hidden="1" x14ac:dyDescent="0.25">
      <c r="A343" t="s">
        <v>275</v>
      </c>
      <c r="B343" t="s">
        <v>2</v>
      </c>
      <c r="C343" t="s">
        <v>391</v>
      </c>
      <c r="D343" t="s">
        <v>392</v>
      </c>
      <c r="E343" t="s">
        <v>407</v>
      </c>
      <c r="F343" t="s">
        <v>406</v>
      </c>
      <c r="G343" t="s">
        <v>3</v>
      </c>
      <c r="H343" t="s">
        <v>4</v>
      </c>
      <c r="I343">
        <v>137</v>
      </c>
      <c r="J343">
        <v>378.18832116788298</v>
      </c>
      <c r="K343" t="str">
        <f>INDEX(Лист2!$EH$4:$EH$689,MATCH(E343,Лист2!$K$4:$K$689,0))</f>
        <v>АНДРОМЕДА</v>
      </c>
      <c r="L343" t="str">
        <f>INDEX(Лист3!G:G,MATCH(E343,Лист3!E:E,0))</f>
        <v>интенсив</v>
      </c>
    </row>
    <row r="344" spans="1:12" hidden="1" x14ac:dyDescent="0.25">
      <c r="A344" t="s">
        <v>275</v>
      </c>
      <c r="B344" t="s">
        <v>2</v>
      </c>
      <c r="C344" t="s">
        <v>391</v>
      </c>
      <c r="D344" t="s">
        <v>392</v>
      </c>
      <c r="E344" t="s">
        <v>408</v>
      </c>
      <c r="F344" t="s">
        <v>406</v>
      </c>
      <c r="G344" t="s">
        <v>3</v>
      </c>
      <c r="H344" t="s">
        <v>4</v>
      </c>
      <c r="I344">
        <v>130</v>
      </c>
      <c r="J344">
        <v>290.44153846153802</v>
      </c>
      <c r="K344" t="str">
        <f>INDEX(Лист2!$EH$4:$EH$689,MATCH(E344,Лист2!$K$4:$K$689,0))</f>
        <v>АНДРОМЕДА</v>
      </c>
      <c r="L344" t="str">
        <f>INDEX(Лист3!G:G,MATCH(E344,Лист3!E:E,0))</f>
        <v>интенсив</v>
      </c>
    </row>
    <row r="345" spans="1:12" hidden="1" x14ac:dyDescent="0.25">
      <c r="A345" t="s">
        <v>275</v>
      </c>
      <c r="B345" t="s">
        <v>2</v>
      </c>
      <c r="C345" t="s">
        <v>391</v>
      </c>
      <c r="D345" t="s">
        <v>392</v>
      </c>
      <c r="E345" t="s">
        <v>409</v>
      </c>
      <c r="F345" t="s">
        <v>406</v>
      </c>
      <c r="G345" t="s">
        <v>3</v>
      </c>
      <c r="H345" t="s">
        <v>4</v>
      </c>
      <c r="I345">
        <v>125</v>
      </c>
      <c r="J345">
        <v>411.38080000000002</v>
      </c>
      <c r="K345" t="str">
        <f>INDEX(Лист2!$EH$4:$EH$689,MATCH(E345,Лист2!$K$4:$K$689,0))</f>
        <v>ДУБРАВКА</v>
      </c>
      <c r="L345" t="str">
        <f>INDEX(Лист3!G:G,MATCH(E345,Лист3!E:E,0))</f>
        <v>стандарт</v>
      </c>
    </row>
    <row r="346" spans="1:12" hidden="1" x14ac:dyDescent="0.25">
      <c r="A346" t="s">
        <v>275</v>
      </c>
      <c r="B346" t="s">
        <v>2</v>
      </c>
      <c r="C346" t="s">
        <v>391</v>
      </c>
      <c r="D346" t="s">
        <v>392</v>
      </c>
      <c r="E346" t="s">
        <v>410</v>
      </c>
      <c r="F346" t="s">
        <v>406</v>
      </c>
      <c r="G346" t="s">
        <v>3</v>
      </c>
      <c r="H346" t="s">
        <v>4</v>
      </c>
      <c r="I346">
        <v>127</v>
      </c>
      <c r="J346">
        <v>238.72755905511801</v>
      </c>
      <c r="K346" t="str">
        <f>INDEX(Лист2!$EH$4:$EH$689,MATCH(E346,Лист2!$K$4:$K$689,0))</f>
        <v>БТС 980</v>
      </c>
      <c r="L346" t="str">
        <f>INDEX(Лист3!G:G,MATCH(E346,Лист3!E:E,0))</f>
        <v>интенсив</v>
      </c>
    </row>
    <row r="347" spans="1:12" hidden="1" x14ac:dyDescent="0.25">
      <c r="A347" t="s">
        <v>275</v>
      </c>
      <c r="B347" t="s">
        <v>2</v>
      </c>
      <c r="C347" t="s">
        <v>391</v>
      </c>
      <c r="D347" t="s">
        <v>392</v>
      </c>
      <c r="E347" t="s">
        <v>411</v>
      </c>
      <c r="F347" t="s">
        <v>406</v>
      </c>
      <c r="G347" t="s">
        <v>3</v>
      </c>
      <c r="H347" t="s">
        <v>4</v>
      </c>
      <c r="I347">
        <v>155</v>
      </c>
      <c r="J347">
        <v>310.683870967742</v>
      </c>
      <c r="K347" t="str">
        <f>INDEX(Лист2!$EH$4:$EH$689,MATCH(E347,Лист2!$K$4:$K$689,0))</f>
        <v>БТС 980</v>
      </c>
      <c r="L347" t="str">
        <f>INDEX(Лист3!G:G,MATCH(E347,Лист3!E:E,0))</f>
        <v>интенсив</v>
      </c>
    </row>
    <row r="348" spans="1:12" hidden="1" x14ac:dyDescent="0.25">
      <c r="A348" t="s">
        <v>275</v>
      </c>
      <c r="B348" t="s">
        <v>2</v>
      </c>
      <c r="C348" t="s">
        <v>391</v>
      </c>
      <c r="D348" t="s">
        <v>392</v>
      </c>
      <c r="E348" t="s">
        <v>412</v>
      </c>
      <c r="F348" t="s">
        <v>406</v>
      </c>
      <c r="G348" t="s">
        <v>3</v>
      </c>
      <c r="H348" t="s">
        <v>4</v>
      </c>
      <c r="I348">
        <v>133</v>
      </c>
      <c r="J348">
        <v>334.83909774436103</v>
      </c>
      <c r="K348" t="str">
        <f>INDEX(Лист2!$EH$4:$EH$689,MATCH(E348,Лист2!$K$4:$K$689,0))</f>
        <v>МАРУСЯ КВС</v>
      </c>
      <c r="L348" t="str">
        <f>INDEX(Лист3!G:G,MATCH(E348,Лист3!E:E,0))</f>
        <v>интенсив</v>
      </c>
    </row>
    <row r="349" spans="1:12" hidden="1" x14ac:dyDescent="0.25">
      <c r="A349" t="s">
        <v>275</v>
      </c>
      <c r="B349" t="s">
        <v>2</v>
      </c>
      <c r="C349" t="s">
        <v>391</v>
      </c>
      <c r="D349" t="s">
        <v>392</v>
      </c>
      <c r="E349" t="s">
        <v>413</v>
      </c>
      <c r="F349" t="s">
        <v>406</v>
      </c>
      <c r="G349" t="s">
        <v>3</v>
      </c>
      <c r="H349" t="s">
        <v>4</v>
      </c>
      <c r="I349">
        <v>158</v>
      </c>
      <c r="J349">
        <v>467.175949367089</v>
      </c>
      <c r="K349" t="str">
        <f>INDEX(Лист2!$EH$4:$EH$689,MATCH(E349,Лист2!$K$4:$K$689,0))</f>
        <v>МАКСИМЕЛЛА</v>
      </c>
      <c r="L349" t="str">
        <f>INDEX(Лист3!G:G,MATCH(E349,Лист3!E:E,0))</f>
        <v>стандарт</v>
      </c>
    </row>
    <row r="350" spans="1:12" hidden="1" x14ac:dyDescent="0.25">
      <c r="A350" t="s">
        <v>275</v>
      </c>
      <c r="B350" t="s">
        <v>2</v>
      </c>
      <c r="C350" t="s">
        <v>391</v>
      </c>
      <c r="D350" t="s">
        <v>392</v>
      </c>
      <c r="E350" t="s">
        <v>414</v>
      </c>
      <c r="F350" t="s">
        <v>406</v>
      </c>
      <c r="G350" t="s">
        <v>3</v>
      </c>
      <c r="H350" t="s">
        <v>4</v>
      </c>
      <c r="I350">
        <v>102</v>
      </c>
      <c r="J350">
        <v>453.90392156862703</v>
      </c>
      <c r="K350" t="str">
        <f>INDEX(Лист2!$EH$4:$EH$689,MATCH(E350,Лист2!$K$4:$K$689,0))</f>
        <v>КОЙОТ</v>
      </c>
      <c r="L350" t="str">
        <f>INDEX(Лист3!G:G,MATCH(E350,Лист3!E:E,0))</f>
        <v>стандарт</v>
      </c>
    </row>
    <row r="351" spans="1:12" hidden="1" x14ac:dyDescent="0.25">
      <c r="A351" t="s">
        <v>275</v>
      </c>
      <c r="B351" t="s">
        <v>2</v>
      </c>
      <c r="C351" t="s">
        <v>391</v>
      </c>
      <c r="D351" t="s">
        <v>392</v>
      </c>
      <c r="E351" t="s">
        <v>415</v>
      </c>
      <c r="F351" t="s">
        <v>406</v>
      </c>
      <c r="G351" t="s">
        <v>3</v>
      </c>
      <c r="H351" t="s">
        <v>4</v>
      </c>
      <c r="I351">
        <v>130</v>
      </c>
      <c r="J351">
        <v>354.97692307692301</v>
      </c>
      <c r="K351" t="str">
        <f>INDEX(Лист2!$EH$4:$EH$689,MATCH(E351,Лист2!$K$4:$K$689,0))</f>
        <v>МАКСИМЕЛЛА</v>
      </c>
      <c r="L351" t="str">
        <f>INDEX(Лист3!G:G,MATCH(E351,Лист3!E:E,0))</f>
        <v>стандарт</v>
      </c>
    </row>
    <row r="352" spans="1:12" hidden="1" x14ac:dyDescent="0.25">
      <c r="A352" t="s">
        <v>275</v>
      </c>
      <c r="B352" t="s">
        <v>2</v>
      </c>
      <c r="C352" t="s">
        <v>391</v>
      </c>
      <c r="D352" t="s">
        <v>392</v>
      </c>
      <c r="E352" t="s">
        <v>416</v>
      </c>
      <c r="F352" t="s">
        <v>406</v>
      </c>
      <c r="G352" t="s">
        <v>3</v>
      </c>
      <c r="H352" t="s">
        <v>4</v>
      </c>
      <c r="I352">
        <v>200</v>
      </c>
      <c r="J352">
        <v>310.31900000000002</v>
      </c>
      <c r="K352" t="str">
        <f>INDEX(Лист2!$EH$4:$EH$689,MATCH(E352,Лист2!$K$4:$K$689,0))</f>
        <v>КРОКОДИЛ</v>
      </c>
      <c r="L352" t="str">
        <f>INDEX(Лист3!G:G,MATCH(E352,Лист3!E:E,0))</f>
        <v>стандарт</v>
      </c>
    </row>
    <row r="353" spans="1:12" hidden="1" x14ac:dyDescent="0.25">
      <c r="A353" t="s">
        <v>275</v>
      </c>
      <c r="B353" t="s">
        <v>2</v>
      </c>
      <c r="C353" t="s">
        <v>391</v>
      </c>
      <c r="D353" t="s">
        <v>392</v>
      </c>
      <c r="E353" t="s">
        <v>417</v>
      </c>
      <c r="F353" t="s">
        <v>406</v>
      </c>
      <c r="G353" t="s">
        <v>3</v>
      </c>
      <c r="H353" t="s">
        <v>4</v>
      </c>
      <c r="I353">
        <v>169</v>
      </c>
      <c r="J353">
        <v>419.36449704142001</v>
      </c>
      <c r="K353" t="str">
        <f>INDEX(Лист2!$EH$4:$EH$689,MATCH(E353,Лист2!$K$4:$K$689,0))</f>
        <v>БТС 980</v>
      </c>
      <c r="L353" t="str">
        <f>INDEX(Лист3!G:G,MATCH(E353,Лист3!E:E,0))</f>
        <v>стандарт</v>
      </c>
    </row>
    <row r="354" spans="1:12" hidden="1" x14ac:dyDescent="0.25">
      <c r="A354" t="s">
        <v>275</v>
      </c>
      <c r="B354" t="s">
        <v>2</v>
      </c>
      <c r="C354" t="s">
        <v>391</v>
      </c>
      <c r="D354" t="s">
        <v>392</v>
      </c>
      <c r="E354" t="s">
        <v>418</v>
      </c>
      <c r="F354" t="s">
        <v>406</v>
      </c>
      <c r="G354" t="s">
        <v>3</v>
      </c>
      <c r="H354" t="s">
        <v>4</v>
      </c>
      <c r="I354">
        <v>162</v>
      </c>
      <c r="J354">
        <v>236.28395061728401</v>
      </c>
      <c r="K354" t="str">
        <f>INDEX(Лист2!$EH$4:$EH$689,MATCH(E354,Лист2!$K$4:$K$689,0))</f>
        <v>БТС 980</v>
      </c>
      <c r="L354" t="str">
        <f>INDEX(Лист3!G:G,MATCH(E354,Лист3!E:E,0))</f>
        <v>стандарт</v>
      </c>
    </row>
    <row r="355" spans="1:12" hidden="1" x14ac:dyDescent="0.25">
      <c r="A355" t="s">
        <v>275</v>
      </c>
      <c r="B355" t="s">
        <v>2</v>
      </c>
      <c r="C355" t="s">
        <v>391</v>
      </c>
      <c r="D355" t="s">
        <v>392</v>
      </c>
      <c r="E355" t="s">
        <v>419</v>
      </c>
      <c r="F355" t="s">
        <v>406</v>
      </c>
      <c r="G355" t="s">
        <v>3</v>
      </c>
      <c r="H355" t="s">
        <v>4</v>
      </c>
      <c r="I355">
        <v>147</v>
      </c>
      <c r="J355">
        <v>486.991836734694</v>
      </c>
      <c r="K355" t="str">
        <f>INDEX(Лист2!$EH$4:$EH$689,MATCH(E355,Лист2!$K$4:$K$689,0))</f>
        <v>ЗАНЗИБАР</v>
      </c>
      <c r="L355" t="str">
        <f>INDEX(Лист3!G:G,MATCH(E355,Лист3!E:E,0))</f>
        <v>стандарт</v>
      </c>
    </row>
    <row r="356" spans="1:12" hidden="1" x14ac:dyDescent="0.25">
      <c r="A356" t="s">
        <v>275</v>
      </c>
      <c r="B356" t="s">
        <v>2</v>
      </c>
      <c r="C356" t="s">
        <v>391</v>
      </c>
      <c r="D356" t="s">
        <v>392</v>
      </c>
      <c r="E356" t="s">
        <v>420</v>
      </c>
      <c r="F356" t="s">
        <v>406</v>
      </c>
      <c r="G356" t="s">
        <v>3</v>
      </c>
      <c r="H356" t="s">
        <v>4</v>
      </c>
      <c r="I356">
        <v>89</v>
      </c>
      <c r="J356">
        <v>451.90112359550602</v>
      </c>
      <c r="K356" t="str">
        <f>INDEX(Лист2!$EH$4:$EH$689,MATCH(E356,Лист2!$K$4:$K$689,0))</f>
        <v>БТС 320</v>
      </c>
      <c r="L356" t="str">
        <f>INDEX(Лист3!G:G,MATCH(E356,Лист3!E:E,0))</f>
        <v>стандарт</v>
      </c>
    </row>
    <row r="357" spans="1:12" hidden="1" x14ac:dyDescent="0.25">
      <c r="A357" t="s">
        <v>275</v>
      </c>
      <c r="B357" t="s">
        <v>2</v>
      </c>
      <c r="C357" t="s">
        <v>391</v>
      </c>
      <c r="D357" t="s">
        <v>392</v>
      </c>
      <c r="E357" t="s">
        <v>421</v>
      </c>
      <c r="F357" t="s">
        <v>406</v>
      </c>
      <c r="G357" t="s">
        <v>3</v>
      </c>
      <c r="H357" t="s">
        <v>4</v>
      </c>
      <c r="I357">
        <v>112</v>
      </c>
      <c r="J357">
        <v>420.74285714285702</v>
      </c>
      <c r="K357" t="str">
        <f>INDEX(Лист2!$EH$4:$EH$689,MATCH(E357,Лист2!$K$4:$K$689,0))</f>
        <v>ДУБРАВКА</v>
      </c>
      <c r="L357" t="str">
        <f>INDEX(Лист3!G:G,MATCH(E357,Лист3!E:E,0))</f>
        <v>стандарт</v>
      </c>
    </row>
    <row r="358" spans="1:12" hidden="1" x14ac:dyDescent="0.25">
      <c r="A358" t="s">
        <v>275</v>
      </c>
      <c r="B358" t="s">
        <v>2</v>
      </c>
      <c r="C358" t="s">
        <v>391</v>
      </c>
      <c r="D358" t="s">
        <v>392</v>
      </c>
      <c r="E358" t="s">
        <v>422</v>
      </c>
      <c r="F358" t="s">
        <v>406</v>
      </c>
      <c r="G358" t="s">
        <v>3</v>
      </c>
      <c r="H358" t="s">
        <v>4</v>
      </c>
      <c r="I358">
        <v>156</v>
      </c>
      <c r="J358">
        <v>324.917948717949</v>
      </c>
      <c r="K358" t="str">
        <f>INDEX(Лист2!$EH$4:$EH$689,MATCH(E358,Лист2!$K$4:$K$689,0))</f>
        <v>ДУБРАВКА</v>
      </c>
      <c r="L358" t="str">
        <f>INDEX(Лист3!G:G,MATCH(E358,Лист3!E:E,0))</f>
        <v>стандарт</v>
      </c>
    </row>
    <row r="359" spans="1:12" hidden="1" x14ac:dyDescent="0.25">
      <c r="A359" t="s">
        <v>275</v>
      </c>
      <c r="B359" t="s">
        <v>2</v>
      </c>
      <c r="C359" t="s">
        <v>391</v>
      </c>
      <c r="D359" t="s">
        <v>392</v>
      </c>
      <c r="E359" t="s">
        <v>423</v>
      </c>
      <c r="F359" t="s">
        <v>406</v>
      </c>
      <c r="G359" t="s">
        <v>3</v>
      </c>
      <c r="H359" t="s">
        <v>4</v>
      </c>
      <c r="I359">
        <v>130</v>
      </c>
      <c r="J359">
        <v>515.81230769230797</v>
      </c>
      <c r="K359" t="str">
        <f>INDEX(Лист2!$EH$4:$EH$689,MATCH(E359,Лист2!$K$4:$K$689,0))</f>
        <v>АНДРОМЕДА</v>
      </c>
      <c r="L359" t="str">
        <f>INDEX(Лист3!G:G,MATCH(E359,Лист3!E:E,0))</f>
        <v>стандарт</v>
      </c>
    </row>
    <row r="360" spans="1:12" hidden="1" x14ac:dyDescent="0.25">
      <c r="A360" t="s">
        <v>275</v>
      </c>
      <c r="B360" t="s">
        <v>2</v>
      </c>
      <c r="C360" t="s">
        <v>391</v>
      </c>
      <c r="D360" t="s">
        <v>392</v>
      </c>
      <c r="E360" t="s">
        <v>424</v>
      </c>
      <c r="F360" t="s">
        <v>406</v>
      </c>
      <c r="G360" t="s">
        <v>3</v>
      </c>
      <c r="H360" t="s">
        <v>4</v>
      </c>
      <c r="I360">
        <v>125</v>
      </c>
      <c r="J360">
        <v>555.03520000000003</v>
      </c>
      <c r="K360" t="str">
        <f>INDEX(Лист2!$EH$4:$EH$689,MATCH(E360,Лист2!$K$4:$K$689,0))</f>
        <v>ДУБРАВКА</v>
      </c>
      <c r="L360" t="str">
        <f>INDEX(Лист3!G:G,MATCH(E360,Лист3!E:E,0))</f>
        <v>стандарт</v>
      </c>
    </row>
    <row r="361" spans="1:12" hidden="1" x14ac:dyDescent="0.25">
      <c r="A361" t="s">
        <v>275</v>
      </c>
      <c r="B361" t="s">
        <v>2</v>
      </c>
      <c r="C361" t="s">
        <v>391</v>
      </c>
      <c r="D361" t="s">
        <v>392</v>
      </c>
      <c r="E361" t="s">
        <v>425</v>
      </c>
      <c r="F361" t="s">
        <v>406</v>
      </c>
      <c r="G361" t="s">
        <v>3</v>
      </c>
      <c r="H361" t="s">
        <v>4</v>
      </c>
      <c r="I361">
        <v>57</v>
      </c>
      <c r="J361">
        <v>421.41754385964902</v>
      </c>
      <c r="K361" t="str">
        <f>INDEX(Лист2!$EH$4:$EH$689,MATCH(E361,Лист2!$K$4:$K$689,0))</f>
        <v>ЗАНЗИБАР</v>
      </c>
      <c r="L361" t="str">
        <f>INDEX(Лист3!G:G,MATCH(E361,Лист3!E:E,0))</f>
        <v>стандарт</v>
      </c>
    </row>
    <row r="362" spans="1:12" hidden="1" x14ac:dyDescent="0.25">
      <c r="A362" t="s">
        <v>426</v>
      </c>
      <c r="B362" t="s">
        <v>2</v>
      </c>
      <c r="C362" t="s">
        <v>427</v>
      </c>
      <c r="D362" t="s">
        <v>428</v>
      </c>
      <c r="E362" t="s">
        <v>429</v>
      </c>
      <c r="F362" t="s">
        <v>430</v>
      </c>
      <c r="G362" t="s">
        <v>3</v>
      </c>
      <c r="H362" t="s">
        <v>4</v>
      </c>
      <c r="I362">
        <v>6</v>
      </c>
      <c r="J362">
        <v>543.73333333333301</v>
      </c>
      <c r="K362" t="str">
        <f>INDEX(Лист2!$EH$4:$EH$689,MATCH(E362,Лист2!$K$4:$K$689,0))</f>
        <v>КРОКОДИЛ</v>
      </c>
      <c r="L362" t="str">
        <f>INDEX(Лист3!G:G,MATCH(E362,Лист3!E:E,0))</f>
        <v>стандарт</v>
      </c>
    </row>
    <row r="363" spans="1:12" hidden="1" x14ac:dyDescent="0.25">
      <c r="A363" t="s">
        <v>426</v>
      </c>
      <c r="B363" t="s">
        <v>2</v>
      </c>
      <c r="C363" t="s">
        <v>427</v>
      </c>
      <c r="D363" t="s">
        <v>428</v>
      </c>
      <c r="E363" t="s">
        <v>431</v>
      </c>
      <c r="F363" t="s">
        <v>430</v>
      </c>
      <c r="G363" t="s">
        <v>3</v>
      </c>
      <c r="H363" t="s">
        <v>4</v>
      </c>
      <c r="I363">
        <v>133</v>
      </c>
      <c r="J363">
        <v>534.65413533834601</v>
      </c>
      <c r="K363" t="str">
        <f>INDEX(Лист2!$EH$4:$EH$689,MATCH(E363,Лист2!$K$4:$K$689,0))</f>
        <v>КОНСТАНЦИЯ</v>
      </c>
      <c r="L363" t="str">
        <f>INDEX(Лист3!G:G,MATCH(E363,Лист3!E:E,0))</f>
        <v>стандарт</v>
      </c>
    </row>
    <row r="364" spans="1:12" hidden="1" x14ac:dyDescent="0.25">
      <c r="A364" t="s">
        <v>426</v>
      </c>
      <c r="B364" t="s">
        <v>2</v>
      </c>
      <c r="C364" t="s">
        <v>427</v>
      </c>
      <c r="D364" t="s">
        <v>428</v>
      </c>
      <c r="E364" t="s">
        <v>432</v>
      </c>
      <c r="F364" t="s">
        <v>430</v>
      </c>
      <c r="G364" t="s">
        <v>3</v>
      </c>
      <c r="H364" t="s">
        <v>4</v>
      </c>
      <c r="I364">
        <v>74</v>
      </c>
      <c r="J364">
        <v>154.756756756757</v>
      </c>
      <c r="K364" t="str">
        <f>INDEX(Лист2!$EH$4:$EH$689,MATCH(E364,Лист2!$K$4:$K$689,0))</f>
        <v>КРОКОДИЛ</v>
      </c>
      <c r="L364" t="str">
        <f>INDEX(Лист3!G:G,MATCH(E364,Лист3!E:E,0))</f>
        <v>стандарт</v>
      </c>
    </row>
    <row r="365" spans="1:12" hidden="1" x14ac:dyDescent="0.25">
      <c r="A365" t="s">
        <v>426</v>
      </c>
      <c r="B365" t="s">
        <v>2</v>
      </c>
      <c r="C365" t="s">
        <v>427</v>
      </c>
      <c r="D365" t="s">
        <v>428</v>
      </c>
      <c r="E365" t="s">
        <v>433</v>
      </c>
      <c r="F365" t="s">
        <v>430</v>
      </c>
      <c r="G365" t="s">
        <v>3</v>
      </c>
      <c r="H365" t="s">
        <v>4</v>
      </c>
      <c r="I365">
        <v>34</v>
      </c>
      <c r="J365">
        <v>710.84705882352898</v>
      </c>
      <c r="K365" t="str">
        <f>INDEX(Лист2!$EH$4:$EH$689,MATCH(E365,Лист2!$K$4:$K$689,0))</f>
        <v>БТС 950</v>
      </c>
      <c r="L365" t="str">
        <f>INDEX(Лист3!G:G,MATCH(E365,Лист3!E:E,0))</f>
        <v>интенсив</v>
      </c>
    </row>
    <row r="366" spans="1:12" hidden="1" x14ac:dyDescent="0.25">
      <c r="A366" t="s">
        <v>426</v>
      </c>
      <c r="B366" t="s">
        <v>2</v>
      </c>
      <c r="C366" t="s">
        <v>427</v>
      </c>
      <c r="D366" t="s">
        <v>428</v>
      </c>
      <c r="E366" t="s">
        <v>434</v>
      </c>
      <c r="F366" t="s">
        <v>430</v>
      </c>
      <c r="G366" t="s">
        <v>3</v>
      </c>
      <c r="H366" t="s">
        <v>4</v>
      </c>
      <c r="I366">
        <v>36</v>
      </c>
      <c r="J366">
        <v>552.48333333333301</v>
      </c>
      <c r="K366" t="str">
        <f>INDEX(Лист2!$EH$4:$EH$689,MATCH(E366,Лист2!$K$4:$K$689,0))</f>
        <v>БТС 705</v>
      </c>
      <c r="L366" t="str">
        <f>INDEX(Лист3!G:G,MATCH(E366,Лист3!E:E,0))</f>
        <v>интенсив</v>
      </c>
    </row>
    <row r="367" spans="1:12" hidden="1" x14ac:dyDescent="0.25">
      <c r="A367" t="s">
        <v>426</v>
      </c>
      <c r="B367" t="s">
        <v>2</v>
      </c>
      <c r="C367" t="s">
        <v>427</v>
      </c>
      <c r="D367" t="s">
        <v>428</v>
      </c>
      <c r="E367" t="s">
        <v>435</v>
      </c>
      <c r="F367" t="s">
        <v>430</v>
      </c>
      <c r="G367" t="s">
        <v>3</v>
      </c>
      <c r="H367" t="s">
        <v>4</v>
      </c>
      <c r="I367">
        <v>142</v>
      </c>
      <c r="J367">
        <v>529.53239436619697</v>
      </c>
      <c r="K367" t="str">
        <f>INDEX(Лист2!$EH$4:$EH$689,MATCH(E367,Лист2!$K$4:$K$689,0))</f>
        <v>БТС 705</v>
      </c>
      <c r="L367" t="str">
        <f>INDEX(Лист3!G:G,MATCH(E367,Лист3!E:E,0))</f>
        <v>интенсив</v>
      </c>
    </row>
    <row r="368" spans="1:12" hidden="1" x14ac:dyDescent="0.25">
      <c r="A368" t="s">
        <v>426</v>
      </c>
      <c r="B368" t="s">
        <v>2</v>
      </c>
      <c r="C368" t="s">
        <v>427</v>
      </c>
      <c r="D368" t="s">
        <v>428</v>
      </c>
      <c r="E368" t="s">
        <v>436</v>
      </c>
      <c r="F368" t="s">
        <v>430</v>
      </c>
      <c r="G368" t="s">
        <v>3</v>
      </c>
      <c r="H368" t="s">
        <v>4</v>
      </c>
      <c r="I368">
        <v>86</v>
      </c>
      <c r="J368">
        <v>353.00930232558102</v>
      </c>
      <c r="K368" t="str">
        <f>INDEX(Лист2!$EH$4:$EH$689,MATCH(E368,Лист2!$K$4:$K$689,0))</f>
        <v>БТС 590</v>
      </c>
      <c r="L368" t="str">
        <f>INDEX(Лист3!G:G,MATCH(E368,Лист3!E:E,0))</f>
        <v>стандарт</v>
      </c>
    </row>
    <row r="369" spans="1:12" hidden="1" x14ac:dyDescent="0.25">
      <c r="A369" t="s">
        <v>426</v>
      </c>
      <c r="B369" t="s">
        <v>2</v>
      </c>
      <c r="C369" t="s">
        <v>427</v>
      </c>
      <c r="D369" t="s">
        <v>428</v>
      </c>
      <c r="E369" t="s">
        <v>437</v>
      </c>
      <c r="F369" t="s">
        <v>430</v>
      </c>
      <c r="G369" t="s">
        <v>3</v>
      </c>
      <c r="H369" t="s">
        <v>4</v>
      </c>
      <c r="I369">
        <v>122</v>
      </c>
      <c r="J369">
        <v>485.77377049180302</v>
      </c>
      <c r="K369" t="str">
        <f>INDEX(Лист2!$EH$4:$EH$689,MATCH(E369,Лист2!$K$4:$K$689,0))</f>
        <v>КРОКОДИЛ</v>
      </c>
      <c r="L369" t="str">
        <f>INDEX(Лист3!G:G,MATCH(E369,Лист3!E:E,0))</f>
        <v>стандарт</v>
      </c>
    </row>
    <row r="370" spans="1:12" hidden="1" x14ac:dyDescent="0.25">
      <c r="A370" t="s">
        <v>426</v>
      </c>
      <c r="B370" t="s">
        <v>2</v>
      </c>
      <c r="C370" t="s">
        <v>427</v>
      </c>
      <c r="D370" t="s">
        <v>428</v>
      </c>
      <c r="E370" t="s">
        <v>438</v>
      </c>
      <c r="F370" t="s">
        <v>430</v>
      </c>
      <c r="G370" t="s">
        <v>3</v>
      </c>
      <c r="H370" t="s">
        <v>4</v>
      </c>
      <c r="I370">
        <v>43</v>
      </c>
      <c r="J370">
        <v>457.72558139534902</v>
      </c>
      <c r="K370" t="str">
        <f>INDEX(Лист2!$EH$4:$EH$689,MATCH(E370,Лист2!$K$4:$K$689,0))</f>
        <v>БТС 705</v>
      </c>
      <c r="L370" t="str">
        <f>INDEX(Лист3!G:G,MATCH(E370,Лист3!E:E,0))</f>
        <v>интенсив</v>
      </c>
    </row>
    <row r="371" spans="1:12" hidden="1" x14ac:dyDescent="0.25">
      <c r="A371" t="s">
        <v>426</v>
      </c>
      <c r="B371" t="s">
        <v>2</v>
      </c>
      <c r="C371" t="s">
        <v>427</v>
      </c>
      <c r="D371" t="s">
        <v>428</v>
      </c>
      <c r="E371" t="s">
        <v>439</v>
      </c>
      <c r="F371" t="s">
        <v>430</v>
      </c>
      <c r="G371" t="s">
        <v>3</v>
      </c>
      <c r="H371" t="s">
        <v>4</v>
      </c>
      <c r="I371">
        <v>58</v>
      </c>
      <c r="J371">
        <v>566.98620689655195</v>
      </c>
      <c r="K371" t="str">
        <f>INDEX(Лист2!$EH$4:$EH$689,MATCH(E371,Лист2!$K$4:$K$689,0))</f>
        <v>БТС 950</v>
      </c>
      <c r="L371" t="str">
        <f>INDEX(Лист3!G:G,MATCH(E371,Лист3!E:E,0))</f>
        <v>интенсив</v>
      </c>
    </row>
    <row r="372" spans="1:12" hidden="1" x14ac:dyDescent="0.25">
      <c r="A372" t="s">
        <v>426</v>
      </c>
      <c r="B372" t="s">
        <v>2</v>
      </c>
      <c r="C372" t="s">
        <v>427</v>
      </c>
      <c r="D372" t="s">
        <v>428</v>
      </c>
      <c r="E372" t="s">
        <v>440</v>
      </c>
      <c r="F372" t="s">
        <v>430</v>
      </c>
      <c r="G372" t="s">
        <v>3</v>
      </c>
      <c r="H372" t="s">
        <v>4</v>
      </c>
      <c r="I372">
        <v>36</v>
      </c>
      <c r="J372">
        <v>467.61111111111097</v>
      </c>
      <c r="K372" t="str">
        <f>INDEX(Лист2!$EH$4:$EH$689,MATCH(E372,Лист2!$K$4:$K$689,0))</f>
        <v>КОНСТАНЦИЯ</v>
      </c>
      <c r="L372" t="str">
        <f>INDEX(Лист3!G:G,MATCH(E372,Лист3!E:E,0))</f>
        <v>интенсив</v>
      </c>
    </row>
    <row r="373" spans="1:12" hidden="1" x14ac:dyDescent="0.25">
      <c r="A373" t="s">
        <v>426</v>
      </c>
      <c r="B373" t="s">
        <v>2</v>
      </c>
      <c r="C373" t="s">
        <v>427</v>
      </c>
      <c r="D373" t="s">
        <v>428</v>
      </c>
      <c r="E373" t="s">
        <v>441</v>
      </c>
      <c r="F373" t="s">
        <v>430</v>
      </c>
      <c r="G373" t="s">
        <v>3</v>
      </c>
      <c r="H373" t="s">
        <v>4</v>
      </c>
      <c r="I373">
        <v>111</v>
      </c>
      <c r="J373">
        <v>95.340540540540601</v>
      </c>
      <c r="K373" t="str">
        <f>INDEX(Лист2!$EH$4:$EH$689,MATCH(E373,Лист2!$K$4:$K$689,0))</f>
        <v>МАЛКИН</v>
      </c>
      <c r="L373" t="str">
        <f>INDEX(Лист3!G:G,MATCH(E373,Лист3!E:E,0))</f>
        <v>интенсив</v>
      </c>
    </row>
    <row r="374" spans="1:12" hidden="1" x14ac:dyDescent="0.25">
      <c r="A374" t="s">
        <v>426</v>
      </c>
      <c r="B374" t="s">
        <v>2</v>
      </c>
      <c r="C374" t="s">
        <v>427</v>
      </c>
      <c r="D374" t="s">
        <v>428</v>
      </c>
      <c r="E374" t="s">
        <v>442</v>
      </c>
      <c r="F374" t="s">
        <v>430</v>
      </c>
      <c r="G374" t="s">
        <v>3</v>
      </c>
      <c r="H374" t="s">
        <v>4</v>
      </c>
      <c r="I374">
        <v>99</v>
      </c>
      <c r="J374">
        <v>253.741414141414</v>
      </c>
      <c r="K374" t="str">
        <f>INDEX(Лист2!$EH$4:$EH$689,MATCH(E374,Лист2!$K$4:$K$689,0))</f>
        <v>БРИТНИ</v>
      </c>
      <c r="L374" t="str">
        <f>INDEX(Лист3!G:G,MATCH(E374,Лист3!E:E,0))</f>
        <v>интенсив</v>
      </c>
    </row>
    <row r="375" spans="1:12" hidden="1" x14ac:dyDescent="0.25">
      <c r="A375" t="s">
        <v>426</v>
      </c>
      <c r="B375" t="s">
        <v>2</v>
      </c>
      <c r="C375" t="s">
        <v>427</v>
      </c>
      <c r="D375" t="s">
        <v>428</v>
      </c>
      <c r="E375" t="s">
        <v>443</v>
      </c>
      <c r="F375" t="s">
        <v>430</v>
      </c>
      <c r="G375" t="s">
        <v>3</v>
      </c>
      <c r="H375" t="s">
        <v>4</v>
      </c>
      <c r="I375">
        <v>29</v>
      </c>
      <c r="J375">
        <v>371.75172413793098</v>
      </c>
      <c r="K375" t="str">
        <f>INDEX(Лист2!$EH$4:$EH$689,MATCH(E375,Лист2!$K$4:$K$689,0))</f>
        <v>МАЛКИН</v>
      </c>
      <c r="L375" t="str">
        <f>INDEX(Лист3!G:G,MATCH(E375,Лист3!E:E,0))</f>
        <v>интенсив</v>
      </c>
    </row>
    <row r="376" spans="1:12" hidden="1" x14ac:dyDescent="0.25">
      <c r="A376" t="s">
        <v>426</v>
      </c>
      <c r="B376" t="s">
        <v>2</v>
      </c>
      <c r="C376" t="s">
        <v>427</v>
      </c>
      <c r="D376" t="s">
        <v>428</v>
      </c>
      <c r="E376" t="s">
        <v>444</v>
      </c>
      <c r="F376" t="s">
        <v>430</v>
      </c>
      <c r="G376" t="s">
        <v>3</v>
      </c>
      <c r="H376" t="s">
        <v>4</v>
      </c>
      <c r="I376">
        <v>41</v>
      </c>
      <c r="J376">
        <v>279.90731707317099</v>
      </c>
      <c r="K376" t="str">
        <f>INDEX(Лист2!$EH$4:$EH$689,MATCH(E376,Лист2!$K$4:$K$689,0))</f>
        <v>МАЛКИН</v>
      </c>
      <c r="L376" t="str">
        <f>INDEX(Лист3!G:G,MATCH(E376,Лист3!E:E,0))</f>
        <v>интенсив</v>
      </c>
    </row>
    <row r="377" spans="1:12" hidden="1" x14ac:dyDescent="0.25">
      <c r="A377" t="s">
        <v>426</v>
      </c>
      <c r="B377" t="s">
        <v>2</v>
      </c>
      <c r="C377" t="s">
        <v>427</v>
      </c>
      <c r="D377" t="s">
        <v>428</v>
      </c>
      <c r="E377" t="s">
        <v>445</v>
      </c>
      <c r="F377" t="s">
        <v>430</v>
      </c>
      <c r="G377" t="s">
        <v>3</v>
      </c>
      <c r="H377" t="s">
        <v>4</v>
      </c>
      <c r="I377">
        <v>32</v>
      </c>
      <c r="J377">
        <v>387.61250000000001</v>
      </c>
      <c r="K377" t="str">
        <f>INDEX(Лист2!$EH$4:$EH$689,MATCH(E377,Лист2!$K$4:$K$689,0))</f>
        <v>МАЛКИН</v>
      </c>
      <c r="L377" t="str">
        <f>INDEX(Лист3!G:G,MATCH(E377,Лист3!E:E,0))</f>
        <v>интенсив</v>
      </c>
    </row>
    <row r="378" spans="1:12" hidden="1" x14ac:dyDescent="0.25">
      <c r="A378" t="s">
        <v>426</v>
      </c>
      <c r="B378" t="s">
        <v>2</v>
      </c>
      <c r="C378" t="s">
        <v>427</v>
      </c>
      <c r="D378" t="s">
        <v>428</v>
      </c>
      <c r="E378" t="s">
        <v>446</v>
      </c>
      <c r="F378" t="s">
        <v>430</v>
      </c>
      <c r="G378" t="s">
        <v>3</v>
      </c>
      <c r="H378" t="s">
        <v>4</v>
      </c>
      <c r="I378">
        <v>169</v>
      </c>
      <c r="J378">
        <v>522.49349112426</v>
      </c>
      <c r="K378" t="str">
        <f>INDEX(Лист2!$EH$4:$EH$689,MATCH(E378,Лист2!$K$4:$K$689,0))</f>
        <v>БТС 590</v>
      </c>
      <c r="L378" t="str">
        <f>INDEX(Лист3!G:G,MATCH(E378,Лист3!E:E,0))</f>
        <v>интенсив</v>
      </c>
    </row>
    <row r="379" spans="1:12" hidden="1" x14ac:dyDescent="0.25">
      <c r="A379" t="s">
        <v>426</v>
      </c>
      <c r="B379" t="s">
        <v>2</v>
      </c>
      <c r="C379" t="s">
        <v>427</v>
      </c>
      <c r="D379" t="s">
        <v>428</v>
      </c>
      <c r="E379" t="s">
        <v>447</v>
      </c>
      <c r="F379" t="s">
        <v>430</v>
      </c>
      <c r="G379" t="s">
        <v>3</v>
      </c>
      <c r="H379" t="s">
        <v>4</v>
      </c>
      <c r="I379">
        <v>43</v>
      </c>
      <c r="J379">
        <v>469.16744186046498</v>
      </c>
      <c r="K379" t="str">
        <f>INDEX(Лист2!$EH$4:$EH$689,MATCH(E379,Лист2!$K$4:$K$689,0))</f>
        <v>БТС 705</v>
      </c>
      <c r="L379" t="str">
        <f>INDEX(Лист3!G:G,MATCH(E379,Лист3!E:E,0))</f>
        <v>интенсив</v>
      </c>
    </row>
    <row r="380" spans="1:12" hidden="1" x14ac:dyDescent="0.25">
      <c r="A380" t="s">
        <v>426</v>
      </c>
      <c r="B380" t="s">
        <v>2</v>
      </c>
      <c r="C380" t="s">
        <v>427</v>
      </c>
      <c r="D380" t="s">
        <v>428</v>
      </c>
      <c r="E380" t="s">
        <v>448</v>
      </c>
      <c r="F380" t="s">
        <v>430</v>
      </c>
      <c r="G380" t="s">
        <v>3</v>
      </c>
      <c r="H380" t="s">
        <v>4</v>
      </c>
      <c r="I380">
        <v>39</v>
      </c>
      <c r="J380">
        <v>481.60512820512798</v>
      </c>
      <c r="K380" t="str">
        <f>INDEX(Лист2!$EH$4:$EH$689,MATCH(E380,Лист2!$K$4:$K$689,0))</f>
        <v>МАЛКИН</v>
      </c>
      <c r="L380" t="str">
        <f>INDEX(Лист3!G:G,MATCH(E380,Лист3!E:E,0))</f>
        <v>интенсив</v>
      </c>
    </row>
    <row r="381" spans="1:12" hidden="1" x14ac:dyDescent="0.25">
      <c r="A381" t="s">
        <v>426</v>
      </c>
      <c r="B381" t="s">
        <v>2</v>
      </c>
      <c r="C381" t="s">
        <v>427</v>
      </c>
      <c r="D381" t="s">
        <v>428</v>
      </c>
      <c r="E381" t="s">
        <v>449</v>
      </c>
      <c r="F381" t="s">
        <v>450</v>
      </c>
      <c r="G381" t="s">
        <v>3</v>
      </c>
      <c r="H381" t="s">
        <v>4</v>
      </c>
      <c r="I381">
        <v>256</v>
      </c>
      <c r="J381">
        <v>383.55078125</v>
      </c>
      <c r="K381" t="str">
        <f>INDEX(Лист2!$EH$4:$EH$689,MATCH(E381,Лист2!$K$4:$K$689,0))</f>
        <v>БТС 590</v>
      </c>
      <c r="L381" t="str">
        <f>INDEX(Лист3!G:G,MATCH(E381,Лист3!E:E,0))</f>
        <v>стандарт</v>
      </c>
    </row>
    <row r="382" spans="1:12" hidden="1" x14ac:dyDescent="0.25">
      <c r="A382" t="s">
        <v>426</v>
      </c>
      <c r="B382" t="s">
        <v>2</v>
      </c>
      <c r="C382" t="s">
        <v>427</v>
      </c>
      <c r="D382" t="s">
        <v>428</v>
      </c>
      <c r="E382" t="s">
        <v>451</v>
      </c>
      <c r="F382" t="s">
        <v>450</v>
      </c>
      <c r="G382" t="s">
        <v>3</v>
      </c>
      <c r="H382" t="s">
        <v>4</v>
      </c>
      <c r="I382">
        <v>273</v>
      </c>
      <c r="J382">
        <v>263.85787545787502</v>
      </c>
      <c r="K382" t="str">
        <f>INDEX(Лист2!$EH$4:$EH$689,MATCH(E382,Лист2!$K$4:$K$689,0))</f>
        <v>КРОКОДИЛ</v>
      </c>
      <c r="L382" t="str">
        <f>INDEX(Лист3!G:G,MATCH(E382,Лист3!E:E,0))</f>
        <v>стандарт</v>
      </c>
    </row>
    <row r="383" spans="1:12" hidden="1" x14ac:dyDescent="0.25">
      <c r="A383" t="s">
        <v>426</v>
      </c>
      <c r="B383" t="s">
        <v>2</v>
      </c>
      <c r="C383" t="s">
        <v>427</v>
      </c>
      <c r="D383" t="s">
        <v>428</v>
      </c>
      <c r="E383" t="s">
        <v>452</v>
      </c>
      <c r="F383" t="s">
        <v>450</v>
      </c>
      <c r="G383" t="s">
        <v>3</v>
      </c>
      <c r="H383" t="s">
        <v>4</v>
      </c>
      <c r="I383">
        <v>94</v>
      </c>
      <c r="J383">
        <v>374.01276595744702</v>
      </c>
      <c r="K383" t="str">
        <f>INDEX(Лист2!$EH$4:$EH$689,MATCH(E383,Лист2!$K$4:$K$689,0))</f>
        <v>КРОКОДИЛ</v>
      </c>
      <c r="L383" t="str">
        <f>INDEX(Лист3!G:G,MATCH(E383,Лист3!E:E,0))</f>
        <v>стандарт</v>
      </c>
    </row>
    <row r="384" spans="1:12" hidden="1" x14ac:dyDescent="0.25">
      <c r="A384" t="s">
        <v>426</v>
      </c>
      <c r="B384" t="s">
        <v>2</v>
      </c>
      <c r="C384" t="s">
        <v>427</v>
      </c>
      <c r="D384" t="s">
        <v>428</v>
      </c>
      <c r="E384" t="s">
        <v>453</v>
      </c>
      <c r="F384" t="s">
        <v>450</v>
      </c>
      <c r="G384" t="s">
        <v>3</v>
      </c>
      <c r="H384" t="s">
        <v>4</v>
      </c>
      <c r="I384">
        <v>127</v>
      </c>
      <c r="J384">
        <v>152.132283464567</v>
      </c>
      <c r="K384" t="str">
        <f>INDEX(Лист2!$EH$4:$EH$689,MATCH(E384,Лист2!$K$4:$K$689,0))</f>
        <v>КОНСТАНЦИЯ</v>
      </c>
      <c r="L384" t="str">
        <f>INDEX(Лист3!G:G,MATCH(E384,Лист3!E:E,0))</f>
        <v>стандарт</v>
      </c>
    </row>
    <row r="385" spans="1:12" hidden="1" x14ac:dyDescent="0.25">
      <c r="A385" t="s">
        <v>426</v>
      </c>
      <c r="B385" t="s">
        <v>2</v>
      </c>
      <c r="C385" t="s">
        <v>427</v>
      </c>
      <c r="D385" t="s">
        <v>428</v>
      </c>
      <c r="E385" t="s">
        <v>454</v>
      </c>
      <c r="F385" t="s">
        <v>450</v>
      </c>
      <c r="G385" t="s">
        <v>3</v>
      </c>
      <c r="H385" t="s">
        <v>4</v>
      </c>
      <c r="I385">
        <v>140</v>
      </c>
      <c r="J385">
        <v>519.95857142857096</v>
      </c>
      <c r="K385" t="str">
        <f>INDEX(Лист2!$EH$4:$EH$689,MATCH(E385,Лист2!$K$4:$K$689,0))</f>
        <v>КРОКОДИЛ</v>
      </c>
      <c r="L385" t="str">
        <f>INDEX(Лист3!G:G,MATCH(E385,Лист3!E:E,0))</f>
        <v>стандарт</v>
      </c>
    </row>
    <row r="386" spans="1:12" hidden="1" x14ac:dyDescent="0.25">
      <c r="A386" t="s">
        <v>426</v>
      </c>
      <c r="B386" t="s">
        <v>2</v>
      </c>
      <c r="C386" t="s">
        <v>427</v>
      </c>
      <c r="D386" t="s">
        <v>428</v>
      </c>
      <c r="E386" t="s">
        <v>455</v>
      </c>
      <c r="F386" t="s">
        <v>450</v>
      </c>
      <c r="G386" t="s">
        <v>3</v>
      </c>
      <c r="H386" t="s">
        <v>4</v>
      </c>
      <c r="I386">
        <v>512</v>
      </c>
      <c r="J386">
        <v>253.88320312499999</v>
      </c>
      <c r="K386" t="str">
        <f>INDEX(Лист2!$EH$4:$EH$689,MATCH(E386,Лист2!$K$4:$K$689,0))</f>
        <v>ВЕДА</v>
      </c>
      <c r="L386" t="str">
        <f>INDEX(Лист3!G:G,MATCH(E386,Лист3!E:E,0))</f>
        <v>стандарт</v>
      </c>
    </row>
    <row r="387" spans="1:12" hidden="1" x14ac:dyDescent="0.25">
      <c r="A387" t="s">
        <v>426</v>
      </c>
      <c r="B387" t="s">
        <v>2</v>
      </c>
      <c r="C387" t="s">
        <v>427</v>
      </c>
      <c r="D387" t="s">
        <v>428</v>
      </c>
      <c r="E387" t="s">
        <v>456</v>
      </c>
      <c r="F387" t="s">
        <v>450</v>
      </c>
      <c r="G387" t="s">
        <v>3</v>
      </c>
      <c r="H387" t="s">
        <v>4</v>
      </c>
      <c r="I387">
        <v>131</v>
      </c>
      <c r="J387">
        <v>112.848854961832</v>
      </c>
      <c r="K387" t="str">
        <f>INDEX(Лист2!$EH$4:$EH$689,MATCH(E387,Лист2!$K$4:$K$689,0))</f>
        <v>КОНСТАНЦИЯ</v>
      </c>
      <c r="L387" t="str">
        <f>INDEX(Лист3!G:G,MATCH(E387,Лист3!E:E,0))</f>
        <v>стандарт</v>
      </c>
    </row>
    <row r="388" spans="1:12" hidden="1" x14ac:dyDescent="0.25">
      <c r="A388" t="s">
        <v>426</v>
      </c>
      <c r="B388" t="s">
        <v>2</v>
      </c>
      <c r="C388" t="s">
        <v>427</v>
      </c>
      <c r="D388" t="s">
        <v>428</v>
      </c>
      <c r="E388" t="s">
        <v>457</v>
      </c>
      <c r="F388" t="s">
        <v>450</v>
      </c>
      <c r="G388" t="s">
        <v>3</v>
      </c>
      <c r="H388" t="s">
        <v>95</v>
      </c>
      <c r="I388">
        <v>156</v>
      </c>
      <c r="J388">
        <v>161.21666666666701</v>
      </c>
      <c r="K388" t="str">
        <f>INDEX(Лист2!$EH$4:$EH$689,MATCH(E388,Лист2!$K$4:$K$689,0))</f>
        <v>МАЛКИН</v>
      </c>
      <c r="L388" t="str">
        <f>INDEX(Лист3!G:G,MATCH(E388,Лист3!E:E,0))</f>
        <v>стандарт</v>
      </c>
    </row>
    <row r="389" spans="1:12" hidden="1" x14ac:dyDescent="0.25">
      <c r="A389" t="s">
        <v>426</v>
      </c>
      <c r="B389" t="s">
        <v>2</v>
      </c>
      <c r="C389" t="s">
        <v>427</v>
      </c>
      <c r="D389" t="s">
        <v>428</v>
      </c>
      <c r="E389" t="s">
        <v>458</v>
      </c>
      <c r="F389" t="s">
        <v>450</v>
      </c>
      <c r="G389" t="s">
        <v>3</v>
      </c>
      <c r="H389" t="s">
        <v>4</v>
      </c>
      <c r="I389">
        <v>129</v>
      </c>
      <c r="J389">
        <v>139.148837209302</v>
      </c>
      <c r="K389" t="str">
        <f>INDEX(Лист2!$EH$4:$EH$689,MATCH(E389,Лист2!$K$4:$K$689,0))</f>
        <v>БТС 590</v>
      </c>
      <c r="L389" t="str">
        <f>INDEX(Лист3!G:G,MATCH(E389,Лист3!E:E,0))</f>
        <v>стандарт</v>
      </c>
    </row>
    <row r="390" spans="1:12" hidden="1" x14ac:dyDescent="0.25">
      <c r="A390" t="s">
        <v>426</v>
      </c>
      <c r="B390" t="s">
        <v>2</v>
      </c>
      <c r="C390" t="s">
        <v>459</v>
      </c>
      <c r="D390" t="s">
        <v>460</v>
      </c>
      <c r="E390" t="s">
        <v>461</v>
      </c>
      <c r="F390" t="s">
        <v>450</v>
      </c>
      <c r="G390" t="s">
        <v>3</v>
      </c>
      <c r="H390" t="s">
        <v>4</v>
      </c>
      <c r="I390">
        <v>80</v>
      </c>
      <c r="J390">
        <v>409.065</v>
      </c>
      <c r="K390" t="str">
        <f>INDEX(Лист2!$EH$4:$EH$689,MATCH(E390,Лист2!$K$4:$K$689,0))</f>
        <v>ГАРМОНИЯ</v>
      </c>
      <c r="L390" t="str">
        <f>INDEX(Лист3!G:G,MATCH(E390,Лист3!E:E,0))</f>
        <v>стандарт</v>
      </c>
    </row>
    <row r="391" spans="1:12" hidden="1" x14ac:dyDescent="0.25">
      <c r="A391" t="s">
        <v>426</v>
      </c>
      <c r="B391" t="s">
        <v>2</v>
      </c>
      <c r="C391" t="s">
        <v>459</v>
      </c>
      <c r="D391" t="s">
        <v>460</v>
      </c>
      <c r="E391" t="s">
        <v>462</v>
      </c>
      <c r="F391" t="s">
        <v>450</v>
      </c>
      <c r="G391" t="s">
        <v>3</v>
      </c>
      <c r="H391" t="s">
        <v>4</v>
      </c>
      <c r="I391">
        <v>157</v>
      </c>
      <c r="J391">
        <v>293.89171974522299</v>
      </c>
      <c r="K391" t="str">
        <f>INDEX(Лист2!$EH$4:$EH$689,MATCH(E391,Лист2!$K$4:$K$689,0))</f>
        <v>МАЛКИН</v>
      </c>
      <c r="L391" t="str">
        <f>INDEX(Лист3!G:G,MATCH(E391,Лист3!E:E,0))</f>
        <v>стандарт</v>
      </c>
    </row>
    <row r="392" spans="1:12" hidden="1" x14ac:dyDescent="0.25">
      <c r="A392" t="s">
        <v>426</v>
      </c>
      <c r="B392" t="s">
        <v>2</v>
      </c>
      <c r="C392" t="s">
        <v>459</v>
      </c>
      <c r="D392" t="s">
        <v>460</v>
      </c>
      <c r="E392" t="s">
        <v>463</v>
      </c>
      <c r="F392" t="s">
        <v>450</v>
      </c>
      <c r="G392" t="s">
        <v>3</v>
      </c>
      <c r="H392" t="s">
        <v>4</v>
      </c>
      <c r="I392">
        <v>82</v>
      </c>
      <c r="J392">
        <v>242.24634146341501</v>
      </c>
      <c r="K392" t="str">
        <f>INDEX(Лист2!$EH$4:$EH$689,MATCH(E392,Лист2!$K$4:$K$689,0))</f>
        <v>КОЙОТ</v>
      </c>
      <c r="L392" t="str">
        <f>INDEX(Лист3!G:G,MATCH(E392,Лист3!E:E,0))</f>
        <v>стандарт</v>
      </c>
    </row>
    <row r="393" spans="1:12" hidden="1" x14ac:dyDescent="0.25">
      <c r="A393" t="s">
        <v>426</v>
      </c>
      <c r="B393" t="s">
        <v>2</v>
      </c>
      <c r="C393" t="s">
        <v>459</v>
      </c>
      <c r="D393" t="s">
        <v>460</v>
      </c>
      <c r="E393" t="s">
        <v>464</v>
      </c>
      <c r="F393" t="s">
        <v>450</v>
      </c>
      <c r="G393" t="s">
        <v>3</v>
      </c>
      <c r="H393" t="s">
        <v>4</v>
      </c>
      <c r="I393">
        <v>88</v>
      </c>
      <c r="J393">
        <v>430.78409090909099</v>
      </c>
      <c r="K393" t="str">
        <f>INDEX(Лист2!$EH$4:$EH$689,MATCH(E393,Лист2!$K$4:$K$689,0))</f>
        <v>БРИТНИ</v>
      </c>
      <c r="L393" t="str">
        <f>INDEX(Лист3!G:G,MATCH(E393,Лист3!E:E,0))</f>
        <v>стандарт</v>
      </c>
    </row>
    <row r="394" spans="1:12" hidden="1" x14ac:dyDescent="0.25">
      <c r="A394" t="s">
        <v>426</v>
      </c>
      <c r="B394" t="s">
        <v>2</v>
      </c>
      <c r="C394" t="s">
        <v>459</v>
      </c>
      <c r="D394" t="s">
        <v>460</v>
      </c>
      <c r="E394" t="s">
        <v>465</v>
      </c>
      <c r="F394" t="s">
        <v>450</v>
      </c>
      <c r="G394" t="s">
        <v>3</v>
      </c>
      <c r="H394" t="s">
        <v>4</v>
      </c>
      <c r="I394">
        <v>194</v>
      </c>
      <c r="J394">
        <v>373.86288659793797</v>
      </c>
      <c r="K394" t="str">
        <f>INDEX(Лист2!$EH$4:$EH$689,MATCH(E394,Лист2!$K$4:$K$689,0))</f>
        <v>МАЛКИН</v>
      </c>
      <c r="L394" t="str">
        <f>INDEX(Лист3!G:G,MATCH(E394,Лист3!E:E,0))</f>
        <v>стандарт</v>
      </c>
    </row>
    <row r="395" spans="1:12" hidden="1" x14ac:dyDescent="0.25">
      <c r="A395" t="s">
        <v>426</v>
      </c>
      <c r="B395" t="s">
        <v>2</v>
      </c>
      <c r="C395" t="s">
        <v>459</v>
      </c>
      <c r="D395" t="s">
        <v>460</v>
      </c>
      <c r="E395" t="s">
        <v>466</v>
      </c>
      <c r="F395" t="s">
        <v>450</v>
      </c>
      <c r="G395" t="s">
        <v>3</v>
      </c>
      <c r="H395" t="s">
        <v>4</v>
      </c>
      <c r="I395">
        <v>24</v>
      </c>
      <c r="J395">
        <v>523.97500000000002</v>
      </c>
      <c r="K395" t="str">
        <f>INDEX(Лист2!$EH$4:$EH$689,MATCH(E395,Лист2!$K$4:$K$689,0))</f>
        <v>БТС 950</v>
      </c>
      <c r="L395" t="str">
        <f>INDEX(Лист3!G:G,MATCH(E395,Лист3!E:E,0))</f>
        <v>стандарт</v>
      </c>
    </row>
    <row r="396" spans="1:12" hidden="1" x14ac:dyDescent="0.25">
      <c r="A396" t="s">
        <v>426</v>
      </c>
      <c r="B396" t="s">
        <v>2</v>
      </c>
      <c r="C396" t="s">
        <v>459</v>
      </c>
      <c r="D396" t="s">
        <v>460</v>
      </c>
      <c r="E396" t="s">
        <v>467</v>
      </c>
      <c r="F396" t="s">
        <v>450</v>
      </c>
      <c r="G396" t="s">
        <v>3</v>
      </c>
      <c r="H396" t="s">
        <v>4</v>
      </c>
      <c r="I396">
        <v>7</v>
      </c>
      <c r="J396">
        <v>912.91428571428605</v>
      </c>
      <c r="K396" t="str">
        <f>INDEX(Лист2!$EH$4:$EH$689,MATCH(E396,Лист2!$K$4:$K$689,0))</f>
        <v>БТС 950</v>
      </c>
      <c r="L396" t="str">
        <f>INDEX(Лист3!G:G,MATCH(E396,Лист3!E:E,0))</f>
        <v>стандарт</v>
      </c>
    </row>
    <row r="397" spans="1:12" hidden="1" x14ac:dyDescent="0.25">
      <c r="A397" t="s">
        <v>426</v>
      </c>
      <c r="B397" t="s">
        <v>2</v>
      </c>
      <c r="C397" t="s">
        <v>459</v>
      </c>
      <c r="D397" t="s">
        <v>460</v>
      </c>
      <c r="E397" t="s">
        <v>468</v>
      </c>
      <c r="F397" t="s">
        <v>450</v>
      </c>
      <c r="G397" t="s">
        <v>3</v>
      </c>
      <c r="H397" t="s">
        <v>4</v>
      </c>
      <c r="I397">
        <v>580</v>
      </c>
      <c r="J397">
        <v>418.69620689655198</v>
      </c>
      <c r="K397" t="str">
        <f>INDEX(Лист2!$EH$4:$EH$689,MATCH(E397,Лист2!$K$4:$K$689,0))</f>
        <v>БТС 590</v>
      </c>
      <c r="L397" t="str">
        <f>INDEX(Лист3!G:G,MATCH(E397,Лист3!E:E,0))</f>
        <v>стандарт</v>
      </c>
    </row>
    <row r="398" spans="1:12" hidden="1" x14ac:dyDescent="0.25">
      <c r="A398" t="s">
        <v>426</v>
      </c>
      <c r="B398" t="s">
        <v>2</v>
      </c>
      <c r="C398" t="s">
        <v>459</v>
      </c>
      <c r="D398" t="s">
        <v>460</v>
      </c>
      <c r="E398" t="s">
        <v>469</v>
      </c>
      <c r="F398" t="s">
        <v>450</v>
      </c>
      <c r="G398" t="s">
        <v>3</v>
      </c>
      <c r="H398" t="s">
        <v>4</v>
      </c>
      <c r="I398">
        <v>249</v>
      </c>
      <c r="J398">
        <v>247.738152610442</v>
      </c>
      <c r="K398" t="str">
        <f>INDEX(Лист2!$EH$4:$EH$689,MATCH(E398,Лист2!$K$4:$K$689,0))</f>
        <v>ТРОЙКА</v>
      </c>
      <c r="L398" t="str">
        <f>INDEX(Лист3!G:G,MATCH(E398,Лист3!E:E,0))</f>
        <v>стандарт</v>
      </c>
    </row>
    <row r="399" spans="1:12" hidden="1" x14ac:dyDescent="0.25">
      <c r="A399" t="s">
        <v>426</v>
      </c>
      <c r="B399" t="s">
        <v>2</v>
      </c>
      <c r="C399" t="s">
        <v>459</v>
      </c>
      <c r="D399" t="s">
        <v>460</v>
      </c>
      <c r="E399" t="s">
        <v>470</v>
      </c>
      <c r="F399" t="s">
        <v>450</v>
      </c>
      <c r="G399" t="s">
        <v>3</v>
      </c>
      <c r="H399" t="s">
        <v>4</v>
      </c>
      <c r="I399">
        <v>38</v>
      </c>
      <c r="J399">
        <v>498.12631578947401</v>
      </c>
      <c r="K399" t="str">
        <f>INDEX(Лист2!$EH$4:$EH$689,MATCH(E399,Лист2!$K$4:$K$689,0))</f>
        <v>БТС 705</v>
      </c>
      <c r="L399" t="str">
        <f>INDEX(Лист3!G:G,MATCH(E399,Лист3!E:E,0))</f>
        <v>стандарт</v>
      </c>
    </row>
    <row r="400" spans="1:12" hidden="1" x14ac:dyDescent="0.25">
      <c r="A400" t="s">
        <v>426</v>
      </c>
      <c r="B400" t="s">
        <v>2</v>
      </c>
      <c r="C400" t="s">
        <v>459</v>
      </c>
      <c r="D400" t="s">
        <v>460</v>
      </c>
      <c r="E400" t="s">
        <v>471</v>
      </c>
      <c r="F400" t="s">
        <v>472</v>
      </c>
      <c r="G400" t="s">
        <v>3</v>
      </c>
      <c r="H400" t="s">
        <v>4</v>
      </c>
      <c r="I400">
        <v>252</v>
      </c>
      <c r="J400">
        <v>392.506349206349</v>
      </c>
      <c r="K400" t="str">
        <f>INDEX(Лист2!$EH$4:$EH$689,MATCH(E400,Лист2!$K$4:$K$689,0))</f>
        <v>МИШЕЛЬ</v>
      </c>
      <c r="L400" t="str">
        <f>INDEX(Лист3!G:G,MATCH(E400,Лист3!E:E,0))</f>
        <v>стандарт</v>
      </c>
    </row>
    <row r="401" spans="1:12" hidden="1" x14ac:dyDescent="0.25">
      <c r="A401" t="s">
        <v>426</v>
      </c>
      <c r="B401" t="s">
        <v>2</v>
      </c>
      <c r="C401" t="s">
        <v>459</v>
      </c>
      <c r="D401" t="s">
        <v>460</v>
      </c>
      <c r="E401" t="s">
        <v>473</v>
      </c>
      <c r="F401" t="s">
        <v>472</v>
      </c>
      <c r="G401" t="s">
        <v>3</v>
      </c>
      <c r="H401" t="s">
        <v>4</v>
      </c>
      <c r="I401">
        <v>83</v>
      </c>
      <c r="J401">
        <v>215.561445783133</v>
      </c>
      <c r="K401" t="str">
        <f>INDEX(Лист2!$EH$4:$EH$689,MATCH(E401,Лист2!$K$4:$K$689,0))</f>
        <v>МИТИКА</v>
      </c>
      <c r="L401" t="str">
        <f>INDEX(Лист3!G:G,MATCH(E401,Лист3!E:E,0))</f>
        <v>стандарт</v>
      </c>
    </row>
    <row r="402" spans="1:12" hidden="1" x14ac:dyDescent="0.25">
      <c r="A402" t="s">
        <v>426</v>
      </c>
      <c r="B402" t="s">
        <v>2</v>
      </c>
      <c r="C402" t="s">
        <v>459</v>
      </c>
      <c r="D402" t="s">
        <v>460</v>
      </c>
      <c r="E402" t="s">
        <v>474</v>
      </c>
      <c r="F402" t="s">
        <v>472</v>
      </c>
      <c r="G402" t="s">
        <v>3</v>
      </c>
      <c r="H402" t="s">
        <v>4</v>
      </c>
      <c r="I402">
        <v>25</v>
      </c>
      <c r="J402">
        <v>518.04</v>
      </c>
      <c r="K402" t="str">
        <f>INDEX(Лист2!$EH$4:$EH$689,MATCH(E402,Лист2!$K$4:$K$689,0))</f>
        <v>БТС 950</v>
      </c>
      <c r="L402" t="str">
        <f>INDEX(Лист3!G:G,MATCH(E402,Лист3!E:E,0))</f>
        <v>стандарт</v>
      </c>
    </row>
    <row r="403" spans="1:12" hidden="1" x14ac:dyDescent="0.25">
      <c r="A403" t="s">
        <v>426</v>
      </c>
      <c r="B403" t="s">
        <v>2</v>
      </c>
      <c r="C403" t="s">
        <v>459</v>
      </c>
      <c r="D403" t="s">
        <v>460</v>
      </c>
      <c r="E403" t="s">
        <v>475</v>
      </c>
      <c r="F403" t="s">
        <v>472</v>
      </c>
      <c r="G403" t="s">
        <v>3</v>
      </c>
      <c r="H403" t="s">
        <v>4</v>
      </c>
      <c r="I403">
        <v>284</v>
      </c>
      <c r="J403">
        <v>226.84647887323899</v>
      </c>
      <c r="K403" t="str">
        <f>INDEX(Лист2!$EH$4:$EH$689,MATCH(E403,Лист2!$K$4:$K$689,0))</f>
        <v>КОНСТАНЦИЯ</v>
      </c>
      <c r="L403" t="str">
        <f>INDEX(Лист3!G:G,MATCH(E403,Лист3!E:E,0))</f>
        <v>стандарт</v>
      </c>
    </row>
    <row r="404" spans="1:12" hidden="1" x14ac:dyDescent="0.25">
      <c r="A404" t="s">
        <v>426</v>
      </c>
      <c r="B404" t="s">
        <v>2</v>
      </c>
      <c r="C404" t="s">
        <v>459</v>
      </c>
      <c r="D404" t="s">
        <v>460</v>
      </c>
      <c r="E404" t="s">
        <v>476</v>
      </c>
      <c r="F404" t="s">
        <v>472</v>
      </c>
      <c r="G404" t="s">
        <v>3</v>
      </c>
      <c r="H404" t="s">
        <v>4</v>
      </c>
      <c r="I404">
        <v>69</v>
      </c>
      <c r="J404">
        <v>225.649275362319</v>
      </c>
      <c r="K404" t="str">
        <f>INDEX(Лист2!$EH$4:$EH$689,MATCH(E404,Лист2!$K$4:$K$689,0))</f>
        <v>КОНСТАНЦИЯ</v>
      </c>
      <c r="L404" t="str">
        <f>INDEX(Лист3!G:G,MATCH(E404,Лист3!E:E,0))</f>
        <v>стандарт</v>
      </c>
    </row>
    <row r="405" spans="1:12" hidden="1" x14ac:dyDescent="0.25">
      <c r="A405" t="s">
        <v>426</v>
      </c>
      <c r="B405" t="s">
        <v>2</v>
      </c>
      <c r="C405" t="s">
        <v>459</v>
      </c>
      <c r="D405" t="s">
        <v>460</v>
      </c>
      <c r="E405" t="s">
        <v>477</v>
      </c>
      <c r="F405" t="s">
        <v>472</v>
      </c>
      <c r="G405" t="s">
        <v>3</v>
      </c>
      <c r="H405" t="s">
        <v>4</v>
      </c>
      <c r="I405">
        <v>85</v>
      </c>
      <c r="J405">
        <v>102.522352941176</v>
      </c>
      <c r="K405" t="str">
        <f>INDEX(Лист2!$EH$4:$EH$689,MATCH(E405,Лист2!$K$4:$K$689,0))</f>
        <v>БРИТНИ</v>
      </c>
      <c r="L405" t="str">
        <f>INDEX(Лист3!G:G,MATCH(E405,Лист3!E:E,0))</f>
        <v>стандарт</v>
      </c>
    </row>
    <row r="406" spans="1:12" hidden="1" x14ac:dyDescent="0.25">
      <c r="A406" t="s">
        <v>426</v>
      </c>
      <c r="B406" t="s">
        <v>2</v>
      </c>
      <c r="C406" t="s">
        <v>459</v>
      </c>
      <c r="D406" t="s">
        <v>460</v>
      </c>
      <c r="E406" t="s">
        <v>478</v>
      </c>
      <c r="F406" t="s">
        <v>472</v>
      </c>
      <c r="G406" t="s">
        <v>3</v>
      </c>
      <c r="H406" t="s">
        <v>4</v>
      </c>
      <c r="I406">
        <v>90</v>
      </c>
      <c r="J406">
        <v>180.937777777778</v>
      </c>
      <c r="K406" t="str">
        <f>INDEX(Лист2!$EH$4:$EH$689,MATCH(E406,Лист2!$K$4:$K$689,0))</f>
        <v>КОЙОТ</v>
      </c>
      <c r="L406" t="str">
        <f>INDEX(Лист3!G:G,MATCH(E406,Лист3!E:E,0))</f>
        <v>стандарт</v>
      </c>
    </row>
    <row r="407" spans="1:12" hidden="1" x14ac:dyDescent="0.25">
      <c r="A407" t="s">
        <v>426</v>
      </c>
      <c r="B407" t="s">
        <v>2</v>
      </c>
      <c r="C407" t="s">
        <v>459</v>
      </c>
      <c r="D407" t="s">
        <v>460</v>
      </c>
      <c r="E407" t="s">
        <v>479</v>
      </c>
      <c r="F407" t="s">
        <v>472</v>
      </c>
      <c r="G407" t="s">
        <v>3</v>
      </c>
      <c r="H407" t="s">
        <v>4</v>
      </c>
      <c r="I407">
        <v>193</v>
      </c>
      <c r="J407">
        <v>97.537823834196899</v>
      </c>
      <c r="K407" t="str">
        <f>INDEX(Лист2!$EH$4:$EH$689,MATCH(E407,Лист2!$K$4:$K$689,0))</f>
        <v>МИТИКА</v>
      </c>
      <c r="L407" t="str">
        <f>INDEX(Лист3!G:G,MATCH(E407,Лист3!E:E,0))</f>
        <v>стандарт</v>
      </c>
    </row>
    <row r="408" spans="1:12" hidden="1" x14ac:dyDescent="0.25">
      <c r="A408" t="s">
        <v>426</v>
      </c>
      <c r="B408" t="s">
        <v>2</v>
      </c>
      <c r="C408" t="s">
        <v>459</v>
      </c>
      <c r="D408" t="s">
        <v>460</v>
      </c>
      <c r="E408" t="s">
        <v>480</v>
      </c>
      <c r="F408" t="s">
        <v>472</v>
      </c>
      <c r="G408" t="s">
        <v>3</v>
      </c>
      <c r="H408" t="s">
        <v>4</v>
      </c>
      <c r="I408">
        <v>16</v>
      </c>
      <c r="J408">
        <v>450.05</v>
      </c>
      <c r="K408" t="str">
        <f>INDEX(Лист2!$EH$4:$EH$689,MATCH(E408,Лист2!$K$4:$K$689,0))</f>
        <v>МИШЕЛЬ</v>
      </c>
      <c r="L408" t="str">
        <f>INDEX(Лист3!G:G,MATCH(E408,Лист3!E:E,0))</f>
        <v>стандарт</v>
      </c>
    </row>
    <row r="409" spans="1:12" hidden="1" x14ac:dyDescent="0.25">
      <c r="A409" t="s">
        <v>426</v>
      </c>
      <c r="B409" t="s">
        <v>2</v>
      </c>
      <c r="C409" t="s">
        <v>459</v>
      </c>
      <c r="D409" t="s">
        <v>460</v>
      </c>
      <c r="E409" t="s">
        <v>481</v>
      </c>
      <c r="F409" t="s">
        <v>472</v>
      </c>
      <c r="G409" t="s">
        <v>3</v>
      </c>
      <c r="H409" t="s">
        <v>4</v>
      </c>
      <c r="I409">
        <v>76</v>
      </c>
      <c r="J409">
        <v>162.94999999999999</v>
      </c>
      <c r="K409" t="str">
        <f>INDEX(Лист2!$EH$4:$EH$689,MATCH(E409,Лист2!$K$4:$K$689,0))</f>
        <v>МИТИКА</v>
      </c>
      <c r="L409" t="str">
        <f>INDEX(Лист3!G:G,MATCH(E409,Лист3!E:E,0))</f>
        <v>стандарт</v>
      </c>
    </row>
    <row r="410" spans="1:12" hidden="1" x14ac:dyDescent="0.25">
      <c r="A410" t="s">
        <v>426</v>
      </c>
      <c r="B410" t="s">
        <v>2</v>
      </c>
      <c r="C410" t="s">
        <v>459</v>
      </c>
      <c r="D410" t="s">
        <v>460</v>
      </c>
      <c r="E410" t="s">
        <v>482</v>
      </c>
      <c r="F410" t="s">
        <v>472</v>
      </c>
      <c r="G410" t="s">
        <v>3</v>
      </c>
      <c r="H410" t="s">
        <v>4</v>
      </c>
      <c r="I410">
        <v>60</v>
      </c>
      <c r="J410">
        <v>301.33999999999997</v>
      </c>
      <c r="K410" t="str">
        <f>INDEX(Лист2!$EH$4:$EH$689,MATCH(E410,Лист2!$K$4:$K$689,0))</f>
        <v>КРОКОДИЛ</v>
      </c>
      <c r="L410" t="str">
        <f>INDEX(Лист3!G:G,MATCH(E410,Лист3!E:E,0))</f>
        <v>стандарт</v>
      </c>
    </row>
    <row r="411" spans="1:12" hidden="1" x14ac:dyDescent="0.25">
      <c r="A411" t="s">
        <v>426</v>
      </c>
      <c r="B411" t="s">
        <v>2</v>
      </c>
      <c r="C411" t="s">
        <v>483</v>
      </c>
      <c r="D411" t="s">
        <v>484</v>
      </c>
      <c r="E411" t="s">
        <v>485</v>
      </c>
      <c r="F411" t="s">
        <v>486</v>
      </c>
      <c r="G411" t="s">
        <v>3</v>
      </c>
      <c r="H411" t="s">
        <v>4</v>
      </c>
      <c r="I411">
        <v>118</v>
      </c>
      <c r="J411">
        <v>497.94237288135599</v>
      </c>
      <c r="K411" t="str">
        <f>INDEX(Лист2!$EH$4:$EH$689,MATCH(E411,Лист2!$K$4:$K$689,0))</f>
        <v>КОНСТАНЦИЯ</v>
      </c>
      <c r="L411" t="str">
        <f>INDEX(Лист3!G:G,MATCH(E411,Лист3!E:E,0))</f>
        <v>стандарт</v>
      </c>
    </row>
    <row r="412" spans="1:12" hidden="1" x14ac:dyDescent="0.25">
      <c r="A412" t="s">
        <v>426</v>
      </c>
      <c r="B412" t="s">
        <v>2</v>
      </c>
      <c r="C412" t="s">
        <v>483</v>
      </c>
      <c r="D412" t="s">
        <v>484</v>
      </c>
      <c r="E412" t="s">
        <v>487</v>
      </c>
      <c r="F412" t="s">
        <v>486</v>
      </c>
      <c r="G412" t="s">
        <v>3</v>
      </c>
      <c r="H412" t="s">
        <v>4</v>
      </c>
      <c r="I412">
        <v>36</v>
      </c>
      <c r="J412">
        <v>503.03888888888901</v>
      </c>
      <c r="K412" t="str">
        <f>INDEX(Лист2!$EH$4:$EH$689,MATCH(E412,Лист2!$K$4:$K$689,0))</f>
        <v>КРОКОДИЛ</v>
      </c>
      <c r="L412" t="str">
        <f>INDEX(Лист3!G:G,MATCH(E412,Лист3!E:E,0))</f>
        <v>стандарт</v>
      </c>
    </row>
    <row r="413" spans="1:12" hidden="1" x14ac:dyDescent="0.25">
      <c r="A413" t="s">
        <v>426</v>
      </c>
      <c r="B413" t="s">
        <v>2</v>
      </c>
      <c r="C413" t="s">
        <v>483</v>
      </c>
      <c r="D413" t="s">
        <v>484</v>
      </c>
      <c r="E413" t="s">
        <v>488</v>
      </c>
      <c r="F413" t="s">
        <v>486</v>
      </c>
      <c r="G413" t="s">
        <v>3</v>
      </c>
      <c r="H413" t="s">
        <v>4</v>
      </c>
      <c r="I413">
        <v>238</v>
      </c>
      <c r="J413">
        <v>524.58403361344494</v>
      </c>
      <c r="K413" t="str">
        <f>INDEX(Лист2!$EH$4:$EH$689,MATCH(E413,Лист2!$K$4:$K$689,0))</f>
        <v>КОНСТАНЦИЯ</v>
      </c>
      <c r="L413" t="str">
        <f>INDEX(Лист3!G:G,MATCH(E413,Лист3!E:E,0))</f>
        <v>стандарт</v>
      </c>
    </row>
    <row r="414" spans="1:12" hidden="1" x14ac:dyDescent="0.25">
      <c r="A414" t="s">
        <v>426</v>
      </c>
      <c r="B414" t="s">
        <v>2</v>
      </c>
      <c r="C414" t="s">
        <v>483</v>
      </c>
      <c r="D414" t="s">
        <v>484</v>
      </c>
      <c r="E414" t="s">
        <v>489</v>
      </c>
      <c r="F414" t="s">
        <v>486</v>
      </c>
      <c r="G414" t="s">
        <v>3</v>
      </c>
      <c r="H414" t="s">
        <v>4</v>
      </c>
      <c r="I414">
        <v>144</v>
      </c>
      <c r="J414">
        <v>447.93472222222198</v>
      </c>
      <c r="K414" t="str">
        <f>INDEX(Лист2!$EH$4:$EH$689,MATCH(E414,Лист2!$K$4:$K$689,0))</f>
        <v>КРОКОДИЛ</v>
      </c>
      <c r="L414" t="str">
        <f>INDEX(Лист3!G:G,MATCH(E414,Лист3!E:E,0))</f>
        <v>стандарт</v>
      </c>
    </row>
    <row r="415" spans="1:12" hidden="1" x14ac:dyDescent="0.25">
      <c r="A415" t="s">
        <v>426</v>
      </c>
      <c r="B415" t="s">
        <v>2</v>
      </c>
      <c r="C415" t="s">
        <v>483</v>
      </c>
      <c r="D415" t="s">
        <v>484</v>
      </c>
      <c r="E415" t="s">
        <v>490</v>
      </c>
      <c r="F415" t="s">
        <v>486</v>
      </c>
      <c r="G415" t="s">
        <v>3</v>
      </c>
      <c r="H415" t="s">
        <v>4</v>
      </c>
      <c r="I415">
        <v>170</v>
      </c>
      <c r="J415">
        <v>483.48470588235301</v>
      </c>
      <c r="K415" t="str">
        <f>INDEX(Лист2!$EH$4:$EH$689,MATCH(E415,Лист2!$K$4:$K$689,0))</f>
        <v>КОНСТАНЦИЯ</v>
      </c>
      <c r="L415" t="str">
        <f>INDEX(Лист3!G:G,MATCH(E415,Лист3!E:E,0))</f>
        <v>стандарт</v>
      </c>
    </row>
    <row r="416" spans="1:12" hidden="1" x14ac:dyDescent="0.25">
      <c r="A416" t="s">
        <v>426</v>
      </c>
      <c r="B416" t="s">
        <v>2</v>
      </c>
      <c r="C416" t="s">
        <v>483</v>
      </c>
      <c r="D416" t="s">
        <v>484</v>
      </c>
      <c r="E416" t="s">
        <v>491</v>
      </c>
      <c r="F416" t="s">
        <v>486</v>
      </c>
      <c r="G416" t="s">
        <v>3</v>
      </c>
      <c r="H416" t="s">
        <v>4</v>
      </c>
      <c r="I416">
        <v>123</v>
      </c>
      <c r="J416">
        <v>590.130081300813</v>
      </c>
      <c r="K416" t="str">
        <f>INDEX(Лист2!$EH$4:$EH$689,MATCH(E416,Лист2!$K$4:$K$689,0))</f>
        <v>КОНСТАНЦИЯ</v>
      </c>
      <c r="L416" t="str">
        <f>INDEX(Лист3!G:G,MATCH(E416,Лист3!E:E,0))</f>
        <v>стандарт</v>
      </c>
    </row>
    <row r="417" spans="1:12" hidden="1" x14ac:dyDescent="0.25">
      <c r="A417" t="s">
        <v>426</v>
      </c>
      <c r="B417" t="s">
        <v>2</v>
      </c>
      <c r="C417" t="s">
        <v>483</v>
      </c>
      <c r="D417" t="s">
        <v>484</v>
      </c>
      <c r="E417" t="s">
        <v>492</v>
      </c>
      <c r="F417" t="s">
        <v>486</v>
      </c>
      <c r="G417" t="s">
        <v>3</v>
      </c>
      <c r="H417" t="s">
        <v>4</v>
      </c>
      <c r="I417">
        <v>110</v>
      </c>
      <c r="J417">
        <v>506.887272727273</v>
      </c>
      <c r="K417" t="str">
        <f>INDEX(Лист2!$EH$4:$EH$689,MATCH(E417,Лист2!$K$4:$K$689,0))</f>
        <v>ВЕДА</v>
      </c>
      <c r="L417" t="str">
        <f>INDEX(Лист3!G:G,MATCH(E417,Лист3!E:E,0))</f>
        <v>стандарт</v>
      </c>
    </row>
    <row r="418" spans="1:12" hidden="1" x14ac:dyDescent="0.25">
      <c r="A418" t="s">
        <v>426</v>
      </c>
      <c r="B418" t="s">
        <v>2</v>
      </c>
      <c r="C418" t="s">
        <v>483</v>
      </c>
      <c r="D418" t="s">
        <v>484</v>
      </c>
      <c r="E418" t="s">
        <v>493</v>
      </c>
      <c r="F418" t="s">
        <v>486</v>
      </c>
      <c r="G418" t="s">
        <v>3</v>
      </c>
      <c r="H418" t="s">
        <v>4</v>
      </c>
      <c r="I418">
        <v>81</v>
      </c>
      <c r="J418">
        <v>463.251851851852</v>
      </c>
      <c r="K418" t="str">
        <f>INDEX(Лист2!$EH$4:$EH$689,MATCH(E418,Лист2!$K$4:$K$689,0))</f>
        <v>ВЕДА</v>
      </c>
      <c r="L418" t="str">
        <f>INDEX(Лист3!G:G,MATCH(E418,Лист3!E:E,0))</f>
        <v>стандарт</v>
      </c>
    </row>
    <row r="419" spans="1:12" hidden="1" x14ac:dyDescent="0.25">
      <c r="A419" t="s">
        <v>426</v>
      </c>
      <c r="B419" t="s">
        <v>2</v>
      </c>
      <c r="C419" t="s">
        <v>483</v>
      </c>
      <c r="D419" t="s">
        <v>484</v>
      </c>
      <c r="E419" t="s">
        <v>494</v>
      </c>
      <c r="F419" t="s">
        <v>486</v>
      </c>
      <c r="G419" t="s">
        <v>3</v>
      </c>
      <c r="H419" t="s">
        <v>4</v>
      </c>
      <c r="I419">
        <v>311</v>
      </c>
      <c r="J419">
        <v>504.365273311897</v>
      </c>
      <c r="K419" t="str">
        <f>INDEX(Лист2!$EH$4:$EH$689,MATCH(E419,Лист2!$K$4:$K$689,0))</f>
        <v>БТС 590</v>
      </c>
      <c r="L419" t="str">
        <f>INDEX(Лист3!G:G,MATCH(E419,Лист3!E:E,0))</f>
        <v>стандарт</v>
      </c>
    </row>
    <row r="420" spans="1:12" hidden="1" x14ac:dyDescent="0.25">
      <c r="A420" t="s">
        <v>426</v>
      </c>
      <c r="B420" t="s">
        <v>2</v>
      </c>
      <c r="C420" t="s">
        <v>483</v>
      </c>
      <c r="D420" t="s">
        <v>484</v>
      </c>
      <c r="E420" t="s">
        <v>495</v>
      </c>
      <c r="F420" t="s">
        <v>486</v>
      </c>
      <c r="G420" t="s">
        <v>3</v>
      </c>
      <c r="H420" t="s">
        <v>4</v>
      </c>
      <c r="I420">
        <v>59</v>
      </c>
      <c r="J420">
        <v>466.4</v>
      </c>
      <c r="K420" t="str">
        <f>INDEX(Лист2!$EH$4:$EH$689,MATCH(E420,Лист2!$K$4:$K$689,0))</f>
        <v>КРОКОДИЛ</v>
      </c>
      <c r="L420" t="str">
        <f>INDEX(Лист3!G:G,MATCH(E420,Лист3!E:E,0))</f>
        <v>стандарт</v>
      </c>
    </row>
    <row r="421" spans="1:12" hidden="1" x14ac:dyDescent="0.25">
      <c r="A421" t="s">
        <v>426</v>
      </c>
      <c r="B421" t="s">
        <v>2</v>
      </c>
      <c r="C421" t="s">
        <v>483</v>
      </c>
      <c r="D421" t="s">
        <v>484</v>
      </c>
      <c r="E421" t="s">
        <v>496</v>
      </c>
      <c r="F421" t="s">
        <v>486</v>
      </c>
      <c r="G421" t="s">
        <v>3</v>
      </c>
      <c r="H421" t="s">
        <v>4</v>
      </c>
      <c r="I421">
        <v>81</v>
      </c>
      <c r="J421">
        <v>472.73827160493801</v>
      </c>
      <c r="K421" t="str">
        <f>INDEX(Лист2!$EH$4:$EH$689,MATCH(E421,Лист2!$K$4:$K$689,0))</f>
        <v>КОЙОТ</v>
      </c>
      <c r="L421" t="str">
        <f>INDEX(Лист3!G:G,MATCH(E421,Лист3!E:E,0))</f>
        <v>стандарт</v>
      </c>
    </row>
    <row r="422" spans="1:12" hidden="1" x14ac:dyDescent="0.25">
      <c r="A422" t="s">
        <v>426</v>
      </c>
      <c r="B422" t="s">
        <v>2</v>
      </c>
      <c r="C422" t="s">
        <v>483</v>
      </c>
      <c r="D422" t="s">
        <v>484</v>
      </c>
      <c r="E422" t="s">
        <v>497</v>
      </c>
      <c r="F422" t="s">
        <v>486</v>
      </c>
      <c r="G422" t="s">
        <v>3</v>
      </c>
      <c r="H422" t="s">
        <v>4</v>
      </c>
      <c r="I422">
        <v>47</v>
      </c>
      <c r="J422">
        <v>508.33617021276598</v>
      </c>
      <c r="K422" t="str">
        <f>INDEX(Лист2!$EH$4:$EH$689,MATCH(E422,Лист2!$K$4:$K$689,0))</f>
        <v>БРИТНИ</v>
      </c>
      <c r="L422" t="str">
        <f>INDEX(Лист3!G:G,MATCH(E422,Лист3!E:E,0))</f>
        <v>стандарт</v>
      </c>
    </row>
    <row r="423" spans="1:12" hidden="1" x14ac:dyDescent="0.25">
      <c r="A423" t="s">
        <v>426</v>
      </c>
      <c r="B423" t="s">
        <v>2</v>
      </c>
      <c r="C423" t="s">
        <v>483</v>
      </c>
      <c r="D423" t="s">
        <v>484</v>
      </c>
      <c r="E423" t="s">
        <v>498</v>
      </c>
      <c r="F423" t="s">
        <v>486</v>
      </c>
      <c r="G423" t="s">
        <v>3</v>
      </c>
      <c r="H423" t="s">
        <v>4</v>
      </c>
      <c r="I423">
        <v>31</v>
      </c>
      <c r="J423">
        <v>549.01935483871</v>
      </c>
      <c r="K423" t="str">
        <f>INDEX(Лист2!$EH$4:$EH$689,MATCH(E423,Лист2!$K$4:$K$689,0))</f>
        <v>БТС 950</v>
      </c>
      <c r="L423" t="str">
        <f>INDEX(Лист3!G:G,MATCH(E423,Лист3!E:E,0))</f>
        <v>стандарт</v>
      </c>
    </row>
    <row r="424" spans="1:12" x14ac:dyDescent="0.25">
      <c r="A424" t="s">
        <v>499</v>
      </c>
      <c r="B424" t="s">
        <v>2</v>
      </c>
      <c r="C424" t="s">
        <v>500</v>
      </c>
      <c r="D424" t="s">
        <v>501</v>
      </c>
      <c r="E424" t="s">
        <v>502</v>
      </c>
      <c r="F424" t="s">
        <v>503</v>
      </c>
      <c r="G424" t="s">
        <v>3</v>
      </c>
      <c r="H424" t="s">
        <v>4</v>
      </c>
      <c r="I424">
        <v>138</v>
      </c>
      <c r="J424">
        <v>324.50289855072498</v>
      </c>
      <c r="K424" t="str">
        <f>INDEX(Лист2!$EH$4:$EH$689,MATCH(E424,Лист2!$K$4:$K$689,0))</f>
        <v>МИТИКА</v>
      </c>
      <c r="L424" t="str">
        <f>INDEX(Лист3!G:G,MATCH(E424,Лист3!E:E,0))</f>
        <v>стандарт</v>
      </c>
    </row>
    <row r="425" spans="1:12" x14ac:dyDescent="0.25">
      <c r="A425" t="s">
        <v>499</v>
      </c>
      <c r="B425" t="s">
        <v>2</v>
      </c>
      <c r="C425" t="s">
        <v>500</v>
      </c>
      <c r="D425" t="s">
        <v>501</v>
      </c>
      <c r="E425" t="s">
        <v>504</v>
      </c>
      <c r="F425" t="s">
        <v>503</v>
      </c>
      <c r="G425" t="s">
        <v>3</v>
      </c>
      <c r="H425" t="s">
        <v>4</v>
      </c>
      <c r="I425">
        <v>159</v>
      </c>
      <c r="J425">
        <v>373.581132075472</v>
      </c>
      <c r="K425" t="str">
        <f>INDEX(Лист2!$EH$4:$EH$689,MATCH(E425,Лист2!$K$4:$K$689,0))</f>
        <v>АНГУС</v>
      </c>
      <c r="L425" t="str">
        <f>INDEX(Лист3!G:G,MATCH(E425,Лист3!E:E,0))</f>
        <v>стандарт</v>
      </c>
    </row>
    <row r="426" spans="1:12" x14ac:dyDescent="0.25">
      <c r="A426" t="s">
        <v>499</v>
      </c>
      <c r="B426" t="s">
        <v>2</v>
      </c>
      <c r="C426" t="s">
        <v>500</v>
      </c>
      <c r="D426" t="s">
        <v>501</v>
      </c>
      <c r="E426" t="s">
        <v>505</v>
      </c>
      <c r="F426" t="s">
        <v>503</v>
      </c>
      <c r="G426" t="s">
        <v>3</v>
      </c>
      <c r="H426" t="s">
        <v>4</v>
      </c>
      <c r="I426">
        <v>33</v>
      </c>
      <c r="J426">
        <v>250.24242424242399</v>
      </c>
      <c r="K426" t="str">
        <f>INDEX(Лист2!$EH$4:$EH$689,MATCH(E426,Лист2!$K$4:$K$689,0))</f>
        <v>БТС 1965</v>
      </c>
      <c r="L426" t="str">
        <f>INDEX(Лист3!G:G,MATCH(E426,Лист3!E:E,0))</f>
        <v>стандарт</v>
      </c>
    </row>
    <row r="427" spans="1:12" x14ac:dyDescent="0.25">
      <c r="A427" t="s">
        <v>499</v>
      </c>
      <c r="B427" t="s">
        <v>2</v>
      </c>
      <c r="C427" t="s">
        <v>500</v>
      </c>
      <c r="D427" t="s">
        <v>501</v>
      </c>
      <c r="E427" t="s">
        <v>506</v>
      </c>
      <c r="F427" t="s">
        <v>503</v>
      </c>
      <c r="G427" t="s">
        <v>3</v>
      </c>
      <c r="H427" t="s">
        <v>4</v>
      </c>
      <c r="I427">
        <v>153</v>
      </c>
      <c r="J427">
        <v>375.54640522875798</v>
      </c>
      <c r="K427" t="str">
        <f>INDEX(Лист2!$EH$4:$EH$689,MATCH(E427,Лист2!$K$4:$K$689,0))</f>
        <v>МИШЕЛЬ</v>
      </c>
      <c r="L427" t="str">
        <f>INDEX(Лист3!G:G,MATCH(E427,Лист3!E:E,0))</f>
        <v>стандарт</v>
      </c>
    </row>
    <row r="428" spans="1:12" x14ac:dyDescent="0.25">
      <c r="A428" t="s">
        <v>499</v>
      </c>
      <c r="B428" t="s">
        <v>2</v>
      </c>
      <c r="C428" t="s">
        <v>500</v>
      </c>
      <c r="D428" t="s">
        <v>501</v>
      </c>
      <c r="E428" t="s">
        <v>507</v>
      </c>
      <c r="F428" t="s">
        <v>503</v>
      </c>
      <c r="G428" t="s">
        <v>3</v>
      </c>
      <c r="H428" t="s">
        <v>4</v>
      </c>
      <c r="I428">
        <v>124</v>
      </c>
      <c r="J428">
        <v>300.28870967741898</v>
      </c>
      <c r="K428" t="str">
        <f>INDEX(Лист2!$EH$4:$EH$689,MATCH(E428,Лист2!$K$4:$K$689,0))</f>
        <v>МАРИНО</v>
      </c>
      <c r="L428" t="str">
        <f>INDEX(Лист3!G:G,MATCH(E428,Лист3!E:E,0))</f>
        <v>стандарт</v>
      </c>
    </row>
    <row r="429" spans="1:12" x14ac:dyDescent="0.25">
      <c r="A429" t="s">
        <v>499</v>
      </c>
      <c r="B429" t="s">
        <v>2</v>
      </c>
      <c r="C429" t="s">
        <v>500</v>
      </c>
      <c r="D429" t="s">
        <v>501</v>
      </c>
      <c r="E429" t="s">
        <v>508</v>
      </c>
      <c r="F429" t="s">
        <v>503</v>
      </c>
      <c r="G429" t="s">
        <v>3</v>
      </c>
      <c r="H429" t="s">
        <v>4</v>
      </c>
      <c r="I429">
        <v>125</v>
      </c>
      <c r="J429">
        <v>455.9776</v>
      </c>
      <c r="K429" t="str">
        <f>INDEX(Лист2!$EH$4:$EH$689,MATCH(E429,Лист2!$K$4:$K$689,0))</f>
        <v>БТС 1965</v>
      </c>
      <c r="L429" t="str">
        <f>INDEX(Лист3!G:G,MATCH(E429,Лист3!E:E,0))</f>
        <v>стандарт</v>
      </c>
    </row>
    <row r="430" spans="1:12" x14ac:dyDescent="0.25">
      <c r="A430" t="s">
        <v>499</v>
      </c>
      <c r="B430" t="s">
        <v>2</v>
      </c>
      <c r="C430" t="s">
        <v>500</v>
      </c>
      <c r="D430" t="s">
        <v>501</v>
      </c>
      <c r="E430" t="s">
        <v>509</v>
      </c>
      <c r="F430" t="s">
        <v>503</v>
      </c>
      <c r="G430" t="s">
        <v>3</v>
      </c>
      <c r="H430" t="s">
        <v>4</v>
      </c>
      <c r="I430">
        <v>94</v>
      </c>
      <c r="J430">
        <v>263.73829787234001</v>
      </c>
      <c r="K430" t="str">
        <f>INDEX(Лист2!$EH$4:$EH$689,MATCH(E430,Лист2!$K$4:$K$689,0))</f>
        <v>МОГИКАН</v>
      </c>
      <c r="L430" t="str">
        <f>INDEX(Лист3!G:G,MATCH(E430,Лист3!E:E,0))</f>
        <v>стандарт</v>
      </c>
    </row>
    <row r="431" spans="1:12" x14ac:dyDescent="0.25">
      <c r="A431" t="s">
        <v>499</v>
      </c>
      <c r="B431" t="s">
        <v>2</v>
      </c>
      <c r="C431" t="s">
        <v>500</v>
      </c>
      <c r="D431" t="s">
        <v>501</v>
      </c>
      <c r="E431" t="s">
        <v>510</v>
      </c>
      <c r="F431" t="s">
        <v>503</v>
      </c>
      <c r="G431" t="s">
        <v>3</v>
      </c>
      <c r="H431" t="s">
        <v>4</v>
      </c>
      <c r="I431">
        <v>25</v>
      </c>
      <c r="J431">
        <v>299.64</v>
      </c>
      <c r="K431" t="str">
        <f>INDEX(Лист2!$EH$4:$EH$689,MATCH(E431,Лист2!$K$4:$K$689,0))</f>
        <v>ХМ 1820</v>
      </c>
      <c r="L431" t="str">
        <f>INDEX(Лист3!G:G,MATCH(E431,Лист3!E:E,0))</f>
        <v>интенсив</v>
      </c>
    </row>
    <row r="432" spans="1:12" x14ac:dyDescent="0.25">
      <c r="A432" t="s">
        <v>499</v>
      </c>
      <c r="B432" t="s">
        <v>2</v>
      </c>
      <c r="C432" t="s">
        <v>500</v>
      </c>
      <c r="D432" t="s">
        <v>501</v>
      </c>
      <c r="E432" t="s">
        <v>511</v>
      </c>
      <c r="F432" t="s">
        <v>503</v>
      </c>
      <c r="G432" t="s">
        <v>3</v>
      </c>
      <c r="H432" t="s">
        <v>4</v>
      </c>
      <c r="I432">
        <v>95</v>
      </c>
      <c r="J432">
        <v>315.79157894736801</v>
      </c>
      <c r="K432" t="str">
        <f>INDEX(Лист2!$EH$4:$EH$689,MATCH(E432,Лист2!$K$4:$K$689,0))</f>
        <v>ЗЕМИС</v>
      </c>
      <c r="L432" t="str">
        <f>INDEX(Лист3!G:G,MATCH(E432,Лист3!E:E,0))</f>
        <v>интенсив</v>
      </c>
    </row>
    <row r="433" spans="1:12" x14ac:dyDescent="0.25">
      <c r="A433" t="s">
        <v>499</v>
      </c>
      <c r="B433" t="s">
        <v>2</v>
      </c>
      <c r="C433" t="s">
        <v>500</v>
      </c>
      <c r="D433" t="s">
        <v>501</v>
      </c>
      <c r="E433" t="s">
        <v>512</v>
      </c>
      <c r="F433" t="s">
        <v>503</v>
      </c>
      <c r="G433" t="s">
        <v>3</v>
      </c>
      <c r="H433" t="s">
        <v>4</v>
      </c>
      <c r="I433">
        <v>24</v>
      </c>
      <c r="J433">
        <v>447.45833333333297</v>
      </c>
      <c r="K433" t="str">
        <f>INDEX(Лист2!$EH$4:$EH$689,MATCH(E433,Лист2!$K$4:$K$689,0))</f>
        <v>СПАРТАК</v>
      </c>
      <c r="L433" t="str">
        <f>INDEX(Лист3!G:G,MATCH(E433,Лист3!E:E,0))</f>
        <v>стандарт</v>
      </c>
    </row>
    <row r="434" spans="1:12" x14ac:dyDescent="0.25">
      <c r="A434" t="s">
        <v>499</v>
      </c>
      <c r="B434" t="s">
        <v>2</v>
      </c>
      <c r="C434" t="s">
        <v>500</v>
      </c>
      <c r="D434" t="s">
        <v>501</v>
      </c>
      <c r="E434" t="s">
        <v>513</v>
      </c>
      <c r="F434" t="s">
        <v>503</v>
      </c>
      <c r="G434" t="s">
        <v>3</v>
      </c>
      <c r="H434" t="s">
        <v>4</v>
      </c>
      <c r="I434">
        <v>151</v>
      </c>
      <c r="J434">
        <v>357.386754966887</v>
      </c>
      <c r="K434" t="str">
        <f>INDEX(Лист2!$EH$4:$EH$689,MATCH(E434,Лист2!$K$4:$K$689,0))</f>
        <v>СПАРТАК</v>
      </c>
      <c r="L434" t="str">
        <f>INDEX(Лист3!G:G,MATCH(E434,Лист3!E:E,0))</f>
        <v>стандарт</v>
      </c>
    </row>
    <row r="435" spans="1:12" x14ac:dyDescent="0.25">
      <c r="A435" t="s">
        <v>499</v>
      </c>
      <c r="B435" t="s">
        <v>2</v>
      </c>
      <c r="C435" t="s">
        <v>500</v>
      </c>
      <c r="D435" t="s">
        <v>501</v>
      </c>
      <c r="E435" t="s">
        <v>514</v>
      </c>
      <c r="F435" t="s">
        <v>503</v>
      </c>
      <c r="G435" t="s">
        <v>3</v>
      </c>
      <c r="H435" t="s">
        <v>4</v>
      </c>
      <c r="I435">
        <v>117</v>
      </c>
      <c r="J435">
        <v>446.88888888888903</v>
      </c>
      <c r="K435" t="str">
        <f>INDEX(Лист2!$EH$4:$EH$689,MATCH(E435,Лист2!$K$4:$K$689,0))</f>
        <v>ХМ 1820</v>
      </c>
      <c r="L435" t="str">
        <f>INDEX(Лист3!G:G,MATCH(E435,Лист3!E:E,0))</f>
        <v>интенсив</v>
      </c>
    </row>
    <row r="436" spans="1:12" x14ac:dyDescent="0.25">
      <c r="A436" t="s">
        <v>499</v>
      </c>
      <c r="B436" t="s">
        <v>2</v>
      </c>
      <c r="C436" t="s">
        <v>500</v>
      </c>
      <c r="D436" t="s">
        <v>501</v>
      </c>
      <c r="E436" t="s">
        <v>515</v>
      </c>
      <c r="F436" t="s">
        <v>503</v>
      </c>
      <c r="G436" t="s">
        <v>3</v>
      </c>
      <c r="H436" t="s">
        <v>4</v>
      </c>
      <c r="I436">
        <v>223</v>
      </c>
      <c r="J436">
        <v>223.64573991031401</v>
      </c>
      <c r="K436" t="str">
        <f>INDEX(Лист2!$EH$4:$EH$689,MATCH(E436,Лист2!$K$4:$K$689,0))</f>
        <v>ТРИАДА</v>
      </c>
      <c r="L436" t="str">
        <f>INDEX(Лист3!G:G,MATCH(E436,Лист3!E:E,0))</f>
        <v>стандарт</v>
      </c>
    </row>
    <row r="437" spans="1:12" x14ac:dyDescent="0.25">
      <c r="A437" t="s">
        <v>499</v>
      </c>
      <c r="B437" t="s">
        <v>2</v>
      </c>
      <c r="C437" t="s">
        <v>500</v>
      </c>
      <c r="D437" t="s">
        <v>501</v>
      </c>
      <c r="E437" t="s">
        <v>516</v>
      </c>
      <c r="F437" t="s">
        <v>503</v>
      </c>
      <c r="G437" t="s">
        <v>3</v>
      </c>
      <c r="H437" t="s">
        <v>4</v>
      </c>
      <c r="I437">
        <v>50</v>
      </c>
      <c r="J437">
        <v>272.70800000000003</v>
      </c>
      <c r="K437" t="str">
        <f>INDEX(Лист2!$EH$4:$EH$689,MATCH(E437,Лист2!$K$4:$K$689,0))</f>
        <v>БТС 960</v>
      </c>
      <c r="L437" t="str">
        <f>INDEX(Лист3!G:G,MATCH(E437,Лист3!E:E,0))</f>
        <v>стандарт</v>
      </c>
    </row>
    <row r="438" spans="1:12" x14ac:dyDescent="0.25">
      <c r="A438" t="s">
        <v>499</v>
      </c>
      <c r="B438" t="s">
        <v>2</v>
      </c>
      <c r="C438" t="s">
        <v>500</v>
      </c>
      <c r="D438" t="s">
        <v>501</v>
      </c>
      <c r="E438" t="s">
        <v>517</v>
      </c>
      <c r="F438" t="s">
        <v>503</v>
      </c>
      <c r="G438" t="s">
        <v>3</v>
      </c>
      <c r="H438" t="s">
        <v>4</v>
      </c>
      <c r="I438">
        <v>137</v>
      </c>
      <c r="J438">
        <v>419.92700729926997</v>
      </c>
      <c r="K438" t="str">
        <f>INDEX(Лист2!$EH$4:$EH$689,MATCH(E438,Лист2!$K$4:$K$689,0))</f>
        <v>ХМ 1820</v>
      </c>
      <c r="L438" t="str">
        <f>INDEX(Лист3!G:G,MATCH(E438,Лист3!E:E,0))</f>
        <v>интенсив</v>
      </c>
    </row>
    <row r="439" spans="1:12" x14ac:dyDescent="0.25">
      <c r="A439" t="s">
        <v>499</v>
      </c>
      <c r="B439" t="s">
        <v>2</v>
      </c>
      <c r="C439" t="s">
        <v>500</v>
      </c>
      <c r="D439" t="s">
        <v>501</v>
      </c>
      <c r="E439" t="s">
        <v>518</v>
      </c>
      <c r="F439" t="s">
        <v>503</v>
      </c>
      <c r="G439" t="s">
        <v>3</v>
      </c>
      <c r="H439" t="s">
        <v>4</v>
      </c>
      <c r="I439">
        <v>126</v>
      </c>
      <c r="J439">
        <v>416.22380952381002</v>
      </c>
      <c r="K439" t="str">
        <f>INDEX(Лист2!$EH$4:$EH$689,MATCH(E439,Лист2!$K$4:$K$689,0))</f>
        <v>СПАРТАК</v>
      </c>
      <c r="L439" t="str">
        <f>INDEX(Лист3!G:G,MATCH(E439,Лист3!E:E,0))</f>
        <v>интенсив</v>
      </c>
    </row>
    <row r="440" spans="1:12" x14ac:dyDescent="0.25">
      <c r="A440" t="s">
        <v>499</v>
      </c>
      <c r="B440" t="s">
        <v>2</v>
      </c>
      <c r="C440" t="s">
        <v>500</v>
      </c>
      <c r="D440" t="s">
        <v>501</v>
      </c>
      <c r="E440" t="s">
        <v>519</v>
      </c>
      <c r="F440" t="s">
        <v>520</v>
      </c>
      <c r="G440" t="s">
        <v>3</v>
      </c>
      <c r="H440" t="s">
        <v>4</v>
      </c>
      <c r="I440">
        <v>125</v>
      </c>
      <c r="J440">
        <v>311.32639999999998</v>
      </c>
      <c r="K440" t="str">
        <f>INDEX(Лист2!$EH$4:$EH$689,MATCH(E440,Лист2!$K$4:$K$689,0))</f>
        <v>БТС 1965</v>
      </c>
      <c r="L440" t="str">
        <f>INDEX(Лист3!G:G,MATCH(E440,Лист3!E:E,0))</f>
        <v>стандарт</v>
      </c>
    </row>
    <row r="441" spans="1:12" x14ac:dyDescent="0.25">
      <c r="A441" t="s">
        <v>499</v>
      </c>
      <c r="B441" t="s">
        <v>2</v>
      </c>
      <c r="C441" t="s">
        <v>500</v>
      </c>
      <c r="D441" t="s">
        <v>501</v>
      </c>
      <c r="E441" t="s">
        <v>521</v>
      </c>
      <c r="F441" t="s">
        <v>520</v>
      </c>
      <c r="G441" t="s">
        <v>3</v>
      </c>
      <c r="H441" t="s">
        <v>4</v>
      </c>
      <c r="I441">
        <v>163</v>
      </c>
      <c r="J441">
        <v>369.531288343558</v>
      </c>
      <c r="K441" t="str">
        <f>INDEX(Лист2!$EH$4:$EH$689,MATCH(E441,Лист2!$K$4:$K$689,0))</f>
        <v>БТС 980</v>
      </c>
      <c r="L441" t="str">
        <f>INDEX(Лист3!G:G,MATCH(E441,Лист3!E:E,0))</f>
        <v>стандарт</v>
      </c>
    </row>
    <row r="442" spans="1:12" x14ac:dyDescent="0.25">
      <c r="A442" t="s">
        <v>499</v>
      </c>
      <c r="B442" t="s">
        <v>2</v>
      </c>
      <c r="C442" t="s">
        <v>500</v>
      </c>
      <c r="D442" t="s">
        <v>501</v>
      </c>
      <c r="E442" t="s">
        <v>522</v>
      </c>
      <c r="F442" t="s">
        <v>520</v>
      </c>
      <c r="G442" t="s">
        <v>3</v>
      </c>
      <c r="H442" t="s">
        <v>4</v>
      </c>
      <c r="I442">
        <v>116</v>
      </c>
      <c r="J442">
        <v>518.00344827586196</v>
      </c>
      <c r="K442" t="str">
        <f>INDEX(Лист2!$EH$4:$EH$689,MATCH(E442,Лист2!$K$4:$K$689,0))</f>
        <v>КОРОЛЕВ</v>
      </c>
      <c r="L442" t="str">
        <f>INDEX(Лист3!G:G,MATCH(E442,Лист3!E:E,0))</f>
        <v>стандарт</v>
      </c>
    </row>
    <row r="443" spans="1:12" x14ac:dyDescent="0.25">
      <c r="A443" t="s">
        <v>499</v>
      </c>
      <c r="B443" t="s">
        <v>2</v>
      </c>
      <c r="C443" t="s">
        <v>500</v>
      </c>
      <c r="D443" t="s">
        <v>501</v>
      </c>
      <c r="E443" t="s">
        <v>523</v>
      </c>
      <c r="F443" t="s">
        <v>520</v>
      </c>
      <c r="G443" t="s">
        <v>3</v>
      </c>
      <c r="H443" t="s">
        <v>4</v>
      </c>
      <c r="I443">
        <v>141</v>
      </c>
      <c r="J443">
        <v>343.12624113475198</v>
      </c>
      <c r="K443" t="str">
        <f>INDEX(Лист2!$EH$4:$EH$689,MATCH(E443,Лист2!$K$4:$K$689,0))</f>
        <v>БТС 590</v>
      </c>
      <c r="L443" t="str">
        <f>INDEX(Лист3!G:G,MATCH(E443,Лист3!E:E,0))</f>
        <v>стандарт</v>
      </c>
    </row>
    <row r="444" spans="1:12" x14ac:dyDescent="0.25">
      <c r="A444" t="s">
        <v>499</v>
      </c>
      <c r="B444" t="s">
        <v>2</v>
      </c>
      <c r="C444" t="s">
        <v>500</v>
      </c>
      <c r="D444" t="s">
        <v>501</v>
      </c>
      <c r="E444" t="s">
        <v>524</v>
      </c>
      <c r="F444" t="s">
        <v>520</v>
      </c>
      <c r="G444" t="s">
        <v>3</v>
      </c>
      <c r="H444" t="s">
        <v>4</v>
      </c>
      <c r="I444">
        <v>157</v>
      </c>
      <c r="J444">
        <v>346.58853503184702</v>
      </c>
      <c r="K444" t="str">
        <f>INDEX(Лист2!$EH$4:$EH$689,MATCH(E444,Лист2!$K$4:$K$689,0))</f>
        <v>РИТТЕР</v>
      </c>
      <c r="L444" t="str">
        <f>INDEX(Лист3!G:G,MATCH(E444,Лист3!E:E,0))</f>
        <v>стандарт</v>
      </c>
    </row>
    <row r="445" spans="1:12" x14ac:dyDescent="0.25">
      <c r="A445" t="s">
        <v>499</v>
      </c>
      <c r="B445" t="s">
        <v>2</v>
      </c>
      <c r="C445" t="s">
        <v>500</v>
      </c>
      <c r="D445" t="s">
        <v>501</v>
      </c>
      <c r="E445" t="s">
        <v>525</v>
      </c>
      <c r="F445" t="s">
        <v>520</v>
      </c>
      <c r="G445" t="s">
        <v>3</v>
      </c>
      <c r="H445" t="s">
        <v>4</v>
      </c>
      <c r="I445">
        <v>129</v>
      </c>
      <c r="J445">
        <v>338.73333333333301</v>
      </c>
      <c r="K445" t="str">
        <f>INDEX(Лист2!$EH$4:$EH$689,MATCH(E445,Лист2!$K$4:$K$689,0))</f>
        <v>СПАРТАК</v>
      </c>
      <c r="L445" t="str">
        <f>INDEX(Лист3!G:G,MATCH(E445,Лист3!E:E,0))</f>
        <v>стандарт</v>
      </c>
    </row>
    <row r="446" spans="1:12" x14ac:dyDescent="0.25">
      <c r="A446" t="s">
        <v>499</v>
      </c>
      <c r="B446" t="s">
        <v>2</v>
      </c>
      <c r="C446" t="s">
        <v>500</v>
      </c>
      <c r="D446" t="s">
        <v>501</v>
      </c>
      <c r="E446" t="s">
        <v>526</v>
      </c>
      <c r="F446" t="s">
        <v>520</v>
      </c>
      <c r="G446" t="s">
        <v>3</v>
      </c>
      <c r="H446" t="s">
        <v>4</v>
      </c>
      <c r="I446">
        <v>120</v>
      </c>
      <c r="J446">
        <v>234.26333333333301</v>
      </c>
      <c r="K446" t="str">
        <f>INDEX(Лист2!$EH$4:$EH$689,MATCH(E446,Лист2!$K$4:$K$689,0))</f>
        <v>ЯРОСЛАВ</v>
      </c>
      <c r="L446" t="str">
        <f>INDEX(Лист3!G:G,MATCH(E446,Лист3!E:E,0))</f>
        <v>стандарт</v>
      </c>
    </row>
    <row r="447" spans="1:12" x14ac:dyDescent="0.25">
      <c r="A447" t="s">
        <v>499</v>
      </c>
      <c r="B447" t="s">
        <v>2</v>
      </c>
      <c r="C447" t="s">
        <v>500</v>
      </c>
      <c r="D447" t="s">
        <v>501</v>
      </c>
      <c r="E447" t="s">
        <v>527</v>
      </c>
      <c r="F447" t="s">
        <v>520</v>
      </c>
      <c r="G447" t="s">
        <v>3</v>
      </c>
      <c r="H447" t="s">
        <v>4</v>
      </c>
      <c r="I447">
        <v>278</v>
      </c>
      <c r="J447">
        <v>334.39712230215798</v>
      </c>
      <c r="K447" t="str">
        <f>INDEX(Лист2!$EH$4:$EH$689,MATCH(E447,Лист2!$K$4:$K$689,0))</f>
        <v>ТРИАДА</v>
      </c>
      <c r="L447" t="str">
        <f>INDEX(Лист3!G:G,MATCH(E447,Лист3!E:E,0))</f>
        <v>стандарт</v>
      </c>
    </row>
    <row r="448" spans="1:12" x14ac:dyDescent="0.25">
      <c r="A448" t="s">
        <v>499</v>
      </c>
      <c r="B448" t="s">
        <v>2</v>
      </c>
      <c r="C448" t="s">
        <v>528</v>
      </c>
      <c r="D448" t="s">
        <v>529</v>
      </c>
      <c r="E448" t="s">
        <v>530</v>
      </c>
      <c r="F448" t="s">
        <v>531</v>
      </c>
      <c r="G448" t="s">
        <v>3</v>
      </c>
      <c r="H448" t="s">
        <v>4</v>
      </c>
      <c r="I448">
        <v>134</v>
      </c>
      <c r="J448">
        <v>274.90895522388098</v>
      </c>
      <c r="K448" t="str">
        <f>INDEX(Лист2!$EH$4:$EH$689,MATCH(E448,Лист2!$K$4:$K$689,0))</f>
        <v>БТС 980</v>
      </c>
      <c r="L448" t="str">
        <f>INDEX(Лист3!G:G,MATCH(E448,Лист3!E:E,0))</f>
        <v>стандарт</v>
      </c>
    </row>
    <row r="449" spans="1:12" x14ac:dyDescent="0.25">
      <c r="A449" t="s">
        <v>499</v>
      </c>
      <c r="B449" t="s">
        <v>2</v>
      </c>
      <c r="C449" t="s">
        <v>528</v>
      </c>
      <c r="D449" t="s">
        <v>529</v>
      </c>
      <c r="E449" t="s">
        <v>532</v>
      </c>
      <c r="F449" t="s">
        <v>531</v>
      </c>
      <c r="G449" t="s">
        <v>3</v>
      </c>
      <c r="H449" t="s">
        <v>4</v>
      </c>
      <c r="I449">
        <v>97</v>
      </c>
      <c r="J449">
        <v>267.36701030927799</v>
      </c>
      <c r="K449" t="str">
        <f>INDEX(Лист2!$EH$4:$EH$689,MATCH(E449,Лист2!$K$4:$K$689,0))</f>
        <v>АРМЕСА</v>
      </c>
      <c r="L449" t="str">
        <f>INDEX(Лист3!G:G,MATCH(E449,Лист3!E:E,0))</f>
        <v>стандарт</v>
      </c>
    </row>
    <row r="450" spans="1:12" x14ac:dyDescent="0.25">
      <c r="A450" t="s">
        <v>499</v>
      </c>
      <c r="B450" t="s">
        <v>2</v>
      </c>
      <c r="C450" t="s">
        <v>528</v>
      </c>
      <c r="D450" t="s">
        <v>529</v>
      </c>
      <c r="E450" t="s">
        <v>533</v>
      </c>
      <c r="F450" t="s">
        <v>531</v>
      </c>
      <c r="G450" t="s">
        <v>3</v>
      </c>
      <c r="H450" t="s">
        <v>4</v>
      </c>
      <c r="I450">
        <v>171</v>
      </c>
      <c r="J450">
        <v>394.34619883040898</v>
      </c>
      <c r="K450" t="str">
        <f>INDEX(Лист2!$EH$4:$EH$689,MATCH(E450,Лист2!$K$4:$K$689,0))</f>
        <v>БТС 1965</v>
      </c>
      <c r="L450" t="str">
        <f>INDEX(Лист3!G:G,MATCH(E450,Лист3!E:E,0))</f>
        <v>стандарт</v>
      </c>
    </row>
    <row r="451" spans="1:12" x14ac:dyDescent="0.25">
      <c r="A451" t="s">
        <v>499</v>
      </c>
      <c r="B451" t="s">
        <v>2</v>
      </c>
      <c r="C451" t="s">
        <v>528</v>
      </c>
      <c r="D451" t="s">
        <v>529</v>
      </c>
      <c r="E451" t="s">
        <v>534</v>
      </c>
      <c r="F451" t="s">
        <v>531</v>
      </c>
      <c r="G451" t="s">
        <v>3</v>
      </c>
      <c r="H451" t="s">
        <v>4</v>
      </c>
      <c r="I451">
        <v>55</v>
      </c>
      <c r="J451">
        <v>222.22545454545499</v>
      </c>
      <c r="K451" t="str">
        <f>INDEX(Лист2!$EH$4:$EH$689,MATCH(E451,Лист2!$K$4:$K$689,0))</f>
        <v>ХМ 1820</v>
      </c>
      <c r="L451" t="str">
        <f>INDEX(Лист3!G:G,MATCH(E451,Лист3!E:E,0))</f>
        <v>стандарт</v>
      </c>
    </row>
    <row r="452" spans="1:12" x14ac:dyDescent="0.25">
      <c r="A452" t="s">
        <v>499</v>
      </c>
      <c r="B452" t="s">
        <v>2</v>
      </c>
      <c r="C452" t="s">
        <v>528</v>
      </c>
      <c r="D452" t="s">
        <v>529</v>
      </c>
      <c r="E452" t="s">
        <v>535</v>
      </c>
      <c r="F452" t="s">
        <v>531</v>
      </c>
      <c r="G452" t="s">
        <v>3</v>
      </c>
      <c r="H452" t="s">
        <v>4</v>
      </c>
      <c r="I452">
        <v>213</v>
      </c>
      <c r="J452">
        <v>276.28638497652599</v>
      </c>
      <c r="K452" t="str">
        <f>INDEX(Лист2!$EH$4:$EH$689,MATCH(E452,Лист2!$K$4:$K$689,0))</f>
        <v>БТС 1965</v>
      </c>
      <c r="L452" t="str">
        <f>INDEX(Лист3!G:G,MATCH(E452,Лист3!E:E,0))</f>
        <v>стандарт</v>
      </c>
    </row>
    <row r="453" spans="1:12" x14ac:dyDescent="0.25">
      <c r="A453" t="s">
        <v>499</v>
      </c>
      <c r="B453" t="s">
        <v>2</v>
      </c>
      <c r="C453" t="s">
        <v>528</v>
      </c>
      <c r="D453" t="s">
        <v>529</v>
      </c>
      <c r="E453" t="s">
        <v>536</v>
      </c>
      <c r="F453" t="s">
        <v>531</v>
      </c>
      <c r="G453" t="s">
        <v>3</v>
      </c>
      <c r="H453" t="s">
        <v>4</v>
      </c>
      <c r="I453">
        <v>53</v>
      </c>
      <c r="J453">
        <v>119.27924528301899</v>
      </c>
      <c r="K453" t="str">
        <f>INDEX(Лист2!$EH$4:$EH$689,MATCH(E453,Лист2!$K$4:$K$689,0))</f>
        <v>МАРВИН</v>
      </c>
      <c r="L453" t="str">
        <f>INDEX(Лист3!G:G,MATCH(E453,Лист3!E:E,0))</f>
        <v>стандарт</v>
      </c>
    </row>
    <row r="454" spans="1:12" x14ac:dyDescent="0.25">
      <c r="A454" t="s">
        <v>499</v>
      </c>
      <c r="B454" t="s">
        <v>2</v>
      </c>
      <c r="C454" t="s">
        <v>528</v>
      </c>
      <c r="D454" t="s">
        <v>529</v>
      </c>
      <c r="E454" t="s">
        <v>537</v>
      </c>
      <c r="F454" t="s">
        <v>531</v>
      </c>
      <c r="G454" t="s">
        <v>3</v>
      </c>
      <c r="H454" t="s">
        <v>4</v>
      </c>
      <c r="I454">
        <v>71</v>
      </c>
      <c r="J454">
        <v>165.87605633802801</v>
      </c>
      <c r="K454" t="str">
        <f>INDEX(Лист2!$EH$4:$EH$689,MATCH(E454,Лист2!$K$4:$K$689,0))</f>
        <v>АНГУС</v>
      </c>
      <c r="L454" t="str">
        <f>INDEX(Лист3!G:G,MATCH(E454,Лист3!E:E,0))</f>
        <v>стандарт</v>
      </c>
    </row>
    <row r="455" spans="1:12" x14ac:dyDescent="0.25">
      <c r="A455" t="s">
        <v>499</v>
      </c>
      <c r="B455" t="s">
        <v>2</v>
      </c>
      <c r="C455" t="s">
        <v>528</v>
      </c>
      <c r="D455" t="s">
        <v>529</v>
      </c>
      <c r="E455" t="s">
        <v>538</v>
      </c>
      <c r="F455" t="s">
        <v>531</v>
      </c>
      <c r="G455" t="s">
        <v>3</v>
      </c>
      <c r="H455" t="s">
        <v>4</v>
      </c>
      <c r="I455">
        <v>158</v>
      </c>
      <c r="J455">
        <v>252.96202531645599</v>
      </c>
      <c r="K455" t="str">
        <f>INDEX(Лист2!$EH$4:$EH$689,MATCH(E455,Лист2!$K$4:$K$689,0))</f>
        <v>ЗЕМИС</v>
      </c>
      <c r="L455" t="str">
        <f>INDEX(Лист3!G:G,MATCH(E455,Лист3!E:E,0))</f>
        <v>стандарт</v>
      </c>
    </row>
    <row r="456" spans="1:12" x14ac:dyDescent="0.25">
      <c r="A456" t="s">
        <v>499</v>
      </c>
      <c r="B456" t="s">
        <v>2</v>
      </c>
      <c r="C456" t="s">
        <v>528</v>
      </c>
      <c r="D456" t="s">
        <v>529</v>
      </c>
      <c r="E456" t="s">
        <v>539</v>
      </c>
      <c r="F456" t="s">
        <v>531</v>
      </c>
      <c r="G456" t="s">
        <v>3</v>
      </c>
      <c r="H456" t="s">
        <v>4</v>
      </c>
      <c r="I456">
        <v>136</v>
      </c>
      <c r="J456">
        <v>363.78235294117599</v>
      </c>
      <c r="K456" t="str">
        <f>INDEX(Лист2!$EH$4:$EH$689,MATCH(E456,Лист2!$K$4:$K$689,0))</f>
        <v>БТС 1965</v>
      </c>
      <c r="L456" t="str">
        <f>INDEX(Лист3!G:G,MATCH(E456,Лист3!E:E,0))</f>
        <v>стандарт</v>
      </c>
    </row>
    <row r="457" spans="1:12" x14ac:dyDescent="0.25">
      <c r="A457" t="s">
        <v>499</v>
      </c>
      <c r="B457" t="s">
        <v>2</v>
      </c>
      <c r="C457" t="s">
        <v>528</v>
      </c>
      <c r="D457" t="s">
        <v>529</v>
      </c>
      <c r="E457" t="s">
        <v>540</v>
      </c>
      <c r="F457" t="s">
        <v>531</v>
      </c>
      <c r="G457" t="s">
        <v>3</v>
      </c>
      <c r="H457" t="s">
        <v>4</v>
      </c>
      <c r="I457">
        <v>75</v>
      </c>
      <c r="J457">
        <v>364.62400000000002</v>
      </c>
      <c r="K457" t="str">
        <f>INDEX(Лист2!$EH$4:$EH$689,MATCH(E457,Лист2!$K$4:$K$689,0))</f>
        <v>ЗЕМИС</v>
      </c>
      <c r="L457" t="str">
        <f>INDEX(Лист3!G:G,MATCH(E457,Лист3!E:E,0))</f>
        <v>стандарт</v>
      </c>
    </row>
    <row r="458" spans="1:12" x14ac:dyDescent="0.25">
      <c r="A458" t="s">
        <v>499</v>
      </c>
      <c r="B458" t="s">
        <v>2</v>
      </c>
      <c r="C458" t="s">
        <v>528</v>
      </c>
      <c r="D458" t="s">
        <v>529</v>
      </c>
      <c r="E458" t="s">
        <v>541</v>
      </c>
      <c r="F458" t="s">
        <v>531</v>
      </c>
      <c r="G458" t="s">
        <v>3</v>
      </c>
      <c r="H458" t="s">
        <v>4</v>
      </c>
      <c r="I458">
        <v>118</v>
      </c>
      <c r="J458">
        <v>318.56271186440699</v>
      </c>
      <c r="K458" t="str">
        <f>INDEX(Лист2!$EH$4:$EH$689,MATCH(E458,Лист2!$K$4:$K$689,0))</f>
        <v>ЗЕМИС</v>
      </c>
      <c r="L458" t="str">
        <f>INDEX(Лист3!G:G,MATCH(E458,Лист3!E:E,0))</f>
        <v>стандарт</v>
      </c>
    </row>
    <row r="459" spans="1:12" x14ac:dyDescent="0.25">
      <c r="A459" t="s">
        <v>499</v>
      </c>
      <c r="B459" t="s">
        <v>2</v>
      </c>
      <c r="C459" t="s">
        <v>528</v>
      </c>
      <c r="D459" t="s">
        <v>529</v>
      </c>
      <c r="E459" t="s">
        <v>542</v>
      </c>
      <c r="F459" t="s">
        <v>531</v>
      </c>
      <c r="G459" t="s">
        <v>3</v>
      </c>
      <c r="H459" t="s">
        <v>4</v>
      </c>
      <c r="I459">
        <v>143</v>
      </c>
      <c r="J459">
        <v>182.04475524475501</v>
      </c>
      <c r="K459" t="str">
        <f>INDEX(Лист2!$EH$4:$EH$689,MATCH(E459,Лист2!$K$4:$K$689,0))</f>
        <v>КАДИЛАК</v>
      </c>
      <c r="L459" t="str">
        <f>INDEX(Лист3!G:G,MATCH(E459,Лист3!E:E,0))</f>
        <v>стандарт</v>
      </c>
    </row>
    <row r="460" spans="1:12" x14ac:dyDescent="0.25">
      <c r="A460" t="s">
        <v>499</v>
      </c>
      <c r="B460" t="s">
        <v>2</v>
      </c>
      <c r="C460" t="s">
        <v>528</v>
      </c>
      <c r="D460" t="s">
        <v>529</v>
      </c>
      <c r="E460" t="s">
        <v>543</v>
      </c>
      <c r="F460" t="s">
        <v>531</v>
      </c>
      <c r="G460" t="s">
        <v>3</v>
      </c>
      <c r="H460" t="s">
        <v>4</v>
      </c>
      <c r="I460">
        <v>55</v>
      </c>
      <c r="J460">
        <v>301.46545454545401</v>
      </c>
      <c r="K460" t="str">
        <f>INDEX(Лист2!$EH$4:$EH$689,MATCH(E460,Лист2!$K$4:$K$689,0))</f>
        <v>ЗЕМИС</v>
      </c>
      <c r="L460" t="str">
        <f>INDEX(Лист3!G:G,MATCH(E460,Лист3!E:E,0))</f>
        <v>стандарт</v>
      </c>
    </row>
    <row r="461" spans="1:12" x14ac:dyDescent="0.25">
      <c r="A461" t="s">
        <v>499</v>
      </c>
      <c r="B461" t="s">
        <v>2</v>
      </c>
      <c r="C461" t="s">
        <v>528</v>
      </c>
      <c r="D461" t="s">
        <v>529</v>
      </c>
      <c r="E461" t="s">
        <v>544</v>
      </c>
      <c r="F461" t="s">
        <v>531</v>
      </c>
      <c r="G461" t="s">
        <v>3</v>
      </c>
      <c r="H461" t="s">
        <v>4</v>
      </c>
      <c r="I461">
        <v>60</v>
      </c>
      <c r="J461">
        <v>317.76333333333298</v>
      </c>
      <c r="K461" t="str">
        <f>INDEX(Лист2!$EH$4:$EH$689,MATCH(E461,Лист2!$K$4:$K$689,0))</f>
        <v>ЗЕМИС</v>
      </c>
      <c r="L461" t="str">
        <f>INDEX(Лист3!G:G,MATCH(E461,Лист3!E:E,0))</f>
        <v>стандарт</v>
      </c>
    </row>
    <row r="462" spans="1:12" x14ac:dyDescent="0.25">
      <c r="A462" t="s">
        <v>499</v>
      </c>
      <c r="B462" t="s">
        <v>2</v>
      </c>
      <c r="C462" t="s">
        <v>528</v>
      </c>
      <c r="D462" t="s">
        <v>529</v>
      </c>
      <c r="E462" t="s">
        <v>545</v>
      </c>
      <c r="F462" t="s">
        <v>531</v>
      </c>
      <c r="G462" t="s">
        <v>3</v>
      </c>
      <c r="H462" t="s">
        <v>4</v>
      </c>
      <c r="I462">
        <v>88</v>
      </c>
      <c r="J462">
        <v>286.97954545454598</v>
      </c>
      <c r="K462" t="str">
        <f>INDEX(Лист2!$EH$4:$EH$689,MATCH(E462,Лист2!$K$4:$K$689,0))</f>
        <v>МАТРОС</v>
      </c>
      <c r="L462" t="str">
        <f>INDEX(Лист3!G:G,MATCH(E462,Лист3!E:E,0))</f>
        <v>стандарт</v>
      </c>
    </row>
    <row r="463" spans="1:12" x14ac:dyDescent="0.25">
      <c r="A463" t="s">
        <v>499</v>
      </c>
      <c r="B463" t="s">
        <v>2</v>
      </c>
      <c r="C463" t="s">
        <v>528</v>
      </c>
      <c r="D463" t="s">
        <v>529</v>
      </c>
      <c r="E463" t="s">
        <v>546</v>
      </c>
      <c r="F463" t="s">
        <v>531</v>
      </c>
      <c r="G463" t="s">
        <v>3</v>
      </c>
      <c r="H463" t="s">
        <v>4</v>
      </c>
      <c r="I463">
        <v>77</v>
      </c>
      <c r="J463">
        <v>295.332467532468</v>
      </c>
      <c r="K463" t="str">
        <f>INDEX(Лист2!$EH$4:$EH$689,MATCH(E463,Лист2!$K$4:$K$689,0))</f>
        <v>РИТТЕР</v>
      </c>
      <c r="L463" t="str">
        <f>INDEX(Лист3!G:G,MATCH(E463,Лист3!E:E,0))</f>
        <v>стандарт</v>
      </c>
    </row>
    <row r="464" spans="1:12" x14ac:dyDescent="0.25">
      <c r="A464" t="s">
        <v>499</v>
      </c>
      <c r="B464" t="s">
        <v>2</v>
      </c>
      <c r="C464" t="s">
        <v>528</v>
      </c>
      <c r="D464" t="s">
        <v>529</v>
      </c>
      <c r="E464" t="s">
        <v>547</v>
      </c>
      <c r="F464" t="s">
        <v>531</v>
      </c>
      <c r="G464" t="s">
        <v>3</v>
      </c>
      <c r="H464" t="s">
        <v>4</v>
      </c>
      <c r="I464">
        <v>76</v>
      </c>
      <c r="J464">
        <v>269.32631578947399</v>
      </c>
      <c r="K464" t="str">
        <f>INDEX(Лист2!$EH$4:$EH$689,MATCH(E464,Лист2!$K$4:$K$689,0))</f>
        <v>РИТТЕР</v>
      </c>
      <c r="L464" t="str">
        <f>INDEX(Лист3!G:G,MATCH(E464,Лист3!E:E,0))</f>
        <v>стандарт</v>
      </c>
    </row>
    <row r="465" spans="1:12" x14ac:dyDescent="0.25">
      <c r="A465" t="s">
        <v>499</v>
      </c>
      <c r="B465" t="s">
        <v>2</v>
      </c>
      <c r="C465" t="s">
        <v>528</v>
      </c>
      <c r="D465" t="s">
        <v>529</v>
      </c>
      <c r="E465" t="s">
        <v>548</v>
      </c>
      <c r="F465" t="s">
        <v>531</v>
      </c>
      <c r="G465" t="s">
        <v>3</v>
      </c>
      <c r="H465" t="s">
        <v>4</v>
      </c>
      <c r="I465">
        <v>99</v>
      </c>
      <c r="J465">
        <v>281.37979797979801</v>
      </c>
      <c r="K465" t="str">
        <f>INDEX(Лист2!$EH$4:$EH$689,MATCH(E465,Лист2!$K$4:$K$689,0))</f>
        <v>РИТТЕР</v>
      </c>
      <c r="L465" t="str">
        <f>INDEX(Лист3!G:G,MATCH(E465,Лист3!E:E,0))</f>
        <v>стандарт</v>
      </c>
    </row>
    <row r="466" spans="1:12" x14ac:dyDescent="0.25">
      <c r="A466" t="s">
        <v>499</v>
      </c>
      <c r="B466" t="s">
        <v>2</v>
      </c>
      <c r="C466" t="s">
        <v>528</v>
      </c>
      <c r="D466" t="s">
        <v>529</v>
      </c>
      <c r="E466" t="s">
        <v>549</v>
      </c>
      <c r="F466" t="s">
        <v>531</v>
      </c>
      <c r="G466" t="s">
        <v>3</v>
      </c>
      <c r="H466" t="s">
        <v>4</v>
      </c>
      <c r="I466">
        <v>97</v>
      </c>
      <c r="J466">
        <v>260.938144329897</v>
      </c>
      <c r="K466" t="str">
        <f>INDEX(Лист2!$EH$4:$EH$689,MATCH(E466,Лист2!$K$4:$K$689,0))</f>
        <v>ХМ 1820</v>
      </c>
      <c r="L466" t="str">
        <f>INDEX(Лист3!G:G,MATCH(E466,Лист3!E:E,0))</f>
        <v>стандарт</v>
      </c>
    </row>
    <row r="467" spans="1:12" x14ac:dyDescent="0.25">
      <c r="A467" t="s">
        <v>499</v>
      </c>
      <c r="B467" t="s">
        <v>2</v>
      </c>
      <c r="C467" t="s">
        <v>528</v>
      </c>
      <c r="D467" t="s">
        <v>529</v>
      </c>
      <c r="E467" t="s">
        <v>550</v>
      </c>
      <c r="F467" t="s">
        <v>531</v>
      </c>
      <c r="G467" t="s">
        <v>3</v>
      </c>
      <c r="H467" t="s">
        <v>4</v>
      </c>
      <c r="I467">
        <v>84</v>
      </c>
      <c r="J467">
        <v>192.064285714286</v>
      </c>
      <c r="K467" t="str">
        <f>INDEX(Лист2!$EH$4:$EH$689,MATCH(E467,Лист2!$K$4:$K$689,0))</f>
        <v>МИТИКА</v>
      </c>
      <c r="L467" t="str">
        <f>INDEX(Лист3!G:G,MATCH(E467,Лист3!E:E,0))</f>
        <v>стандарт</v>
      </c>
    </row>
    <row r="468" spans="1:12" x14ac:dyDescent="0.25">
      <c r="A468" t="s">
        <v>499</v>
      </c>
      <c r="B468" t="s">
        <v>2</v>
      </c>
      <c r="C468" t="s">
        <v>528</v>
      </c>
      <c r="D468" t="s">
        <v>529</v>
      </c>
      <c r="E468" t="s">
        <v>551</v>
      </c>
      <c r="F468" t="s">
        <v>531</v>
      </c>
      <c r="G468" t="s">
        <v>3</v>
      </c>
      <c r="H468" t="s">
        <v>4</v>
      </c>
      <c r="I468">
        <v>85</v>
      </c>
      <c r="J468">
        <v>207.32470588235299</v>
      </c>
      <c r="K468" t="str">
        <f>INDEX(Лист2!$EH$4:$EH$689,MATCH(E468,Лист2!$K$4:$K$689,0))</f>
        <v>ЗЕМИС</v>
      </c>
      <c r="L468" t="str">
        <f>INDEX(Лист3!G:G,MATCH(E468,Лист3!E:E,0))</f>
        <v>стандарт</v>
      </c>
    </row>
    <row r="469" spans="1:12" x14ac:dyDescent="0.25">
      <c r="A469" t="s">
        <v>499</v>
      </c>
      <c r="B469" t="s">
        <v>2</v>
      </c>
      <c r="C469" t="s">
        <v>528</v>
      </c>
      <c r="D469" t="s">
        <v>529</v>
      </c>
      <c r="E469" t="s">
        <v>552</v>
      </c>
      <c r="F469" t="s">
        <v>531</v>
      </c>
      <c r="G469" t="s">
        <v>3</v>
      </c>
      <c r="H469" t="s">
        <v>4</v>
      </c>
      <c r="I469">
        <v>182</v>
      </c>
      <c r="J469">
        <v>269.536263736264</v>
      </c>
      <c r="K469" t="str">
        <f>INDEX(Лист2!$EH$4:$EH$689,MATCH(E469,Лист2!$K$4:$K$689,0))</f>
        <v>БТС 1965</v>
      </c>
      <c r="L469" t="str">
        <f>INDEX(Лист3!G:G,MATCH(E469,Лист3!E:E,0))</f>
        <v>стандарт</v>
      </c>
    </row>
    <row r="470" spans="1:12" x14ac:dyDescent="0.25">
      <c r="A470" t="s">
        <v>499</v>
      </c>
      <c r="B470" t="s">
        <v>2</v>
      </c>
      <c r="C470" t="s">
        <v>528</v>
      </c>
      <c r="D470" t="s">
        <v>529</v>
      </c>
      <c r="E470" t="s">
        <v>553</v>
      </c>
      <c r="F470" t="s">
        <v>531</v>
      </c>
      <c r="G470" t="s">
        <v>3</v>
      </c>
      <c r="H470" t="s">
        <v>4</v>
      </c>
      <c r="I470">
        <v>83</v>
      </c>
      <c r="J470">
        <v>219.30843373494</v>
      </c>
      <c r="K470" t="str">
        <f>INDEX(Лист2!$EH$4:$EH$689,MATCH(E470,Лист2!$K$4:$K$689,0))</f>
        <v>БТС 320</v>
      </c>
      <c r="L470" t="str">
        <f>INDEX(Лист3!G:G,MATCH(E470,Лист3!E:E,0))</f>
        <v>стандарт</v>
      </c>
    </row>
    <row r="471" spans="1:12" x14ac:dyDescent="0.25">
      <c r="A471" t="s">
        <v>499</v>
      </c>
      <c r="B471" t="s">
        <v>2</v>
      </c>
      <c r="C471" t="s">
        <v>528</v>
      </c>
      <c r="D471" t="s">
        <v>529</v>
      </c>
      <c r="E471" t="s">
        <v>554</v>
      </c>
      <c r="F471" t="s">
        <v>531</v>
      </c>
      <c r="G471" t="s">
        <v>3</v>
      </c>
      <c r="H471" t="s">
        <v>4</v>
      </c>
      <c r="I471">
        <v>68</v>
      </c>
      <c r="J471">
        <v>247.14411764705901</v>
      </c>
      <c r="K471" t="str">
        <f>INDEX(Лист2!$EH$4:$EH$689,MATCH(E471,Лист2!$K$4:$K$689,0))</f>
        <v>АРМЕСА</v>
      </c>
      <c r="L471" t="str">
        <f>INDEX(Лист3!G:G,MATCH(E471,Лист3!E:E,0))</f>
        <v>стандарт</v>
      </c>
    </row>
    <row r="472" spans="1:12" x14ac:dyDescent="0.25">
      <c r="A472" t="s">
        <v>499</v>
      </c>
      <c r="B472" t="s">
        <v>2</v>
      </c>
      <c r="C472" t="s">
        <v>528</v>
      </c>
      <c r="D472" t="s">
        <v>529</v>
      </c>
      <c r="E472" t="s">
        <v>555</v>
      </c>
      <c r="F472" t="s">
        <v>531</v>
      </c>
      <c r="G472" t="s">
        <v>3</v>
      </c>
      <c r="H472" t="s">
        <v>4</v>
      </c>
      <c r="I472">
        <v>20</v>
      </c>
      <c r="J472">
        <v>209.15</v>
      </c>
      <c r="K472" t="str">
        <f>INDEX(Лист2!$EH$4:$EH$689,MATCH(E472,Лист2!$K$4:$K$689,0))</f>
        <v>ХМ 1820</v>
      </c>
      <c r="L472" t="str">
        <f>INDEX(Лист3!G:G,MATCH(E472,Лист3!E:E,0))</f>
        <v>стандарт</v>
      </c>
    </row>
    <row r="473" spans="1:12" x14ac:dyDescent="0.25">
      <c r="A473" t="s">
        <v>499</v>
      </c>
      <c r="B473" t="s">
        <v>2</v>
      </c>
      <c r="C473" t="s">
        <v>528</v>
      </c>
      <c r="D473" t="s">
        <v>529</v>
      </c>
      <c r="E473" t="s">
        <v>556</v>
      </c>
      <c r="F473" t="s">
        <v>531</v>
      </c>
      <c r="G473" t="s">
        <v>3</v>
      </c>
      <c r="H473" t="s">
        <v>4</v>
      </c>
      <c r="I473">
        <v>69</v>
      </c>
      <c r="J473">
        <v>282.359420289855</v>
      </c>
      <c r="K473" t="str">
        <f>INDEX(Лист2!$EH$4:$EH$689,MATCH(E473,Лист2!$K$4:$K$689,0))</f>
        <v>БТС 1965</v>
      </c>
      <c r="L473" t="str">
        <f>INDEX(Лист3!G:G,MATCH(E473,Лист3!E:E,0))</f>
        <v>стандарт</v>
      </c>
    </row>
    <row r="474" spans="1:12" x14ac:dyDescent="0.25">
      <c r="A474" t="s">
        <v>499</v>
      </c>
      <c r="B474" t="s">
        <v>2</v>
      </c>
      <c r="C474" t="s">
        <v>528</v>
      </c>
      <c r="D474" t="s">
        <v>529</v>
      </c>
      <c r="E474" t="s">
        <v>557</v>
      </c>
      <c r="F474" t="s">
        <v>531</v>
      </c>
      <c r="G474" t="s">
        <v>3</v>
      </c>
      <c r="H474" t="s">
        <v>4</v>
      </c>
      <c r="I474">
        <v>72</v>
      </c>
      <c r="J474">
        <v>323.16944444444403</v>
      </c>
      <c r="K474" t="str">
        <f>INDEX(Лист2!$EH$4:$EH$689,MATCH(E474,Лист2!$K$4:$K$689,0))</f>
        <v>БТС 950</v>
      </c>
      <c r="L474" t="str">
        <f>INDEX(Лист3!G:G,MATCH(E474,Лист3!E:E,0))</f>
        <v>стандарт</v>
      </c>
    </row>
    <row r="475" spans="1:12" x14ac:dyDescent="0.25">
      <c r="A475" t="s">
        <v>499</v>
      </c>
      <c r="B475" t="s">
        <v>2</v>
      </c>
      <c r="C475" t="s">
        <v>528</v>
      </c>
      <c r="D475" t="s">
        <v>529</v>
      </c>
      <c r="E475" t="s">
        <v>558</v>
      </c>
      <c r="F475" t="s">
        <v>531</v>
      </c>
      <c r="G475" t="s">
        <v>3</v>
      </c>
      <c r="H475" t="s">
        <v>4</v>
      </c>
      <c r="I475">
        <v>157</v>
      </c>
      <c r="J475">
        <v>323.57834394904501</v>
      </c>
      <c r="K475" t="str">
        <f>INDEX(Лист2!$EH$4:$EH$689,MATCH(E475,Лист2!$K$4:$K$689,0))</f>
        <v>БТС 950</v>
      </c>
      <c r="L475" t="str">
        <f>INDEX(Лист3!G:G,MATCH(E475,Лист3!E:E,0))</f>
        <v>стандарт</v>
      </c>
    </row>
    <row r="476" spans="1:12" x14ac:dyDescent="0.25">
      <c r="A476" t="s">
        <v>499</v>
      </c>
      <c r="B476" t="s">
        <v>2</v>
      </c>
      <c r="C476" t="s">
        <v>528</v>
      </c>
      <c r="D476" t="s">
        <v>529</v>
      </c>
      <c r="E476" t="s">
        <v>559</v>
      </c>
      <c r="F476" t="s">
        <v>531</v>
      </c>
      <c r="G476" t="s">
        <v>3</v>
      </c>
      <c r="H476" t="s">
        <v>4</v>
      </c>
      <c r="I476">
        <v>63</v>
      </c>
      <c r="J476">
        <v>151.83492063492099</v>
      </c>
      <c r="K476" t="str">
        <f>INDEX(Лист2!$EH$4:$EH$689,MATCH(E476,Лист2!$K$4:$K$689,0))</f>
        <v>ВОЛГА</v>
      </c>
      <c r="L476" t="str">
        <f>INDEX(Лист3!G:G,MATCH(E476,Лист3!E:E,0))</f>
        <v>стандарт</v>
      </c>
    </row>
    <row r="477" spans="1:12" x14ac:dyDescent="0.25">
      <c r="A477" t="s">
        <v>499</v>
      </c>
      <c r="B477" t="s">
        <v>2</v>
      </c>
      <c r="C477" t="s">
        <v>528</v>
      </c>
      <c r="D477" t="s">
        <v>529</v>
      </c>
      <c r="E477" t="s">
        <v>560</v>
      </c>
      <c r="F477" t="s">
        <v>531</v>
      </c>
      <c r="G477" t="s">
        <v>3</v>
      </c>
      <c r="H477" t="s">
        <v>4</v>
      </c>
      <c r="I477">
        <v>164</v>
      </c>
      <c r="J477">
        <v>327.75731707317101</v>
      </c>
      <c r="K477" t="str">
        <f>INDEX(Лист2!$EH$4:$EH$689,MATCH(E477,Лист2!$K$4:$K$689,0))</f>
        <v>МАРИНО</v>
      </c>
      <c r="L477" t="str">
        <f>INDEX(Лист3!G:G,MATCH(E477,Лист3!E:E,0))</f>
        <v>стандарт</v>
      </c>
    </row>
    <row r="478" spans="1:12" x14ac:dyDescent="0.25">
      <c r="A478" t="s">
        <v>499</v>
      </c>
      <c r="B478" t="s">
        <v>2</v>
      </c>
      <c r="C478" t="s">
        <v>528</v>
      </c>
      <c r="D478" t="s">
        <v>529</v>
      </c>
      <c r="E478" t="s">
        <v>561</v>
      </c>
      <c r="F478" t="s">
        <v>531</v>
      </c>
      <c r="G478" t="s">
        <v>3</v>
      </c>
      <c r="H478" t="s">
        <v>4</v>
      </c>
      <c r="I478">
        <v>87</v>
      </c>
      <c r="J478">
        <v>283.03678160919497</v>
      </c>
      <c r="K478" t="str">
        <f>INDEX(Лист2!$EH$4:$EH$689,MATCH(E478,Лист2!$K$4:$K$689,0))</f>
        <v>ХМ 1820</v>
      </c>
      <c r="L478" t="str">
        <f>INDEX(Лист3!G:G,MATCH(E478,Лист3!E:E,0))</f>
        <v>стандарт</v>
      </c>
    </row>
    <row r="479" spans="1:12" x14ac:dyDescent="0.25">
      <c r="A479" t="s">
        <v>499</v>
      </c>
      <c r="B479" t="s">
        <v>2</v>
      </c>
      <c r="C479" t="s">
        <v>528</v>
      </c>
      <c r="D479" t="s">
        <v>529</v>
      </c>
      <c r="E479" t="s">
        <v>562</v>
      </c>
      <c r="F479" t="s">
        <v>531</v>
      </c>
      <c r="G479" t="s">
        <v>3</v>
      </c>
      <c r="H479" t="s">
        <v>4</v>
      </c>
      <c r="I479">
        <v>28</v>
      </c>
      <c r="J479">
        <v>275.47142857142899</v>
      </c>
      <c r="K479" t="str">
        <f>INDEX(Лист2!$EH$4:$EH$689,MATCH(E479,Лист2!$K$4:$K$689,0))</f>
        <v>БТС 950</v>
      </c>
      <c r="L479" t="str">
        <f>INDEX(Лист3!G:G,MATCH(E479,Лист3!E:E,0))</f>
        <v>стандарт</v>
      </c>
    </row>
    <row r="480" spans="1:12" x14ac:dyDescent="0.25">
      <c r="A480" t="s">
        <v>499</v>
      </c>
      <c r="B480" t="s">
        <v>2</v>
      </c>
      <c r="C480" t="s">
        <v>528</v>
      </c>
      <c r="D480" t="s">
        <v>529</v>
      </c>
      <c r="E480" t="s">
        <v>563</v>
      </c>
      <c r="F480" t="s">
        <v>531</v>
      </c>
      <c r="G480" t="s">
        <v>3</v>
      </c>
      <c r="H480" t="s">
        <v>4</v>
      </c>
      <c r="I480">
        <v>17</v>
      </c>
      <c r="J480">
        <v>222.88235294117601</v>
      </c>
      <c r="K480" t="str">
        <f>INDEX(Лист2!$EH$4:$EH$689,MATCH(E480,Лист2!$K$4:$K$689,0))</f>
        <v>ХМ 1820</v>
      </c>
      <c r="L480" t="str">
        <f>INDEX(Лист3!G:G,MATCH(E480,Лист3!E:E,0))</f>
        <v>стандарт</v>
      </c>
    </row>
    <row r="481" spans="1:12" x14ac:dyDescent="0.25">
      <c r="A481" t="s">
        <v>499</v>
      </c>
      <c r="B481" t="s">
        <v>2</v>
      </c>
      <c r="C481" t="s">
        <v>528</v>
      </c>
      <c r="D481" t="s">
        <v>529</v>
      </c>
      <c r="E481" t="s">
        <v>564</v>
      </c>
      <c r="F481" t="s">
        <v>531</v>
      </c>
      <c r="G481" t="s">
        <v>3</v>
      </c>
      <c r="H481" t="s">
        <v>4</v>
      </c>
      <c r="I481">
        <v>89</v>
      </c>
      <c r="J481">
        <v>257.61348314606698</v>
      </c>
      <c r="K481" t="str">
        <f>INDEX(Лист2!$EH$4:$EH$689,MATCH(E481,Лист2!$K$4:$K$689,0))</f>
        <v>РИТТЕР</v>
      </c>
      <c r="L481" t="str">
        <f>INDEX(Лист3!G:G,MATCH(E481,Лист3!E:E,0))</f>
        <v>стандарт</v>
      </c>
    </row>
    <row r="482" spans="1:12" x14ac:dyDescent="0.25">
      <c r="A482" t="s">
        <v>499</v>
      </c>
      <c r="B482" t="s">
        <v>2</v>
      </c>
      <c r="C482" t="s">
        <v>528</v>
      </c>
      <c r="D482" t="s">
        <v>529</v>
      </c>
      <c r="E482" t="s">
        <v>565</v>
      </c>
      <c r="F482" t="s">
        <v>531</v>
      </c>
      <c r="G482" t="s">
        <v>3</v>
      </c>
      <c r="H482" t="s">
        <v>4</v>
      </c>
      <c r="I482">
        <v>70</v>
      </c>
      <c r="J482">
        <v>345.99714285714299</v>
      </c>
      <c r="K482" t="str">
        <f>INDEX(Лист2!$EH$4:$EH$689,MATCH(E482,Лист2!$K$4:$K$689,0))</f>
        <v>БТС 320</v>
      </c>
      <c r="L482" t="str">
        <f>INDEX(Лист3!G:G,MATCH(E482,Лист3!E:E,0))</f>
        <v>стандарт</v>
      </c>
    </row>
    <row r="483" spans="1:12" x14ac:dyDescent="0.25">
      <c r="A483" t="s">
        <v>499</v>
      </c>
      <c r="B483" t="s">
        <v>2</v>
      </c>
      <c r="C483" t="s">
        <v>528</v>
      </c>
      <c r="D483" t="s">
        <v>529</v>
      </c>
      <c r="E483" t="s">
        <v>566</v>
      </c>
      <c r="F483" t="s">
        <v>567</v>
      </c>
      <c r="G483" t="s">
        <v>3</v>
      </c>
      <c r="H483" t="s">
        <v>4</v>
      </c>
      <c r="I483">
        <v>154</v>
      </c>
      <c r="J483">
        <v>315.80649350649401</v>
      </c>
      <c r="K483" t="str">
        <f>INDEX(Лист2!$EH$4:$EH$689,MATCH(E483,Лист2!$K$4:$K$689,0))</f>
        <v>БТС 1965</v>
      </c>
      <c r="L483" t="str">
        <f>INDEX(Лист3!G:G,MATCH(E483,Лист3!E:E,0))</f>
        <v>стандарт</v>
      </c>
    </row>
    <row r="484" spans="1:12" x14ac:dyDescent="0.25">
      <c r="A484" t="s">
        <v>499</v>
      </c>
      <c r="B484" t="s">
        <v>2</v>
      </c>
      <c r="C484" t="s">
        <v>528</v>
      </c>
      <c r="D484" t="s">
        <v>529</v>
      </c>
      <c r="E484" t="s">
        <v>568</v>
      </c>
      <c r="F484" t="s">
        <v>567</v>
      </c>
      <c r="G484" t="s">
        <v>3</v>
      </c>
      <c r="H484" t="s">
        <v>4</v>
      </c>
      <c r="I484">
        <v>145</v>
      </c>
      <c r="J484">
        <v>224.227586206897</v>
      </c>
      <c r="K484" t="str">
        <f>INDEX(Лист2!$EH$4:$EH$689,MATCH(E484,Лист2!$K$4:$K$689,0))</f>
        <v>КАДИЛАК</v>
      </c>
      <c r="L484" t="str">
        <f>INDEX(Лист3!G:G,MATCH(E484,Лист3!E:E,0))</f>
        <v>стандарт</v>
      </c>
    </row>
    <row r="485" spans="1:12" x14ac:dyDescent="0.25">
      <c r="A485" t="s">
        <v>499</v>
      </c>
      <c r="B485" t="s">
        <v>2</v>
      </c>
      <c r="C485" t="s">
        <v>528</v>
      </c>
      <c r="D485" t="s">
        <v>529</v>
      </c>
      <c r="E485" t="s">
        <v>569</v>
      </c>
      <c r="F485" t="s">
        <v>567</v>
      </c>
      <c r="G485" t="s">
        <v>3</v>
      </c>
      <c r="H485" t="s">
        <v>4</v>
      </c>
      <c r="I485">
        <v>140</v>
      </c>
      <c r="J485">
        <v>291.00285714285701</v>
      </c>
      <c r="K485" t="str">
        <f>INDEX(Лист2!$EH$4:$EH$689,MATCH(E485,Лист2!$K$4:$K$689,0))</f>
        <v>БТС 980</v>
      </c>
      <c r="L485" t="str">
        <f>INDEX(Лист3!G:G,MATCH(E485,Лист3!E:E,0))</f>
        <v>стандарт</v>
      </c>
    </row>
    <row r="486" spans="1:12" x14ac:dyDescent="0.25">
      <c r="A486" t="s">
        <v>499</v>
      </c>
      <c r="B486" t="s">
        <v>2</v>
      </c>
      <c r="C486" t="s">
        <v>528</v>
      </c>
      <c r="D486" t="s">
        <v>529</v>
      </c>
      <c r="E486" t="s">
        <v>570</v>
      </c>
      <c r="F486" t="s">
        <v>567</v>
      </c>
      <c r="G486" t="s">
        <v>3</v>
      </c>
      <c r="H486" t="s">
        <v>4</v>
      </c>
      <c r="I486">
        <v>143</v>
      </c>
      <c r="J486">
        <v>266.99300699300699</v>
      </c>
      <c r="K486" t="str">
        <f>INDEX(Лист2!$EH$4:$EH$689,MATCH(E486,Лист2!$K$4:$K$689,0))</f>
        <v>ХМ 1820</v>
      </c>
      <c r="L486" t="str">
        <f>INDEX(Лист3!G:G,MATCH(E486,Лист3!E:E,0))</f>
        <v>стандарт</v>
      </c>
    </row>
    <row r="487" spans="1:12" x14ac:dyDescent="0.25">
      <c r="A487" t="s">
        <v>499</v>
      </c>
      <c r="B487" t="s">
        <v>2</v>
      </c>
      <c r="C487" t="s">
        <v>528</v>
      </c>
      <c r="D487" t="s">
        <v>529</v>
      </c>
      <c r="E487" t="s">
        <v>571</v>
      </c>
      <c r="F487" t="s">
        <v>567</v>
      </c>
      <c r="G487" t="s">
        <v>3</v>
      </c>
      <c r="H487" t="s">
        <v>4</v>
      </c>
      <c r="I487">
        <v>188</v>
      </c>
      <c r="J487">
        <v>290.56170212766</v>
      </c>
      <c r="K487" t="str">
        <f>INDEX(Лист2!$EH$4:$EH$689,MATCH(E487,Лист2!$K$4:$K$689,0))</f>
        <v>БТС 950</v>
      </c>
      <c r="L487" t="str">
        <f>INDEX(Лист3!G:G,MATCH(E487,Лист3!E:E,0))</f>
        <v>стандарт</v>
      </c>
    </row>
    <row r="488" spans="1:12" x14ac:dyDescent="0.25">
      <c r="A488" t="s">
        <v>499</v>
      </c>
      <c r="B488" t="s">
        <v>2</v>
      </c>
      <c r="C488" t="s">
        <v>528</v>
      </c>
      <c r="D488" t="s">
        <v>529</v>
      </c>
      <c r="E488" t="s">
        <v>572</v>
      </c>
      <c r="F488" t="s">
        <v>567</v>
      </c>
      <c r="G488" t="s">
        <v>3</v>
      </c>
      <c r="H488" t="s">
        <v>4</v>
      </c>
      <c r="I488">
        <v>22</v>
      </c>
      <c r="J488">
        <v>354.73636363636399</v>
      </c>
      <c r="K488" t="str">
        <f>INDEX(Лист2!$EH$4:$EH$689,MATCH(E488,Лист2!$K$4:$K$689,0))</f>
        <v>РИТТЕР</v>
      </c>
      <c r="L488" t="str">
        <f>INDEX(Лист3!G:G,MATCH(E488,Лист3!E:E,0))</f>
        <v>стандарт</v>
      </c>
    </row>
    <row r="489" spans="1:12" x14ac:dyDescent="0.25">
      <c r="A489" t="s">
        <v>499</v>
      </c>
      <c r="B489" t="s">
        <v>2</v>
      </c>
      <c r="C489" t="s">
        <v>528</v>
      </c>
      <c r="D489" t="s">
        <v>529</v>
      </c>
      <c r="E489" t="s">
        <v>573</v>
      </c>
      <c r="F489" t="s">
        <v>567</v>
      </c>
      <c r="G489" t="s">
        <v>3</v>
      </c>
      <c r="H489" t="s">
        <v>4</v>
      </c>
      <c r="I489">
        <v>255</v>
      </c>
      <c r="J489">
        <v>178.595294117647</v>
      </c>
      <c r="K489" t="str">
        <f>INDEX(Лист2!$EH$4:$EH$689,MATCH(E489,Лист2!$K$4:$K$689,0))</f>
        <v>АНГУС</v>
      </c>
      <c r="L489" t="str">
        <f>INDEX(Лист3!G:G,MATCH(E489,Лист3!E:E,0))</f>
        <v>стандарт</v>
      </c>
    </row>
    <row r="490" spans="1:12" x14ac:dyDescent="0.25">
      <c r="A490" t="s">
        <v>499</v>
      </c>
      <c r="B490" t="s">
        <v>2</v>
      </c>
      <c r="C490" t="s">
        <v>528</v>
      </c>
      <c r="D490" t="s">
        <v>529</v>
      </c>
      <c r="E490" t="s">
        <v>574</v>
      </c>
      <c r="F490" t="s">
        <v>567</v>
      </c>
      <c r="G490" t="s">
        <v>3</v>
      </c>
      <c r="H490" t="s">
        <v>4</v>
      </c>
      <c r="I490">
        <v>325</v>
      </c>
      <c r="J490">
        <v>244.140923076923</v>
      </c>
      <c r="K490" t="str">
        <f>INDEX(Лист2!$EH$4:$EH$689,MATCH(E490,Лист2!$K$4:$K$689,0))</f>
        <v>АРМЕСА</v>
      </c>
      <c r="L490" t="str">
        <f>INDEX(Лист3!G:G,MATCH(E490,Лист3!E:E,0))</f>
        <v>стандарт</v>
      </c>
    </row>
    <row r="491" spans="1:12" x14ac:dyDescent="0.25">
      <c r="A491" t="s">
        <v>499</v>
      </c>
      <c r="B491" t="s">
        <v>2</v>
      </c>
      <c r="C491" t="s">
        <v>528</v>
      </c>
      <c r="D491" t="s">
        <v>529</v>
      </c>
      <c r="E491" t="s">
        <v>575</v>
      </c>
      <c r="F491" t="s">
        <v>567</v>
      </c>
      <c r="G491" t="s">
        <v>3</v>
      </c>
      <c r="H491" t="s">
        <v>4</v>
      </c>
      <c r="I491">
        <v>36</v>
      </c>
      <c r="J491">
        <v>187.333333333333</v>
      </c>
      <c r="K491" t="str">
        <f>INDEX(Лист2!$EH$4:$EH$689,MATCH(E491,Лист2!$K$4:$K$689,0))</f>
        <v>МАРИНО</v>
      </c>
      <c r="L491" t="str">
        <f>INDEX(Лист3!G:G,MATCH(E491,Лист3!E:E,0))</f>
        <v>стандарт</v>
      </c>
    </row>
    <row r="492" spans="1:12" x14ac:dyDescent="0.25">
      <c r="A492" t="s">
        <v>499</v>
      </c>
      <c r="B492" t="s">
        <v>2</v>
      </c>
      <c r="C492" t="s">
        <v>528</v>
      </c>
      <c r="D492" t="s">
        <v>529</v>
      </c>
      <c r="E492" t="s">
        <v>576</v>
      </c>
      <c r="F492" t="s">
        <v>567</v>
      </c>
      <c r="G492" t="s">
        <v>3</v>
      </c>
      <c r="H492" t="s">
        <v>4</v>
      </c>
      <c r="I492">
        <v>236</v>
      </c>
      <c r="J492">
        <v>212.91779661017</v>
      </c>
      <c r="K492" t="str">
        <f>INDEX(Лист2!$EH$4:$EH$689,MATCH(E492,Лист2!$K$4:$K$689,0))</f>
        <v>РЕКОРДИНА</v>
      </c>
      <c r="L492" t="str">
        <f>INDEX(Лист3!G:G,MATCH(E492,Лист3!E:E,0))</f>
        <v>стандарт</v>
      </c>
    </row>
    <row r="493" spans="1:12" x14ac:dyDescent="0.25">
      <c r="A493" t="s">
        <v>499</v>
      </c>
      <c r="B493" t="s">
        <v>2</v>
      </c>
      <c r="C493" t="s">
        <v>528</v>
      </c>
      <c r="D493" t="s">
        <v>529</v>
      </c>
      <c r="E493" t="s">
        <v>577</v>
      </c>
      <c r="F493" t="s">
        <v>567</v>
      </c>
      <c r="G493" t="s">
        <v>3</v>
      </c>
      <c r="H493" t="s">
        <v>4</v>
      </c>
      <c r="I493">
        <v>152</v>
      </c>
      <c r="J493">
        <v>210.557894736842</v>
      </c>
      <c r="K493" t="str">
        <f>INDEX(Лист2!$EH$4:$EH$689,MATCH(E493,Лист2!$K$4:$K$689,0))</f>
        <v>МАТРОС</v>
      </c>
      <c r="L493" t="str">
        <f>INDEX(Лист3!G:G,MATCH(E493,Лист3!E:E,0))</f>
        <v>стандарт</v>
      </c>
    </row>
    <row r="494" spans="1:12" x14ac:dyDescent="0.25">
      <c r="A494" t="s">
        <v>499</v>
      </c>
      <c r="B494" t="s">
        <v>2</v>
      </c>
      <c r="C494" t="s">
        <v>528</v>
      </c>
      <c r="D494" t="s">
        <v>529</v>
      </c>
      <c r="E494" t="s">
        <v>578</v>
      </c>
      <c r="F494" t="s">
        <v>567</v>
      </c>
      <c r="G494" t="s">
        <v>3</v>
      </c>
      <c r="H494" t="s">
        <v>4</v>
      </c>
      <c r="I494">
        <v>274</v>
      </c>
      <c r="J494">
        <v>334.82189781021901</v>
      </c>
      <c r="K494" t="str">
        <f>INDEX(Лист2!$EH$4:$EH$689,MATCH(E494,Лист2!$K$4:$K$689,0))</f>
        <v>АРМЕСА</v>
      </c>
      <c r="L494" t="str">
        <f>INDEX(Лист3!G:G,MATCH(E494,Лист3!E:E,0))</f>
        <v>стандарт</v>
      </c>
    </row>
    <row r="495" spans="1:12" x14ac:dyDescent="0.25">
      <c r="A495" t="s">
        <v>499</v>
      </c>
      <c r="B495" t="s">
        <v>2</v>
      </c>
      <c r="C495" t="s">
        <v>528</v>
      </c>
      <c r="D495" t="s">
        <v>529</v>
      </c>
      <c r="E495" t="s">
        <v>579</v>
      </c>
      <c r="F495" t="s">
        <v>567</v>
      </c>
      <c r="G495" t="s">
        <v>3</v>
      </c>
      <c r="H495" t="s">
        <v>4</v>
      </c>
      <c r="I495">
        <v>56</v>
      </c>
      <c r="J495">
        <v>316.75714285714298</v>
      </c>
      <c r="K495" t="str">
        <f>INDEX(Лист2!$EH$4:$EH$689,MATCH(E495,Лист2!$K$4:$K$689,0))</f>
        <v>ЗЕМИС</v>
      </c>
      <c r="L495" t="str">
        <f>INDEX(Лист3!G:G,MATCH(E495,Лист3!E:E,0))</f>
        <v>стандарт</v>
      </c>
    </row>
    <row r="496" spans="1:12" x14ac:dyDescent="0.25">
      <c r="A496" t="s">
        <v>499</v>
      </c>
      <c r="B496" t="s">
        <v>2</v>
      </c>
      <c r="C496" t="s">
        <v>528</v>
      </c>
      <c r="D496" t="s">
        <v>529</v>
      </c>
      <c r="E496" t="s">
        <v>580</v>
      </c>
      <c r="F496" t="s">
        <v>567</v>
      </c>
      <c r="G496" t="s">
        <v>3</v>
      </c>
      <c r="H496" t="s">
        <v>4</v>
      </c>
      <c r="I496">
        <v>54</v>
      </c>
      <c r="J496">
        <v>251.4</v>
      </c>
      <c r="K496" t="str">
        <f>INDEX(Лист2!$EH$4:$EH$689,MATCH(E496,Лист2!$K$4:$K$689,0))</f>
        <v>ЗЕМИС</v>
      </c>
      <c r="L496" t="str">
        <f>INDEX(Лист3!G:G,MATCH(E496,Лист3!E:E,0))</f>
        <v>стандарт</v>
      </c>
    </row>
    <row r="497" spans="1:12" x14ac:dyDescent="0.25">
      <c r="A497" t="s">
        <v>499</v>
      </c>
      <c r="B497" t="s">
        <v>2</v>
      </c>
      <c r="C497" t="s">
        <v>528</v>
      </c>
      <c r="D497" t="s">
        <v>529</v>
      </c>
      <c r="E497" t="s">
        <v>581</v>
      </c>
      <c r="F497" t="s">
        <v>567</v>
      </c>
      <c r="G497" t="s">
        <v>3</v>
      </c>
      <c r="H497" t="s">
        <v>4</v>
      </c>
      <c r="I497">
        <v>152</v>
      </c>
      <c r="J497">
        <v>355.81052631578899</v>
      </c>
      <c r="K497" t="str">
        <f>INDEX(Лист2!$EH$4:$EH$689,MATCH(E497,Лист2!$K$4:$K$689,0))</f>
        <v>БТС 1965</v>
      </c>
      <c r="L497" t="str">
        <f>INDEX(Лист3!G:G,MATCH(E497,Лист3!E:E,0))</f>
        <v>стандарт</v>
      </c>
    </row>
    <row r="498" spans="1:12" x14ac:dyDescent="0.25">
      <c r="A498" t="s">
        <v>499</v>
      </c>
      <c r="B498" t="s">
        <v>2</v>
      </c>
      <c r="C498" t="s">
        <v>582</v>
      </c>
      <c r="D498" t="s">
        <v>583</v>
      </c>
      <c r="E498" t="s">
        <v>584</v>
      </c>
      <c r="F498" t="s">
        <v>585</v>
      </c>
      <c r="G498" t="s">
        <v>3</v>
      </c>
      <c r="H498" t="s">
        <v>4</v>
      </c>
      <c r="I498">
        <v>64</v>
      </c>
      <c r="J498">
        <v>330.62812500000001</v>
      </c>
      <c r="K498" t="str">
        <f>INDEX(Лист2!$EH$4:$EH$689,MATCH(E498,Лист2!$K$4:$K$689,0))</f>
        <v>ЗЕМИС</v>
      </c>
      <c r="L498" t="str">
        <f>INDEX(Лист3!G:G,MATCH(E498,Лист3!E:E,0))</f>
        <v>стандарт</v>
      </c>
    </row>
    <row r="499" spans="1:12" x14ac:dyDescent="0.25">
      <c r="A499" t="s">
        <v>499</v>
      </c>
      <c r="B499" t="s">
        <v>2</v>
      </c>
      <c r="C499" t="s">
        <v>582</v>
      </c>
      <c r="D499" t="s">
        <v>583</v>
      </c>
      <c r="E499" t="s">
        <v>586</v>
      </c>
      <c r="F499" t="s">
        <v>585</v>
      </c>
      <c r="G499" t="s">
        <v>3</v>
      </c>
      <c r="H499" t="s">
        <v>4</v>
      </c>
      <c r="I499">
        <v>53</v>
      </c>
      <c r="J499">
        <v>323.932075471698</v>
      </c>
      <c r="K499" t="str">
        <f>INDEX(Лист2!$EH$4:$EH$689,MATCH(E499,Лист2!$K$4:$K$689,0))</f>
        <v>ЗЕМИС</v>
      </c>
      <c r="L499" t="str">
        <f>INDEX(Лист3!G:G,MATCH(E499,Лист3!E:E,0))</f>
        <v>стандарт</v>
      </c>
    </row>
    <row r="500" spans="1:12" x14ac:dyDescent="0.25">
      <c r="A500" t="s">
        <v>499</v>
      </c>
      <c r="B500" t="s">
        <v>2</v>
      </c>
      <c r="C500" t="s">
        <v>582</v>
      </c>
      <c r="D500" t="s">
        <v>583</v>
      </c>
      <c r="E500" t="s">
        <v>587</v>
      </c>
      <c r="F500" t="s">
        <v>585</v>
      </c>
      <c r="G500" t="s">
        <v>3</v>
      </c>
      <c r="H500" t="s">
        <v>4</v>
      </c>
      <c r="I500">
        <v>40</v>
      </c>
      <c r="J500">
        <v>297.75</v>
      </c>
      <c r="K500" t="str">
        <f>INDEX(Лист2!$EH$4:$EH$689,MATCH(E500,Лист2!$K$4:$K$689,0))</f>
        <v>БТС 1965</v>
      </c>
      <c r="L500" t="str">
        <f>INDEX(Лист3!G:G,MATCH(E500,Лист3!E:E,0))</f>
        <v>стандарт</v>
      </c>
    </row>
    <row r="501" spans="1:12" x14ac:dyDescent="0.25">
      <c r="A501" t="s">
        <v>499</v>
      </c>
      <c r="B501" t="s">
        <v>2</v>
      </c>
      <c r="C501" t="s">
        <v>582</v>
      </c>
      <c r="D501" t="s">
        <v>583</v>
      </c>
      <c r="E501" t="s">
        <v>588</v>
      </c>
      <c r="F501" t="s">
        <v>585</v>
      </c>
      <c r="G501" t="s">
        <v>3</v>
      </c>
      <c r="H501" t="s">
        <v>4</v>
      </c>
      <c r="I501">
        <v>25</v>
      </c>
      <c r="J501">
        <v>367.74400000000003</v>
      </c>
      <c r="K501" t="str">
        <f>INDEX(Лист2!$EH$4:$EH$689,MATCH(E501,Лист2!$K$4:$K$689,0))</f>
        <v>ХМ 1820</v>
      </c>
      <c r="L501" t="str">
        <f>INDEX(Лист3!G:G,MATCH(E501,Лист3!E:E,0))</f>
        <v>стандарт</v>
      </c>
    </row>
    <row r="502" spans="1:12" x14ac:dyDescent="0.25">
      <c r="A502" t="s">
        <v>499</v>
      </c>
      <c r="B502" t="s">
        <v>2</v>
      </c>
      <c r="C502" t="s">
        <v>582</v>
      </c>
      <c r="D502" t="s">
        <v>583</v>
      </c>
      <c r="E502" t="s">
        <v>589</v>
      </c>
      <c r="F502" t="s">
        <v>585</v>
      </c>
      <c r="G502" t="s">
        <v>3</v>
      </c>
      <c r="H502" t="s">
        <v>4</v>
      </c>
      <c r="I502">
        <v>104</v>
      </c>
      <c r="J502">
        <v>343.97500000000002</v>
      </c>
      <c r="K502" t="str">
        <f>INDEX(Лист2!$EH$4:$EH$689,MATCH(E502,Лист2!$K$4:$K$689,0))</f>
        <v>СПАРТАК</v>
      </c>
      <c r="L502" t="str">
        <f>INDEX(Лист3!G:G,MATCH(E502,Лист3!E:E,0))</f>
        <v>стандарт</v>
      </c>
    </row>
    <row r="503" spans="1:12" x14ac:dyDescent="0.25">
      <c r="A503" t="s">
        <v>499</v>
      </c>
      <c r="B503" t="s">
        <v>2</v>
      </c>
      <c r="C503" t="s">
        <v>582</v>
      </c>
      <c r="D503" t="s">
        <v>583</v>
      </c>
      <c r="E503" t="s">
        <v>590</v>
      </c>
      <c r="F503" t="s">
        <v>585</v>
      </c>
      <c r="G503" t="s">
        <v>3</v>
      </c>
      <c r="H503" t="s">
        <v>4</v>
      </c>
      <c r="I503">
        <v>28</v>
      </c>
      <c r="J503">
        <v>325.93571428571403</v>
      </c>
      <c r="K503" t="str">
        <f>INDEX(Лист2!$EH$4:$EH$689,MATCH(E503,Лист2!$K$4:$K$689,0))</f>
        <v>БТС 1965</v>
      </c>
      <c r="L503" t="str">
        <f>INDEX(Лист3!G:G,MATCH(E503,Лист3!E:E,0))</f>
        <v>стандарт</v>
      </c>
    </row>
    <row r="504" spans="1:12" x14ac:dyDescent="0.25">
      <c r="A504" t="s">
        <v>499</v>
      </c>
      <c r="B504" t="s">
        <v>2</v>
      </c>
      <c r="C504" t="s">
        <v>582</v>
      </c>
      <c r="D504" t="s">
        <v>583</v>
      </c>
      <c r="E504" t="s">
        <v>591</v>
      </c>
      <c r="F504" t="s">
        <v>585</v>
      </c>
      <c r="G504" t="s">
        <v>3</v>
      </c>
      <c r="H504" t="s">
        <v>4</v>
      </c>
      <c r="I504">
        <v>111</v>
      </c>
      <c r="J504">
        <v>245.230630630631</v>
      </c>
      <c r="K504" t="str">
        <f>INDEX(Лист2!$EH$4:$EH$689,MATCH(E504,Лист2!$K$4:$K$689,0))</f>
        <v>БТС 1965</v>
      </c>
      <c r="L504" t="str">
        <f>INDEX(Лист3!G:G,MATCH(E504,Лист3!E:E,0))</f>
        <v>стандарт</v>
      </c>
    </row>
    <row r="505" spans="1:12" x14ac:dyDescent="0.25">
      <c r="A505" t="s">
        <v>499</v>
      </c>
      <c r="B505" t="s">
        <v>2</v>
      </c>
      <c r="C505" t="s">
        <v>582</v>
      </c>
      <c r="D505" t="s">
        <v>583</v>
      </c>
      <c r="E505" t="s">
        <v>592</v>
      </c>
      <c r="F505" t="s">
        <v>585</v>
      </c>
      <c r="G505" t="s">
        <v>3</v>
      </c>
      <c r="H505" t="s">
        <v>4</v>
      </c>
      <c r="I505">
        <v>101</v>
      </c>
      <c r="J505">
        <v>293.45544554455398</v>
      </c>
      <c r="K505" t="str">
        <f>INDEX(Лист2!$EH$4:$EH$689,MATCH(E505,Лист2!$K$4:$K$689,0))</f>
        <v>ЗЕМИС</v>
      </c>
      <c r="L505" t="str">
        <f>INDEX(Лист3!G:G,MATCH(E505,Лист3!E:E,0))</f>
        <v>стандарт</v>
      </c>
    </row>
    <row r="506" spans="1:12" x14ac:dyDescent="0.25">
      <c r="A506" t="s">
        <v>499</v>
      </c>
      <c r="B506" t="s">
        <v>2</v>
      </c>
      <c r="C506" t="s">
        <v>582</v>
      </c>
      <c r="D506" t="s">
        <v>583</v>
      </c>
      <c r="E506" t="s">
        <v>593</v>
      </c>
      <c r="F506" t="s">
        <v>585</v>
      </c>
      <c r="G506" t="s">
        <v>3</v>
      </c>
      <c r="H506" t="s">
        <v>4</v>
      </c>
      <c r="I506">
        <v>194</v>
      </c>
      <c r="J506">
        <v>429.14123711340198</v>
      </c>
      <c r="K506" t="str">
        <f>INDEX(Лист2!$EH$4:$EH$689,MATCH(E506,Лист2!$K$4:$K$689,0))</f>
        <v>БТС 950</v>
      </c>
      <c r="L506" t="str">
        <f>INDEX(Лист3!G:G,MATCH(E506,Лист3!E:E,0))</f>
        <v>интенсив</v>
      </c>
    </row>
    <row r="507" spans="1:12" x14ac:dyDescent="0.25">
      <c r="A507" t="s">
        <v>499</v>
      </c>
      <c r="B507" t="s">
        <v>2</v>
      </c>
      <c r="C507" t="s">
        <v>582</v>
      </c>
      <c r="D507" t="s">
        <v>583</v>
      </c>
      <c r="E507" t="s">
        <v>594</v>
      </c>
      <c r="F507" t="s">
        <v>585</v>
      </c>
      <c r="G507" t="s">
        <v>3</v>
      </c>
      <c r="H507" t="s">
        <v>4</v>
      </c>
      <c r="I507">
        <v>186</v>
      </c>
      <c r="J507">
        <v>398.87849462365602</v>
      </c>
      <c r="K507" t="str">
        <f>INDEX(Лист2!$EH$4:$EH$689,MATCH(E507,Лист2!$K$4:$K$689,0))</f>
        <v>ЗЕМИС</v>
      </c>
      <c r="L507" t="str">
        <f>INDEX(Лист3!G:G,MATCH(E507,Лист3!E:E,0))</f>
        <v>интенсив</v>
      </c>
    </row>
    <row r="508" spans="1:12" x14ac:dyDescent="0.25">
      <c r="A508" t="s">
        <v>499</v>
      </c>
      <c r="B508" t="s">
        <v>2</v>
      </c>
      <c r="C508" t="s">
        <v>582</v>
      </c>
      <c r="D508" t="s">
        <v>583</v>
      </c>
      <c r="E508" t="s">
        <v>595</v>
      </c>
      <c r="F508" t="s">
        <v>585</v>
      </c>
      <c r="G508" t="s">
        <v>3</v>
      </c>
      <c r="H508" t="s">
        <v>4</v>
      </c>
      <c r="I508">
        <v>147</v>
      </c>
      <c r="J508">
        <v>376.26122448979601</v>
      </c>
      <c r="K508" t="str">
        <f>INDEX(Лист2!$EH$4:$EH$689,MATCH(E508,Лист2!$K$4:$K$689,0))</f>
        <v>БТС 1965</v>
      </c>
      <c r="L508" t="str">
        <f>INDEX(Лист3!G:G,MATCH(E508,Лист3!E:E,0))</f>
        <v>интенсив</v>
      </c>
    </row>
    <row r="509" spans="1:12" x14ac:dyDescent="0.25">
      <c r="A509" t="s">
        <v>499</v>
      </c>
      <c r="B509" t="s">
        <v>2</v>
      </c>
      <c r="C509" t="s">
        <v>582</v>
      </c>
      <c r="D509" t="s">
        <v>583</v>
      </c>
      <c r="E509" t="s">
        <v>596</v>
      </c>
      <c r="F509" t="s">
        <v>585</v>
      </c>
      <c r="G509" t="s">
        <v>3</v>
      </c>
      <c r="H509" t="s">
        <v>4</v>
      </c>
      <c r="I509">
        <v>168</v>
      </c>
      <c r="J509">
        <v>350.06071428571403</v>
      </c>
      <c r="K509" t="str">
        <f>INDEX(Лист2!$EH$4:$EH$689,MATCH(E509,Лист2!$K$4:$K$689,0))</f>
        <v>ХМ 1820</v>
      </c>
      <c r="L509" t="str">
        <f>INDEX(Лист3!G:G,MATCH(E509,Лист3!E:E,0))</f>
        <v>стандарт</v>
      </c>
    </row>
    <row r="510" spans="1:12" x14ac:dyDescent="0.25">
      <c r="A510" t="s">
        <v>499</v>
      </c>
      <c r="B510" t="s">
        <v>2</v>
      </c>
      <c r="C510" t="s">
        <v>582</v>
      </c>
      <c r="D510" t="s">
        <v>583</v>
      </c>
      <c r="E510" t="s">
        <v>597</v>
      </c>
      <c r="F510" t="s">
        <v>585</v>
      </c>
      <c r="G510" t="s">
        <v>3</v>
      </c>
      <c r="H510" t="s">
        <v>4</v>
      </c>
      <c r="I510">
        <v>157</v>
      </c>
      <c r="J510">
        <v>314.98726114649702</v>
      </c>
      <c r="K510" t="str">
        <f>INDEX(Лист2!$EH$4:$EH$689,MATCH(E510,Лист2!$K$4:$K$689,0))</f>
        <v>БТС 1965</v>
      </c>
      <c r="L510" t="str">
        <f>INDEX(Лист3!G:G,MATCH(E510,Лист3!E:E,0))</f>
        <v>стандарт</v>
      </c>
    </row>
    <row r="511" spans="1:12" x14ac:dyDescent="0.25">
      <c r="A511" t="s">
        <v>499</v>
      </c>
      <c r="B511" t="s">
        <v>2</v>
      </c>
      <c r="C511" t="s">
        <v>582</v>
      </c>
      <c r="D511" t="s">
        <v>583</v>
      </c>
      <c r="E511" t="s">
        <v>598</v>
      </c>
      <c r="F511" t="s">
        <v>585</v>
      </c>
      <c r="G511" t="s">
        <v>3</v>
      </c>
      <c r="H511" t="s">
        <v>4</v>
      </c>
      <c r="I511">
        <v>73</v>
      </c>
      <c r="J511">
        <v>365.41095890410998</v>
      </c>
      <c r="K511" t="str">
        <f>INDEX(Лист2!$EH$4:$EH$689,MATCH(E511,Лист2!$K$4:$K$689,0))</f>
        <v>ЗЕМИС</v>
      </c>
      <c r="L511" t="str">
        <f>INDEX(Лист3!G:G,MATCH(E511,Лист3!E:E,0))</f>
        <v>стандарт</v>
      </c>
    </row>
    <row r="512" spans="1:12" x14ac:dyDescent="0.25">
      <c r="A512" t="s">
        <v>499</v>
      </c>
      <c r="B512" t="s">
        <v>2</v>
      </c>
      <c r="C512" t="s">
        <v>582</v>
      </c>
      <c r="D512" t="s">
        <v>583</v>
      </c>
      <c r="E512" t="s">
        <v>599</v>
      </c>
      <c r="F512" t="s">
        <v>585</v>
      </c>
      <c r="G512" t="s">
        <v>3</v>
      </c>
      <c r="H512" t="s">
        <v>4</v>
      </c>
      <c r="I512">
        <v>115</v>
      </c>
      <c r="J512">
        <v>367.32695652173902</v>
      </c>
      <c r="K512" t="str">
        <f>INDEX(Лист2!$EH$4:$EH$689,MATCH(E512,Лист2!$K$4:$K$689,0))</f>
        <v>СПАРТАК</v>
      </c>
      <c r="L512" t="str">
        <f>INDEX(Лист3!G:G,MATCH(E512,Лист3!E:E,0))</f>
        <v>стандарт</v>
      </c>
    </row>
    <row r="513" spans="1:12" x14ac:dyDescent="0.25">
      <c r="A513" t="s">
        <v>499</v>
      </c>
      <c r="B513" t="s">
        <v>2</v>
      </c>
      <c r="C513" t="s">
        <v>582</v>
      </c>
      <c r="D513" t="s">
        <v>583</v>
      </c>
      <c r="E513" t="s">
        <v>600</v>
      </c>
      <c r="F513" t="s">
        <v>585</v>
      </c>
      <c r="G513" t="s">
        <v>3</v>
      </c>
      <c r="H513" t="s">
        <v>4</v>
      </c>
      <c r="I513">
        <v>84</v>
      </c>
      <c r="J513">
        <v>336.25</v>
      </c>
      <c r="K513" t="str">
        <f>INDEX(Лист2!$EH$4:$EH$689,MATCH(E513,Лист2!$K$4:$K$689,0))</f>
        <v>МОГИКАН</v>
      </c>
      <c r="L513" t="str">
        <f>INDEX(Лист3!G:G,MATCH(E513,Лист3!E:E,0))</f>
        <v>стандарт</v>
      </c>
    </row>
    <row r="514" spans="1:12" x14ac:dyDescent="0.25">
      <c r="A514" t="s">
        <v>499</v>
      </c>
      <c r="B514" t="s">
        <v>2</v>
      </c>
      <c r="C514" t="s">
        <v>582</v>
      </c>
      <c r="D514" t="s">
        <v>583</v>
      </c>
      <c r="E514" t="s">
        <v>601</v>
      </c>
      <c r="F514" t="s">
        <v>602</v>
      </c>
      <c r="G514" t="s">
        <v>3</v>
      </c>
      <c r="H514" t="s">
        <v>4</v>
      </c>
      <c r="I514">
        <v>297</v>
      </c>
      <c r="J514">
        <v>294.10909090909098</v>
      </c>
      <c r="K514" t="str">
        <f>INDEX(Лист2!$EH$4:$EH$689,MATCH(E514,Лист2!$K$4:$K$689,0))</f>
        <v>МИТИКА</v>
      </c>
      <c r="L514" t="str">
        <f>INDEX(Лист3!G:G,MATCH(E514,Лист3!E:E,0))</f>
        <v>стандарт</v>
      </c>
    </row>
    <row r="515" spans="1:12" x14ac:dyDescent="0.25">
      <c r="A515" t="s">
        <v>499</v>
      </c>
      <c r="B515" t="s">
        <v>2</v>
      </c>
      <c r="C515" t="s">
        <v>582</v>
      </c>
      <c r="D515" t="s">
        <v>583</v>
      </c>
      <c r="E515" t="s">
        <v>603</v>
      </c>
      <c r="F515" t="s">
        <v>602</v>
      </c>
      <c r="G515" t="s">
        <v>3</v>
      </c>
      <c r="H515" t="s">
        <v>4</v>
      </c>
      <c r="I515">
        <v>150</v>
      </c>
      <c r="J515">
        <v>814.041333333333</v>
      </c>
      <c r="K515" t="str">
        <f>INDEX(Лист2!$EH$4:$EH$689,MATCH(E515,Лист2!$K$4:$K$689,0))</f>
        <v>РЕКОРДИНА</v>
      </c>
      <c r="L515" t="str">
        <f>INDEX(Лист3!G:G,MATCH(E515,Лист3!E:E,0))</f>
        <v>стандарт</v>
      </c>
    </row>
    <row r="516" spans="1:12" x14ac:dyDescent="0.25">
      <c r="A516" t="s">
        <v>499</v>
      </c>
      <c r="B516" t="s">
        <v>2</v>
      </c>
      <c r="C516" t="s">
        <v>582</v>
      </c>
      <c r="D516" t="s">
        <v>583</v>
      </c>
      <c r="E516" t="s">
        <v>604</v>
      </c>
      <c r="F516" t="s">
        <v>602</v>
      </c>
      <c r="G516" t="s">
        <v>3</v>
      </c>
      <c r="H516" t="s">
        <v>4</v>
      </c>
      <c r="I516">
        <v>161</v>
      </c>
      <c r="J516">
        <v>402.996273291926</v>
      </c>
      <c r="K516" t="str">
        <f>INDEX(Лист2!$EH$4:$EH$689,MATCH(E516,Лист2!$K$4:$K$689,0))</f>
        <v>ХМ 1820</v>
      </c>
      <c r="L516" t="str">
        <f>INDEX(Лист3!G:G,MATCH(E516,Лист3!E:E,0))</f>
        <v>стандарт</v>
      </c>
    </row>
    <row r="517" spans="1:12" x14ac:dyDescent="0.25">
      <c r="A517" t="s">
        <v>499</v>
      </c>
      <c r="B517" t="s">
        <v>2</v>
      </c>
      <c r="C517" t="s">
        <v>582</v>
      </c>
      <c r="D517" t="s">
        <v>583</v>
      </c>
      <c r="E517" t="s">
        <v>605</v>
      </c>
      <c r="F517" t="s">
        <v>602</v>
      </c>
      <c r="G517" t="s">
        <v>3</v>
      </c>
      <c r="H517" t="s">
        <v>4</v>
      </c>
      <c r="I517">
        <v>120</v>
      </c>
      <c r="J517">
        <v>506.40666666666698</v>
      </c>
      <c r="K517" t="str">
        <f>INDEX(Лист2!$EH$4:$EH$689,MATCH(E517,Лист2!$K$4:$K$689,0))</f>
        <v>ЗЕМИС</v>
      </c>
      <c r="L517" t="str">
        <f>INDEX(Лист3!G:G,MATCH(E517,Лист3!E:E,0))</f>
        <v>стандарт</v>
      </c>
    </row>
    <row r="518" spans="1:12" x14ac:dyDescent="0.25">
      <c r="A518" t="s">
        <v>499</v>
      </c>
      <c r="B518" t="s">
        <v>2</v>
      </c>
      <c r="C518" t="s">
        <v>582</v>
      </c>
      <c r="D518" t="s">
        <v>583</v>
      </c>
      <c r="E518" t="s">
        <v>606</v>
      </c>
      <c r="F518" t="s">
        <v>602</v>
      </c>
      <c r="G518" t="s">
        <v>3</v>
      </c>
      <c r="H518" t="s">
        <v>4</v>
      </c>
      <c r="I518">
        <v>145</v>
      </c>
      <c r="J518">
        <v>484.03034482758602</v>
      </c>
      <c r="K518" t="str">
        <f>INDEX(Лист2!$EH$4:$EH$689,MATCH(E518,Лист2!$K$4:$K$689,0))</f>
        <v>МОГИКАН</v>
      </c>
      <c r="L518" t="str">
        <f>INDEX(Лист3!G:G,MATCH(E518,Лист3!E:E,0))</f>
        <v>стандарт</v>
      </c>
    </row>
    <row r="519" spans="1:12" x14ac:dyDescent="0.25">
      <c r="A519" t="s">
        <v>499</v>
      </c>
      <c r="B519" t="s">
        <v>2</v>
      </c>
      <c r="C519" t="s">
        <v>582</v>
      </c>
      <c r="D519" t="s">
        <v>583</v>
      </c>
      <c r="E519" t="s">
        <v>607</v>
      </c>
      <c r="F519" t="s">
        <v>602</v>
      </c>
      <c r="G519" t="s">
        <v>3</v>
      </c>
      <c r="H519" t="s">
        <v>4</v>
      </c>
      <c r="I519">
        <v>131</v>
      </c>
      <c r="J519">
        <v>564.69618320610698</v>
      </c>
      <c r="K519" t="str">
        <f>INDEX(Лист2!$EH$4:$EH$689,MATCH(E519,Лист2!$K$4:$K$689,0))</f>
        <v>ХМ 1820</v>
      </c>
      <c r="L519" t="str">
        <f>INDEX(Лист3!G:G,MATCH(E519,Лист3!E:E,0))</f>
        <v>стандарт</v>
      </c>
    </row>
    <row r="520" spans="1:12" x14ac:dyDescent="0.25">
      <c r="A520" t="s">
        <v>499</v>
      </c>
      <c r="B520" t="s">
        <v>2</v>
      </c>
      <c r="C520" t="s">
        <v>582</v>
      </c>
      <c r="D520" t="s">
        <v>583</v>
      </c>
      <c r="E520" t="s">
        <v>608</v>
      </c>
      <c r="F520" t="s">
        <v>602</v>
      </c>
      <c r="G520" t="s">
        <v>3</v>
      </c>
      <c r="H520" t="s">
        <v>4</v>
      </c>
      <c r="I520">
        <v>304</v>
      </c>
      <c r="J520">
        <v>423.81578947368399</v>
      </c>
      <c r="K520" t="str">
        <f>INDEX(Лист2!$EH$4:$EH$689,MATCH(E520,Лист2!$K$4:$K$689,0))</f>
        <v>БТС 980</v>
      </c>
      <c r="L520" t="str">
        <f>INDEX(Лист3!G:G,MATCH(E520,Лист3!E:E,0))</f>
        <v>стандарт</v>
      </c>
    </row>
    <row r="521" spans="1:12" x14ac:dyDescent="0.25">
      <c r="A521" t="s">
        <v>499</v>
      </c>
      <c r="B521" t="s">
        <v>2</v>
      </c>
      <c r="C521" t="s">
        <v>582</v>
      </c>
      <c r="D521" t="s">
        <v>583</v>
      </c>
      <c r="E521" t="s">
        <v>609</v>
      </c>
      <c r="F521" t="s">
        <v>602</v>
      </c>
      <c r="G521" t="s">
        <v>3</v>
      </c>
      <c r="H521" t="s">
        <v>4</v>
      </c>
      <c r="I521">
        <v>355</v>
      </c>
      <c r="J521">
        <v>423.69408450704202</v>
      </c>
      <c r="K521" t="str">
        <f>INDEX(Лист2!$EH$4:$EH$689,MATCH(E521,Лист2!$K$4:$K$689,0))</f>
        <v>МАТРОС</v>
      </c>
      <c r="L521" t="str">
        <f>INDEX(Лист3!G:G,MATCH(E521,Лист3!E:E,0))</f>
        <v>стандарт</v>
      </c>
    </row>
    <row r="522" spans="1:12" x14ac:dyDescent="0.25">
      <c r="A522" t="s">
        <v>499</v>
      </c>
      <c r="B522" t="s">
        <v>2</v>
      </c>
      <c r="C522" t="s">
        <v>582</v>
      </c>
      <c r="D522" t="s">
        <v>583</v>
      </c>
      <c r="E522" t="s">
        <v>610</v>
      </c>
      <c r="F522" t="s">
        <v>602</v>
      </c>
      <c r="G522" t="s">
        <v>3</v>
      </c>
      <c r="H522" t="s">
        <v>4</v>
      </c>
      <c r="I522">
        <v>299</v>
      </c>
      <c r="J522">
        <v>246.92173913043499</v>
      </c>
      <c r="K522" t="str">
        <f>INDEX(Лист2!$EH$4:$EH$689,MATCH(E522,Лист2!$K$4:$K$689,0))</f>
        <v>ЯРОСЛАВ</v>
      </c>
      <c r="L522" t="str">
        <f>INDEX(Лист3!G:G,MATCH(E522,Лист3!E:E,0))</f>
        <v>стандарт</v>
      </c>
    </row>
    <row r="523" spans="1:12" x14ac:dyDescent="0.25">
      <c r="A523" t="s">
        <v>499</v>
      </c>
      <c r="B523" t="s">
        <v>2</v>
      </c>
      <c r="C523" t="s">
        <v>582</v>
      </c>
      <c r="D523" t="s">
        <v>583</v>
      </c>
      <c r="E523" t="s">
        <v>611</v>
      </c>
      <c r="F523" t="s">
        <v>602</v>
      </c>
      <c r="G523" t="s">
        <v>3</v>
      </c>
      <c r="H523" t="s">
        <v>4</v>
      </c>
      <c r="I523">
        <v>290</v>
      </c>
      <c r="J523">
        <v>309.22620689655201</v>
      </c>
      <c r="K523" t="str">
        <f>INDEX(Лист2!$EH$4:$EH$689,MATCH(E523,Лист2!$K$4:$K$689,0))</f>
        <v>МАТРОС</v>
      </c>
      <c r="L523" t="str">
        <f>INDEX(Лист3!G:G,MATCH(E523,Лист3!E:E,0))</f>
        <v>стандарт</v>
      </c>
    </row>
    <row r="524" spans="1:12" x14ac:dyDescent="0.25">
      <c r="A524" t="s">
        <v>499</v>
      </c>
      <c r="B524" t="s">
        <v>2</v>
      </c>
      <c r="C524" t="s">
        <v>582</v>
      </c>
      <c r="D524" t="s">
        <v>583</v>
      </c>
      <c r="E524" t="s">
        <v>612</v>
      </c>
      <c r="F524" t="s">
        <v>602</v>
      </c>
      <c r="G524" t="s">
        <v>3</v>
      </c>
      <c r="H524" t="s">
        <v>4</v>
      </c>
      <c r="I524">
        <v>140</v>
      </c>
      <c r="J524">
        <v>264.34285714285699</v>
      </c>
      <c r="K524" t="str">
        <f>INDEX(Лист2!$EH$4:$EH$689,MATCH(E524,Лист2!$K$4:$K$689,0))</f>
        <v>ХМ 1820</v>
      </c>
      <c r="L524" t="str">
        <f>INDEX(Лист3!G:G,MATCH(E524,Лист3!E:E,0))</f>
        <v>стандарт</v>
      </c>
    </row>
    <row r="525" spans="1:12" x14ac:dyDescent="0.25">
      <c r="A525" t="s">
        <v>499</v>
      </c>
      <c r="B525" t="s">
        <v>2</v>
      </c>
      <c r="C525" t="s">
        <v>582</v>
      </c>
      <c r="D525" t="s">
        <v>583</v>
      </c>
      <c r="E525" t="s">
        <v>613</v>
      </c>
      <c r="F525" t="s">
        <v>602</v>
      </c>
      <c r="G525" t="s">
        <v>3</v>
      </c>
      <c r="H525" t="s">
        <v>4</v>
      </c>
      <c r="I525">
        <v>116</v>
      </c>
      <c r="J525">
        <v>146.96551724137899</v>
      </c>
      <c r="K525" t="str">
        <f>INDEX(Лист2!$EH$4:$EH$689,MATCH(E525,Лист2!$K$4:$K$689,0))</f>
        <v>ЗЕМИС</v>
      </c>
      <c r="L525" t="str">
        <f>INDEX(Лист3!G:G,MATCH(E525,Лист3!E:E,0))</f>
        <v>стандарт</v>
      </c>
    </row>
    <row r="526" spans="1:12" x14ac:dyDescent="0.25">
      <c r="A526" t="s">
        <v>499</v>
      </c>
      <c r="B526" t="s">
        <v>2</v>
      </c>
      <c r="C526" t="s">
        <v>582</v>
      </c>
      <c r="D526" t="s">
        <v>583</v>
      </c>
      <c r="E526" t="s">
        <v>614</v>
      </c>
      <c r="F526" t="s">
        <v>602</v>
      </c>
      <c r="G526" t="s">
        <v>3</v>
      </c>
      <c r="H526" t="s">
        <v>4</v>
      </c>
      <c r="I526">
        <v>91</v>
      </c>
      <c r="J526">
        <v>274.34505494505498</v>
      </c>
      <c r="K526" t="str">
        <f>INDEX(Лист2!$EH$4:$EH$689,MATCH(E526,Лист2!$K$4:$K$689,0))</f>
        <v>ХМ 1820</v>
      </c>
      <c r="L526" t="str">
        <f>INDEX(Лист3!G:G,MATCH(E526,Лист3!E:E,0))</f>
        <v>стандарт</v>
      </c>
    </row>
    <row r="527" spans="1:12" x14ac:dyDescent="0.25">
      <c r="A527" t="s">
        <v>499</v>
      </c>
      <c r="B527" t="s">
        <v>2</v>
      </c>
      <c r="C527" t="s">
        <v>582</v>
      </c>
      <c r="D527" t="s">
        <v>583</v>
      </c>
      <c r="E527" t="s">
        <v>615</v>
      </c>
      <c r="F527" t="s">
        <v>602</v>
      </c>
      <c r="G527" t="s">
        <v>3</v>
      </c>
      <c r="H527" t="s">
        <v>4</v>
      </c>
      <c r="I527">
        <v>105</v>
      </c>
      <c r="J527">
        <v>282.80571428571398</v>
      </c>
      <c r="K527" t="str">
        <f>INDEX(Лист2!$EH$4:$EH$689,MATCH(E527,Лист2!$K$4:$K$689,0))</f>
        <v>СПАРТАК</v>
      </c>
      <c r="L527" t="str">
        <f>INDEX(Лист3!G:G,MATCH(E527,Лист3!E:E,0))</f>
        <v>стандарт</v>
      </c>
    </row>
    <row r="528" spans="1:12" x14ac:dyDescent="0.25">
      <c r="A528" t="s">
        <v>499</v>
      </c>
      <c r="B528" t="s">
        <v>2</v>
      </c>
      <c r="C528" t="s">
        <v>582</v>
      </c>
      <c r="D528" t="s">
        <v>583</v>
      </c>
      <c r="E528" t="s">
        <v>616</v>
      </c>
      <c r="F528" t="s">
        <v>602</v>
      </c>
      <c r="G528" t="s">
        <v>3</v>
      </c>
      <c r="H528" t="s">
        <v>4</v>
      </c>
      <c r="I528">
        <v>160</v>
      </c>
      <c r="J528">
        <v>355.52625</v>
      </c>
      <c r="K528" t="str">
        <f>INDEX(Лист2!$EH$4:$EH$689,MATCH(E528,Лист2!$K$4:$K$689,0))</f>
        <v>ХМ 1820</v>
      </c>
      <c r="L528" t="str">
        <f>INDEX(Лист3!G:G,MATCH(E528,Лист3!E:E,0))</f>
        <v>стандарт</v>
      </c>
    </row>
    <row r="529" spans="1:12" x14ac:dyDescent="0.25">
      <c r="A529" t="s">
        <v>499</v>
      </c>
      <c r="B529" t="s">
        <v>2</v>
      </c>
      <c r="C529" t="s">
        <v>582</v>
      </c>
      <c r="D529" t="s">
        <v>583</v>
      </c>
      <c r="E529" t="s">
        <v>617</v>
      </c>
      <c r="F529" t="s">
        <v>602</v>
      </c>
      <c r="G529" t="s">
        <v>3</v>
      </c>
      <c r="H529" t="s">
        <v>4</v>
      </c>
      <c r="I529">
        <v>191</v>
      </c>
      <c r="J529">
        <v>284.53089005235603</v>
      </c>
      <c r="K529" t="str">
        <f>INDEX(Лист2!$EH$4:$EH$689,MATCH(E529,Лист2!$K$4:$K$689,0))</f>
        <v>МАРИНО</v>
      </c>
      <c r="L529" t="str">
        <f>INDEX(Лист3!G:G,MATCH(E529,Лист3!E:E,0))</f>
        <v>стандарт</v>
      </c>
    </row>
    <row r="530" spans="1:12" x14ac:dyDescent="0.25">
      <c r="A530" t="s">
        <v>499</v>
      </c>
      <c r="B530" t="s">
        <v>2</v>
      </c>
      <c r="C530" t="s">
        <v>582</v>
      </c>
      <c r="D530" t="s">
        <v>583</v>
      </c>
      <c r="E530" t="s">
        <v>618</v>
      </c>
      <c r="F530" t="s">
        <v>602</v>
      </c>
      <c r="G530" t="s">
        <v>3</v>
      </c>
      <c r="H530" t="s">
        <v>4</v>
      </c>
      <c r="I530">
        <v>128</v>
      </c>
      <c r="J530">
        <v>262.81718749999999</v>
      </c>
      <c r="K530" t="str">
        <f>INDEX(Лист2!$EH$4:$EH$689,MATCH(E530,Лист2!$K$4:$K$689,0))</f>
        <v>ХМ 1820</v>
      </c>
      <c r="L530" t="str">
        <f>INDEX(Лист3!G:G,MATCH(E530,Лист3!E:E,0))</f>
        <v>стандарт</v>
      </c>
    </row>
    <row r="531" spans="1:12" x14ac:dyDescent="0.25">
      <c r="A531" t="s">
        <v>499</v>
      </c>
      <c r="B531" t="s">
        <v>2</v>
      </c>
      <c r="C531" t="s">
        <v>582</v>
      </c>
      <c r="D531" t="s">
        <v>583</v>
      </c>
      <c r="E531" t="s">
        <v>619</v>
      </c>
      <c r="F531" t="s">
        <v>602</v>
      </c>
      <c r="G531" t="s">
        <v>3</v>
      </c>
      <c r="H531" t="s">
        <v>4</v>
      </c>
      <c r="I531">
        <v>84</v>
      </c>
      <c r="J531">
        <v>250.895238095238</v>
      </c>
      <c r="K531" t="str">
        <f>INDEX(Лист2!$EH$4:$EH$689,MATCH(E531,Лист2!$K$4:$K$689,0))</f>
        <v>МОГИКАН</v>
      </c>
      <c r="L531" t="str">
        <f>INDEX(Лист3!G:G,MATCH(E531,Лист3!E:E,0))</f>
        <v>стандарт</v>
      </c>
    </row>
    <row r="532" spans="1:12" x14ac:dyDescent="0.25">
      <c r="A532" t="s">
        <v>499</v>
      </c>
      <c r="B532" t="s">
        <v>2</v>
      </c>
      <c r="C532" t="s">
        <v>620</v>
      </c>
      <c r="D532" t="s">
        <v>621</v>
      </c>
      <c r="E532" t="s">
        <v>622</v>
      </c>
      <c r="F532" t="s">
        <v>585</v>
      </c>
      <c r="G532" t="s">
        <v>3</v>
      </c>
      <c r="H532" t="s">
        <v>4</v>
      </c>
      <c r="I532">
        <v>176</v>
      </c>
      <c r="J532">
        <v>336.11818181818199</v>
      </c>
      <c r="K532" t="str">
        <f>INDEX(Лист2!$EH$4:$EH$689,MATCH(E532,Лист2!$K$4:$K$689,0))</f>
        <v>МИТИКА</v>
      </c>
      <c r="L532" t="str">
        <f>INDEX(Лист3!G:G,MATCH(E532,Лист3!E:E,0))</f>
        <v>стандарт</v>
      </c>
    </row>
    <row r="533" spans="1:12" x14ac:dyDescent="0.25">
      <c r="A533" t="s">
        <v>499</v>
      </c>
      <c r="B533" t="s">
        <v>2</v>
      </c>
      <c r="C533" t="s">
        <v>620</v>
      </c>
      <c r="D533" t="s">
        <v>621</v>
      </c>
      <c r="E533" t="s">
        <v>623</v>
      </c>
      <c r="F533" t="s">
        <v>585</v>
      </c>
      <c r="G533" t="s">
        <v>3</v>
      </c>
      <c r="H533" t="s">
        <v>4</v>
      </c>
      <c r="I533">
        <v>217</v>
      </c>
      <c r="J533">
        <v>293.60552995391703</v>
      </c>
      <c r="K533" t="str">
        <f>INDEX(Лист2!$EH$4:$EH$689,MATCH(E533,Лист2!$K$4:$K$689,0))</f>
        <v>БТС 1965</v>
      </c>
      <c r="L533" t="str">
        <f>INDEX(Лист3!G:G,MATCH(E533,Лист3!E:E,0))</f>
        <v>стандарт</v>
      </c>
    </row>
    <row r="534" spans="1:12" x14ac:dyDescent="0.25">
      <c r="A534" t="s">
        <v>499</v>
      </c>
      <c r="B534" t="s">
        <v>2</v>
      </c>
      <c r="C534" t="s">
        <v>620</v>
      </c>
      <c r="D534" t="s">
        <v>621</v>
      </c>
      <c r="E534" t="s">
        <v>624</v>
      </c>
      <c r="F534" t="s">
        <v>585</v>
      </c>
      <c r="G534" t="s">
        <v>3</v>
      </c>
      <c r="H534" t="s">
        <v>4</v>
      </c>
      <c r="I534">
        <v>116</v>
      </c>
      <c r="J534">
        <v>252.33103448275901</v>
      </c>
      <c r="K534" t="str">
        <f>INDEX(Лист2!$EH$4:$EH$689,MATCH(E534,Лист2!$K$4:$K$689,0))</f>
        <v>КАРИОКА</v>
      </c>
      <c r="L534" t="str">
        <f>INDEX(Лист3!G:G,MATCH(E534,Лист3!E:E,0))</f>
        <v>стандарт</v>
      </c>
    </row>
    <row r="535" spans="1:12" x14ac:dyDescent="0.25">
      <c r="A535" t="s">
        <v>499</v>
      </c>
      <c r="B535" t="s">
        <v>2</v>
      </c>
      <c r="C535" t="s">
        <v>620</v>
      </c>
      <c r="D535" t="s">
        <v>621</v>
      </c>
      <c r="E535" t="s">
        <v>625</v>
      </c>
      <c r="F535" t="s">
        <v>585</v>
      </c>
      <c r="G535" t="s">
        <v>3</v>
      </c>
      <c r="H535" t="s">
        <v>4</v>
      </c>
      <c r="I535">
        <v>495</v>
      </c>
      <c r="J535">
        <v>549.96686868686902</v>
      </c>
      <c r="K535" t="str">
        <f>INDEX(Лист2!$EH$4:$EH$689,MATCH(E535,Лист2!$K$4:$K$689,0))</f>
        <v>РЕКОРДИНА</v>
      </c>
      <c r="L535" t="str">
        <f>INDEX(Лист3!G:G,MATCH(E535,Лист3!E:E,0))</f>
        <v>стандарт</v>
      </c>
    </row>
    <row r="536" spans="1:12" x14ac:dyDescent="0.25">
      <c r="A536" t="s">
        <v>499</v>
      </c>
      <c r="B536" t="s">
        <v>2</v>
      </c>
      <c r="C536" t="s">
        <v>620</v>
      </c>
      <c r="D536" t="s">
        <v>621</v>
      </c>
      <c r="E536" t="s">
        <v>626</v>
      </c>
      <c r="F536" t="s">
        <v>627</v>
      </c>
      <c r="G536" t="s">
        <v>3</v>
      </c>
      <c r="H536" t="s">
        <v>4</v>
      </c>
      <c r="I536">
        <v>259</v>
      </c>
      <c r="J536">
        <v>487.40540540540502</v>
      </c>
      <c r="K536" t="str">
        <f>INDEX(Лист2!$EH$4:$EH$689,MATCH(E536,Лист2!$K$4:$K$689,0))</f>
        <v>БТС 590</v>
      </c>
      <c r="L536" t="str">
        <f>INDEX(Лист3!G:G,MATCH(E536,Лист3!E:E,0))</f>
        <v>стандарт</v>
      </c>
    </row>
    <row r="537" spans="1:12" x14ac:dyDescent="0.25">
      <c r="A537" t="s">
        <v>499</v>
      </c>
      <c r="B537" t="s">
        <v>2</v>
      </c>
      <c r="C537" t="s">
        <v>620</v>
      </c>
      <c r="D537" t="s">
        <v>621</v>
      </c>
      <c r="E537" t="s">
        <v>628</v>
      </c>
      <c r="F537" t="s">
        <v>627</v>
      </c>
      <c r="G537" t="s">
        <v>3</v>
      </c>
      <c r="H537" t="s">
        <v>4</v>
      </c>
      <c r="I537">
        <v>251</v>
      </c>
      <c r="J537">
        <v>364.89499999999998</v>
      </c>
      <c r="K537" t="str">
        <f>INDEX(Лист2!$EH$4:$EH$689,MATCH(E537,Лист2!$K$4:$K$689,0))</f>
        <v>КОРОЛЕВ</v>
      </c>
      <c r="L537" t="str">
        <f>INDEX(Лист3!G:G,MATCH(E537,Лист3!E:E,0))</f>
        <v>стандарт</v>
      </c>
    </row>
    <row r="538" spans="1:12" x14ac:dyDescent="0.25">
      <c r="A538" t="s">
        <v>499</v>
      </c>
      <c r="B538" t="s">
        <v>2</v>
      </c>
      <c r="C538" t="s">
        <v>620</v>
      </c>
      <c r="D538" t="s">
        <v>621</v>
      </c>
      <c r="E538" t="s">
        <v>629</v>
      </c>
      <c r="F538" t="s">
        <v>627</v>
      </c>
      <c r="G538" t="s">
        <v>3</v>
      </c>
      <c r="H538" t="s">
        <v>4</v>
      </c>
      <c r="I538">
        <v>167</v>
      </c>
      <c r="J538">
        <v>494.76646706586803</v>
      </c>
      <c r="K538" t="str">
        <f>INDEX(Лист2!$EH$4:$EH$689,MATCH(E538,Лист2!$K$4:$K$689,0))</f>
        <v>ПРЕДАТОР</v>
      </c>
      <c r="L538" t="str">
        <f>INDEX(Лист3!G:G,MATCH(E538,Лист3!E:E,0))</f>
        <v>стандарт</v>
      </c>
    </row>
    <row r="539" spans="1:12" x14ac:dyDescent="0.25">
      <c r="A539" t="s">
        <v>499</v>
      </c>
      <c r="B539" t="s">
        <v>2</v>
      </c>
      <c r="C539" t="s">
        <v>620</v>
      </c>
      <c r="D539" t="s">
        <v>621</v>
      </c>
      <c r="E539" t="s">
        <v>630</v>
      </c>
      <c r="F539" t="s">
        <v>627</v>
      </c>
      <c r="G539" t="s">
        <v>3</v>
      </c>
      <c r="H539" t="s">
        <v>4</v>
      </c>
      <c r="I539">
        <v>111</v>
      </c>
      <c r="J539">
        <v>472.94234234234199</v>
      </c>
      <c r="K539" t="str">
        <f>INDEX(Лист2!$EH$4:$EH$689,MATCH(E539,Лист2!$K$4:$K$689,0))</f>
        <v>БТС 590</v>
      </c>
      <c r="L539" t="str">
        <f>INDEX(Лист3!G:G,MATCH(E539,Лист3!E:E,0))</f>
        <v>стандарт</v>
      </c>
    </row>
    <row r="540" spans="1:12" x14ac:dyDescent="0.25">
      <c r="A540" t="s">
        <v>499</v>
      </c>
      <c r="B540" t="s">
        <v>2</v>
      </c>
      <c r="C540" t="s">
        <v>620</v>
      </c>
      <c r="D540" t="s">
        <v>621</v>
      </c>
      <c r="E540" t="s">
        <v>631</v>
      </c>
      <c r="F540" t="s">
        <v>627</v>
      </c>
      <c r="G540" t="s">
        <v>3</v>
      </c>
      <c r="H540" t="s">
        <v>4</v>
      </c>
      <c r="I540">
        <v>179</v>
      </c>
      <c r="J540">
        <v>477.80111731843601</v>
      </c>
      <c r="K540" t="str">
        <f>INDEX(Лист2!$EH$4:$EH$689,MATCH(E540,Лист2!$K$4:$K$689,0))</f>
        <v>МАРИНО</v>
      </c>
      <c r="L540" t="str">
        <f>INDEX(Лист3!G:G,MATCH(E540,Лист3!E:E,0))</f>
        <v>стандарт</v>
      </c>
    </row>
    <row r="541" spans="1:12" x14ac:dyDescent="0.25">
      <c r="A541" t="s">
        <v>499</v>
      </c>
      <c r="B541" t="s">
        <v>2</v>
      </c>
      <c r="C541" t="s">
        <v>620</v>
      </c>
      <c r="D541" t="s">
        <v>621</v>
      </c>
      <c r="E541" t="s">
        <v>632</v>
      </c>
      <c r="F541" t="s">
        <v>627</v>
      </c>
      <c r="G541" t="s">
        <v>3</v>
      </c>
      <c r="H541" t="s">
        <v>4</v>
      </c>
      <c r="I541">
        <v>130</v>
      </c>
      <c r="J541">
        <v>387.41692307692301</v>
      </c>
      <c r="K541" t="str">
        <f>INDEX(Лист2!$EH$4:$EH$689,MATCH(E541,Лист2!$K$4:$K$689,0))</f>
        <v>БТС 320</v>
      </c>
      <c r="L541" t="str">
        <f>INDEX(Лист3!G:G,MATCH(E541,Лист3!E:E,0))</f>
        <v>интенсив</v>
      </c>
    </row>
    <row r="542" spans="1:12" x14ac:dyDescent="0.25">
      <c r="A542" t="s">
        <v>499</v>
      </c>
      <c r="B542" t="s">
        <v>2</v>
      </c>
      <c r="C542" t="s">
        <v>620</v>
      </c>
      <c r="D542" t="s">
        <v>621</v>
      </c>
      <c r="E542" t="s">
        <v>633</v>
      </c>
      <c r="F542" t="s">
        <v>627</v>
      </c>
      <c r="G542" t="s">
        <v>3</v>
      </c>
      <c r="H542" t="s">
        <v>4</v>
      </c>
      <c r="I542">
        <v>123</v>
      </c>
      <c r="J542">
        <v>339.89105691056898</v>
      </c>
      <c r="K542" t="str">
        <f>INDEX(Лист2!$EH$4:$EH$689,MATCH(E542,Лист2!$K$4:$K$689,0))</f>
        <v>РИТТЕР</v>
      </c>
      <c r="L542" t="str">
        <f>INDEX(Лист3!G:G,MATCH(E542,Лист3!E:E,0))</f>
        <v>интенсив</v>
      </c>
    </row>
    <row r="543" spans="1:12" x14ac:dyDescent="0.25">
      <c r="A543" t="s">
        <v>499</v>
      </c>
      <c r="B543" t="s">
        <v>2</v>
      </c>
      <c r="C543" t="s">
        <v>620</v>
      </c>
      <c r="D543" t="s">
        <v>621</v>
      </c>
      <c r="E543" t="s">
        <v>634</v>
      </c>
      <c r="F543" t="s">
        <v>627</v>
      </c>
      <c r="G543" t="s">
        <v>3</v>
      </c>
      <c r="H543" t="s">
        <v>4</v>
      </c>
      <c r="I543">
        <v>252</v>
      </c>
      <c r="J543">
        <v>380.346031746032</v>
      </c>
      <c r="K543" t="str">
        <f>INDEX(Лист2!$EH$4:$EH$689,MATCH(E543,Лист2!$K$4:$K$689,0))</f>
        <v>БТС 980</v>
      </c>
      <c r="L543" t="str">
        <f>INDEX(Лист3!G:G,MATCH(E543,Лист3!E:E,0))</f>
        <v>интенсив</v>
      </c>
    </row>
    <row r="544" spans="1:12" x14ac:dyDescent="0.25">
      <c r="A544" t="s">
        <v>499</v>
      </c>
      <c r="B544" t="s">
        <v>2</v>
      </c>
      <c r="C544" t="s">
        <v>620</v>
      </c>
      <c r="D544" t="s">
        <v>621</v>
      </c>
      <c r="E544" t="s">
        <v>635</v>
      </c>
      <c r="F544" t="s">
        <v>627</v>
      </c>
      <c r="G544" t="s">
        <v>3</v>
      </c>
      <c r="H544" t="s">
        <v>4</v>
      </c>
      <c r="I544">
        <v>63</v>
      </c>
      <c r="J544">
        <v>354.82539682539698</v>
      </c>
      <c r="K544" t="str">
        <f>INDEX(Лист2!$EH$4:$EH$689,MATCH(E544,Лист2!$K$4:$K$689,0))</f>
        <v>БТС 320</v>
      </c>
      <c r="L544" t="str">
        <f>INDEX(Лист3!G:G,MATCH(E544,Лист3!E:E,0))</f>
        <v>интенсив</v>
      </c>
    </row>
    <row r="545" spans="1:12" x14ac:dyDescent="0.25">
      <c r="A545" t="s">
        <v>499</v>
      </c>
      <c r="B545" t="s">
        <v>2</v>
      </c>
      <c r="C545" t="s">
        <v>620</v>
      </c>
      <c r="D545" t="s">
        <v>621</v>
      </c>
      <c r="E545" t="s">
        <v>636</v>
      </c>
      <c r="F545" t="s">
        <v>637</v>
      </c>
      <c r="G545" t="s">
        <v>3</v>
      </c>
      <c r="H545" t="s">
        <v>4</v>
      </c>
      <c r="I545">
        <v>85</v>
      </c>
      <c r="J545">
        <v>297.32941176470598</v>
      </c>
      <c r="K545" t="str">
        <f>INDEX(Лист2!$EH$4:$EH$689,MATCH(E545,Лист2!$K$4:$K$689,0))</f>
        <v>СПАРТАК</v>
      </c>
      <c r="L545" t="str">
        <f>INDEX(Лист3!G:G,MATCH(E545,Лист3!E:E,0))</f>
        <v>стандарт</v>
      </c>
    </row>
    <row r="546" spans="1:12" x14ac:dyDescent="0.25">
      <c r="A546" t="s">
        <v>499</v>
      </c>
      <c r="B546" t="s">
        <v>2</v>
      </c>
      <c r="C546" t="s">
        <v>620</v>
      </c>
      <c r="D546" t="s">
        <v>621</v>
      </c>
      <c r="E546" t="s">
        <v>638</v>
      </c>
      <c r="F546" t="s">
        <v>637</v>
      </c>
      <c r="G546" t="s">
        <v>3</v>
      </c>
      <c r="H546" t="s">
        <v>4</v>
      </c>
      <c r="I546">
        <v>78</v>
      </c>
      <c r="J546">
        <v>311.59487179487201</v>
      </c>
      <c r="K546" t="str">
        <f>INDEX(Лист2!$EH$4:$EH$689,MATCH(E546,Лист2!$K$4:$K$689,0))</f>
        <v>ЗЕМИС</v>
      </c>
      <c r="L546" t="str">
        <f>INDEX(Лист3!G:G,MATCH(E546,Лист3!E:E,0))</f>
        <v>стандарт</v>
      </c>
    </row>
    <row r="547" spans="1:12" x14ac:dyDescent="0.25">
      <c r="A547" t="s">
        <v>499</v>
      </c>
      <c r="B547" t="s">
        <v>2</v>
      </c>
      <c r="C547" t="s">
        <v>620</v>
      </c>
      <c r="D547" t="s">
        <v>621</v>
      </c>
      <c r="E547" t="s">
        <v>639</v>
      </c>
      <c r="F547" t="s">
        <v>637</v>
      </c>
      <c r="G547" t="s">
        <v>3</v>
      </c>
      <c r="H547" t="s">
        <v>4</v>
      </c>
      <c r="I547">
        <v>110</v>
      </c>
      <c r="J547">
        <v>249.85636363636399</v>
      </c>
      <c r="K547" t="str">
        <f>INDEX(Лист2!$EH$4:$EH$689,MATCH(E547,Лист2!$K$4:$K$689,0))</f>
        <v>МОГИКАН</v>
      </c>
      <c r="L547" t="str">
        <f>INDEX(Лист3!G:G,MATCH(E547,Лист3!E:E,0))</f>
        <v>интенсив</v>
      </c>
    </row>
    <row r="548" spans="1:12" x14ac:dyDescent="0.25">
      <c r="A548" t="s">
        <v>499</v>
      </c>
      <c r="B548" t="s">
        <v>2</v>
      </c>
      <c r="C548" t="s">
        <v>620</v>
      </c>
      <c r="D548" t="s">
        <v>621</v>
      </c>
      <c r="E548" t="s">
        <v>640</v>
      </c>
      <c r="F548" t="s">
        <v>637</v>
      </c>
      <c r="G548" t="s">
        <v>3</v>
      </c>
      <c r="H548" t="s">
        <v>4</v>
      </c>
      <c r="I548">
        <v>14</v>
      </c>
      <c r="J548">
        <v>251.814285714286</v>
      </c>
      <c r="K548" t="str">
        <f>INDEX(Лист2!$EH$4:$EH$689,MATCH(E548,Лист2!$K$4:$K$689,0))</f>
        <v>ХМ 1820</v>
      </c>
      <c r="L548" t="str">
        <f>INDEX(Лист3!G:G,MATCH(E548,Лист3!E:E,0))</f>
        <v>стандарт</v>
      </c>
    </row>
    <row r="549" spans="1:12" x14ac:dyDescent="0.25">
      <c r="A549" t="s">
        <v>499</v>
      </c>
      <c r="B549" t="s">
        <v>2</v>
      </c>
      <c r="C549" t="s">
        <v>620</v>
      </c>
      <c r="D549" t="s">
        <v>621</v>
      </c>
      <c r="E549" t="s">
        <v>641</v>
      </c>
      <c r="F549" t="s">
        <v>637</v>
      </c>
      <c r="G549" t="s">
        <v>3</v>
      </c>
      <c r="H549" t="s">
        <v>4</v>
      </c>
      <c r="I549">
        <v>168</v>
      </c>
      <c r="J549">
        <v>248.48809523809501</v>
      </c>
      <c r="K549" t="str">
        <f>INDEX(Лист2!$EH$4:$EH$689,MATCH(E549,Лист2!$K$4:$K$689,0))</f>
        <v>ХМ 1820</v>
      </c>
      <c r="L549" t="str">
        <f>INDEX(Лист3!G:G,MATCH(E549,Лист3!E:E,0))</f>
        <v>интенсив</v>
      </c>
    </row>
    <row r="550" spans="1:12" x14ac:dyDescent="0.25">
      <c r="A550" t="s">
        <v>499</v>
      </c>
      <c r="B550" t="s">
        <v>2</v>
      </c>
      <c r="C550" t="s">
        <v>620</v>
      </c>
      <c r="D550" t="s">
        <v>621</v>
      </c>
      <c r="E550" t="s">
        <v>642</v>
      </c>
      <c r="F550" t="s">
        <v>637</v>
      </c>
      <c r="G550" t="s">
        <v>3</v>
      </c>
      <c r="H550" t="s">
        <v>4</v>
      </c>
      <c r="I550">
        <v>150</v>
      </c>
      <c r="J550">
        <v>309.090666666667</v>
      </c>
      <c r="K550" t="str">
        <f>INDEX(Лист2!$EH$4:$EH$689,MATCH(E550,Лист2!$K$4:$K$689,0))</f>
        <v>СПАРТАК</v>
      </c>
      <c r="L550" t="str">
        <f>INDEX(Лист3!G:G,MATCH(E550,Лист3!E:E,0))</f>
        <v>интенсив</v>
      </c>
    </row>
    <row r="551" spans="1:12" x14ac:dyDescent="0.25">
      <c r="A551" t="s">
        <v>499</v>
      </c>
      <c r="B551" t="s">
        <v>2</v>
      </c>
      <c r="C551" t="s">
        <v>620</v>
      </c>
      <c r="D551" t="s">
        <v>621</v>
      </c>
      <c r="E551" t="s">
        <v>643</v>
      </c>
      <c r="F551" t="s">
        <v>637</v>
      </c>
      <c r="G551" t="s">
        <v>3</v>
      </c>
      <c r="H551" t="s">
        <v>4</v>
      </c>
      <c r="I551">
        <v>33</v>
      </c>
      <c r="J551">
        <v>208.339393939394</v>
      </c>
      <c r="K551" t="str">
        <f>INDEX(Лист2!$EH$4:$EH$689,MATCH(E551,Лист2!$K$4:$K$689,0))</f>
        <v>СПАРТАК</v>
      </c>
      <c r="L551" t="str">
        <f>INDEX(Лист3!G:G,MATCH(E551,Лист3!E:E,0))</f>
        <v>стандарт</v>
      </c>
    </row>
    <row r="552" spans="1:12" x14ac:dyDescent="0.25">
      <c r="A552" t="s">
        <v>499</v>
      </c>
      <c r="B552" t="s">
        <v>2</v>
      </c>
      <c r="C552" t="s">
        <v>620</v>
      </c>
      <c r="D552" t="s">
        <v>621</v>
      </c>
      <c r="E552" t="s">
        <v>644</v>
      </c>
      <c r="F552" t="s">
        <v>637</v>
      </c>
      <c r="G552" t="s">
        <v>3</v>
      </c>
      <c r="H552" t="s">
        <v>4</v>
      </c>
      <c r="I552">
        <v>135</v>
      </c>
      <c r="J552">
        <v>221.15111111111099</v>
      </c>
      <c r="K552" t="str">
        <f>INDEX(Лист2!$EH$4:$EH$689,MATCH(E552,Лист2!$K$4:$K$689,0))</f>
        <v>СПАРТАК</v>
      </c>
      <c r="L552" t="str">
        <f>INDEX(Лист3!G:G,MATCH(E552,Лист3!E:E,0))</f>
        <v>стандарт</v>
      </c>
    </row>
    <row r="553" spans="1:12" x14ac:dyDescent="0.25">
      <c r="A553" t="s">
        <v>499</v>
      </c>
      <c r="B553" t="s">
        <v>2</v>
      </c>
      <c r="C553" t="s">
        <v>620</v>
      </c>
      <c r="D553" t="s">
        <v>621</v>
      </c>
      <c r="E553" t="s">
        <v>645</v>
      </c>
      <c r="F553" t="s">
        <v>637</v>
      </c>
      <c r="G553" t="s">
        <v>3</v>
      </c>
      <c r="H553" t="s">
        <v>4</v>
      </c>
      <c r="I553">
        <v>50</v>
      </c>
      <c r="J553">
        <v>353.23599999999999</v>
      </c>
      <c r="K553" t="str">
        <f>INDEX(Лист2!$EH$4:$EH$689,MATCH(E553,Лист2!$K$4:$K$689,0))</f>
        <v>МОГИКАН</v>
      </c>
      <c r="L553" t="str">
        <f>INDEX(Лист3!G:G,MATCH(E553,Лист3!E:E,0))</f>
        <v>стандарт</v>
      </c>
    </row>
    <row r="554" spans="1:12" x14ac:dyDescent="0.25">
      <c r="A554" t="s">
        <v>499</v>
      </c>
      <c r="B554" t="s">
        <v>2</v>
      </c>
      <c r="C554" t="s">
        <v>620</v>
      </c>
      <c r="D554" t="s">
        <v>621</v>
      </c>
      <c r="E554" t="s">
        <v>646</v>
      </c>
      <c r="F554" t="s">
        <v>637</v>
      </c>
      <c r="G554" t="s">
        <v>3</v>
      </c>
      <c r="H554" t="s">
        <v>4</v>
      </c>
      <c r="I554">
        <v>110</v>
      </c>
      <c r="J554">
        <v>302.44</v>
      </c>
      <c r="K554" t="str">
        <f>INDEX(Лист2!$EH$4:$EH$689,MATCH(E554,Лист2!$K$4:$K$689,0))</f>
        <v>МОГИКАН</v>
      </c>
      <c r="L554" t="str">
        <f>INDEX(Лист3!G:G,MATCH(E554,Лист3!E:E,0))</f>
        <v>стандарт</v>
      </c>
    </row>
    <row r="555" spans="1:12" x14ac:dyDescent="0.25">
      <c r="A555" t="s">
        <v>499</v>
      </c>
      <c r="B555" t="s">
        <v>2</v>
      </c>
      <c r="C555" t="s">
        <v>620</v>
      </c>
      <c r="D555" t="s">
        <v>621</v>
      </c>
      <c r="E555" t="s">
        <v>647</v>
      </c>
      <c r="F555" t="s">
        <v>637</v>
      </c>
      <c r="G555" t="s">
        <v>3</v>
      </c>
      <c r="H555" t="s">
        <v>4</v>
      </c>
      <c r="I555">
        <v>69</v>
      </c>
      <c r="J555">
        <v>406.80869565217398</v>
      </c>
      <c r="K555" t="str">
        <f>INDEX(Лист2!$EH$4:$EH$689,MATCH(E555,Лист2!$K$4:$K$689,0))</f>
        <v>БТС 950</v>
      </c>
      <c r="L555" t="str">
        <f>INDEX(Лист3!G:G,MATCH(E555,Лист3!E:E,0))</f>
        <v>стандарт</v>
      </c>
    </row>
    <row r="556" spans="1:12" x14ac:dyDescent="0.25">
      <c r="A556" t="s">
        <v>499</v>
      </c>
      <c r="B556" t="s">
        <v>2</v>
      </c>
      <c r="C556" t="s">
        <v>620</v>
      </c>
      <c r="D556" t="s">
        <v>621</v>
      </c>
      <c r="E556" t="s">
        <v>648</v>
      </c>
      <c r="F556" t="s">
        <v>637</v>
      </c>
      <c r="G556" t="s">
        <v>3</v>
      </c>
      <c r="H556" t="s">
        <v>4</v>
      </c>
      <c r="I556">
        <v>72</v>
      </c>
      <c r="J556">
        <v>425.319444444444</v>
      </c>
      <c r="K556" t="str">
        <f>INDEX(Лист2!$EH$4:$EH$689,MATCH(E556,Лист2!$K$4:$K$689,0))</f>
        <v>БТС 950</v>
      </c>
      <c r="L556" t="str">
        <f>INDEX(Лист3!G:G,MATCH(E556,Лист3!E:E,0))</f>
        <v>стандарт</v>
      </c>
    </row>
    <row r="557" spans="1:12" x14ac:dyDescent="0.25">
      <c r="A557" t="s">
        <v>499</v>
      </c>
      <c r="B557" t="s">
        <v>2</v>
      </c>
      <c r="C557" t="s">
        <v>620</v>
      </c>
      <c r="D557" t="s">
        <v>621</v>
      </c>
      <c r="E557" t="s">
        <v>649</v>
      </c>
      <c r="F557" t="s">
        <v>637</v>
      </c>
      <c r="G557" t="s">
        <v>3</v>
      </c>
      <c r="H557" t="s">
        <v>4</v>
      </c>
      <c r="I557">
        <v>45</v>
      </c>
      <c r="J557">
        <v>163.18222222222201</v>
      </c>
      <c r="K557" t="str">
        <f>INDEX(Лист2!$EH$4:$EH$689,MATCH(E557,Лист2!$K$4:$K$689,0))</f>
        <v>МАРИНО</v>
      </c>
      <c r="L557" t="str">
        <f>INDEX(Лист3!G:G,MATCH(E557,Лист3!E:E,0))</f>
        <v>стандарт</v>
      </c>
    </row>
    <row r="558" spans="1:12" x14ac:dyDescent="0.25">
      <c r="A558" t="s">
        <v>499</v>
      </c>
      <c r="B558" t="s">
        <v>2</v>
      </c>
      <c r="C558" t="s">
        <v>620</v>
      </c>
      <c r="D558" t="s">
        <v>621</v>
      </c>
      <c r="E558" t="s">
        <v>650</v>
      </c>
      <c r="F558" t="s">
        <v>637</v>
      </c>
      <c r="G558" t="s">
        <v>3</v>
      </c>
      <c r="H558" t="s">
        <v>4</v>
      </c>
      <c r="I558">
        <v>20</v>
      </c>
      <c r="J558">
        <v>252.97</v>
      </c>
      <c r="K558" t="str">
        <f>INDEX(Лист2!$EH$4:$EH$689,MATCH(E558,Лист2!$K$4:$K$689,0))</f>
        <v>СПАРТАК</v>
      </c>
      <c r="L558" t="str">
        <f>INDEX(Лист3!G:G,MATCH(E558,Лист3!E:E,0))</f>
        <v>стандарт</v>
      </c>
    </row>
    <row r="559" spans="1:12" x14ac:dyDescent="0.25">
      <c r="A559" t="s">
        <v>499</v>
      </c>
      <c r="B559" t="s">
        <v>2</v>
      </c>
      <c r="C559" t="s">
        <v>620</v>
      </c>
      <c r="D559" t="s">
        <v>621</v>
      </c>
      <c r="E559" t="s">
        <v>651</v>
      </c>
      <c r="F559" t="s">
        <v>637</v>
      </c>
      <c r="G559" t="s">
        <v>3</v>
      </c>
      <c r="H559" t="s">
        <v>4</v>
      </c>
      <c r="I559">
        <v>114</v>
      </c>
      <c r="J559">
        <v>311.66491228070203</v>
      </c>
      <c r="K559" t="str">
        <f>INDEX(Лист2!$EH$4:$EH$689,MATCH(E559,Лист2!$K$4:$K$689,0))</f>
        <v>СПАРТАК</v>
      </c>
      <c r="L559" t="str">
        <f>INDEX(Лист3!G:G,MATCH(E559,Лист3!E:E,0))</f>
        <v>стандарт</v>
      </c>
    </row>
    <row r="560" spans="1:12" x14ac:dyDescent="0.25">
      <c r="A560" t="s">
        <v>499</v>
      </c>
      <c r="B560" t="s">
        <v>2</v>
      </c>
      <c r="C560" t="s">
        <v>620</v>
      </c>
      <c r="D560" t="s">
        <v>621</v>
      </c>
      <c r="E560" t="s">
        <v>652</v>
      </c>
      <c r="F560" t="s">
        <v>637</v>
      </c>
      <c r="G560" t="s">
        <v>3</v>
      </c>
      <c r="H560" t="s">
        <v>4</v>
      </c>
      <c r="I560">
        <v>106</v>
      </c>
      <c r="J560">
        <v>324.78867924528299</v>
      </c>
      <c r="K560" t="str">
        <f>INDEX(Лист2!$EH$4:$EH$689,MATCH(E560,Лист2!$K$4:$K$689,0))</f>
        <v>СПАРТАК</v>
      </c>
      <c r="L560" t="str">
        <f>INDEX(Лист3!G:G,MATCH(E560,Лист3!E:E,0))</f>
        <v>стандарт</v>
      </c>
    </row>
    <row r="561" spans="1:12" x14ac:dyDescent="0.25">
      <c r="A561" t="s">
        <v>499</v>
      </c>
      <c r="B561" t="s">
        <v>2</v>
      </c>
      <c r="C561" t="s">
        <v>620</v>
      </c>
      <c r="D561" t="s">
        <v>621</v>
      </c>
      <c r="E561" t="s">
        <v>653</v>
      </c>
      <c r="F561" t="s">
        <v>637</v>
      </c>
      <c r="G561" t="s">
        <v>3</v>
      </c>
      <c r="H561" t="s">
        <v>4</v>
      </c>
      <c r="I561">
        <v>100</v>
      </c>
      <c r="J561">
        <v>230.40600000000001</v>
      </c>
      <c r="K561" t="str">
        <f>INDEX(Лист2!$EH$4:$EH$689,MATCH(E561,Лист2!$K$4:$K$689,0))</f>
        <v>МАРИНО</v>
      </c>
      <c r="L561" t="str">
        <f>INDEX(Лист3!G:G,MATCH(E561,Лист3!E:E,0))</f>
        <v>стандарт</v>
      </c>
    </row>
    <row r="562" spans="1:12" x14ac:dyDescent="0.25">
      <c r="A562" t="s">
        <v>499</v>
      </c>
      <c r="B562" t="s">
        <v>2</v>
      </c>
      <c r="C562" t="s">
        <v>620</v>
      </c>
      <c r="D562" t="s">
        <v>621</v>
      </c>
      <c r="E562" t="s">
        <v>654</v>
      </c>
      <c r="F562" t="s">
        <v>637</v>
      </c>
      <c r="G562" t="s">
        <v>3</v>
      </c>
      <c r="H562" t="s">
        <v>4</v>
      </c>
      <c r="I562">
        <v>165</v>
      </c>
      <c r="J562">
        <v>330.4</v>
      </c>
      <c r="K562" t="str">
        <f>INDEX(Лист2!$EH$4:$EH$689,MATCH(E562,Лист2!$K$4:$K$689,0))</f>
        <v>АРМЕСА</v>
      </c>
      <c r="L562" t="str">
        <f>INDEX(Лист3!G:G,MATCH(E562,Лист3!E:E,0))</f>
        <v>стандарт</v>
      </c>
    </row>
    <row r="563" spans="1:12" x14ac:dyDescent="0.25">
      <c r="A563" t="s">
        <v>499</v>
      </c>
      <c r="B563" t="s">
        <v>2</v>
      </c>
      <c r="C563" t="s">
        <v>620</v>
      </c>
      <c r="D563" t="s">
        <v>621</v>
      </c>
      <c r="E563" t="s">
        <v>655</v>
      </c>
      <c r="F563" t="s">
        <v>637</v>
      </c>
      <c r="G563" t="s">
        <v>3</v>
      </c>
      <c r="H563" t="s">
        <v>4</v>
      </c>
      <c r="I563">
        <v>194</v>
      </c>
      <c r="J563">
        <v>302.51237113402101</v>
      </c>
      <c r="K563" t="str">
        <f>INDEX(Лист2!$EH$4:$EH$689,MATCH(E563,Лист2!$K$4:$K$689,0))</f>
        <v>ОРИГИНАЛ</v>
      </c>
      <c r="L563" t="str">
        <f>INDEX(Лист3!G:G,MATCH(E563,Лист3!E:E,0))</f>
        <v>стандарт</v>
      </c>
    </row>
    <row r="564" spans="1:12" x14ac:dyDescent="0.25">
      <c r="A564" t="s">
        <v>499</v>
      </c>
      <c r="B564" t="s">
        <v>2</v>
      </c>
      <c r="C564" t="s">
        <v>620</v>
      </c>
      <c r="D564" t="s">
        <v>621</v>
      </c>
      <c r="E564" t="s">
        <v>656</v>
      </c>
      <c r="F564" t="s">
        <v>637</v>
      </c>
      <c r="G564" t="s">
        <v>3</v>
      </c>
      <c r="H564" t="s">
        <v>4</v>
      </c>
      <c r="I564">
        <v>46</v>
      </c>
      <c r="J564">
        <v>386.378260869565</v>
      </c>
      <c r="K564" t="str">
        <f>INDEX(Лист2!$EH$4:$EH$689,MATCH(E564,Лист2!$K$4:$K$689,0))</f>
        <v>СПАРТАК</v>
      </c>
      <c r="L564" t="str">
        <f>INDEX(Лист3!G:G,MATCH(E564,Лист3!E:E,0))</f>
        <v>стандарт</v>
      </c>
    </row>
    <row r="565" spans="1:12" x14ac:dyDescent="0.25">
      <c r="A565" t="s">
        <v>499</v>
      </c>
      <c r="B565" t="s">
        <v>2</v>
      </c>
      <c r="C565" t="s">
        <v>620</v>
      </c>
      <c r="D565" t="s">
        <v>621</v>
      </c>
      <c r="E565" t="s">
        <v>657</v>
      </c>
      <c r="F565" t="s">
        <v>637</v>
      </c>
      <c r="G565" t="s">
        <v>3</v>
      </c>
      <c r="H565" t="s">
        <v>4</v>
      </c>
      <c r="I565">
        <v>127</v>
      </c>
      <c r="J565">
        <v>342.53385826771699</v>
      </c>
      <c r="K565" t="str">
        <f>INDEX(Лист2!$EH$4:$EH$689,MATCH(E565,Лист2!$K$4:$K$689,0))</f>
        <v>СПАРТАК</v>
      </c>
      <c r="L565" t="str">
        <f>INDEX(Лист3!G:G,MATCH(E565,Лист3!E:E,0))</f>
        <v>стандарт</v>
      </c>
    </row>
    <row r="566" spans="1:12" x14ac:dyDescent="0.25">
      <c r="A566" t="s">
        <v>499</v>
      </c>
      <c r="B566" t="s">
        <v>2</v>
      </c>
      <c r="C566" t="s">
        <v>620</v>
      </c>
      <c r="D566" t="s">
        <v>621</v>
      </c>
      <c r="E566" t="s">
        <v>658</v>
      </c>
      <c r="F566" t="s">
        <v>637</v>
      </c>
      <c r="G566" t="s">
        <v>3</v>
      </c>
      <c r="H566" t="s">
        <v>4</v>
      </c>
      <c r="I566">
        <v>79</v>
      </c>
      <c r="J566">
        <v>329.99746835443</v>
      </c>
      <c r="K566" t="str">
        <f>INDEX(Лист2!$EH$4:$EH$689,MATCH(E566,Лист2!$K$4:$K$689,0))</f>
        <v>СПАРТАК</v>
      </c>
      <c r="L566" t="str">
        <f>INDEX(Лист3!G:G,MATCH(E566,Лист3!E:E,0))</f>
        <v>стандарт</v>
      </c>
    </row>
    <row r="567" spans="1:12" x14ac:dyDescent="0.25">
      <c r="A567" t="s">
        <v>499</v>
      </c>
      <c r="B567" t="s">
        <v>2</v>
      </c>
      <c r="C567" t="s">
        <v>620</v>
      </c>
      <c r="D567" t="s">
        <v>621</v>
      </c>
      <c r="E567" t="s">
        <v>659</v>
      </c>
      <c r="F567" t="s">
        <v>637</v>
      </c>
      <c r="G567" t="s">
        <v>3</v>
      </c>
      <c r="H567" t="s">
        <v>4</v>
      </c>
      <c r="I567">
        <v>115</v>
      </c>
      <c r="J567">
        <v>324.53043478260901</v>
      </c>
      <c r="K567" t="str">
        <f>INDEX(Лист2!$EH$4:$EH$689,MATCH(E567,Лист2!$K$4:$K$689,0))</f>
        <v>ЗЕМИС</v>
      </c>
      <c r="L567" t="str">
        <f>INDEX(Лист3!G:G,MATCH(E567,Лист3!E:E,0))</f>
        <v>стандарт</v>
      </c>
    </row>
    <row r="568" spans="1:12" x14ac:dyDescent="0.25">
      <c r="A568" t="s">
        <v>499</v>
      </c>
      <c r="B568" t="s">
        <v>2</v>
      </c>
      <c r="C568" t="s">
        <v>620</v>
      </c>
      <c r="D568" t="s">
        <v>621</v>
      </c>
      <c r="E568" t="s">
        <v>660</v>
      </c>
      <c r="F568" t="s">
        <v>661</v>
      </c>
      <c r="G568" t="s">
        <v>3</v>
      </c>
      <c r="H568" t="s">
        <v>4</v>
      </c>
      <c r="I568">
        <v>94</v>
      </c>
      <c r="J568">
        <v>256.92553191489401</v>
      </c>
      <c r="K568" t="str">
        <f>INDEX(Лист2!$EH$4:$EH$689,MATCH(E568,Лист2!$K$4:$K$689,0))</f>
        <v>БТС 950</v>
      </c>
      <c r="L568" t="str">
        <f>INDEX(Лист3!G:G,MATCH(E568,Лист3!E:E,0))</f>
        <v>стандарт</v>
      </c>
    </row>
    <row r="569" spans="1:12" x14ac:dyDescent="0.25">
      <c r="A569" t="s">
        <v>499</v>
      </c>
      <c r="B569" t="s">
        <v>2</v>
      </c>
      <c r="C569" t="s">
        <v>620</v>
      </c>
      <c r="D569" t="s">
        <v>621</v>
      </c>
      <c r="E569" t="s">
        <v>662</v>
      </c>
      <c r="F569" t="s">
        <v>661</v>
      </c>
      <c r="G569" t="s">
        <v>3</v>
      </c>
      <c r="H569" t="s">
        <v>4</v>
      </c>
      <c r="I569">
        <v>50</v>
      </c>
      <c r="J569">
        <v>246.452</v>
      </c>
      <c r="K569" t="str">
        <f>INDEX(Лист2!$EH$4:$EH$689,MATCH(E569,Лист2!$K$4:$K$689,0))</f>
        <v>БТС 950</v>
      </c>
      <c r="L569" t="str">
        <f>INDEX(Лист3!G:G,MATCH(E569,Лист3!E:E,0))</f>
        <v>стандарт</v>
      </c>
    </row>
    <row r="570" spans="1:12" x14ac:dyDescent="0.25">
      <c r="A570" t="s">
        <v>499</v>
      </c>
      <c r="B570" t="s">
        <v>2</v>
      </c>
      <c r="C570" t="s">
        <v>620</v>
      </c>
      <c r="D570" t="s">
        <v>621</v>
      </c>
      <c r="E570" t="s">
        <v>663</v>
      </c>
      <c r="F570" t="s">
        <v>661</v>
      </c>
      <c r="G570" t="s">
        <v>3</v>
      </c>
      <c r="H570" t="s">
        <v>4</v>
      </c>
      <c r="I570">
        <v>62</v>
      </c>
      <c r="J570">
        <v>264.08709677419398</v>
      </c>
      <c r="K570" t="str">
        <f>INDEX(Лист2!$EH$4:$EH$689,MATCH(E570,Лист2!$K$4:$K$689,0))</f>
        <v>СПАРТАК</v>
      </c>
      <c r="L570" t="str">
        <f>INDEX(Лист3!G:G,MATCH(E570,Лист3!E:E,0))</f>
        <v>стандарт</v>
      </c>
    </row>
    <row r="571" spans="1:12" x14ac:dyDescent="0.25">
      <c r="A571" t="s">
        <v>499</v>
      </c>
      <c r="B571" t="s">
        <v>2</v>
      </c>
      <c r="C571" t="s">
        <v>620</v>
      </c>
      <c r="D571" t="s">
        <v>621</v>
      </c>
      <c r="E571" t="s">
        <v>664</v>
      </c>
      <c r="F571" t="s">
        <v>661</v>
      </c>
      <c r="G571" t="s">
        <v>3</v>
      </c>
      <c r="H571" t="s">
        <v>4</v>
      </c>
      <c r="I571">
        <v>92</v>
      </c>
      <c r="J571">
        <v>253.26304347826101</v>
      </c>
      <c r="K571" t="str">
        <f>INDEX(Лист2!$EH$4:$EH$689,MATCH(E571,Лист2!$K$4:$K$689,0))</f>
        <v>МАТРОС</v>
      </c>
      <c r="L571" t="str">
        <f>INDEX(Лист3!G:G,MATCH(E571,Лист3!E:E,0))</f>
        <v>стандарт</v>
      </c>
    </row>
    <row r="572" spans="1:12" x14ac:dyDescent="0.25">
      <c r="A572" t="s">
        <v>499</v>
      </c>
      <c r="B572" t="s">
        <v>2</v>
      </c>
      <c r="C572" t="s">
        <v>620</v>
      </c>
      <c r="D572" t="s">
        <v>621</v>
      </c>
      <c r="E572" t="s">
        <v>665</v>
      </c>
      <c r="F572" t="s">
        <v>661</v>
      </c>
      <c r="G572" t="s">
        <v>3</v>
      </c>
      <c r="H572" t="s">
        <v>4</v>
      </c>
      <c r="I572">
        <v>105</v>
      </c>
      <c r="J572">
        <v>207.405714285714</v>
      </c>
      <c r="K572" t="str">
        <f>INDEX(Лист2!$EH$4:$EH$689,MATCH(E572,Лист2!$K$4:$K$689,0))</f>
        <v>МИТИКА</v>
      </c>
      <c r="L572" t="str">
        <f>INDEX(Лист3!G:G,MATCH(E572,Лист3!E:E,0))</f>
        <v>стандарт</v>
      </c>
    </row>
    <row r="573" spans="1:12" x14ac:dyDescent="0.25">
      <c r="A573" t="s">
        <v>499</v>
      </c>
      <c r="B573" t="s">
        <v>2</v>
      </c>
      <c r="C573" t="s">
        <v>620</v>
      </c>
      <c r="D573" t="s">
        <v>621</v>
      </c>
      <c r="E573" t="s">
        <v>666</v>
      </c>
      <c r="F573" t="s">
        <v>661</v>
      </c>
      <c r="G573" t="s">
        <v>3</v>
      </c>
      <c r="H573" t="s">
        <v>4</v>
      </c>
      <c r="I573">
        <v>95</v>
      </c>
      <c r="J573">
        <v>230.58315789473701</v>
      </c>
      <c r="K573" t="str">
        <f>INDEX(Лист2!$EH$4:$EH$689,MATCH(E573,Лист2!$K$4:$K$689,0))</f>
        <v>БТС 320</v>
      </c>
      <c r="L573" t="str">
        <f>INDEX(Лист3!G:G,MATCH(E573,Лист3!E:E,0))</f>
        <v>стандарт</v>
      </c>
    </row>
    <row r="574" spans="1:12" x14ac:dyDescent="0.25">
      <c r="A574" t="s">
        <v>499</v>
      </c>
      <c r="B574" t="s">
        <v>2</v>
      </c>
      <c r="C574" t="s">
        <v>620</v>
      </c>
      <c r="D574" t="s">
        <v>621</v>
      </c>
      <c r="E574" t="s">
        <v>667</v>
      </c>
      <c r="F574" t="s">
        <v>661</v>
      </c>
      <c r="G574" t="s">
        <v>3</v>
      </c>
      <c r="H574" t="s">
        <v>4</v>
      </c>
      <c r="I574">
        <v>116</v>
      </c>
      <c r="J574">
        <v>300.10862068965503</v>
      </c>
      <c r="K574" t="str">
        <f>INDEX(Лист2!$EH$4:$EH$689,MATCH(E574,Лист2!$K$4:$K$689,0))</f>
        <v>БТС 320</v>
      </c>
      <c r="L574" t="str">
        <f>INDEX(Лист3!G:G,MATCH(E574,Лист3!E:E,0))</f>
        <v>стандарт</v>
      </c>
    </row>
    <row r="575" spans="1:12" x14ac:dyDescent="0.25">
      <c r="A575" t="s">
        <v>499</v>
      </c>
      <c r="B575" t="s">
        <v>2</v>
      </c>
      <c r="C575" t="s">
        <v>620</v>
      </c>
      <c r="D575" t="s">
        <v>621</v>
      </c>
      <c r="E575" t="s">
        <v>668</v>
      </c>
      <c r="F575" t="s">
        <v>661</v>
      </c>
      <c r="G575" t="s">
        <v>3</v>
      </c>
      <c r="H575" t="s">
        <v>4</v>
      </c>
      <c r="I575">
        <v>85</v>
      </c>
      <c r="J575">
        <v>221.345882352941</v>
      </c>
      <c r="K575" t="str">
        <f>INDEX(Лист2!$EH$4:$EH$689,MATCH(E575,Лист2!$K$4:$K$689,0))</f>
        <v>ЗЕМИС</v>
      </c>
      <c r="L575" t="str">
        <f>INDEX(Лист3!G:G,MATCH(E575,Лист3!E:E,0))</f>
        <v>стандарт</v>
      </c>
    </row>
    <row r="576" spans="1:12" x14ac:dyDescent="0.25">
      <c r="A576" t="s">
        <v>499</v>
      </c>
      <c r="B576" t="s">
        <v>2</v>
      </c>
      <c r="C576" t="s">
        <v>620</v>
      </c>
      <c r="D576" t="s">
        <v>621</v>
      </c>
      <c r="E576" t="s">
        <v>669</v>
      </c>
      <c r="F576" t="s">
        <v>661</v>
      </c>
      <c r="G576" t="s">
        <v>3</v>
      </c>
      <c r="H576" t="s">
        <v>4</v>
      </c>
      <c r="I576">
        <v>71</v>
      </c>
      <c r="J576">
        <v>251.30704225352099</v>
      </c>
      <c r="K576" t="str">
        <f>INDEX(Лист2!$EH$4:$EH$689,MATCH(E576,Лист2!$K$4:$K$689,0))</f>
        <v>МОГИКАН</v>
      </c>
      <c r="L576" t="str">
        <f>INDEX(Лист3!G:G,MATCH(E576,Лист3!E:E,0))</f>
        <v>стандарт</v>
      </c>
    </row>
    <row r="577" spans="1:12" x14ac:dyDescent="0.25">
      <c r="A577" t="s">
        <v>499</v>
      </c>
      <c r="B577" t="s">
        <v>2</v>
      </c>
      <c r="C577" t="s">
        <v>620</v>
      </c>
      <c r="D577" t="s">
        <v>621</v>
      </c>
      <c r="E577" t="s">
        <v>670</v>
      </c>
      <c r="F577" t="s">
        <v>661</v>
      </c>
      <c r="G577" t="s">
        <v>3</v>
      </c>
      <c r="H577" t="s">
        <v>4</v>
      </c>
      <c r="I577">
        <v>81</v>
      </c>
      <c r="J577">
        <v>165.79012345679001</v>
      </c>
      <c r="K577" t="str">
        <f>INDEX(Лист2!$EH$4:$EH$689,MATCH(E577,Лист2!$K$4:$K$689,0))</f>
        <v>БТС 320</v>
      </c>
      <c r="L577" t="str">
        <f>INDEX(Лист3!G:G,MATCH(E577,Лист3!E:E,0))</f>
        <v>стандарт</v>
      </c>
    </row>
    <row r="578" spans="1:12" x14ac:dyDescent="0.25">
      <c r="A578" t="s">
        <v>499</v>
      </c>
      <c r="B578" t="s">
        <v>2</v>
      </c>
      <c r="C578" t="s">
        <v>620</v>
      </c>
      <c r="D578" t="s">
        <v>621</v>
      </c>
      <c r="E578" t="s">
        <v>671</v>
      </c>
      <c r="F578" t="s">
        <v>661</v>
      </c>
      <c r="G578" t="s">
        <v>3</v>
      </c>
      <c r="H578" t="s">
        <v>4</v>
      </c>
      <c r="I578">
        <v>115</v>
      </c>
      <c r="J578">
        <v>175.90608695652199</v>
      </c>
      <c r="K578" t="str">
        <f>INDEX(Лист2!$EH$4:$EH$689,MATCH(E578,Лист2!$K$4:$K$689,0))</f>
        <v>ЭКСПЕРТ</v>
      </c>
      <c r="L578" t="str">
        <f>INDEX(Лист3!G:G,MATCH(E578,Лист3!E:E,0))</f>
        <v>стандарт</v>
      </c>
    </row>
    <row r="579" spans="1:12" x14ac:dyDescent="0.25">
      <c r="A579" t="s">
        <v>499</v>
      </c>
      <c r="B579" t="s">
        <v>2</v>
      </c>
      <c r="C579" t="s">
        <v>620</v>
      </c>
      <c r="D579" t="s">
        <v>621</v>
      </c>
      <c r="E579" t="s">
        <v>672</v>
      </c>
      <c r="F579" t="s">
        <v>661</v>
      </c>
      <c r="G579" t="s">
        <v>3</v>
      </c>
      <c r="H579" t="s">
        <v>4</v>
      </c>
      <c r="I579">
        <v>110</v>
      </c>
      <c r="J579">
        <v>222.02181818181799</v>
      </c>
      <c r="K579" t="str">
        <f>INDEX(Лист2!$EH$4:$EH$689,MATCH(E579,Лист2!$K$4:$K$689,0))</f>
        <v>БТС 980</v>
      </c>
      <c r="L579" t="str">
        <f>INDEX(Лист3!G:G,MATCH(E579,Лист3!E:E,0))</f>
        <v>стандарт</v>
      </c>
    </row>
    <row r="580" spans="1:12" x14ac:dyDescent="0.25">
      <c r="A580" t="s">
        <v>499</v>
      </c>
      <c r="B580" t="s">
        <v>2</v>
      </c>
      <c r="C580" t="s">
        <v>673</v>
      </c>
      <c r="D580" t="s">
        <v>674</v>
      </c>
      <c r="E580" t="s">
        <v>675</v>
      </c>
      <c r="F580" t="s">
        <v>676</v>
      </c>
      <c r="G580" t="s">
        <v>3</v>
      </c>
      <c r="H580" t="s">
        <v>4</v>
      </c>
      <c r="I580">
        <v>140</v>
      </c>
      <c r="J580">
        <v>620.80571428571398</v>
      </c>
      <c r="K580" t="str">
        <f>INDEX(Лист2!$EH$4:$EH$689,MATCH(E580,Лист2!$K$4:$K$689,0))</f>
        <v>КРОКОДИЛ</v>
      </c>
      <c r="L580" t="str">
        <f>INDEX(Лист3!G:G,MATCH(E580,Лист3!E:E,0))</f>
        <v>интенсив</v>
      </c>
    </row>
    <row r="581" spans="1:12" x14ac:dyDescent="0.25">
      <c r="A581" t="s">
        <v>499</v>
      </c>
      <c r="B581" t="s">
        <v>2</v>
      </c>
      <c r="C581" t="s">
        <v>673</v>
      </c>
      <c r="D581" t="s">
        <v>674</v>
      </c>
      <c r="E581" t="s">
        <v>677</v>
      </c>
      <c r="F581" t="s">
        <v>676</v>
      </c>
      <c r="G581" t="s">
        <v>3</v>
      </c>
      <c r="H581" t="s">
        <v>4</v>
      </c>
      <c r="I581">
        <v>147</v>
      </c>
      <c r="J581">
        <v>446.81768707483002</v>
      </c>
      <c r="K581" t="str">
        <f>INDEX(Лист2!$EH$4:$EH$689,MATCH(E581,Лист2!$K$4:$K$689,0))</f>
        <v>МЕЛЮЗИН</v>
      </c>
      <c r="L581" t="str">
        <f>INDEX(Лист3!G:G,MATCH(E581,Лист3!E:E,0))</f>
        <v>интенсив</v>
      </c>
    </row>
    <row r="582" spans="1:12" x14ac:dyDescent="0.25">
      <c r="A582" t="s">
        <v>499</v>
      </c>
      <c r="B582" t="s">
        <v>2</v>
      </c>
      <c r="C582" t="s">
        <v>673</v>
      </c>
      <c r="D582" t="s">
        <v>674</v>
      </c>
      <c r="E582" t="s">
        <v>678</v>
      </c>
      <c r="F582" t="s">
        <v>676</v>
      </c>
      <c r="G582" t="s">
        <v>3</v>
      </c>
      <c r="H582" t="s">
        <v>4</v>
      </c>
      <c r="I582">
        <v>235</v>
      </c>
      <c r="J582">
        <v>505.029787234043</v>
      </c>
      <c r="K582" t="str">
        <f>INDEX(Лист2!$EH$4:$EH$689,MATCH(E582,Лист2!$K$4:$K$689,0))</f>
        <v>КРОКОДИЛ</v>
      </c>
      <c r="L582" t="str">
        <f>INDEX(Лист3!G:G,MATCH(E582,Лист3!E:E,0))</f>
        <v>интенсив</v>
      </c>
    </row>
    <row r="583" spans="1:12" x14ac:dyDescent="0.25">
      <c r="A583" t="s">
        <v>499</v>
      </c>
      <c r="B583" t="s">
        <v>2</v>
      </c>
      <c r="C583" t="s">
        <v>673</v>
      </c>
      <c r="D583" t="s">
        <v>674</v>
      </c>
      <c r="E583" t="s">
        <v>679</v>
      </c>
      <c r="F583" t="s">
        <v>676</v>
      </c>
      <c r="G583" t="s">
        <v>3</v>
      </c>
      <c r="H583" t="s">
        <v>4</v>
      </c>
      <c r="I583">
        <v>101</v>
      </c>
      <c r="J583">
        <v>372.60990099009899</v>
      </c>
      <c r="K583" t="str">
        <f>INDEX(Лист2!$EH$4:$EH$689,MATCH(E583,Лист2!$K$4:$K$689,0))</f>
        <v>КОНСТАНЦИЯ</v>
      </c>
      <c r="L583" t="str">
        <f>INDEX(Лист3!G:G,MATCH(E583,Лист3!E:E,0))</f>
        <v>интенсив</v>
      </c>
    </row>
    <row r="584" spans="1:12" x14ac:dyDescent="0.25">
      <c r="A584" t="s">
        <v>499</v>
      </c>
      <c r="B584" t="s">
        <v>2</v>
      </c>
      <c r="C584" t="s">
        <v>673</v>
      </c>
      <c r="D584" t="s">
        <v>674</v>
      </c>
      <c r="E584" t="s">
        <v>680</v>
      </c>
      <c r="F584" t="s">
        <v>676</v>
      </c>
      <c r="G584" t="s">
        <v>3</v>
      </c>
      <c r="H584" t="s">
        <v>4</v>
      </c>
      <c r="I584">
        <v>177</v>
      </c>
      <c r="J584">
        <v>394.60451977401101</v>
      </c>
      <c r="K584" t="str">
        <f>INDEX(Лист2!$EH$4:$EH$689,MATCH(E584,Лист2!$K$4:$K$689,0))</f>
        <v>БРИТНИ</v>
      </c>
      <c r="L584" t="str">
        <f>INDEX(Лист3!G:G,MATCH(E584,Лист3!E:E,0))</f>
        <v>интенсив</v>
      </c>
    </row>
    <row r="585" spans="1:12" x14ac:dyDescent="0.25">
      <c r="A585" t="s">
        <v>499</v>
      </c>
      <c r="B585" t="s">
        <v>2</v>
      </c>
      <c r="C585" t="s">
        <v>673</v>
      </c>
      <c r="D585" t="s">
        <v>674</v>
      </c>
      <c r="E585" t="s">
        <v>681</v>
      </c>
      <c r="F585" t="s">
        <v>676</v>
      </c>
      <c r="G585" t="s">
        <v>3</v>
      </c>
      <c r="H585" t="s">
        <v>4</v>
      </c>
      <c r="I585">
        <v>239</v>
      </c>
      <c r="J585">
        <v>387.76569037656901</v>
      </c>
      <c r="K585" t="str">
        <f>INDEX(Лист2!$EH$4:$EH$689,MATCH(E585,Лист2!$K$4:$K$689,0))</f>
        <v>КРОКОДИЛ</v>
      </c>
      <c r="L585" t="str">
        <f>INDEX(Лист3!G:G,MATCH(E585,Лист3!E:E,0))</f>
        <v>интенсив</v>
      </c>
    </row>
    <row r="586" spans="1:12" x14ac:dyDescent="0.25">
      <c r="A586" t="s">
        <v>499</v>
      </c>
      <c r="B586" t="s">
        <v>2</v>
      </c>
      <c r="C586" t="s">
        <v>673</v>
      </c>
      <c r="D586" t="s">
        <v>674</v>
      </c>
      <c r="E586" t="s">
        <v>682</v>
      </c>
      <c r="F586" t="s">
        <v>676</v>
      </c>
      <c r="G586" t="s">
        <v>3</v>
      </c>
      <c r="H586" t="s">
        <v>4</v>
      </c>
      <c r="I586">
        <v>141</v>
      </c>
      <c r="J586">
        <v>400.14184397163098</v>
      </c>
      <c r="K586" t="str">
        <f>INDEX(Лист2!$EH$4:$EH$689,MATCH(E586,Лист2!$K$4:$K$689,0))</f>
        <v>КОНСТАНЦИЯ</v>
      </c>
      <c r="L586" t="str">
        <f>INDEX(Лист3!G:G,MATCH(E586,Лист3!E:E,0))</f>
        <v>интенсив</v>
      </c>
    </row>
    <row r="587" spans="1:12" x14ac:dyDescent="0.25">
      <c r="A587" t="s">
        <v>499</v>
      </c>
      <c r="B587" t="s">
        <v>2</v>
      </c>
      <c r="C587" t="s">
        <v>673</v>
      </c>
      <c r="D587" t="s">
        <v>674</v>
      </c>
      <c r="E587" t="s">
        <v>683</v>
      </c>
      <c r="F587" t="s">
        <v>676</v>
      </c>
      <c r="G587" t="s">
        <v>3</v>
      </c>
      <c r="H587" t="s">
        <v>4</v>
      </c>
      <c r="I587">
        <v>168</v>
      </c>
      <c r="J587">
        <v>566.98928571428598</v>
      </c>
      <c r="K587" t="str">
        <f>INDEX(Лист2!$EH$4:$EH$689,MATCH(E587,Лист2!$K$4:$K$689,0))</f>
        <v>БТС 950</v>
      </c>
      <c r="L587" t="str">
        <f>INDEX(Лист3!G:G,MATCH(E587,Лист3!E:E,0))</f>
        <v>стандарт</v>
      </c>
    </row>
    <row r="588" spans="1:12" x14ac:dyDescent="0.25">
      <c r="A588" t="s">
        <v>499</v>
      </c>
      <c r="B588" t="s">
        <v>2</v>
      </c>
      <c r="C588" t="s">
        <v>673</v>
      </c>
      <c r="D588" t="s">
        <v>674</v>
      </c>
      <c r="E588" t="s">
        <v>684</v>
      </c>
      <c r="F588" t="s">
        <v>676</v>
      </c>
      <c r="G588" t="s">
        <v>3</v>
      </c>
      <c r="H588" t="s">
        <v>4</v>
      </c>
      <c r="I588">
        <v>53</v>
      </c>
      <c r="J588">
        <v>382.04905660377398</v>
      </c>
      <c r="K588" t="str">
        <f>INDEX(Лист2!$EH$4:$EH$689,MATCH(E588,Лист2!$K$4:$K$689,0))</f>
        <v>КРОКОДИЛ</v>
      </c>
      <c r="L588" t="str">
        <f>INDEX(Лист3!G:G,MATCH(E588,Лист3!E:E,0))</f>
        <v>интенсив</v>
      </c>
    </row>
    <row r="589" spans="1:12" x14ac:dyDescent="0.25">
      <c r="A589" t="s">
        <v>499</v>
      </c>
      <c r="B589" t="s">
        <v>2</v>
      </c>
      <c r="C589" t="s">
        <v>673</v>
      </c>
      <c r="D589" t="s">
        <v>674</v>
      </c>
      <c r="E589" t="s">
        <v>685</v>
      </c>
      <c r="F589" t="s">
        <v>676</v>
      </c>
      <c r="G589" t="s">
        <v>3</v>
      </c>
      <c r="H589" t="s">
        <v>4</v>
      </c>
      <c r="I589">
        <v>213</v>
      </c>
      <c r="J589">
        <v>443.40187793427202</v>
      </c>
      <c r="K589" t="str">
        <f>INDEX(Лист2!$EH$4:$EH$689,MATCH(E589,Лист2!$K$4:$K$689,0))</f>
        <v>КРОКОДИЛ</v>
      </c>
      <c r="L589" t="str">
        <f>INDEX(Лист3!G:G,MATCH(E589,Лист3!E:E,0))</f>
        <v>интенсив</v>
      </c>
    </row>
    <row r="590" spans="1:12" x14ac:dyDescent="0.25">
      <c r="A590" t="s">
        <v>499</v>
      </c>
      <c r="B590" t="s">
        <v>2</v>
      </c>
      <c r="C590" t="s">
        <v>673</v>
      </c>
      <c r="D590" t="s">
        <v>674</v>
      </c>
      <c r="E590" t="s">
        <v>686</v>
      </c>
      <c r="F590" t="s">
        <v>687</v>
      </c>
      <c r="G590" t="s">
        <v>3</v>
      </c>
      <c r="H590" t="s">
        <v>4</v>
      </c>
      <c r="I590">
        <v>139</v>
      </c>
      <c r="J590">
        <v>320.84316546762602</v>
      </c>
      <c r="K590" t="str">
        <f>INDEX(Лист2!$EH$4:$EH$689,MATCH(E590,Лист2!$K$4:$K$689,0))</f>
        <v>БТС 960</v>
      </c>
      <c r="L590" t="str">
        <f>INDEX(Лист3!G:G,MATCH(E590,Лист3!E:E,0))</f>
        <v>стандарт</v>
      </c>
    </row>
    <row r="591" spans="1:12" x14ac:dyDescent="0.25">
      <c r="A591" t="s">
        <v>499</v>
      </c>
      <c r="B591" t="s">
        <v>2</v>
      </c>
      <c r="C591" t="s">
        <v>673</v>
      </c>
      <c r="D591" t="s">
        <v>674</v>
      </c>
      <c r="E591" t="s">
        <v>688</v>
      </c>
      <c r="F591" t="s">
        <v>687</v>
      </c>
      <c r="G591" t="s">
        <v>3</v>
      </c>
      <c r="H591" t="s">
        <v>4</v>
      </c>
      <c r="I591">
        <v>156</v>
      </c>
      <c r="J591">
        <v>299.34871794871799</v>
      </c>
      <c r="K591" t="str">
        <f>INDEX(Лист2!$EH$4:$EH$689,MATCH(E591,Лист2!$K$4:$K$689,0))</f>
        <v>БТС 590</v>
      </c>
      <c r="L591" t="str">
        <f>INDEX(Лист3!G:G,MATCH(E591,Лист3!E:E,0))</f>
        <v>стандарт</v>
      </c>
    </row>
    <row r="592" spans="1:12" x14ac:dyDescent="0.25">
      <c r="A592" t="s">
        <v>499</v>
      </c>
      <c r="B592" t="s">
        <v>2</v>
      </c>
      <c r="C592" t="s">
        <v>673</v>
      </c>
      <c r="D592" t="s">
        <v>674</v>
      </c>
      <c r="E592" t="s">
        <v>689</v>
      </c>
      <c r="F592" t="s">
        <v>687</v>
      </c>
      <c r="G592" t="s">
        <v>3</v>
      </c>
      <c r="H592" t="s">
        <v>4</v>
      </c>
      <c r="I592">
        <v>179</v>
      </c>
      <c r="J592">
        <v>197.59776536312799</v>
      </c>
      <c r="K592" t="str">
        <f>INDEX(Лист2!$EH$4:$EH$689,MATCH(E592,Лист2!$K$4:$K$689,0))</f>
        <v>РИТТЕР</v>
      </c>
      <c r="L592" t="str">
        <f>INDEX(Лист3!G:G,MATCH(E592,Лист3!E:E,0))</f>
        <v>стандарт</v>
      </c>
    </row>
    <row r="593" spans="1:12" x14ac:dyDescent="0.25">
      <c r="A593" t="s">
        <v>499</v>
      </c>
      <c r="B593" t="s">
        <v>2</v>
      </c>
      <c r="C593" t="s">
        <v>673</v>
      </c>
      <c r="D593" t="s">
        <v>674</v>
      </c>
      <c r="E593" t="s">
        <v>690</v>
      </c>
      <c r="F593" t="s">
        <v>687</v>
      </c>
      <c r="G593" t="s">
        <v>3</v>
      </c>
      <c r="H593" t="s">
        <v>4</v>
      </c>
      <c r="I593">
        <v>92</v>
      </c>
      <c r="J593">
        <v>249.78478260869599</v>
      </c>
      <c r="K593" t="str">
        <f>INDEX(Лист2!$EH$4:$EH$689,MATCH(E593,Лист2!$K$4:$K$689,0))</f>
        <v>МАРИНО</v>
      </c>
      <c r="L593" t="str">
        <f>INDEX(Лист3!G:G,MATCH(E593,Лист3!E:E,0))</f>
        <v>стандарт</v>
      </c>
    </row>
    <row r="594" spans="1:12" x14ac:dyDescent="0.25">
      <c r="A594" t="s">
        <v>499</v>
      </c>
      <c r="B594" t="s">
        <v>2</v>
      </c>
      <c r="C594" t="s">
        <v>673</v>
      </c>
      <c r="D594" t="s">
        <v>674</v>
      </c>
      <c r="E594" t="s">
        <v>691</v>
      </c>
      <c r="F594" t="s">
        <v>687</v>
      </c>
      <c r="G594" t="s">
        <v>3</v>
      </c>
      <c r="H594" t="s">
        <v>4</v>
      </c>
      <c r="I594">
        <v>92</v>
      </c>
      <c r="J594">
        <v>319.59782608695599</v>
      </c>
      <c r="K594" t="str">
        <f>INDEX(Лист2!$EH$4:$EH$689,MATCH(E594,Лист2!$K$4:$K$689,0))</f>
        <v>АНГУС</v>
      </c>
      <c r="L594" t="str">
        <f>INDEX(Лист3!G:G,MATCH(E594,Лист3!E:E,0))</f>
        <v>стандарт</v>
      </c>
    </row>
    <row r="595" spans="1:12" x14ac:dyDescent="0.25">
      <c r="A595" t="s">
        <v>499</v>
      </c>
      <c r="B595" t="s">
        <v>2</v>
      </c>
      <c r="C595" t="s">
        <v>673</v>
      </c>
      <c r="D595" t="s">
        <v>674</v>
      </c>
      <c r="E595" t="s">
        <v>692</v>
      </c>
      <c r="F595" t="s">
        <v>687</v>
      </c>
      <c r="G595" t="s">
        <v>3</v>
      </c>
      <c r="H595" t="s">
        <v>4</v>
      </c>
      <c r="I595">
        <v>56</v>
      </c>
      <c r="J595">
        <v>306.24642857142902</v>
      </c>
      <c r="K595" t="str">
        <f>INDEX(Лист2!$EH$4:$EH$689,MATCH(E595,Лист2!$K$4:$K$689,0))</f>
        <v>БТС 590</v>
      </c>
      <c r="L595" t="str">
        <f>INDEX(Лист3!G:G,MATCH(E595,Лист3!E:E,0))</f>
        <v>стандарт</v>
      </c>
    </row>
    <row r="596" spans="1:12" x14ac:dyDescent="0.25">
      <c r="A596" t="s">
        <v>499</v>
      </c>
      <c r="B596" t="s">
        <v>2</v>
      </c>
      <c r="C596" t="s">
        <v>673</v>
      </c>
      <c r="D596" t="s">
        <v>674</v>
      </c>
      <c r="E596" t="s">
        <v>693</v>
      </c>
      <c r="F596" t="s">
        <v>687</v>
      </c>
      <c r="G596" t="s">
        <v>3</v>
      </c>
      <c r="H596" t="s">
        <v>4</v>
      </c>
      <c r="I596">
        <v>77</v>
      </c>
      <c r="J596">
        <v>358.036363636364</v>
      </c>
      <c r="K596" t="str">
        <f>INDEX(Лист2!$EH$4:$EH$689,MATCH(E596,Лист2!$K$4:$K$689,0))</f>
        <v>ЗЕМИС</v>
      </c>
      <c r="L596" t="str">
        <f>INDEX(Лист3!G:G,MATCH(E596,Лист3!E:E,0))</f>
        <v>стандарт</v>
      </c>
    </row>
    <row r="597" spans="1:12" x14ac:dyDescent="0.25">
      <c r="A597" t="s">
        <v>499</v>
      </c>
      <c r="B597" t="s">
        <v>2</v>
      </c>
      <c r="C597" t="s">
        <v>673</v>
      </c>
      <c r="D597" t="s">
        <v>674</v>
      </c>
      <c r="E597" t="s">
        <v>694</v>
      </c>
      <c r="F597" t="s">
        <v>687</v>
      </c>
      <c r="G597" t="s">
        <v>3</v>
      </c>
      <c r="H597" t="s">
        <v>4</v>
      </c>
      <c r="I597">
        <v>126</v>
      </c>
      <c r="J597">
        <v>495.00317460317501</v>
      </c>
      <c r="K597" t="str">
        <f>INDEX(Лист2!$EH$4:$EH$689,MATCH(E597,Лист2!$K$4:$K$689,0))</f>
        <v>СПАРТАК</v>
      </c>
      <c r="L597" t="str">
        <f>INDEX(Лист3!G:G,MATCH(E597,Лист3!E:E,0))</f>
        <v>стандарт</v>
      </c>
    </row>
    <row r="598" spans="1:12" x14ac:dyDescent="0.25">
      <c r="A598" t="s">
        <v>499</v>
      </c>
      <c r="B598" t="s">
        <v>2</v>
      </c>
      <c r="C598" t="s">
        <v>673</v>
      </c>
      <c r="D598" t="s">
        <v>674</v>
      </c>
      <c r="E598" t="s">
        <v>695</v>
      </c>
      <c r="F598" t="s">
        <v>687</v>
      </c>
      <c r="G598" t="s">
        <v>3</v>
      </c>
      <c r="H598" t="s">
        <v>4</v>
      </c>
      <c r="I598">
        <v>116</v>
      </c>
      <c r="J598">
        <v>343.093103448276</v>
      </c>
      <c r="K598" t="str">
        <f>INDEX(Лист2!$EH$4:$EH$689,MATCH(E598,Лист2!$K$4:$K$689,0))</f>
        <v>МИТИКА</v>
      </c>
      <c r="L598" t="str">
        <f>INDEX(Лист3!G:G,MATCH(E598,Лист3!E:E,0))</f>
        <v>стандарт</v>
      </c>
    </row>
    <row r="599" spans="1:12" x14ac:dyDescent="0.25">
      <c r="A599" t="s">
        <v>499</v>
      </c>
      <c r="B599" t="s">
        <v>2</v>
      </c>
      <c r="C599" t="s">
        <v>673</v>
      </c>
      <c r="D599" t="s">
        <v>674</v>
      </c>
      <c r="E599" t="s">
        <v>696</v>
      </c>
      <c r="F599" t="s">
        <v>687</v>
      </c>
      <c r="G599" t="s">
        <v>3</v>
      </c>
      <c r="H599" t="s">
        <v>4</v>
      </c>
      <c r="I599">
        <v>114</v>
      </c>
      <c r="J599">
        <v>419.29824561403501</v>
      </c>
      <c r="K599" t="str">
        <f>INDEX(Лист2!$EH$4:$EH$689,MATCH(E599,Лист2!$K$4:$K$689,0))</f>
        <v>СПАРТАК</v>
      </c>
      <c r="L599" t="str">
        <f>INDEX(Лист3!G:G,MATCH(E599,Лист3!E:E,0))</f>
        <v>стандарт</v>
      </c>
    </row>
    <row r="600" spans="1:12" x14ac:dyDescent="0.25">
      <c r="A600" t="s">
        <v>499</v>
      </c>
      <c r="B600" t="s">
        <v>2</v>
      </c>
      <c r="C600" t="s">
        <v>673</v>
      </c>
      <c r="D600" t="s">
        <v>674</v>
      </c>
      <c r="E600" t="s">
        <v>697</v>
      </c>
      <c r="F600" t="s">
        <v>687</v>
      </c>
      <c r="G600" t="s">
        <v>3</v>
      </c>
      <c r="H600" t="s">
        <v>4</v>
      </c>
      <c r="I600">
        <v>112</v>
      </c>
      <c r="J600">
        <v>303.857142857143</v>
      </c>
      <c r="K600" t="str">
        <f>INDEX(Лист2!$EH$4:$EH$689,MATCH(E600,Лист2!$K$4:$K$689,0))</f>
        <v>БТС 1965</v>
      </c>
      <c r="L600" t="str">
        <f>INDEX(Лист3!G:G,MATCH(E600,Лист3!E:E,0))</f>
        <v>стандарт</v>
      </c>
    </row>
    <row r="601" spans="1:12" x14ac:dyDescent="0.25">
      <c r="A601" t="s">
        <v>499</v>
      </c>
      <c r="B601" t="s">
        <v>2</v>
      </c>
      <c r="C601" t="s">
        <v>673</v>
      </c>
      <c r="D601" t="s">
        <v>674</v>
      </c>
      <c r="E601" t="s">
        <v>698</v>
      </c>
      <c r="F601" t="s">
        <v>687</v>
      </c>
      <c r="G601" t="s">
        <v>3</v>
      </c>
      <c r="H601" t="s">
        <v>4</v>
      </c>
      <c r="I601">
        <v>157</v>
      </c>
      <c r="J601">
        <v>348.35286624203798</v>
      </c>
      <c r="K601" t="str">
        <f>INDEX(Лист2!$EH$4:$EH$689,MATCH(E601,Лист2!$K$4:$K$689,0))</f>
        <v>БТС 960</v>
      </c>
      <c r="L601" t="str">
        <f>INDEX(Лист3!G:G,MATCH(E601,Лист3!E:E,0))</f>
        <v>стандарт</v>
      </c>
    </row>
    <row r="602" spans="1:12" x14ac:dyDescent="0.25">
      <c r="A602" t="s">
        <v>499</v>
      </c>
      <c r="B602" t="s">
        <v>2</v>
      </c>
      <c r="C602" t="s">
        <v>673</v>
      </c>
      <c r="D602" t="s">
        <v>674</v>
      </c>
      <c r="E602" t="s">
        <v>699</v>
      </c>
      <c r="F602" t="s">
        <v>687</v>
      </c>
      <c r="G602" t="s">
        <v>3</v>
      </c>
      <c r="H602" t="s">
        <v>4</v>
      </c>
      <c r="I602">
        <v>142</v>
      </c>
      <c r="J602">
        <v>331.174647887324</v>
      </c>
      <c r="K602" t="str">
        <f>INDEX(Лист2!$EH$4:$EH$689,MATCH(E602,Лист2!$K$4:$K$689,0))</f>
        <v>КОРОЛЕВ</v>
      </c>
      <c r="L602" t="str">
        <f>INDEX(Лист3!G:G,MATCH(E602,Лист3!E:E,0))</f>
        <v>стандарт</v>
      </c>
    </row>
    <row r="603" spans="1:12" x14ac:dyDescent="0.25">
      <c r="A603" t="s">
        <v>499</v>
      </c>
      <c r="B603" t="s">
        <v>2</v>
      </c>
      <c r="C603" t="s">
        <v>673</v>
      </c>
      <c r="D603" t="s">
        <v>674</v>
      </c>
      <c r="E603" t="s">
        <v>700</v>
      </c>
      <c r="F603" t="s">
        <v>687</v>
      </c>
      <c r="G603" t="s">
        <v>3</v>
      </c>
      <c r="H603" t="s">
        <v>4</v>
      </c>
      <c r="I603">
        <v>94</v>
      </c>
      <c r="J603">
        <v>271.88936170212799</v>
      </c>
      <c r="K603" t="str">
        <f>INDEX(Лист2!$EH$4:$EH$689,MATCH(E603,Лист2!$K$4:$K$689,0))</f>
        <v>КОРОЛЕВ</v>
      </c>
      <c r="L603" t="str">
        <f>INDEX(Лист3!G:G,MATCH(E603,Лист3!E:E,0))</f>
        <v>стандарт</v>
      </c>
    </row>
    <row r="604" spans="1:12" x14ac:dyDescent="0.25">
      <c r="A604" t="s">
        <v>499</v>
      </c>
      <c r="B604" t="s">
        <v>2</v>
      </c>
      <c r="C604" t="s">
        <v>673</v>
      </c>
      <c r="D604" t="s">
        <v>674</v>
      </c>
      <c r="E604" t="s">
        <v>701</v>
      </c>
      <c r="F604" t="s">
        <v>687</v>
      </c>
      <c r="G604" t="s">
        <v>3</v>
      </c>
      <c r="H604" t="s">
        <v>4</v>
      </c>
      <c r="I604">
        <v>59</v>
      </c>
      <c r="J604">
        <v>288.01355932203398</v>
      </c>
      <c r="K604" t="str">
        <f>INDEX(Лист2!$EH$4:$EH$689,MATCH(E604,Лист2!$K$4:$K$689,0))</f>
        <v>КОРОЛЕВ</v>
      </c>
      <c r="L604" t="str">
        <f>INDEX(Лист3!G:G,MATCH(E604,Лист3!E:E,0))</f>
        <v>стандарт</v>
      </c>
    </row>
    <row r="605" spans="1:12" x14ac:dyDescent="0.25">
      <c r="A605" t="s">
        <v>499</v>
      </c>
      <c r="B605" t="s">
        <v>2</v>
      </c>
      <c r="C605" t="s">
        <v>673</v>
      </c>
      <c r="D605" t="s">
        <v>674</v>
      </c>
      <c r="E605" t="s">
        <v>702</v>
      </c>
      <c r="F605" t="s">
        <v>687</v>
      </c>
      <c r="G605" t="s">
        <v>3</v>
      </c>
      <c r="H605" t="s">
        <v>4</v>
      </c>
      <c r="I605">
        <v>173</v>
      </c>
      <c r="J605">
        <v>368.24161849710998</v>
      </c>
      <c r="K605" t="str">
        <f>INDEX(Лист2!$EH$4:$EH$689,MATCH(E605,Лист2!$K$4:$K$689,0))</f>
        <v>ЯРОСЛАВ</v>
      </c>
      <c r="L605" t="str">
        <f>INDEX(Лист3!G:G,MATCH(E605,Лист3!E:E,0))</f>
        <v>стандарт</v>
      </c>
    </row>
    <row r="606" spans="1:12" x14ac:dyDescent="0.25">
      <c r="A606" t="s">
        <v>499</v>
      </c>
      <c r="B606" t="s">
        <v>2</v>
      </c>
      <c r="C606" t="s">
        <v>703</v>
      </c>
      <c r="D606" t="s">
        <v>704</v>
      </c>
      <c r="E606" t="s">
        <v>705</v>
      </c>
      <c r="F606" t="s">
        <v>706</v>
      </c>
      <c r="G606" t="s">
        <v>3</v>
      </c>
      <c r="H606" t="s">
        <v>4</v>
      </c>
      <c r="I606">
        <v>58</v>
      </c>
      <c r="J606">
        <v>251.641379310345</v>
      </c>
      <c r="K606" t="str">
        <f>INDEX(Лист2!$EH$4:$EH$689,MATCH(E606,Лист2!$K$4:$K$689,0))</f>
        <v>ЯРОСЛАВ</v>
      </c>
      <c r="L606" t="str">
        <f>INDEX(Лист3!G:G,MATCH(E606,Лист3!E:E,0))</f>
        <v>стандарт</v>
      </c>
    </row>
    <row r="607" spans="1:12" x14ac:dyDescent="0.25">
      <c r="A607" t="s">
        <v>499</v>
      </c>
      <c r="B607" t="s">
        <v>2</v>
      </c>
      <c r="C607" t="s">
        <v>703</v>
      </c>
      <c r="D607" t="s">
        <v>704</v>
      </c>
      <c r="E607" t="s">
        <v>707</v>
      </c>
      <c r="F607" t="s">
        <v>706</v>
      </c>
      <c r="G607" t="s">
        <v>3</v>
      </c>
      <c r="H607" t="s">
        <v>4</v>
      </c>
      <c r="I607">
        <v>51</v>
      </c>
      <c r="J607">
        <v>273.058823529412</v>
      </c>
      <c r="K607" t="str">
        <f>INDEX(Лист2!$EH$4:$EH$689,MATCH(E607,Лист2!$K$4:$K$689,0))</f>
        <v>ЯРОСЛАВ</v>
      </c>
      <c r="L607" t="str">
        <f>INDEX(Лист3!G:G,MATCH(E607,Лист3!E:E,0))</f>
        <v>стандарт</v>
      </c>
    </row>
    <row r="608" spans="1:12" x14ac:dyDescent="0.25">
      <c r="A608" t="s">
        <v>499</v>
      </c>
      <c r="B608" t="s">
        <v>2</v>
      </c>
      <c r="C608" t="s">
        <v>703</v>
      </c>
      <c r="D608" t="s">
        <v>704</v>
      </c>
      <c r="E608" t="s">
        <v>708</v>
      </c>
      <c r="F608" t="s">
        <v>709</v>
      </c>
      <c r="G608" t="s">
        <v>3</v>
      </c>
      <c r="H608" t="s">
        <v>4</v>
      </c>
      <c r="I608">
        <v>217</v>
      </c>
      <c r="J608">
        <v>392.02672811059898</v>
      </c>
      <c r="K608" t="str">
        <f>INDEX(Лист2!$EH$4:$EH$689,MATCH(E608,Лист2!$K$4:$K$689,0))</f>
        <v>БТС 320</v>
      </c>
      <c r="L608" t="str">
        <f>INDEX(Лист3!G:G,MATCH(E608,Лист3!E:E,0))</f>
        <v>стандарт</v>
      </c>
    </row>
    <row r="609" spans="1:12" x14ac:dyDescent="0.25">
      <c r="A609" t="s">
        <v>499</v>
      </c>
      <c r="B609" t="s">
        <v>2</v>
      </c>
      <c r="C609" t="s">
        <v>703</v>
      </c>
      <c r="D609" t="s">
        <v>704</v>
      </c>
      <c r="E609" t="s">
        <v>710</v>
      </c>
      <c r="F609" t="s">
        <v>709</v>
      </c>
      <c r="G609" t="s">
        <v>3</v>
      </c>
      <c r="H609" t="s">
        <v>4</v>
      </c>
      <c r="I609">
        <v>95</v>
      </c>
      <c r="J609">
        <v>340.34105263157898</v>
      </c>
      <c r="K609" t="str">
        <f>INDEX(Лист2!$EH$4:$EH$689,MATCH(E609,Лист2!$K$4:$K$689,0))</f>
        <v>ДУБРАВКА</v>
      </c>
      <c r="L609" t="str">
        <f>INDEX(Лист3!G:G,MATCH(E609,Лист3!E:E,0))</f>
        <v>стандарт</v>
      </c>
    </row>
    <row r="610" spans="1:12" x14ac:dyDescent="0.25">
      <c r="A610" t="s">
        <v>499</v>
      </c>
      <c r="B610" t="s">
        <v>2</v>
      </c>
      <c r="C610" t="s">
        <v>703</v>
      </c>
      <c r="D610" t="s">
        <v>704</v>
      </c>
      <c r="E610" t="s">
        <v>711</v>
      </c>
      <c r="F610" t="s">
        <v>709</v>
      </c>
      <c r="G610" t="s">
        <v>3</v>
      </c>
      <c r="H610" t="s">
        <v>4</v>
      </c>
      <c r="I610">
        <v>198</v>
      </c>
      <c r="J610">
        <v>423.76666666666699</v>
      </c>
      <c r="K610" t="str">
        <f>INDEX(Лист2!$EH$4:$EH$689,MATCH(E610,Лист2!$K$4:$K$689,0))</f>
        <v>АРМЕСА</v>
      </c>
      <c r="L610" t="str">
        <f>INDEX(Лист3!G:G,MATCH(E610,Лист3!E:E,0))</f>
        <v>стандарт</v>
      </c>
    </row>
    <row r="611" spans="1:12" x14ac:dyDescent="0.25">
      <c r="A611" t="s">
        <v>499</v>
      </c>
      <c r="B611" t="s">
        <v>2</v>
      </c>
      <c r="C611" t="s">
        <v>703</v>
      </c>
      <c r="D611" t="s">
        <v>704</v>
      </c>
      <c r="E611" t="s">
        <v>712</v>
      </c>
      <c r="F611" t="s">
        <v>709</v>
      </c>
      <c r="G611" t="s">
        <v>3</v>
      </c>
      <c r="H611" t="s">
        <v>4</v>
      </c>
      <c r="I611">
        <v>165</v>
      </c>
      <c r="J611">
        <v>379.15878787878802</v>
      </c>
      <c r="K611" t="str">
        <f>INDEX(Лист2!$EH$4:$EH$689,MATCH(E611,Лист2!$K$4:$K$689,0))</f>
        <v>КРОКОДИЛ</v>
      </c>
      <c r="L611" t="str">
        <f>INDEX(Лист3!G:G,MATCH(E611,Лист3!E:E,0))</f>
        <v>стандарт</v>
      </c>
    </row>
    <row r="612" spans="1:12" x14ac:dyDescent="0.25">
      <c r="A612" t="s">
        <v>499</v>
      </c>
      <c r="B612" t="s">
        <v>2</v>
      </c>
      <c r="C612" t="s">
        <v>703</v>
      </c>
      <c r="D612" t="s">
        <v>704</v>
      </c>
      <c r="E612" t="s">
        <v>713</v>
      </c>
      <c r="F612" t="s">
        <v>709</v>
      </c>
      <c r="G612" t="s">
        <v>3</v>
      </c>
      <c r="H612" t="s">
        <v>4</v>
      </c>
      <c r="I612">
        <v>135</v>
      </c>
      <c r="J612">
        <v>420.43259259259298</v>
      </c>
      <c r="K612" t="str">
        <f>INDEX(Лист2!$EH$4:$EH$689,MATCH(E612,Лист2!$K$4:$K$689,0))</f>
        <v>КОНСТАНЦИЯ</v>
      </c>
      <c r="L612" t="str">
        <f>INDEX(Лист3!G:G,MATCH(E612,Лист3!E:E,0))</f>
        <v>стандарт</v>
      </c>
    </row>
    <row r="613" spans="1:12" x14ac:dyDescent="0.25">
      <c r="A613" t="s">
        <v>499</v>
      </c>
      <c r="B613" t="s">
        <v>2</v>
      </c>
      <c r="C613" t="s">
        <v>703</v>
      </c>
      <c r="D613" t="s">
        <v>704</v>
      </c>
      <c r="E613" t="s">
        <v>714</v>
      </c>
      <c r="F613" t="s">
        <v>709</v>
      </c>
      <c r="G613" t="s">
        <v>3</v>
      </c>
      <c r="H613" t="s">
        <v>4</v>
      </c>
      <c r="I613">
        <v>107</v>
      </c>
      <c r="J613">
        <v>419.990654205608</v>
      </c>
      <c r="K613" t="str">
        <f>INDEX(Лист2!$EH$4:$EH$689,MATCH(E613,Лист2!$K$4:$K$689,0))</f>
        <v>РЕКОРДИНА</v>
      </c>
      <c r="L613" t="str">
        <f>INDEX(Лист3!G:G,MATCH(E613,Лист3!E:E,0))</f>
        <v>стандарт</v>
      </c>
    </row>
    <row r="614" spans="1:12" x14ac:dyDescent="0.25">
      <c r="A614" t="s">
        <v>499</v>
      </c>
      <c r="B614" t="s">
        <v>2</v>
      </c>
      <c r="C614" t="s">
        <v>703</v>
      </c>
      <c r="D614" t="s">
        <v>704</v>
      </c>
      <c r="E614" t="s">
        <v>715</v>
      </c>
      <c r="F614" t="s">
        <v>709</v>
      </c>
      <c r="G614" t="s">
        <v>3</v>
      </c>
      <c r="H614" t="s">
        <v>4</v>
      </c>
      <c r="I614">
        <v>140</v>
      </c>
      <c r="J614">
        <v>371.66571428571399</v>
      </c>
      <c r="K614" t="str">
        <f>INDEX(Лист2!$EH$4:$EH$689,MATCH(E614,Лист2!$K$4:$K$689,0))</f>
        <v>КРОКОДИЛ</v>
      </c>
      <c r="L614" t="str">
        <f>INDEX(Лист3!G:G,MATCH(E614,Лист3!E:E,0))</f>
        <v>стандарт</v>
      </c>
    </row>
    <row r="615" spans="1:12" x14ac:dyDescent="0.25">
      <c r="A615" t="s">
        <v>499</v>
      </c>
      <c r="B615" t="s">
        <v>2</v>
      </c>
      <c r="C615" t="s">
        <v>703</v>
      </c>
      <c r="D615" t="s">
        <v>704</v>
      </c>
      <c r="E615" t="s">
        <v>716</v>
      </c>
      <c r="F615" t="s">
        <v>709</v>
      </c>
      <c r="G615" t="s">
        <v>3</v>
      </c>
      <c r="H615" t="s">
        <v>4</v>
      </c>
      <c r="I615">
        <v>111</v>
      </c>
      <c r="J615">
        <v>135.10990990990999</v>
      </c>
      <c r="K615" t="str">
        <f>INDEX(Лист2!$EH$4:$EH$689,MATCH(E615,Лист2!$K$4:$K$689,0))</f>
        <v>БТС 950</v>
      </c>
      <c r="L615" t="str">
        <f>INDEX(Лист3!G:G,MATCH(E615,Лист3!E:E,0))</f>
        <v>стандарт</v>
      </c>
    </row>
    <row r="616" spans="1:12" x14ac:dyDescent="0.25">
      <c r="A616" t="s">
        <v>499</v>
      </c>
      <c r="B616" t="s">
        <v>2</v>
      </c>
      <c r="C616" t="s">
        <v>703</v>
      </c>
      <c r="D616" t="s">
        <v>704</v>
      </c>
      <c r="E616" t="s">
        <v>717</v>
      </c>
      <c r="F616" t="s">
        <v>709</v>
      </c>
      <c r="G616" t="s">
        <v>3</v>
      </c>
      <c r="H616" t="s">
        <v>4</v>
      </c>
      <c r="I616">
        <v>93</v>
      </c>
      <c r="J616">
        <v>316.10967741935502</v>
      </c>
      <c r="K616" t="str">
        <f>INDEX(Лист2!$EH$4:$EH$689,MATCH(E616,Лист2!$K$4:$K$689,0))</f>
        <v>КОНСТАНЦИЯ</v>
      </c>
      <c r="L616" t="str">
        <f>INDEX(Лист3!G:G,MATCH(E616,Лист3!E:E,0))</f>
        <v>стандарт</v>
      </c>
    </row>
    <row r="617" spans="1:12" x14ac:dyDescent="0.25">
      <c r="A617" t="s">
        <v>499</v>
      </c>
      <c r="B617" t="s">
        <v>2</v>
      </c>
      <c r="C617" t="s">
        <v>703</v>
      </c>
      <c r="D617" t="s">
        <v>704</v>
      </c>
      <c r="E617" t="s">
        <v>718</v>
      </c>
      <c r="F617" t="s">
        <v>709</v>
      </c>
      <c r="G617" t="s">
        <v>3</v>
      </c>
      <c r="H617" t="s">
        <v>4</v>
      </c>
      <c r="I617">
        <v>176</v>
      </c>
      <c r="J617">
        <v>425.00340909090897</v>
      </c>
      <c r="K617" t="str">
        <f>INDEX(Лист2!$EH$4:$EH$689,MATCH(E617,Лист2!$K$4:$K$689,0))</f>
        <v>МЕЛЮЗИН</v>
      </c>
      <c r="L617" t="str">
        <f>INDEX(Лист3!G:G,MATCH(E617,Лист3!E:E,0))</f>
        <v>стандарт</v>
      </c>
    </row>
    <row r="618" spans="1:12" x14ac:dyDescent="0.25">
      <c r="A618" t="s">
        <v>499</v>
      </c>
      <c r="B618" t="s">
        <v>2</v>
      </c>
      <c r="C618" t="s">
        <v>703</v>
      </c>
      <c r="D618" t="s">
        <v>704</v>
      </c>
      <c r="E618" t="s">
        <v>719</v>
      </c>
      <c r="F618" t="s">
        <v>720</v>
      </c>
      <c r="G618" t="s">
        <v>3</v>
      </c>
      <c r="H618" t="s">
        <v>4</v>
      </c>
      <c r="I618">
        <v>208</v>
      </c>
      <c r="J618">
        <v>181.12115384615399</v>
      </c>
      <c r="K618" t="str">
        <f>INDEX(Лист2!$EH$4:$EH$689,MATCH(E618,Лист2!$K$4:$K$689,0))</f>
        <v>БРИТНИ</v>
      </c>
      <c r="L618" t="str">
        <f>INDEX(Лист3!G:G,MATCH(E618,Лист3!E:E,0))</f>
        <v>интенсив</v>
      </c>
    </row>
    <row r="619" spans="1:12" x14ac:dyDescent="0.25">
      <c r="A619" t="s">
        <v>499</v>
      </c>
      <c r="B619" t="s">
        <v>2</v>
      </c>
      <c r="C619" t="s">
        <v>703</v>
      </c>
      <c r="D619" t="s">
        <v>704</v>
      </c>
      <c r="E619" t="s">
        <v>721</v>
      </c>
      <c r="F619" t="s">
        <v>720</v>
      </c>
      <c r="G619" t="s">
        <v>3</v>
      </c>
      <c r="H619" t="s">
        <v>4</v>
      </c>
      <c r="I619">
        <v>130</v>
      </c>
      <c r="J619">
        <v>297.73692307692301</v>
      </c>
      <c r="K619" t="str">
        <f>INDEX(Лист2!$EH$4:$EH$689,MATCH(E619,Лист2!$K$4:$K$689,0))</f>
        <v>ЯРОСЛАВ</v>
      </c>
      <c r="L619" t="str">
        <f>INDEX(Лист3!G:G,MATCH(E619,Лист3!E:E,0))</f>
        <v>интенсив</v>
      </c>
    </row>
    <row r="620" spans="1:12" x14ac:dyDescent="0.25">
      <c r="A620" t="s">
        <v>499</v>
      </c>
      <c r="B620" t="s">
        <v>2</v>
      </c>
      <c r="C620" t="s">
        <v>703</v>
      </c>
      <c r="D620" t="s">
        <v>704</v>
      </c>
      <c r="E620" t="s">
        <v>722</v>
      </c>
      <c r="F620" t="s">
        <v>720</v>
      </c>
      <c r="G620" t="s">
        <v>3</v>
      </c>
      <c r="H620" t="s">
        <v>4</v>
      </c>
      <c r="I620">
        <v>167</v>
      </c>
      <c r="J620">
        <v>206.17485029940099</v>
      </c>
      <c r="K620" t="str">
        <f>INDEX(Лист2!$EH$4:$EH$689,MATCH(E620,Лист2!$K$4:$K$689,0))</f>
        <v>БРИТНИ</v>
      </c>
      <c r="L620" t="str">
        <f>INDEX(Лист3!G:G,MATCH(E620,Лист3!E:E,0))</f>
        <v>стандарт</v>
      </c>
    </row>
    <row r="621" spans="1:12" x14ac:dyDescent="0.25">
      <c r="A621" t="s">
        <v>499</v>
      </c>
      <c r="B621" t="s">
        <v>2</v>
      </c>
      <c r="C621" t="s">
        <v>703</v>
      </c>
      <c r="D621" t="s">
        <v>704</v>
      </c>
      <c r="E621" t="s">
        <v>723</v>
      </c>
      <c r="F621" t="s">
        <v>720</v>
      </c>
      <c r="G621" t="s">
        <v>3</v>
      </c>
      <c r="H621" t="s">
        <v>4</v>
      </c>
      <c r="I621">
        <v>117</v>
      </c>
      <c r="J621">
        <v>143.08717948718001</v>
      </c>
      <c r="K621" t="str">
        <f>INDEX(Лист2!$EH$4:$EH$689,MATCH(E621,Лист2!$K$4:$K$689,0))</f>
        <v>КОНСТАНЦИЯ</v>
      </c>
      <c r="L621" t="str">
        <f>INDEX(Лист3!G:G,MATCH(E621,Лист3!E:E,0))</f>
        <v>стандарт</v>
      </c>
    </row>
    <row r="622" spans="1:12" x14ac:dyDescent="0.25">
      <c r="A622" t="s">
        <v>499</v>
      </c>
      <c r="B622" t="s">
        <v>2</v>
      </c>
      <c r="C622" t="s">
        <v>703</v>
      </c>
      <c r="D622" t="s">
        <v>704</v>
      </c>
      <c r="E622" t="s">
        <v>724</v>
      </c>
      <c r="F622" t="s">
        <v>720</v>
      </c>
      <c r="G622" t="s">
        <v>3</v>
      </c>
      <c r="H622" t="s">
        <v>4</v>
      </c>
      <c r="I622">
        <v>383</v>
      </c>
      <c r="J622">
        <v>269.35926892950403</v>
      </c>
      <c r="K622" t="str">
        <f>INDEX(Лист2!$EH$4:$EH$689,MATCH(E622,Лист2!$K$4:$K$689,0))</f>
        <v>ЯРОСЛАВ</v>
      </c>
      <c r="L622" t="str">
        <f>INDEX(Лист3!G:G,MATCH(E622,Лист3!E:E,0))</f>
        <v>стандарт</v>
      </c>
    </row>
    <row r="623" spans="1:12" x14ac:dyDescent="0.25">
      <c r="A623" t="s">
        <v>499</v>
      </c>
      <c r="B623" t="s">
        <v>2</v>
      </c>
      <c r="C623" t="s">
        <v>703</v>
      </c>
      <c r="D623" t="s">
        <v>704</v>
      </c>
      <c r="E623" t="s">
        <v>725</v>
      </c>
      <c r="F623" t="s">
        <v>720</v>
      </c>
      <c r="G623" t="s">
        <v>3</v>
      </c>
      <c r="H623" t="s">
        <v>4</v>
      </c>
      <c r="I623">
        <v>35</v>
      </c>
      <c r="J623">
        <v>215.891428571429</v>
      </c>
      <c r="K623" t="str">
        <f>INDEX(Лист2!$EH$4:$EH$689,MATCH(E623,Лист2!$K$4:$K$689,0))</f>
        <v>ЛОРИКЕТ</v>
      </c>
      <c r="L623" t="str">
        <f>INDEX(Лист3!G:G,MATCH(E623,Лист3!E:E,0))</f>
        <v>стандарт</v>
      </c>
    </row>
    <row r="624" spans="1:12" x14ac:dyDescent="0.25">
      <c r="A624" t="s">
        <v>499</v>
      </c>
      <c r="B624" t="s">
        <v>2</v>
      </c>
      <c r="C624" t="s">
        <v>703</v>
      </c>
      <c r="D624" t="s">
        <v>704</v>
      </c>
      <c r="E624" t="s">
        <v>726</v>
      </c>
      <c r="F624" t="s">
        <v>720</v>
      </c>
      <c r="G624" t="s">
        <v>3</v>
      </c>
      <c r="H624" t="s">
        <v>4</v>
      </c>
      <c r="I624">
        <v>150</v>
      </c>
      <c r="J624">
        <v>340.38400000000001</v>
      </c>
      <c r="K624" t="str">
        <f>INDEX(Лист2!$EH$4:$EH$689,MATCH(E624,Лист2!$K$4:$K$689,0))</f>
        <v>ЯРОСЛАВ</v>
      </c>
      <c r="L624" t="str">
        <f>INDEX(Лист3!G:G,MATCH(E624,Лист3!E:E,0))</f>
        <v>стандарт</v>
      </c>
    </row>
    <row r="625" spans="1:12" x14ac:dyDescent="0.25">
      <c r="A625" t="s">
        <v>499</v>
      </c>
      <c r="B625" t="s">
        <v>2</v>
      </c>
      <c r="C625" t="s">
        <v>703</v>
      </c>
      <c r="D625" t="s">
        <v>704</v>
      </c>
      <c r="E625" t="s">
        <v>727</v>
      </c>
      <c r="F625" t="s">
        <v>720</v>
      </c>
      <c r="G625" t="s">
        <v>3</v>
      </c>
      <c r="H625" t="s">
        <v>4</v>
      </c>
      <c r="I625">
        <v>150</v>
      </c>
      <c r="J625">
        <v>462.374666666667</v>
      </c>
      <c r="K625" t="str">
        <f>INDEX(Лист2!$EH$4:$EH$689,MATCH(E625,Лист2!$K$4:$K$689,0))</f>
        <v>ЯРОСЛАВ</v>
      </c>
      <c r="L625" t="str">
        <f>INDEX(Лист3!G:G,MATCH(E625,Лист3!E:E,0))</f>
        <v>стандарт</v>
      </c>
    </row>
    <row r="626" spans="1:12" x14ac:dyDescent="0.25">
      <c r="A626" t="s">
        <v>499</v>
      </c>
      <c r="B626" t="s">
        <v>2</v>
      </c>
      <c r="C626" t="s">
        <v>703</v>
      </c>
      <c r="D626" t="s">
        <v>704</v>
      </c>
      <c r="E626" t="s">
        <v>728</v>
      </c>
      <c r="F626" t="s">
        <v>720</v>
      </c>
      <c r="G626" t="s">
        <v>3</v>
      </c>
      <c r="H626" t="s">
        <v>4</v>
      </c>
      <c r="I626">
        <v>141</v>
      </c>
      <c r="J626">
        <v>285.276595744681</v>
      </c>
      <c r="K626" t="str">
        <f>INDEX(Лист2!$EH$4:$EH$689,MATCH(E626,Лист2!$K$4:$K$689,0))</f>
        <v>ЯРОСЛАВ</v>
      </c>
      <c r="L626" t="str">
        <f>INDEX(Лист3!G:G,MATCH(E626,Лист3!E:E,0))</f>
        <v>стандарт</v>
      </c>
    </row>
    <row r="627" spans="1:12" x14ac:dyDescent="0.25">
      <c r="A627" t="s">
        <v>499</v>
      </c>
      <c r="B627" t="s">
        <v>2</v>
      </c>
      <c r="C627" t="s">
        <v>703</v>
      </c>
      <c r="D627" t="s">
        <v>704</v>
      </c>
      <c r="E627" t="s">
        <v>729</v>
      </c>
      <c r="F627" t="s">
        <v>720</v>
      </c>
      <c r="G627" t="s">
        <v>3</v>
      </c>
      <c r="H627" t="s">
        <v>4</v>
      </c>
      <c r="I627">
        <v>56</v>
      </c>
      <c r="J627">
        <v>383.05</v>
      </c>
      <c r="K627" t="str">
        <f>INDEX(Лист2!$EH$4:$EH$689,MATCH(E627,Лист2!$K$4:$K$689,0))</f>
        <v>БТС 960</v>
      </c>
      <c r="L627" t="str">
        <f>INDEX(Лист3!G:G,MATCH(E627,Лист3!E:E,0))</f>
        <v>стандарт</v>
      </c>
    </row>
    <row r="628" spans="1:12" x14ac:dyDescent="0.25">
      <c r="A628" t="s">
        <v>499</v>
      </c>
      <c r="B628" t="s">
        <v>2</v>
      </c>
      <c r="C628" t="s">
        <v>703</v>
      </c>
      <c r="D628" t="s">
        <v>704</v>
      </c>
      <c r="E628" t="s">
        <v>730</v>
      </c>
      <c r="F628" t="s">
        <v>720</v>
      </c>
      <c r="G628" t="s">
        <v>3</v>
      </c>
      <c r="H628" t="s">
        <v>4</v>
      </c>
      <c r="I628">
        <v>113</v>
      </c>
      <c r="J628">
        <v>222.330973451327</v>
      </c>
      <c r="K628" t="str">
        <f>INDEX(Лист2!$EH$4:$EH$689,MATCH(E628,Лист2!$K$4:$K$689,0))</f>
        <v>ЯРОСЛАВ</v>
      </c>
      <c r="L628" t="str">
        <f>INDEX(Лист3!G:G,MATCH(E628,Лист3!E:E,0))</f>
        <v>стандарт</v>
      </c>
    </row>
    <row r="629" spans="1:12" x14ac:dyDescent="0.25">
      <c r="A629" t="s">
        <v>499</v>
      </c>
      <c r="B629" t="s">
        <v>2</v>
      </c>
      <c r="C629" t="s">
        <v>703</v>
      </c>
      <c r="D629" t="s">
        <v>704</v>
      </c>
      <c r="E629" t="s">
        <v>731</v>
      </c>
      <c r="F629" t="s">
        <v>720</v>
      </c>
      <c r="G629" t="s">
        <v>3</v>
      </c>
      <c r="H629" t="s">
        <v>4</v>
      </c>
      <c r="I629">
        <v>174</v>
      </c>
      <c r="J629">
        <v>123.02183908046</v>
      </c>
      <c r="K629" t="str">
        <f>INDEX(Лист2!$EH$4:$EH$689,MATCH(E629,Лист2!$K$4:$K$689,0))</f>
        <v>ЯРОСЛАВ</v>
      </c>
      <c r="L629" t="str">
        <f>INDEX(Лист3!G:G,MATCH(E629,Лист3!E:E,0))</f>
        <v>стандарт</v>
      </c>
    </row>
    <row r="630" spans="1:12" x14ac:dyDescent="0.25">
      <c r="A630" t="s">
        <v>499</v>
      </c>
      <c r="B630" t="s">
        <v>2</v>
      </c>
      <c r="C630" t="s">
        <v>703</v>
      </c>
      <c r="D630" t="s">
        <v>704</v>
      </c>
      <c r="E630" t="s">
        <v>732</v>
      </c>
      <c r="F630" t="s">
        <v>720</v>
      </c>
      <c r="G630" t="s">
        <v>3</v>
      </c>
      <c r="H630" t="s">
        <v>4</v>
      </c>
      <c r="I630">
        <v>138</v>
      </c>
      <c r="J630">
        <v>166.055072463768</v>
      </c>
      <c r="K630" t="str">
        <f>INDEX(Лист2!$EH$4:$EH$689,MATCH(E630,Лист2!$K$4:$K$689,0))</f>
        <v>РИТТЕР</v>
      </c>
      <c r="L630" t="str">
        <f>INDEX(Лист3!G:G,MATCH(E630,Лист3!E:E,0))</f>
        <v>стандарт</v>
      </c>
    </row>
    <row r="631" spans="1:12" x14ac:dyDescent="0.25">
      <c r="A631" t="s">
        <v>499</v>
      </c>
      <c r="B631" t="s">
        <v>2</v>
      </c>
      <c r="C631" t="s">
        <v>703</v>
      </c>
      <c r="D631" t="s">
        <v>704</v>
      </c>
      <c r="E631" t="s">
        <v>733</v>
      </c>
      <c r="F631" t="s">
        <v>720</v>
      </c>
      <c r="G631" t="s">
        <v>3</v>
      </c>
      <c r="H631" t="s">
        <v>4</v>
      </c>
      <c r="I631">
        <v>272</v>
      </c>
      <c r="J631">
        <v>270.16838235294102</v>
      </c>
      <c r="K631" t="str">
        <f>INDEX(Лист2!$EH$4:$EH$689,MATCH(E631,Лист2!$K$4:$K$689,0))</f>
        <v>ЛОРИКЕТ</v>
      </c>
      <c r="L631" t="str">
        <f>INDEX(Лист3!G:G,MATCH(E631,Лист3!E:E,0))</f>
        <v>интенсив</v>
      </c>
    </row>
    <row r="632" spans="1:12" x14ac:dyDescent="0.25">
      <c r="A632" t="s">
        <v>499</v>
      </c>
      <c r="B632" t="s">
        <v>2</v>
      </c>
      <c r="C632" t="s">
        <v>703</v>
      </c>
      <c r="D632" t="s">
        <v>704</v>
      </c>
      <c r="E632" t="s">
        <v>734</v>
      </c>
      <c r="F632" t="s">
        <v>720</v>
      </c>
      <c r="G632" t="s">
        <v>3</v>
      </c>
      <c r="H632" t="s">
        <v>4</v>
      </c>
      <c r="I632">
        <v>250</v>
      </c>
      <c r="J632">
        <v>376.37439999999998</v>
      </c>
      <c r="K632" t="str">
        <f>INDEX(Лист2!$EH$4:$EH$689,MATCH(E632,Лист2!$K$4:$K$689,0))</f>
        <v>БТС 980</v>
      </c>
      <c r="L632" t="str">
        <f>INDEX(Лист3!G:G,MATCH(E632,Лист3!E:E,0))</f>
        <v>стандарт</v>
      </c>
    </row>
    <row r="633" spans="1:12" x14ac:dyDescent="0.25">
      <c r="A633" t="s">
        <v>499</v>
      </c>
      <c r="B633" t="s">
        <v>2</v>
      </c>
      <c r="C633" t="s">
        <v>703</v>
      </c>
      <c r="D633" t="s">
        <v>704</v>
      </c>
      <c r="E633" t="s">
        <v>735</v>
      </c>
      <c r="F633" t="s">
        <v>706</v>
      </c>
      <c r="G633" t="s">
        <v>3</v>
      </c>
      <c r="H633" t="s">
        <v>4</v>
      </c>
      <c r="I633">
        <v>188</v>
      </c>
      <c r="J633">
        <v>287.17872340425498</v>
      </c>
      <c r="K633" t="str">
        <f>INDEX(Лист2!$EH$4:$EH$689,MATCH(E633,Лист2!$K$4:$K$689,0))</f>
        <v>КОНСТАНЦИЯ</v>
      </c>
      <c r="L633" t="str">
        <f>INDEX(Лист3!G:G,MATCH(E633,Лист3!E:E,0))</f>
        <v>стандарт</v>
      </c>
    </row>
    <row r="634" spans="1:12" x14ac:dyDescent="0.25">
      <c r="A634" t="s">
        <v>499</v>
      </c>
      <c r="B634" t="s">
        <v>2</v>
      </c>
      <c r="C634" t="s">
        <v>703</v>
      </c>
      <c r="D634" t="s">
        <v>704</v>
      </c>
      <c r="E634" t="s">
        <v>736</v>
      </c>
      <c r="F634" t="s">
        <v>706</v>
      </c>
      <c r="G634" t="s">
        <v>3</v>
      </c>
      <c r="H634" t="s">
        <v>4</v>
      </c>
      <c r="I634">
        <v>80</v>
      </c>
      <c r="J634">
        <v>215.535</v>
      </c>
      <c r="K634" t="str">
        <f>INDEX(Лист2!$EH$4:$EH$689,MATCH(E634,Лист2!$K$4:$K$689,0))</f>
        <v>МИТИКА</v>
      </c>
      <c r="L634" t="str">
        <f>INDEX(Лист3!G:G,MATCH(E634,Лист3!E:E,0))</f>
        <v>стандарт</v>
      </c>
    </row>
    <row r="635" spans="1:12" x14ac:dyDescent="0.25">
      <c r="A635" t="s">
        <v>499</v>
      </c>
      <c r="B635" t="s">
        <v>2</v>
      </c>
      <c r="C635" t="s">
        <v>703</v>
      </c>
      <c r="D635" t="s">
        <v>704</v>
      </c>
      <c r="E635" t="s">
        <v>737</v>
      </c>
      <c r="F635" t="s">
        <v>706</v>
      </c>
      <c r="G635" t="s">
        <v>3</v>
      </c>
      <c r="H635" t="s">
        <v>4</v>
      </c>
      <c r="I635">
        <v>203</v>
      </c>
      <c r="J635">
        <v>121.471921182266</v>
      </c>
      <c r="K635" t="str">
        <f>INDEX(Лист2!$EH$4:$EH$689,MATCH(E635,Лист2!$K$4:$K$689,0))</f>
        <v>МИТИКА</v>
      </c>
      <c r="L635" t="str">
        <f>INDEX(Лист3!G:G,MATCH(E635,Лист3!E:E,0))</f>
        <v>стандарт</v>
      </c>
    </row>
    <row r="636" spans="1:12" x14ac:dyDescent="0.25">
      <c r="A636" t="s">
        <v>499</v>
      </c>
      <c r="B636" t="s">
        <v>2</v>
      </c>
      <c r="C636" t="s">
        <v>703</v>
      </c>
      <c r="D636" t="s">
        <v>704</v>
      </c>
      <c r="E636" t="s">
        <v>738</v>
      </c>
      <c r="F636" t="s">
        <v>706</v>
      </c>
      <c r="G636" t="s">
        <v>3</v>
      </c>
      <c r="H636" t="s">
        <v>4</v>
      </c>
      <c r="I636">
        <v>280</v>
      </c>
      <c r="J636">
        <v>270.46285714285699</v>
      </c>
      <c r="K636" t="str">
        <f>INDEX(Лист2!$EH$4:$EH$689,MATCH(E636,Лист2!$K$4:$K$689,0))</f>
        <v>БТС 705</v>
      </c>
      <c r="L636" t="str">
        <f>INDEX(Лист3!G:G,MATCH(E636,Лист3!E:E,0))</f>
        <v>стандарт</v>
      </c>
    </row>
    <row r="637" spans="1:12" x14ac:dyDescent="0.25">
      <c r="A637" t="s">
        <v>499</v>
      </c>
      <c r="B637" t="s">
        <v>2</v>
      </c>
      <c r="C637" t="s">
        <v>739</v>
      </c>
      <c r="D637" t="s">
        <v>740</v>
      </c>
      <c r="E637" t="s">
        <v>741</v>
      </c>
      <c r="F637" t="s">
        <v>742</v>
      </c>
      <c r="G637" t="s">
        <v>3</v>
      </c>
      <c r="H637" t="s">
        <v>4</v>
      </c>
      <c r="I637">
        <v>330</v>
      </c>
      <c r="J637">
        <v>532.28121212121198</v>
      </c>
      <c r="K637" t="str">
        <f>INDEX(Лист2!$EH$4:$EH$689,MATCH(E637,Лист2!$K$4:$K$689,0))</f>
        <v>КРОКОДИЛ</v>
      </c>
      <c r="L637" t="str">
        <f>INDEX(Лист3!G:G,MATCH(E637,Лист3!E:E,0))</f>
        <v>стандарт</v>
      </c>
    </row>
    <row r="638" spans="1:12" x14ac:dyDescent="0.25">
      <c r="A638" t="s">
        <v>499</v>
      </c>
      <c r="B638" t="s">
        <v>2</v>
      </c>
      <c r="C638" t="s">
        <v>739</v>
      </c>
      <c r="D638" t="s">
        <v>740</v>
      </c>
      <c r="E638" t="s">
        <v>743</v>
      </c>
      <c r="F638" t="s">
        <v>742</v>
      </c>
      <c r="G638" t="s">
        <v>3</v>
      </c>
      <c r="H638" t="s">
        <v>4</v>
      </c>
      <c r="I638">
        <v>272</v>
      </c>
      <c r="J638">
        <v>505.67279411764702</v>
      </c>
      <c r="K638" t="str">
        <f>INDEX(Лист2!$EH$4:$EH$689,MATCH(E638,Лист2!$K$4:$K$689,0))</f>
        <v>КРОКОДИЛ</v>
      </c>
      <c r="L638" t="str">
        <f>INDEX(Лист3!G:G,MATCH(E638,Лист3!E:E,0))</f>
        <v>стандарт</v>
      </c>
    </row>
    <row r="639" spans="1:12" x14ac:dyDescent="0.25">
      <c r="A639" t="s">
        <v>499</v>
      </c>
      <c r="B639" t="s">
        <v>2</v>
      </c>
      <c r="C639" t="s">
        <v>739</v>
      </c>
      <c r="D639" t="s">
        <v>740</v>
      </c>
      <c r="E639" t="s">
        <v>744</v>
      </c>
      <c r="F639" t="s">
        <v>745</v>
      </c>
      <c r="G639" t="s">
        <v>3</v>
      </c>
      <c r="H639" t="s">
        <v>4</v>
      </c>
      <c r="I639">
        <v>239</v>
      </c>
      <c r="J639">
        <v>569.08451882845202</v>
      </c>
      <c r="K639" t="str">
        <f>INDEX(Лист2!$EH$4:$EH$689,MATCH(E639,Лист2!$K$4:$K$689,0))</f>
        <v>БТС 915</v>
      </c>
      <c r="L639" t="str">
        <f>INDEX(Лист3!G:G,MATCH(E639,Лист3!E:E,0))</f>
        <v>стандарт</v>
      </c>
    </row>
    <row r="640" spans="1:12" x14ac:dyDescent="0.25">
      <c r="A640" t="s">
        <v>499</v>
      </c>
      <c r="B640" t="s">
        <v>2</v>
      </c>
      <c r="C640" t="s">
        <v>739</v>
      </c>
      <c r="D640" t="s">
        <v>740</v>
      </c>
      <c r="E640" t="s">
        <v>746</v>
      </c>
      <c r="F640" t="s">
        <v>745</v>
      </c>
      <c r="G640" t="s">
        <v>3</v>
      </c>
      <c r="H640" t="s">
        <v>4</v>
      </c>
      <c r="I640">
        <v>66</v>
      </c>
      <c r="J640">
        <v>470.00303030303002</v>
      </c>
      <c r="K640" t="str">
        <f>INDEX(Лист2!$EH$4:$EH$689,MATCH(E640,Лист2!$K$4:$K$689,0))</f>
        <v>РЕКОРДИНА</v>
      </c>
      <c r="L640" t="str">
        <f>INDEX(Лист3!G:G,MATCH(E640,Лист3!E:E,0))</f>
        <v>стандарт</v>
      </c>
    </row>
    <row r="641" spans="1:12" x14ac:dyDescent="0.25">
      <c r="A641" t="s">
        <v>499</v>
      </c>
      <c r="B641" t="s">
        <v>2</v>
      </c>
      <c r="C641" t="s">
        <v>739</v>
      </c>
      <c r="D641" t="s">
        <v>740</v>
      </c>
      <c r="E641" t="s">
        <v>747</v>
      </c>
      <c r="F641" t="s">
        <v>745</v>
      </c>
      <c r="G641" t="s">
        <v>3</v>
      </c>
      <c r="H641" t="s">
        <v>4</v>
      </c>
      <c r="I641">
        <v>148</v>
      </c>
      <c r="J641">
        <v>551.59594594594603</v>
      </c>
      <c r="K641" t="str">
        <f>INDEX(Лист2!$EH$4:$EH$689,MATCH(E641,Лист2!$K$4:$K$689,0))</f>
        <v>БТС 915</v>
      </c>
      <c r="L641" t="str">
        <f>INDEX(Лист3!G:G,MATCH(E641,Лист3!E:E,0))</f>
        <v>интенсив</v>
      </c>
    </row>
    <row r="642" spans="1:12" x14ac:dyDescent="0.25">
      <c r="A642" t="s">
        <v>499</v>
      </c>
      <c r="B642" t="s">
        <v>2</v>
      </c>
      <c r="C642" t="s">
        <v>739</v>
      </c>
      <c r="D642" t="s">
        <v>740</v>
      </c>
      <c r="E642" t="s">
        <v>748</v>
      </c>
      <c r="F642" t="s">
        <v>745</v>
      </c>
      <c r="G642" t="s">
        <v>3</v>
      </c>
      <c r="H642" t="s">
        <v>4</v>
      </c>
      <c r="I642">
        <v>150</v>
      </c>
      <c r="J642">
        <v>470.46666666666698</v>
      </c>
      <c r="K642" t="str">
        <f>INDEX(Лист2!$EH$4:$EH$689,MATCH(E642,Лист2!$K$4:$K$689,0))</f>
        <v>КОНСТАНЦИЯ</v>
      </c>
      <c r="L642" t="str">
        <f>INDEX(Лист3!G:G,MATCH(E642,Лист3!E:E,0))</f>
        <v>интенсив</v>
      </c>
    </row>
    <row r="643" spans="1:12" x14ac:dyDescent="0.25">
      <c r="A643" t="s">
        <v>499</v>
      </c>
      <c r="B643" t="s">
        <v>2</v>
      </c>
      <c r="C643" t="s">
        <v>739</v>
      </c>
      <c r="D643" t="s">
        <v>740</v>
      </c>
      <c r="E643" t="s">
        <v>749</v>
      </c>
      <c r="F643" t="s">
        <v>745</v>
      </c>
      <c r="G643" t="s">
        <v>3</v>
      </c>
      <c r="H643" t="s">
        <v>4</v>
      </c>
      <c r="I643">
        <v>180</v>
      </c>
      <c r="J643">
        <v>478.91555555555601</v>
      </c>
      <c r="K643" t="str">
        <f>INDEX(Лист2!$EH$4:$EH$689,MATCH(E643,Лист2!$K$4:$K$689,0))</f>
        <v>БТС 915</v>
      </c>
      <c r="L643" t="str">
        <f>INDEX(Лист3!G:G,MATCH(E643,Лист3!E:E,0))</f>
        <v>интенсив</v>
      </c>
    </row>
    <row r="644" spans="1:12" x14ac:dyDescent="0.25">
      <c r="A644" t="s">
        <v>499</v>
      </c>
      <c r="B644" t="s">
        <v>2</v>
      </c>
      <c r="C644" t="s">
        <v>739</v>
      </c>
      <c r="D644" t="s">
        <v>740</v>
      </c>
      <c r="E644" t="s">
        <v>750</v>
      </c>
      <c r="F644" t="s">
        <v>745</v>
      </c>
      <c r="G644" t="s">
        <v>3</v>
      </c>
      <c r="H644" t="s">
        <v>4</v>
      </c>
      <c r="I644">
        <v>160</v>
      </c>
      <c r="J644">
        <v>617.625</v>
      </c>
      <c r="K644" t="str">
        <f>INDEX(Лист2!$EH$4:$EH$689,MATCH(E644,Лист2!$K$4:$K$689,0))</f>
        <v>АРМЕСА</v>
      </c>
      <c r="L644" t="str">
        <f>INDEX(Лист3!G:G,MATCH(E644,Лист3!E:E,0))</f>
        <v>интенсив</v>
      </c>
    </row>
    <row r="645" spans="1:12" x14ac:dyDescent="0.25">
      <c r="A645" t="s">
        <v>499</v>
      </c>
      <c r="B645" t="s">
        <v>2</v>
      </c>
      <c r="C645" t="s">
        <v>739</v>
      </c>
      <c r="D645" t="s">
        <v>740</v>
      </c>
      <c r="E645" t="s">
        <v>751</v>
      </c>
      <c r="F645" t="s">
        <v>752</v>
      </c>
      <c r="G645" t="s">
        <v>3</v>
      </c>
      <c r="H645" t="s">
        <v>4</v>
      </c>
      <c r="I645">
        <v>224</v>
      </c>
      <c r="J645">
        <v>490.45446428571398</v>
      </c>
      <c r="K645" t="str">
        <f>INDEX(Лист2!$EH$4:$EH$689,MATCH(E645,Лист2!$K$4:$K$689,0))</f>
        <v>КРОКОДИЛ</v>
      </c>
      <c r="L645" t="str">
        <f>INDEX(Лист3!G:G,MATCH(E645,Лист3!E:E,0))</f>
        <v>стандарт</v>
      </c>
    </row>
    <row r="646" spans="1:12" x14ac:dyDescent="0.25">
      <c r="A646" t="s">
        <v>499</v>
      </c>
      <c r="B646" t="s">
        <v>2</v>
      </c>
      <c r="C646" t="s">
        <v>739</v>
      </c>
      <c r="D646" t="s">
        <v>740</v>
      </c>
      <c r="E646" t="s">
        <v>753</v>
      </c>
      <c r="F646" t="s">
        <v>752</v>
      </c>
      <c r="G646" t="s">
        <v>3</v>
      </c>
      <c r="H646" t="s">
        <v>4</v>
      </c>
      <c r="I646">
        <v>181</v>
      </c>
      <c r="J646">
        <v>425.17016574585602</v>
      </c>
      <c r="K646" t="str">
        <f>INDEX(Лист2!$EH$4:$EH$689,MATCH(E646,Лист2!$K$4:$K$689,0))</f>
        <v>МИШЕЛЬ</v>
      </c>
      <c r="L646" t="str">
        <f>INDEX(Лист3!G:G,MATCH(E646,Лист3!E:E,0))</f>
        <v>стандарт</v>
      </c>
    </row>
    <row r="647" spans="1:12" x14ac:dyDescent="0.25">
      <c r="A647" t="s">
        <v>499</v>
      </c>
      <c r="B647" t="s">
        <v>2</v>
      </c>
      <c r="C647" t="s">
        <v>739</v>
      </c>
      <c r="D647" t="s">
        <v>740</v>
      </c>
      <c r="E647" t="s">
        <v>754</v>
      </c>
      <c r="F647" t="s">
        <v>752</v>
      </c>
      <c r="G647" t="s">
        <v>3</v>
      </c>
      <c r="H647" t="s">
        <v>4</v>
      </c>
      <c r="I647">
        <v>154</v>
      </c>
      <c r="J647">
        <v>418.96623376623398</v>
      </c>
      <c r="K647" t="str">
        <f>INDEX(Лист2!$EH$4:$EH$689,MATCH(E647,Лист2!$K$4:$K$689,0))</f>
        <v>БТС 705</v>
      </c>
      <c r="L647" t="str">
        <f>INDEX(Лист3!G:G,MATCH(E647,Лист3!E:E,0))</f>
        <v>стандарт</v>
      </c>
    </row>
    <row r="648" spans="1:12" x14ac:dyDescent="0.25">
      <c r="A648" t="s">
        <v>499</v>
      </c>
      <c r="B648" t="s">
        <v>2</v>
      </c>
      <c r="C648" t="s">
        <v>739</v>
      </c>
      <c r="D648" t="s">
        <v>740</v>
      </c>
      <c r="E648" t="s">
        <v>755</v>
      </c>
      <c r="F648" t="s">
        <v>752</v>
      </c>
      <c r="G648" t="s">
        <v>3</v>
      </c>
      <c r="H648" t="s">
        <v>4</v>
      </c>
      <c r="I648">
        <v>149</v>
      </c>
      <c r="J648">
        <v>483.36241610738301</v>
      </c>
      <c r="K648" t="str">
        <f>INDEX(Лист2!$EH$4:$EH$689,MATCH(E648,Лист2!$K$4:$K$689,0))</f>
        <v>БТС 980</v>
      </c>
      <c r="L648" t="str">
        <f>INDEX(Лист3!G:G,MATCH(E648,Лист3!E:E,0))</f>
        <v>стандарт</v>
      </c>
    </row>
    <row r="649" spans="1:12" x14ac:dyDescent="0.25">
      <c r="A649" t="s">
        <v>499</v>
      </c>
      <c r="B649" t="s">
        <v>2</v>
      </c>
      <c r="C649" t="s">
        <v>739</v>
      </c>
      <c r="D649" t="s">
        <v>740</v>
      </c>
      <c r="E649" t="s">
        <v>756</v>
      </c>
      <c r="F649" t="s">
        <v>752</v>
      </c>
      <c r="G649" t="s">
        <v>3</v>
      </c>
      <c r="H649" t="s">
        <v>4</v>
      </c>
      <c r="I649">
        <v>112</v>
      </c>
      <c r="J649">
        <v>434.267857142857</v>
      </c>
      <c r="K649" t="str">
        <f>INDEX(Лист2!$EH$4:$EH$689,MATCH(E649,Лист2!$K$4:$K$689,0))</f>
        <v>БТС 980</v>
      </c>
      <c r="L649" t="str">
        <f>INDEX(Лист3!G:G,MATCH(E649,Лист3!E:E,0))</f>
        <v>стандарт</v>
      </c>
    </row>
    <row r="650" spans="1:12" x14ac:dyDescent="0.25">
      <c r="A650" t="s">
        <v>499</v>
      </c>
      <c r="B650" t="s">
        <v>2</v>
      </c>
      <c r="C650" t="s">
        <v>739</v>
      </c>
      <c r="D650" t="s">
        <v>740</v>
      </c>
      <c r="E650" t="s">
        <v>757</v>
      </c>
      <c r="F650" t="s">
        <v>752</v>
      </c>
      <c r="G650" t="s">
        <v>3</v>
      </c>
      <c r="H650" t="s">
        <v>4</v>
      </c>
      <c r="I650">
        <v>174</v>
      </c>
      <c r="J650">
        <v>539.16206896551705</v>
      </c>
      <c r="K650" t="str">
        <f>INDEX(Лист2!$EH$4:$EH$689,MATCH(E650,Лист2!$K$4:$K$689,0))</f>
        <v>МЕЛЮЗИН</v>
      </c>
      <c r="L650" t="str">
        <f>INDEX(Лист3!G:G,MATCH(E650,Лист3!E:E,0))</f>
        <v>стандарт</v>
      </c>
    </row>
    <row r="651" spans="1:12" x14ac:dyDescent="0.25">
      <c r="A651" t="s">
        <v>499</v>
      </c>
      <c r="B651" t="s">
        <v>2</v>
      </c>
      <c r="C651" t="s">
        <v>739</v>
      </c>
      <c r="D651" t="s">
        <v>740</v>
      </c>
      <c r="E651" t="s">
        <v>758</v>
      </c>
      <c r="F651" t="s">
        <v>752</v>
      </c>
      <c r="G651" t="s">
        <v>3</v>
      </c>
      <c r="H651" t="s">
        <v>4</v>
      </c>
      <c r="I651">
        <v>80</v>
      </c>
      <c r="J651">
        <v>432.54750000000001</v>
      </c>
      <c r="K651" t="str">
        <f>INDEX(Лист2!$EH$4:$EH$689,MATCH(E651,Лист2!$K$4:$K$689,0))</f>
        <v>ДУБРАВКА</v>
      </c>
      <c r="L651" t="str">
        <f>INDEX(Лист3!G:G,MATCH(E651,Лист3!E:E,0))</f>
        <v>стандарт</v>
      </c>
    </row>
    <row r="652" spans="1:12" x14ac:dyDescent="0.25">
      <c r="A652" t="s">
        <v>499</v>
      </c>
      <c r="B652" t="s">
        <v>2</v>
      </c>
      <c r="C652" t="s">
        <v>739</v>
      </c>
      <c r="D652" t="s">
        <v>740</v>
      </c>
      <c r="E652" t="s">
        <v>759</v>
      </c>
      <c r="F652" t="s">
        <v>752</v>
      </c>
      <c r="G652" t="s">
        <v>3</v>
      </c>
      <c r="H652" t="s">
        <v>4</v>
      </c>
      <c r="I652">
        <v>164</v>
      </c>
      <c r="J652">
        <v>560.11585365853705</v>
      </c>
      <c r="K652" t="str">
        <f>INDEX(Лист2!$EH$4:$EH$689,MATCH(E652,Лист2!$K$4:$K$689,0))</f>
        <v>БТС 320</v>
      </c>
      <c r="L652" t="str">
        <f>INDEX(Лист3!G:G,MATCH(E652,Лист3!E:E,0))</f>
        <v>стандарт</v>
      </c>
    </row>
    <row r="653" spans="1:12" x14ac:dyDescent="0.25">
      <c r="A653" t="s">
        <v>499</v>
      </c>
      <c r="B653" t="s">
        <v>2</v>
      </c>
      <c r="C653" t="s">
        <v>739</v>
      </c>
      <c r="D653" t="s">
        <v>740</v>
      </c>
      <c r="E653" t="s">
        <v>760</v>
      </c>
      <c r="F653" t="s">
        <v>752</v>
      </c>
      <c r="G653" t="s">
        <v>3</v>
      </c>
      <c r="H653" t="s">
        <v>4</v>
      </c>
      <c r="I653">
        <v>164</v>
      </c>
      <c r="J653">
        <v>404.71585365853701</v>
      </c>
      <c r="K653" t="str">
        <f>INDEX(Лист2!$EH$4:$EH$689,MATCH(E653,Лист2!$K$4:$K$689,0))</f>
        <v>БРИТНИ</v>
      </c>
      <c r="L653" t="str">
        <f>INDEX(Лист3!G:G,MATCH(E653,Лист3!E:E,0))</f>
        <v>стандарт</v>
      </c>
    </row>
    <row r="654" spans="1:12" x14ac:dyDescent="0.25">
      <c r="A654" t="s">
        <v>499</v>
      </c>
      <c r="B654" t="s">
        <v>2</v>
      </c>
      <c r="C654" t="s">
        <v>739</v>
      </c>
      <c r="D654" t="s">
        <v>740</v>
      </c>
      <c r="E654" t="s">
        <v>761</v>
      </c>
      <c r="F654" t="s">
        <v>752</v>
      </c>
      <c r="G654" t="s">
        <v>3</v>
      </c>
      <c r="H654" t="s">
        <v>4</v>
      </c>
      <c r="I654">
        <v>147</v>
      </c>
      <c r="J654">
        <v>365.40952380952399</v>
      </c>
      <c r="K654" t="str">
        <f>INDEX(Лист2!$EH$4:$EH$689,MATCH(E654,Лист2!$K$4:$K$689,0))</f>
        <v>АРМЕСА</v>
      </c>
      <c r="L654" t="str">
        <f>INDEX(Лист3!G:G,MATCH(E654,Лист3!E:E,0))</f>
        <v>стандарт</v>
      </c>
    </row>
    <row r="655" spans="1:12" x14ac:dyDescent="0.25">
      <c r="A655" t="s">
        <v>499</v>
      </c>
      <c r="B655" t="s">
        <v>2</v>
      </c>
      <c r="C655" t="s">
        <v>739</v>
      </c>
      <c r="D655" t="s">
        <v>740</v>
      </c>
      <c r="E655" t="s">
        <v>762</v>
      </c>
      <c r="F655" t="s">
        <v>752</v>
      </c>
      <c r="G655" t="s">
        <v>3</v>
      </c>
      <c r="H655" t="s">
        <v>4</v>
      </c>
      <c r="I655">
        <v>149</v>
      </c>
      <c r="J655">
        <v>534.10201342281903</v>
      </c>
      <c r="K655" t="str">
        <f>INDEX(Лист2!$EH$4:$EH$689,MATCH(E655,Лист2!$K$4:$K$689,0))</f>
        <v>БРИТНИ</v>
      </c>
      <c r="L655" t="str">
        <f>INDEX(Лист3!G:G,MATCH(E655,Лист3!E:E,0))</f>
        <v>стандарт</v>
      </c>
    </row>
    <row r="656" spans="1:12" x14ac:dyDescent="0.25">
      <c r="A656" t="s">
        <v>499</v>
      </c>
      <c r="B656" t="s">
        <v>2</v>
      </c>
      <c r="C656" t="s">
        <v>739</v>
      </c>
      <c r="D656" t="s">
        <v>740</v>
      </c>
      <c r="E656" t="s">
        <v>763</v>
      </c>
      <c r="F656" t="s">
        <v>752</v>
      </c>
      <c r="G656" t="s">
        <v>3</v>
      </c>
      <c r="H656" t="s">
        <v>4</v>
      </c>
      <c r="I656">
        <v>84</v>
      </c>
      <c r="J656">
        <v>433.96190476190498</v>
      </c>
      <c r="K656" t="str">
        <f>INDEX(Лист2!$EH$4:$EH$689,MATCH(E656,Лист2!$K$4:$K$689,0))</f>
        <v>ДУБРАВКА</v>
      </c>
      <c r="L656" t="str">
        <f>INDEX(Лист3!G:G,MATCH(E656,Лист3!E:E,0))</f>
        <v>стандарт</v>
      </c>
    </row>
    <row r="657" spans="1:12" x14ac:dyDescent="0.25">
      <c r="A657" t="s">
        <v>499</v>
      </c>
      <c r="B657" t="s">
        <v>2</v>
      </c>
      <c r="C657" t="s">
        <v>739</v>
      </c>
      <c r="D657" t="s">
        <v>740</v>
      </c>
      <c r="E657" t="s">
        <v>764</v>
      </c>
      <c r="F657" t="s">
        <v>765</v>
      </c>
      <c r="G657" t="s">
        <v>3</v>
      </c>
      <c r="H657" t="s">
        <v>4</v>
      </c>
      <c r="I657">
        <v>88</v>
      </c>
      <c r="J657">
        <v>451.31590909090897</v>
      </c>
      <c r="K657" t="str">
        <f>INDEX(Лист2!$EH$4:$EH$689,MATCH(E657,Лист2!$K$4:$K$689,0))</f>
        <v>БТС 950</v>
      </c>
      <c r="L657" t="str">
        <f>INDEX(Лист3!G:G,MATCH(E657,Лист3!E:E,0))</f>
        <v>стандарт</v>
      </c>
    </row>
    <row r="658" spans="1:12" x14ac:dyDescent="0.25">
      <c r="A658" t="s">
        <v>499</v>
      </c>
      <c r="B658" t="s">
        <v>2</v>
      </c>
      <c r="C658" t="s">
        <v>739</v>
      </c>
      <c r="D658" t="s">
        <v>740</v>
      </c>
      <c r="E658" t="s">
        <v>766</v>
      </c>
      <c r="F658" t="s">
        <v>765</v>
      </c>
      <c r="G658" t="s">
        <v>3</v>
      </c>
      <c r="H658" t="s">
        <v>4</v>
      </c>
      <c r="I658">
        <v>38</v>
      </c>
      <c r="J658">
        <v>485.84210526315798</v>
      </c>
      <c r="K658" t="str">
        <f>INDEX(Лист2!$EH$4:$EH$689,MATCH(E658,Лист2!$K$4:$K$689,0))</f>
        <v>МЕЛЮЗИН</v>
      </c>
      <c r="L658" t="str">
        <f>INDEX(Лист3!G:G,MATCH(E658,Лист3!E:E,0))</f>
        <v>стандарт</v>
      </c>
    </row>
    <row r="659" spans="1:12" x14ac:dyDescent="0.25">
      <c r="A659" t="s">
        <v>499</v>
      </c>
      <c r="B659" t="s">
        <v>2</v>
      </c>
      <c r="C659" t="s">
        <v>739</v>
      </c>
      <c r="D659" t="s">
        <v>740</v>
      </c>
      <c r="E659" t="s">
        <v>767</v>
      </c>
      <c r="F659" t="s">
        <v>765</v>
      </c>
      <c r="G659" t="s">
        <v>3</v>
      </c>
      <c r="H659" t="s">
        <v>4</v>
      </c>
      <c r="I659">
        <v>148</v>
      </c>
      <c r="J659">
        <v>446.93648648648599</v>
      </c>
      <c r="K659" t="str">
        <f>INDEX(Лист2!$EH$4:$EH$689,MATCH(E659,Лист2!$K$4:$K$689,0))</f>
        <v>КОНСТАНЦИЯ</v>
      </c>
      <c r="L659" t="str">
        <f>INDEX(Лист3!G:G,MATCH(E659,Лист3!E:E,0))</f>
        <v>стандарт</v>
      </c>
    </row>
    <row r="660" spans="1:12" x14ac:dyDescent="0.25">
      <c r="A660" t="s">
        <v>499</v>
      </c>
      <c r="B660" t="s">
        <v>2</v>
      </c>
      <c r="C660" t="s">
        <v>739</v>
      </c>
      <c r="D660" t="s">
        <v>740</v>
      </c>
      <c r="E660" t="s">
        <v>768</v>
      </c>
      <c r="F660" t="s">
        <v>765</v>
      </c>
      <c r="G660" t="s">
        <v>3</v>
      </c>
      <c r="H660" t="s">
        <v>4</v>
      </c>
      <c r="I660">
        <v>71</v>
      </c>
      <c r="J660">
        <v>381.70140845070398</v>
      </c>
      <c r="K660" t="str">
        <f>INDEX(Лист2!$EH$4:$EH$689,MATCH(E660,Лист2!$K$4:$K$689,0))</f>
        <v>ДУБРАВКА</v>
      </c>
      <c r="L660" t="str">
        <f>INDEX(Лист3!G:G,MATCH(E660,Лист3!E:E,0))</f>
        <v>стандарт</v>
      </c>
    </row>
    <row r="661" spans="1:12" x14ac:dyDescent="0.25">
      <c r="A661" t="s">
        <v>499</v>
      </c>
      <c r="B661" t="s">
        <v>2</v>
      </c>
      <c r="C661" t="s">
        <v>739</v>
      </c>
      <c r="D661" t="s">
        <v>740</v>
      </c>
      <c r="E661" t="s">
        <v>769</v>
      </c>
      <c r="F661" t="s">
        <v>765</v>
      </c>
      <c r="G661" t="s">
        <v>3</v>
      </c>
      <c r="H661" t="s">
        <v>4</v>
      </c>
      <c r="I661">
        <v>34</v>
      </c>
      <c r="J661">
        <v>288.27058823529399</v>
      </c>
      <c r="K661" t="str">
        <f>INDEX(Лист2!$EH$4:$EH$689,MATCH(E661,Лист2!$K$4:$K$689,0))</f>
        <v>КРОКОДИЛ</v>
      </c>
      <c r="L661" t="str">
        <f>INDEX(Лист3!G:G,MATCH(E661,Лист3!E:E,0))</f>
        <v>стандарт</v>
      </c>
    </row>
    <row r="662" spans="1:12" x14ac:dyDescent="0.25">
      <c r="A662" t="s">
        <v>499</v>
      </c>
      <c r="B662" t="s">
        <v>2</v>
      </c>
      <c r="C662" t="s">
        <v>739</v>
      </c>
      <c r="D662" t="s">
        <v>740</v>
      </c>
      <c r="E662" t="s">
        <v>770</v>
      </c>
      <c r="F662" t="s">
        <v>765</v>
      </c>
      <c r="G662" t="s">
        <v>3</v>
      </c>
      <c r="H662" t="s">
        <v>4</v>
      </c>
      <c r="I662">
        <v>211</v>
      </c>
      <c r="J662">
        <v>386.08056872037901</v>
      </c>
      <c r="K662" t="str">
        <f>INDEX(Лист2!$EH$4:$EH$689,MATCH(E662,Лист2!$K$4:$K$689,0))</f>
        <v>БТС 950</v>
      </c>
      <c r="L662" t="str">
        <f>INDEX(Лист3!G:G,MATCH(E662,Лист3!E:E,0))</f>
        <v>стандарт</v>
      </c>
    </row>
    <row r="663" spans="1:12" x14ac:dyDescent="0.25">
      <c r="A663" t="s">
        <v>499</v>
      </c>
      <c r="B663" t="s">
        <v>2</v>
      </c>
      <c r="C663" t="s">
        <v>739</v>
      </c>
      <c r="D663" t="s">
        <v>740</v>
      </c>
      <c r="E663" t="s">
        <v>771</v>
      </c>
      <c r="F663" t="s">
        <v>765</v>
      </c>
      <c r="G663" t="s">
        <v>3</v>
      </c>
      <c r="H663" t="s">
        <v>4</v>
      </c>
      <c r="I663">
        <v>68</v>
      </c>
      <c r="J663">
        <v>391.53235294117599</v>
      </c>
      <c r="K663" t="str">
        <f>INDEX(Лист2!$EH$4:$EH$689,MATCH(E663,Лист2!$K$4:$K$689,0))</f>
        <v>БТС 950</v>
      </c>
      <c r="L663" t="str">
        <f>INDEX(Лист3!G:G,MATCH(E663,Лист3!E:E,0))</f>
        <v>стандарт</v>
      </c>
    </row>
    <row r="664" spans="1:12" x14ac:dyDescent="0.25">
      <c r="A664" t="s">
        <v>499</v>
      </c>
      <c r="B664" t="s">
        <v>2</v>
      </c>
      <c r="C664" t="s">
        <v>739</v>
      </c>
      <c r="D664" t="s">
        <v>740</v>
      </c>
      <c r="E664" t="s">
        <v>772</v>
      </c>
      <c r="F664" t="s">
        <v>765</v>
      </c>
      <c r="G664" t="s">
        <v>3</v>
      </c>
      <c r="H664" t="s">
        <v>4</v>
      </c>
      <c r="I664">
        <v>246</v>
      </c>
      <c r="J664">
        <v>339.960162601626</v>
      </c>
      <c r="K664" t="str">
        <f>INDEX(Лист2!$EH$4:$EH$689,MATCH(E664,Лист2!$K$4:$K$689,0))</f>
        <v>КРОКОДИЛ</v>
      </c>
      <c r="L664" t="str">
        <f>INDEX(Лист3!G:G,MATCH(E664,Лист3!E:E,0))</f>
        <v>стандарт</v>
      </c>
    </row>
    <row r="665" spans="1:12" x14ac:dyDescent="0.25">
      <c r="A665" t="s">
        <v>499</v>
      </c>
      <c r="B665" t="s">
        <v>2</v>
      </c>
      <c r="C665" t="s">
        <v>739</v>
      </c>
      <c r="D665" t="s">
        <v>740</v>
      </c>
      <c r="E665" t="s">
        <v>773</v>
      </c>
      <c r="F665" t="s">
        <v>765</v>
      </c>
      <c r="G665" t="s">
        <v>3</v>
      </c>
      <c r="H665" t="s">
        <v>4</v>
      </c>
      <c r="I665">
        <v>242</v>
      </c>
      <c r="J665">
        <v>354.83223140495897</v>
      </c>
      <c r="K665" t="str">
        <f>INDEX(Лист2!$EH$4:$EH$689,MATCH(E665,Лист2!$K$4:$K$689,0))</f>
        <v>КРОКОДИЛ</v>
      </c>
      <c r="L665" t="str">
        <f>INDEX(Лист3!G:G,MATCH(E665,Лист3!E:E,0))</f>
        <v>стандарт</v>
      </c>
    </row>
    <row r="666" spans="1:12" x14ac:dyDescent="0.25">
      <c r="A666" t="s">
        <v>499</v>
      </c>
      <c r="B666" t="s">
        <v>2</v>
      </c>
      <c r="C666" t="s">
        <v>774</v>
      </c>
      <c r="D666" t="s">
        <v>775</v>
      </c>
      <c r="E666" t="s">
        <v>776</v>
      </c>
      <c r="F666" t="s">
        <v>745</v>
      </c>
      <c r="G666" t="s">
        <v>3</v>
      </c>
      <c r="H666" t="s">
        <v>4</v>
      </c>
      <c r="I666">
        <v>193</v>
      </c>
      <c r="J666">
        <v>620.27357512953404</v>
      </c>
      <c r="K666" t="str">
        <f>INDEX(Лист2!$EH$4:$EH$689,MATCH(E666,Лист2!$K$4:$K$689,0))</f>
        <v>БТС 320</v>
      </c>
      <c r="L666" t="str">
        <f>INDEX(Лист3!G:G,MATCH(E666,Лист3!E:E,0))</f>
        <v>стандарт</v>
      </c>
    </row>
    <row r="667" spans="1:12" x14ac:dyDescent="0.25">
      <c r="A667" t="s">
        <v>499</v>
      </c>
      <c r="B667" t="s">
        <v>2</v>
      </c>
      <c r="C667" t="s">
        <v>774</v>
      </c>
      <c r="D667" t="s">
        <v>775</v>
      </c>
      <c r="E667" t="s">
        <v>777</v>
      </c>
      <c r="F667" t="s">
        <v>745</v>
      </c>
      <c r="G667" t="s">
        <v>3</v>
      </c>
      <c r="H667" t="s">
        <v>4</v>
      </c>
      <c r="I667">
        <v>130</v>
      </c>
      <c r="J667">
        <v>578.386153846154</v>
      </c>
      <c r="K667" t="str">
        <f>INDEX(Лист2!$EH$4:$EH$689,MATCH(E667,Лист2!$K$4:$K$689,0))</f>
        <v>ДУБРАВКА</v>
      </c>
      <c r="L667" t="str">
        <f>INDEX(Лист3!G:G,MATCH(E667,Лист3!E:E,0))</f>
        <v>стандарт</v>
      </c>
    </row>
    <row r="668" spans="1:12" x14ac:dyDescent="0.25">
      <c r="A668" t="s">
        <v>499</v>
      </c>
      <c r="B668" t="s">
        <v>2</v>
      </c>
      <c r="C668" t="s">
        <v>774</v>
      </c>
      <c r="D668" t="s">
        <v>775</v>
      </c>
      <c r="E668" t="s">
        <v>778</v>
      </c>
      <c r="F668" t="s">
        <v>745</v>
      </c>
      <c r="G668" t="s">
        <v>3</v>
      </c>
      <c r="H668" t="s">
        <v>4</v>
      </c>
      <c r="I668">
        <v>73</v>
      </c>
      <c r="J668">
        <v>571.049315068493</v>
      </c>
      <c r="K668" t="str">
        <f>INDEX(Лист2!$EH$4:$EH$689,MATCH(E668,Лист2!$K$4:$K$689,0))</f>
        <v>МЕЛЮЗИН</v>
      </c>
      <c r="L668" t="str">
        <f>INDEX(Лист3!G:G,MATCH(E668,Лист3!E:E,0))</f>
        <v>стандарт</v>
      </c>
    </row>
    <row r="669" spans="1:12" x14ac:dyDescent="0.25">
      <c r="A669" t="s">
        <v>499</v>
      </c>
      <c r="B669" t="s">
        <v>2</v>
      </c>
      <c r="C669" t="s">
        <v>774</v>
      </c>
      <c r="D669" t="s">
        <v>775</v>
      </c>
      <c r="E669" t="s">
        <v>779</v>
      </c>
      <c r="F669" t="s">
        <v>745</v>
      </c>
      <c r="G669" t="s">
        <v>3</v>
      </c>
      <c r="H669" t="s">
        <v>4</v>
      </c>
      <c r="I669">
        <v>292</v>
      </c>
      <c r="J669">
        <v>463.84589041095899</v>
      </c>
      <c r="K669" t="str">
        <f>INDEX(Лист2!$EH$4:$EH$689,MATCH(E669,Лист2!$K$4:$K$689,0))</f>
        <v>КРОКОДИЛ</v>
      </c>
      <c r="L669" t="str">
        <f>INDEX(Лист3!G:G,MATCH(E669,Лист3!E:E,0))</f>
        <v>стандарт</v>
      </c>
    </row>
    <row r="670" spans="1:12" x14ac:dyDescent="0.25">
      <c r="A670" t="s">
        <v>499</v>
      </c>
      <c r="B670" t="s">
        <v>2</v>
      </c>
      <c r="C670" t="s">
        <v>774</v>
      </c>
      <c r="D670" t="s">
        <v>775</v>
      </c>
      <c r="E670" t="s">
        <v>780</v>
      </c>
      <c r="F670" t="s">
        <v>745</v>
      </c>
      <c r="G670" t="s">
        <v>3</v>
      </c>
      <c r="H670" t="s">
        <v>4</v>
      </c>
      <c r="I670">
        <v>130</v>
      </c>
      <c r="J670">
        <v>602.96307692307698</v>
      </c>
      <c r="K670" t="str">
        <f>INDEX(Лист2!$EH$4:$EH$689,MATCH(E670,Лист2!$K$4:$K$689,0))</f>
        <v>ДУБРАВКА</v>
      </c>
      <c r="L670" t="str">
        <f>INDEX(Лист3!G:G,MATCH(E670,Лист3!E:E,0))</f>
        <v>стандарт</v>
      </c>
    </row>
    <row r="671" spans="1:12" x14ac:dyDescent="0.25">
      <c r="A671" t="s">
        <v>499</v>
      </c>
      <c r="B671" t="s">
        <v>2</v>
      </c>
      <c r="C671" t="s">
        <v>774</v>
      </c>
      <c r="D671" t="s">
        <v>775</v>
      </c>
      <c r="E671" t="s">
        <v>781</v>
      </c>
      <c r="F671" t="s">
        <v>745</v>
      </c>
      <c r="G671" t="s">
        <v>3</v>
      </c>
      <c r="H671" t="s">
        <v>4</v>
      </c>
      <c r="I671">
        <v>205</v>
      </c>
      <c r="J671">
        <v>424.636097560976</v>
      </c>
      <c r="K671" t="str">
        <f>INDEX(Лист2!$EH$4:$EH$689,MATCH(E671,Лист2!$K$4:$K$689,0))</f>
        <v>ЛОРИКЕТ</v>
      </c>
      <c r="L671" t="str">
        <f>INDEX(Лист3!G:G,MATCH(E671,Лист3!E:E,0))</f>
        <v>стандарт</v>
      </c>
    </row>
    <row r="672" spans="1:12" x14ac:dyDescent="0.25">
      <c r="A672" t="s">
        <v>499</v>
      </c>
      <c r="B672" t="s">
        <v>2</v>
      </c>
      <c r="C672" t="s">
        <v>774</v>
      </c>
      <c r="D672" t="s">
        <v>775</v>
      </c>
      <c r="E672" t="s">
        <v>782</v>
      </c>
      <c r="F672" t="s">
        <v>745</v>
      </c>
      <c r="G672" t="s">
        <v>3</v>
      </c>
      <c r="H672" t="s">
        <v>4</v>
      </c>
      <c r="I672">
        <v>278</v>
      </c>
      <c r="J672">
        <v>510.64172661870498</v>
      </c>
      <c r="K672" t="str">
        <f>INDEX(Лист2!$EH$4:$EH$689,MATCH(E672,Лист2!$K$4:$K$689,0))</f>
        <v>БТС 320</v>
      </c>
      <c r="L672" t="str">
        <f>INDEX(Лист3!G:G,MATCH(E672,Лист3!E:E,0))</f>
        <v>стандарт</v>
      </c>
    </row>
    <row r="673" spans="1:12" x14ac:dyDescent="0.25">
      <c r="A673" t="s">
        <v>499</v>
      </c>
      <c r="B673" t="s">
        <v>2</v>
      </c>
      <c r="C673" t="s">
        <v>774</v>
      </c>
      <c r="D673" t="s">
        <v>775</v>
      </c>
      <c r="E673" t="s">
        <v>783</v>
      </c>
      <c r="F673" t="s">
        <v>745</v>
      </c>
      <c r="G673" t="s">
        <v>3</v>
      </c>
      <c r="H673" t="s">
        <v>4</v>
      </c>
      <c r="I673">
        <v>134</v>
      </c>
      <c r="J673">
        <v>627.5</v>
      </c>
      <c r="K673" t="str">
        <f>INDEX(Лист2!$EH$4:$EH$689,MATCH(E673,Лист2!$K$4:$K$689,0))</f>
        <v>КОНСТАНЦИЯ</v>
      </c>
      <c r="L673" t="str">
        <f>INDEX(Лист3!G:G,MATCH(E673,Лист3!E:E,0))</f>
        <v>стандарт</v>
      </c>
    </row>
    <row r="674" spans="1:12" x14ac:dyDescent="0.25">
      <c r="A674" t="s">
        <v>499</v>
      </c>
      <c r="B674" t="s">
        <v>2</v>
      </c>
      <c r="C674" t="s">
        <v>774</v>
      </c>
      <c r="D674" t="s">
        <v>775</v>
      </c>
      <c r="E674" t="s">
        <v>784</v>
      </c>
      <c r="F674" t="s">
        <v>745</v>
      </c>
      <c r="G674" t="s">
        <v>3</v>
      </c>
      <c r="H674" t="s">
        <v>4</v>
      </c>
      <c r="I674">
        <v>143</v>
      </c>
      <c r="J674">
        <v>558.03076923076901</v>
      </c>
      <c r="K674" t="str">
        <f>INDEX(Лист2!$EH$4:$EH$689,MATCH(E674,Лист2!$K$4:$K$689,0))</f>
        <v>РЕКОРДИНА</v>
      </c>
      <c r="L674" t="str">
        <f>INDEX(Лист3!G:G,MATCH(E674,Лист3!E:E,0))</f>
        <v>стандарт</v>
      </c>
    </row>
    <row r="675" spans="1:12" x14ac:dyDescent="0.25">
      <c r="A675" t="s">
        <v>499</v>
      </c>
      <c r="B675" t="s">
        <v>2</v>
      </c>
      <c r="C675" t="s">
        <v>774</v>
      </c>
      <c r="D675" t="s">
        <v>775</v>
      </c>
      <c r="E675" t="s">
        <v>785</v>
      </c>
      <c r="F675" t="s">
        <v>745</v>
      </c>
      <c r="G675" t="s">
        <v>3</v>
      </c>
      <c r="H675" t="s">
        <v>4</v>
      </c>
      <c r="I675">
        <v>56</v>
      </c>
      <c r="J675">
        <v>466.94285714285701</v>
      </c>
      <c r="K675" t="str">
        <f>INDEX(Лист2!$EH$4:$EH$689,MATCH(E675,Лист2!$K$4:$K$689,0))</f>
        <v>АРМЕСА</v>
      </c>
      <c r="L675" t="str">
        <f>INDEX(Лист3!G:G,MATCH(E675,Лист3!E:E,0))</f>
        <v>стандарт</v>
      </c>
    </row>
    <row r="676" spans="1:12" x14ac:dyDescent="0.25">
      <c r="A676" t="s">
        <v>499</v>
      </c>
      <c r="B676" t="s">
        <v>2</v>
      </c>
      <c r="C676" t="s">
        <v>774</v>
      </c>
      <c r="D676" t="s">
        <v>775</v>
      </c>
      <c r="E676" t="s">
        <v>786</v>
      </c>
      <c r="F676" t="s">
        <v>745</v>
      </c>
      <c r="G676" t="s">
        <v>3</v>
      </c>
      <c r="H676" t="s">
        <v>4</v>
      </c>
      <c r="I676">
        <v>203</v>
      </c>
      <c r="J676">
        <v>502.16453201970398</v>
      </c>
      <c r="K676" t="str">
        <f>INDEX(Лист2!$EH$4:$EH$689,MATCH(E676,Лист2!$K$4:$K$689,0))</f>
        <v>КОНСТАНЦИЯ</v>
      </c>
      <c r="L676" t="str">
        <f>INDEX(Лист3!G:G,MATCH(E676,Лист3!E:E,0))</f>
        <v>стандарт</v>
      </c>
    </row>
    <row r="677" spans="1:12" x14ac:dyDescent="0.25">
      <c r="A677" t="s">
        <v>499</v>
      </c>
      <c r="B677" t="s">
        <v>2</v>
      </c>
      <c r="C677" t="s">
        <v>774</v>
      </c>
      <c r="D677" t="s">
        <v>775</v>
      </c>
      <c r="E677" t="s">
        <v>787</v>
      </c>
      <c r="F677" t="s">
        <v>745</v>
      </c>
      <c r="G677" t="s">
        <v>3</v>
      </c>
      <c r="H677" t="s">
        <v>4</v>
      </c>
      <c r="I677">
        <v>101</v>
      </c>
      <c r="J677">
        <v>624.83564356435602</v>
      </c>
      <c r="K677" t="str">
        <f>INDEX(Лист2!$EH$4:$EH$689,MATCH(E677,Лист2!$K$4:$K$689,0))</f>
        <v>БТС 320</v>
      </c>
      <c r="L677" t="str">
        <f>INDEX(Лист3!G:G,MATCH(E677,Лист3!E:E,0))</f>
        <v>стандарт</v>
      </c>
    </row>
    <row r="678" spans="1:12" x14ac:dyDescent="0.25">
      <c r="A678" t="s">
        <v>499</v>
      </c>
      <c r="B678" t="s">
        <v>2</v>
      </c>
      <c r="C678" t="s">
        <v>774</v>
      </c>
      <c r="D678" t="s">
        <v>775</v>
      </c>
      <c r="E678" t="s">
        <v>788</v>
      </c>
      <c r="F678" t="s">
        <v>789</v>
      </c>
      <c r="G678" t="s">
        <v>3</v>
      </c>
      <c r="H678" t="s">
        <v>4</v>
      </c>
      <c r="I678">
        <v>206</v>
      </c>
      <c r="J678">
        <v>296.65242718446598</v>
      </c>
      <c r="K678" t="str">
        <f>INDEX(Лист2!$EH$4:$EH$689,MATCH(E678,Лист2!$K$4:$K$689,0))</f>
        <v>АРМЕСА</v>
      </c>
      <c r="L678" t="str">
        <f>INDEX(Лист3!G:G,MATCH(E678,Лист3!E:E,0))</f>
        <v>стандарт</v>
      </c>
    </row>
    <row r="679" spans="1:12" x14ac:dyDescent="0.25">
      <c r="A679" t="s">
        <v>499</v>
      </c>
      <c r="B679" t="s">
        <v>2</v>
      </c>
      <c r="C679" t="s">
        <v>774</v>
      </c>
      <c r="D679" t="s">
        <v>775</v>
      </c>
      <c r="E679" t="s">
        <v>790</v>
      </c>
      <c r="F679" t="s">
        <v>789</v>
      </c>
      <c r="G679" t="s">
        <v>3</v>
      </c>
      <c r="H679" t="s">
        <v>4</v>
      </c>
      <c r="I679">
        <v>207</v>
      </c>
      <c r="J679">
        <v>304.45990338164199</v>
      </c>
      <c r="K679" t="str">
        <f>INDEX(Лист2!$EH$4:$EH$689,MATCH(E679,Лист2!$K$4:$K$689,0))</f>
        <v>КОНСТАНЦИЯ</v>
      </c>
      <c r="L679" t="str">
        <f>INDEX(Лист3!G:G,MATCH(E679,Лист3!E:E,0))</f>
        <v>интенсив</v>
      </c>
    </row>
    <row r="680" spans="1:12" x14ac:dyDescent="0.25">
      <c r="A680" t="s">
        <v>499</v>
      </c>
      <c r="B680" t="s">
        <v>2</v>
      </c>
      <c r="C680" t="s">
        <v>774</v>
      </c>
      <c r="D680" t="s">
        <v>775</v>
      </c>
      <c r="E680" t="s">
        <v>791</v>
      </c>
      <c r="F680" t="s">
        <v>789</v>
      </c>
      <c r="G680" t="s">
        <v>3</v>
      </c>
      <c r="H680" t="s">
        <v>4</v>
      </c>
      <c r="I680">
        <v>175</v>
      </c>
      <c r="J680">
        <v>509.33028571428599</v>
      </c>
      <c r="K680" t="str">
        <f>INDEX(Лист2!$EH$4:$EH$689,MATCH(E680,Лист2!$K$4:$K$689,0))</f>
        <v>РЕКОРДИНА</v>
      </c>
      <c r="L680" t="str">
        <f>INDEX(Лист3!G:G,MATCH(E680,Лист3!E:E,0))</f>
        <v>стандарт</v>
      </c>
    </row>
    <row r="681" spans="1:12" x14ac:dyDescent="0.25">
      <c r="A681" t="s">
        <v>499</v>
      </c>
      <c r="B681" t="s">
        <v>2</v>
      </c>
      <c r="C681" t="s">
        <v>774</v>
      </c>
      <c r="D681" t="s">
        <v>775</v>
      </c>
      <c r="E681" t="s">
        <v>792</v>
      </c>
      <c r="F681" t="s">
        <v>789</v>
      </c>
      <c r="G681" t="s">
        <v>3</v>
      </c>
      <c r="H681" t="s">
        <v>4</v>
      </c>
      <c r="I681">
        <v>199</v>
      </c>
      <c r="J681">
        <v>376.57889447236198</v>
      </c>
      <c r="K681" t="str">
        <f>INDEX(Лист2!$EH$4:$EH$689,MATCH(E681,Лист2!$K$4:$K$689,0))</f>
        <v>КРОКОДИЛ</v>
      </c>
      <c r="L681" t="str">
        <f>INDEX(Лист3!G:G,MATCH(E681,Лист3!E:E,0))</f>
        <v>стандарт</v>
      </c>
    </row>
    <row r="682" spans="1:12" x14ac:dyDescent="0.25">
      <c r="A682" t="s">
        <v>499</v>
      </c>
      <c r="B682" t="s">
        <v>2</v>
      </c>
      <c r="C682" t="s">
        <v>774</v>
      </c>
      <c r="D682" t="s">
        <v>775</v>
      </c>
      <c r="E682" t="s">
        <v>793</v>
      </c>
      <c r="F682" t="s">
        <v>789</v>
      </c>
      <c r="G682" t="s">
        <v>3</v>
      </c>
      <c r="H682" t="s">
        <v>4</v>
      </c>
      <c r="I682">
        <v>126</v>
      </c>
      <c r="J682">
        <v>370.84920634920599</v>
      </c>
      <c r="K682" t="str">
        <f>INDEX(Лист2!$EH$4:$EH$689,MATCH(E682,Лист2!$K$4:$K$689,0))</f>
        <v>КОНСТАНЦИЯ</v>
      </c>
      <c r="L682" t="str">
        <f>INDEX(Лист3!G:G,MATCH(E682,Лист3!E:E,0))</f>
        <v>стандарт</v>
      </c>
    </row>
  </sheetData>
  <autoFilter ref="A2:L682" xr:uid="{048777FC-F03B-4363-A5E9-8439B5FC56D4}">
    <filterColumn colId="0">
      <filters>
        <filter val="Тамбов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30E5F-58F3-4961-B6BA-9A25364955DE}">
  <dimension ref="A1:EH1139"/>
  <sheetViews>
    <sheetView topLeftCell="DK1" zoomScale="70" zoomScaleNormal="70" workbookViewId="0">
      <selection activeCell="EG5" sqref="EG5"/>
    </sheetView>
  </sheetViews>
  <sheetFormatPr defaultRowHeight="15" x14ac:dyDescent="0.25"/>
  <cols>
    <col min="1" max="1" width="25.140625" bestFit="1" customWidth="1"/>
    <col min="2" max="2" width="16.28515625" bestFit="1" customWidth="1"/>
    <col min="3" max="3" width="13.7109375" bestFit="1" customWidth="1"/>
    <col min="4" max="4" width="20.140625" bestFit="1" customWidth="1"/>
    <col min="5" max="5" width="36.85546875" bestFit="1" customWidth="1"/>
    <col min="6" max="6" width="18.42578125" bestFit="1" customWidth="1"/>
    <col min="7" max="7" width="21.140625" bestFit="1" customWidth="1"/>
    <col min="8" max="8" width="15" bestFit="1" customWidth="1"/>
    <col min="12" max="12" width="25.42578125" customWidth="1"/>
    <col min="13" max="13" width="11.7109375" customWidth="1"/>
    <col min="14" max="14" width="11.5703125" customWidth="1"/>
    <col min="15" max="15" width="12.140625" bestFit="1" customWidth="1"/>
    <col min="134" max="134" width="9.140625" bestFit="1" customWidth="1"/>
    <col min="137" max="137" width="12.5703125" bestFit="1" customWidth="1"/>
  </cols>
  <sheetData>
    <row r="1" spans="1:138" ht="60" x14ac:dyDescent="0.25">
      <c r="A1" s="4" t="s">
        <v>802</v>
      </c>
      <c r="B1" t="s">
        <v>800</v>
      </c>
      <c r="C1" t="s">
        <v>882</v>
      </c>
      <c r="D1" t="s">
        <v>881</v>
      </c>
      <c r="E1" t="s">
        <v>883</v>
      </c>
      <c r="F1" s="4" t="s">
        <v>804</v>
      </c>
      <c r="G1" s="4" t="s">
        <v>803</v>
      </c>
      <c r="K1" s="2" t="s">
        <v>873</v>
      </c>
      <c r="L1" s="2" t="s">
        <v>872</v>
      </c>
      <c r="EA1" s="6" t="s">
        <v>805</v>
      </c>
      <c r="EB1" s="6" t="s">
        <v>805</v>
      </c>
      <c r="ED1" s="5" t="s">
        <v>807</v>
      </c>
      <c r="EE1" s="5" t="s">
        <v>807</v>
      </c>
      <c r="EG1" s="7" t="s">
        <v>874</v>
      </c>
      <c r="EH1" s="7"/>
    </row>
    <row r="2" spans="1:138" x14ac:dyDescent="0.25">
      <c r="A2" s="1" t="s">
        <v>331</v>
      </c>
      <c r="B2" s="1" t="s">
        <v>3</v>
      </c>
      <c r="C2" s="1" t="s">
        <v>805</v>
      </c>
      <c r="D2" s="1" t="s">
        <v>884</v>
      </c>
      <c r="E2" s="1" t="s">
        <v>885</v>
      </c>
      <c r="F2" s="1">
        <v>52.92</v>
      </c>
      <c r="G2" s="1" t="s">
        <v>805</v>
      </c>
      <c r="L2" t="s">
        <v>805</v>
      </c>
      <c r="BN2" t="s">
        <v>875</v>
      </c>
      <c r="BO2" t="s">
        <v>807</v>
      </c>
      <c r="DT2" t="s">
        <v>876</v>
      </c>
      <c r="EA2" s="6" t="s">
        <v>877</v>
      </c>
      <c r="EB2" s="6" t="s">
        <v>877</v>
      </c>
      <c r="ED2" s="5" t="s">
        <v>877</v>
      </c>
      <c r="EE2" s="5" t="s">
        <v>877</v>
      </c>
      <c r="EG2" s="7"/>
      <c r="EH2" s="7"/>
    </row>
    <row r="3" spans="1:138" x14ac:dyDescent="0.25">
      <c r="A3" s="1" t="s">
        <v>331</v>
      </c>
      <c r="B3" s="1" t="s">
        <v>3</v>
      </c>
      <c r="C3" s="1" t="s">
        <v>805</v>
      </c>
      <c r="D3" s="1" t="s">
        <v>806</v>
      </c>
      <c r="E3" s="1" t="s">
        <v>886</v>
      </c>
      <c r="F3" s="1">
        <v>56</v>
      </c>
      <c r="G3" s="1" t="s">
        <v>807</v>
      </c>
      <c r="K3" s="2" t="s">
        <v>871</v>
      </c>
      <c r="L3" t="s">
        <v>817</v>
      </c>
      <c r="M3" t="s">
        <v>830</v>
      </c>
      <c r="N3" t="s">
        <v>840</v>
      </c>
      <c r="O3" t="s">
        <v>849</v>
      </c>
      <c r="P3" t="s">
        <v>820</v>
      </c>
      <c r="Q3" t="s">
        <v>845</v>
      </c>
      <c r="R3" t="s">
        <v>821</v>
      </c>
      <c r="S3" t="s">
        <v>814</v>
      </c>
      <c r="T3" t="s">
        <v>852</v>
      </c>
      <c r="U3" t="s">
        <v>891</v>
      </c>
      <c r="V3" t="s">
        <v>884</v>
      </c>
      <c r="W3" t="s">
        <v>889</v>
      </c>
      <c r="X3" t="s">
        <v>902</v>
      </c>
      <c r="Y3" t="s">
        <v>900</v>
      </c>
      <c r="Z3" t="s">
        <v>888</v>
      </c>
      <c r="AA3" t="s">
        <v>896</v>
      </c>
      <c r="AB3" t="s">
        <v>887</v>
      </c>
      <c r="AC3" t="s">
        <v>823</v>
      </c>
      <c r="AD3" t="s">
        <v>855</v>
      </c>
      <c r="AE3" t="s">
        <v>853</v>
      </c>
      <c r="AF3" t="s">
        <v>818</v>
      </c>
      <c r="AG3" t="s">
        <v>824</v>
      </c>
      <c r="AH3" t="s">
        <v>822</v>
      </c>
      <c r="AI3" t="s">
        <v>827</v>
      </c>
      <c r="AJ3" t="s">
        <v>812</v>
      </c>
      <c r="AK3" t="s">
        <v>836</v>
      </c>
      <c r="AL3" t="s">
        <v>816</v>
      </c>
      <c r="AM3" t="s">
        <v>846</v>
      </c>
      <c r="AN3" t="s">
        <v>832</v>
      </c>
      <c r="AO3" t="s">
        <v>862</v>
      </c>
      <c r="AP3" t="s">
        <v>813</v>
      </c>
      <c r="AQ3" t="s">
        <v>843</v>
      </c>
      <c r="AR3" t="s">
        <v>819</v>
      </c>
      <c r="AS3" t="s">
        <v>850</v>
      </c>
      <c r="AT3" t="s">
        <v>858</v>
      </c>
      <c r="AU3" t="s">
        <v>866</v>
      </c>
      <c r="AV3" t="s">
        <v>842</v>
      </c>
      <c r="AW3" t="s">
        <v>867</v>
      </c>
      <c r="AX3" t="s">
        <v>834</v>
      </c>
      <c r="AY3" t="s">
        <v>856</v>
      </c>
      <c r="AZ3" t="s">
        <v>859</v>
      </c>
      <c r="BA3" t="s">
        <v>869</v>
      </c>
      <c r="BB3" t="s">
        <v>868</v>
      </c>
      <c r="BC3" t="s">
        <v>811</v>
      </c>
      <c r="BD3" t="s">
        <v>863</v>
      </c>
      <c r="BE3" t="s">
        <v>838</v>
      </c>
      <c r="BF3" t="s">
        <v>860</v>
      </c>
      <c r="BG3" t="s">
        <v>825</v>
      </c>
      <c r="BH3" t="s">
        <v>839</v>
      </c>
      <c r="BI3" t="s">
        <v>854</v>
      </c>
      <c r="BJ3" t="s">
        <v>892</v>
      </c>
      <c r="BK3" t="s">
        <v>903</v>
      </c>
      <c r="BL3" t="s">
        <v>870</v>
      </c>
      <c r="BM3" t="s">
        <v>864</v>
      </c>
      <c r="BO3" t="s">
        <v>857</v>
      </c>
      <c r="BP3" t="s">
        <v>840</v>
      </c>
      <c r="BQ3" t="s">
        <v>849</v>
      </c>
      <c r="BR3" t="s">
        <v>820</v>
      </c>
      <c r="BS3" t="s">
        <v>845</v>
      </c>
      <c r="BT3" t="s">
        <v>821</v>
      </c>
      <c r="BU3" t="s">
        <v>815</v>
      </c>
      <c r="BV3" t="s">
        <v>814</v>
      </c>
      <c r="BW3" t="s">
        <v>897</v>
      </c>
      <c r="BX3" t="s">
        <v>852</v>
      </c>
      <c r="BY3" t="s">
        <v>891</v>
      </c>
      <c r="BZ3" t="s">
        <v>884</v>
      </c>
      <c r="CA3" t="s">
        <v>889</v>
      </c>
      <c r="CB3" t="s">
        <v>902</v>
      </c>
      <c r="CC3" t="s">
        <v>895</v>
      </c>
      <c r="CD3" t="s">
        <v>888</v>
      </c>
      <c r="CE3" t="s">
        <v>896</v>
      </c>
      <c r="CF3" t="s">
        <v>887</v>
      </c>
      <c r="CG3" t="s">
        <v>806</v>
      </c>
      <c r="CH3" t="s">
        <v>833</v>
      </c>
      <c r="CI3" t="s">
        <v>853</v>
      </c>
      <c r="CJ3" t="s">
        <v>824</v>
      </c>
      <c r="CK3" t="s">
        <v>822</v>
      </c>
      <c r="CL3" t="s">
        <v>827</v>
      </c>
      <c r="CM3" t="s">
        <v>812</v>
      </c>
      <c r="CN3" t="s">
        <v>893</v>
      </c>
      <c r="CO3" t="s">
        <v>861</v>
      </c>
      <c r="CP3" t="s">
        <v>828</v>
      </c>
      <c r="CQ3" t="s">
        <v>836</v>
      </c>
      <c r="CR3" t="s">
        <v>847</v>
      </c>
      <c r="CS3" t="s">
        <v>816</v>
      </c>
      <c r="CT3" t="s">
        <v>894</v>
      </c>
      <c r="CU3" t="s">
        <v>898</v>
      </c>
      <c r="CV3" t="s">
        <v>846</v>
      </c>
      <c r="CW3" t="s">
        <v>862</v>
      </c>
      <c r="CX3" t="s">
        <v>813</v>
      </c>
      <c r="CY3" t="s">
        <v>819</v>
      </c>
      <c r="CZ3" t="s">
        <v>899</v>
      </c>
      <c r="DA3" t="s">
        <v>831</v>
      </c>
      <c r="DB3" t="s">
        <v>850</v>
      </c>
      <c r="DC3" t="s">
        <v>865</v>
      </c>
      <c r="DD3" t="s">
        <v>829</v>
      </c>
      <c r="DE3" t="s">
        <v>901</v>
      </c>
      <c r="DF3" t="s">
        <v>848</v>
      </c>
      <c r="DG3" t="s">
        <v>842</v>
      </c>
      <c r="DH3" t="s">
        <v>867</v>
      </c>
      <c r="DI3" t="s">
        <v>834</v>
      </c>
      <c r="DJ3" t="s">
        <v>811</v>
      </c>
      <c r="DK3" t="s">
        <v>826</v>
      </c>
      <c r="DL3" t="s">
        <v>863</v>
      </c>
      <c r="DM3" t="s">
        <v>904</v>
      </c>
      <c r="DN3" t="s">
        <v>860</v>
      </c>
      <c r="DO3" t="s">
        <v>825</v>
      </c>
      <c r="DP3" t="s">
        <v>809</v>
      </c>
      <c r="DQ3" t="s">
        <v>841</v>
      </c>
      <c r="DR3" t="s">
        <v>870</v>
      </c>
      <c r="DS3" t="s">
        <v>864</v>
      </c>
      <c r="EA3" s="6" t="s">
        <v>878</v>
      </c>
      <c r="EB3" s="6" t="s">
        <v>879</v>
      </c>
      <c r="ED3" s="5" t="s">
        <v>878</v>
      </c>
      <c r="EE3" s="5" t="s">
        <v>879</v>
      </c>
      <c r="EG3" s="7"/>
      <c r="EH3" s="7"/>
    </row>
    <row r="4" spans="1:138" x14ac:dyDescent="0.25">
      <c r="A4" s="1" t="s">
        <v>333</v>
      </c>
      <c r="B4" s="1" t="s">
        <v>3</v>
      </c>
      <c r="C4" s="1" t="s">
        <v>805</v>
      </c>
      <c r="D4" s="1" t="s">
        <v>884</v>
      </c>
      <c r="E4" s="1" t="s">
        <v>885</v>
      </c>
      <c r="F4" s="1">
        <v>234.36</v>
      </c>
      <c r="G4" s="1" t="s">
        <v>805</v>
      </c>
      <c r="K4" s="3" t="s">
        <v>331</v>
      </c>
      <c r="L4" s="1"/>
      <c r="M4" s="1"/>
      <c r="N4" s="1"/>
      <c r="O4" s="1"/>
      <c r="P4" s="1"/>
      <c r="Q4" s="1"/>
      <c r="R4" s="1"/>
      <c r="S4" s="1"/>
      <c r="T4" s="1"/>
      <c r="U4" s="1"/>
      <c r="V4" s="1">
        <v>52.92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>
        <v>52.92</v>
      </c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>
        <v>56</v>
      </c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>
        <v>56</v>
      </c>
      <c r="DU4" s="1"/>
      <c r="DV4" s="1"/>
      <c r="DW4" s="1"/>
      <c r="EA4">
        <f>MAX(L4:BM4)</f>
        <v>52.92</v>
      </c>
      <c r="EB4" t="str">
        <f>INDEX($L$3:$BM$3,MATCH(EA4,L4:BM4,0))</f>
        <v>БТС 320</v>
      </c>
      <c r="ED4">
        <f>MAX(BO4:DS4)</f>
        <v>56</v>
      </c>
      <c r="EE4" t="str">
        <f>IFERROR(INDEX($BO$3:$DS$3,MATCH(ED4,BO4:DS4,0)),"")</f>
        <v>ВОЛГА</v>
      </c>
      <c r="EG4">
        <f>ED4/EA4</f>
        <v>1.0582010582010581</v>
      </c>
      <c r="EH4" t="str">
        <f>IF(EG4&lt;0.5,EB4,EE4)</f>
        <v>ВОЛГА</v>
      </c>
    </row>
    <row r="5" spans="1:138" x14ac:dyDescent="0.25">
      <c r="A5" s="1" t="s">
        <v>333</v>
      </c>
      <c r="B5" s="1" t="s">
        <v>3</v>
      </c>
      <c r="C5" s="1" t="s">
        <v>805</v>
      </c>
      <c r="D5" s="1" t="s">
        <v>806</v>
      </c>
      <c r="E5" s="1" t="s">
        <v>886</v>
      </c>
      <c r="F5" s="1">
        <v>125</v>
      </c>
      <c r="G5" s="1" t="s">
        <v>807</v>
      </c>
      <c r="K5" s="3" t="s">
        <v>333</v>
      </c>
      <c r="L5" s="1"/>
      <c r="M5" s="1"/>
      <c r="N5" s="1"/>
      <c r="O5" s="1"/>
      <c r="P5" s="1"/>
      <c r="Q5" s="1"/>
      <c r="R5" s="1"/>
      <c r="S5" s="1"/>
      <c r="T5" s="1"/>
      <c r="U5" s="1"/>
      <c r="V5" s="1">
        <v>234.36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>
        <v>234.36</v>
      </c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>
        <v>125</v>
      </c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>
        <v>125</v>
      </c>
      <c r="DU5" s="1"/>
      <c r="DV5" s="1"/>
      <c r="DW5" s="1"/>
      <c r="EA5">
        <f t="shared" ref="EA5:EA68" si="0">MAX(L5:BM5)</f>
        <v>234.36</v>
      </c>
      <c r="EB5" t="str">
        <f t="shared" ref="EB5:EB68" si="1">INDEX($L$3:$BM$3,MATCH(EA5,L5:BM5,0))</f>
        <v>БТС 320</v>
      </c>
      <c r="ED5">
        <f t="shared" ref="ED5:ED68" si="2">MAX(BO5:DS5)</f>
        <v>125</v>
      </c>
      <c r="EE5" t="str">
        <f t="shared" ref="EE5:EE68" si="3">IFERROR(INDEX($BO$3:$DS$3,MATCH(ED5,BO5:DS5,0)),"")</f>
        <v>ВОЛГА</v>
      </c>
      <c r="EG5">
        <f t="shared" ref="EG5:EG68" si="4">ED5/EA5</f>
        <v>0.53336746885133979</v>
      </c>
      <c r="EH5" t="str">
        <f t="shared" ref="EH5:EH68" si="5">IF(EG5&lt;0.5,EB5,EE5)</f>
        <v>ВОЛГА</v>
      </c>
    </row>
    <row r="6" spans="1:138" x14ac:dyDescent="0.25">
      <c r="A6" s="1" t="s">
        <v>808</v>
      </c>
      <c r="B6" s="1" t="s">
        <v>3</v>
      </c>
      <c r="C6" s="1" t="s">
        <v>805</v>
      </c>
      <c r="D6" s="1" t="s">
        <v>887</v>
      </c>
      <c r="E6" s="1" t="s">
        <v>885</v>
      </c>
      <c r="F6" s="1">
        <v>71.81</v>
      </c>
      <c r="G6" s="1" t="s">
        <v>805</v>
      </c>
      <c r="K6" s="3" t="s">
        <v>808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>
        <v>71.81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>
        <v>71.81</v>
      </c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>
        <v>75</v>
      </c>
      <c r="DQ6" s="1"/>
      <c r="DR6" s="1"/>
      <c r="DS6" s="1"/>
      <c r="DT6" s="1">
        <v>75</v>
      </c>
      <c r="DU6" s="1"/>
      <c r="DV6" s="1"/>
      <c r="DW6" s="1"/>
      <c r="EA6">
        <f t="shared" si="0"/>
        <v>71.81</v>
      </c>
      <c r="EB6" t="str">
        <f t="shared" si="1"/>
        <v>БТС 980</v>
      </c>
      <c r="ED6">
        <f t="shared" si="2"/>
        <v>75</v>
      </c>
      <c r="EE6" t="str">
        <f t="shared" si="3"/>
        <v>ТРИАДА</v>
      </c>
      <c r="EG6">
        <f t="shared" si="4"/>
        <v>1.044422782342292</v>
      </c>
      <c r="EH6" t="str">
        <f t="shared" si="5"/>
        <v>ТРИАДА</v>
      </c>
    </row>
    <row r="7" spans="1:138" x14ac:dyDescent="0.25">
      <c r="A7" s="1" t="s">
        <v>808</v>
      </c>
      <c r="B7" s="1" t="s">
        <v>3</v>
      </c>
      <c r="C7" s="1" t="s">
        <v>805</v>
      </c>
      <c r="D7" s="1" t="s">
        <v>809</v>
      </c>
      <c r="E7" s="1" t="s">
        <v>886</v>
      </c>
      <c r="F7" s="1">
        <v>75</v>
      </c>
      <c r="G7" s="1" t="s">
        <v>807</v>
      </c>
      <c r="K7" s="3" t="s">
        <v>810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>
        <v>68.040000000000006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>
        <v>68.040000000000006</v>
      </c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>
        <v>71</v>
      </c>
      <c r="DQ7" s="1"/>
      <c r="DR7" s="1"/>
      <c r="DS7" s="1"/>
      <c r="DT7" s="1">
        <v>71</v>
      </c>
      <c r="DU7" s="1"/>
      <c r="DV7" s="1"/>
      <c r="DW7" s="1"/>
      <c r="EA7">
        <f t="shared" si="0"/>
        <v>68.040000000000006</v>
      </c>
      <c r="EB7" t="str">
        <f t="shared" si="1"/>
        <v>БТС 980</v>
      </c>
      <c r="ED7">
        <f t="shared" si="2"/>
        <v>71</v>
      </c>
      <c r="EE7" t="str">
        <f t="shared" si="3"/>
        <v>ТРИАДА</v>
      </c>
      <c r="EG7">
        <f t="shared" si="4"/>
        <v>1.043503821281599</v>
      </c>
      <c r="EH7" t="str">
        <f t="shared" si="5"/>
        <v>ТРИАДА</v>
      </c>
    </row>
    <row r="8" spans="1:138" x14ac:dyDescent="0.25">
      <c r="A8" s="1" t="s">
        <v>810</v>
      </c>
      <c r="B8" s="1" t="s">
        <v>3</v>
      </c>
      <c r="C8" s="1" t="s">
        <v>805</v>
      </c>
      <c r="D8" s="1" t="s">
        <v>887</v>
      </c>
      <c r="E8" s="1" t="s">
        <v>885</v>
      </c>
      <c r="F8" s="1">
        <v>68.040000000000006</v>
      </c>
      <c r="G8" s="1" t="s">
        <v>805</v>
      </c>
      <c r="K8" s="3" t="s">
        <v>334</v>
      </c>
      <c r="L8" s="1"/>
      <c r="M8" s="1"/>
      <c r="N8" s="1"/>
      <c r="O8" s="1"/>
      <c r="P8" s="1"/>
      <c r="Q8" s="1"/>
      <c r="R8" s="1"/>
      <c r="S8" s="1"/>
      <c r="T8" s="1"/>
      <c r="U8" s="1"/>
      <c r="V8" s="1">
        <v>0.78</v>
      </c>
      <c r="W8" s="1"/>
      <c r="X8" s="1"/>
      <c r="Y8" s="1"/>
      <c r="Z8" s="1">
        <v>3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>
        <v>82</v>
      </c>
      <c r="BD8" s="1"/>
      <c r="BE8" s="1"/>
      <c r="BF8" s="1"/>
      <c r="BG8" s="1"/>
      <c r="BH8" s="1"/>
      <c r="BI8" s="1"/>
      <c r="BJ8" s="1"/>
      <c r="BK8" s="1"/>
      <c r="BL8" s="1"/>
      <c r="BM8" s="1"/>
      <c r="BN8" s="1">
        <v>85.78</v>
      </c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>
        <v>78</v>
      </c>
      <c r="CN8" s="1"/>
      <c r="CO8" s="1"/>
      <c r="CP8" s="1"/>
      <c r="CQ8" s="1"/>
      <c r="CR8" s="1"/>
      <c r="CS8" s="1"/>
      <c r="CT8" s="1"/>
      <c r="CU8" s="1"/>
      <c r="CV8" s="1"/>
      <c r="CW8" s="1"/>
      <c r="CX8" s="1">
        <v>4</v>
      </c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>
        <v>82</v>
      </c>
      <c r="DU8" s="1"/>
      <c r="DV8" s="1"/>
      <c r="DW8" s="1"/>
      <c r="EA8">
        <f t="shared" si="0"/>
        <v>82</v>
      </c>
      <c r="EB8" t="str">
        <f t="shared" si="1"/>
        <v>РЕКОРДИНА</v>
      </c>
      <c r="ED8">
        <f t="shared" si="2"/>
        <v>78</v>
      </c>
      <c r="EE8" t="str">
        <f t="shared" si="3"/>
        <v>ЗЕМИС</v>
      </c>
      <c r="EG8">
        <f t="shared" si="4"/>
        <v>0.95121951219512191</v>
      </c>
      <c r="EH8" t="str">
        <f t="shared" si="5"/>
        <v>ЗЕМИС</v>
      </c>
    </row>
    <row r="9" spans="1:138" x14ac:dyDescent="0.25">
      <c r="A9" s="1" t="s">
        <v>810</v>
      </c>
      <c r="B9" s="1" t="s">
        <v>3</v>
      </c>
      <c r="C9" s="1" t="s">
        <v>805</v>
      </c>
      <c r="D9" s="1" t="s">
        <v>809</v>
      </c>
      <c r="E9" s="1" t="s">
        <v>886</v>
      </c>
      <c r="F9" s="1">
        <v>71</v>
      </c>
      <c r="G9" s="1" t="s">
        <v>807</v>
      </c>
      <c r="K9" s="3" t="s">
        <v>335</v>
      </c>
      <c r="L9" s="1"/>
      <c r="M9" s="1"/>
      <c r="N9" s="1"/>
      <c r="O9" s="1"/>
      <c r="P9" s="1"/>
      <c r="Q9" s="1"/>
      <c r="R9" s="1"/>
      <c r="S9" s="1">
        <v>62.45</v>
      </c>
      <c r="T9" s="1"/>
      <c r="U9" s="1"/>
      <c r="V9" s="1"/>
      <c r="W9" s="1">
        <v>44.65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>
        <v>107.1</v>
      </c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EA9">
        <f t="shared" si="0"/>
        <v>62.45</v>
      </c>
      <c r="EB9" t="str">
        <f t="shared" si="1"/>
        <v>БРАВИССИМА</v>
      </c>
      <c r="ED9">
        <f t="shared" si="2"/>
        <v>0</v>
      </c>
      <c r="EE9" t="str">
        <f t="shared" si="3"/>
        <v/>
      </c>
      <c r="EG9">
        <f t="shared" si="4"/>
        <v>0</v>
      </c>
      <c r="EH9" t="str">
        <f t="shared" si="5"/>
        <v>БРАВИССИМА</v>
      </c>
    </row>
    <row r="10" spans="1:138" x14ac:dyDescent="0.25">
      <c r="A10" s="1" t="s">
        <v>334</v>
      </c>
      <c r="B10" s="1" t="s">
        <v>3</v>
      </c>
      <c r="C10" s="1" t="s">
        <v>805</v>
      </c>
      <c r="D10" s="1" t="s">
        <v>884</v>
      </c>
      <c r="E10" s="1" t="s">
        <v>885</v>
      </c>
      <c r="F10" s="1">
        <v>0.78</v>
      </c>
      <c r="G10" s="1" t="s">
        <v>805</v>
      </c>
      <c r="K10" s="3" t="s">
        <v>336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>
        <v>251.94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>
        <v>251.94</v>
      </c>
      <c r="BO10" s="1"/>
      <c r="BP10" s="1"/>
      <c r="BQ10" s="1"/>
      <c r="BR10" s="1"/>
      <c r="BS10" s="1"/>
      <c r="BT10" s="1"/>
      <c r="BU10" s="1">
        <v>36</v>
      </c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>
        <v>74</v>
      </c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>
        <v>110</v>
      </c>
      <c r="DU10" s="1"/>
      <c r="DV10" s="1"/>
      <c r="DW10" s="1"/>
      <c r="EA10">
        <f t="shared" si="0"/>
        <v>251.94</v>
      </c>
      <c r="EB10" t="str">
        <f t="shared" si="1"/>
        <v>БТС 320</v>
      </c>
      <c r="ED10">
        <f t="shared" si="2"/>
        <v>74</v>
      </c>
      <c r="EE10" t="str">
        <f t="shared" si="3"/>
        <v>ВОЛГА</v>
      </c>
      <c r="EG10">
        <f t="shared" si="4"/>
        <v>0.29372072715725966</v>
      </c>
      <c r="EH10" t="str">
        <f t="shared" si="5"/>
        <v>БТС 320</v>
      </c>
    </row>
    <row r="11" spans="1:138" x14ac:dyDescent="0.25">
      <c r="A11" s="1" t="s">
        <v>334</v>
      </c>
      <c r="B11" s="1" t="s">
        <v>3</v>
      </c>
      <c r="C11" s="1" t="s">
        <v>805</v>
      </c>
      <c r="D11" s="1" t="s">
        <v>811</v>
      </c>
      <c r="E11" s="1" t="s">
        <v>885</v>
      </c>
      <c r="F11" s="1">
        <v>82</v>
      </c>
      <c r="G11" s="1" t="s">
        <v>805</v>
      </c>
      <c r="K11" s="3" t="s">
        <v>337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>
        <v>122.54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>
        <v>122.54</v>
      </c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EA11">
        <f t="shared" si="0"/>
        <v>122.54</v>
      </c>
      <c r="EB11" t="str">
        <f t="shared" si="1"/>
        <v>БТС 590</v>
      </c>
      <c r="ED11">
        <f t="shared" si="2"/>
        <v>0</v>
      </c>
      <c r="EE11" t="str">
        <f t="shared" si="3"/>
        <v/>
      </c>
      <c r="EG11">
        <f t="shared" si="4"/>
        <v>0</v>
      </c>
      <c r="EH11" t="str">
        <f t="shared" si="5"/>
        <v>БТС 590</v>
      </c>
    </row>
    <row r="12" spans="1:138" x14ac:dyDescent="0.25">
      <c r="A12" s="1" t="s">
        <v>334</v>
      </c>
      <c r="B12" s="1" t="s">
        <v>3</v>
      </c>
      <c r="C12" s="1" t="s">
        <v>805</v>
      </c>
      <c r="D12" s="1" t="s">
        <v>888</v>
      </c>
      <c r="E12" s="1" t="s">
        <v>885</v>
      </c>
      <c r="F12" s="1">
        <v>3</v>
      </c>
      <c r="G12" s="1" t="s">
        <v>805</v>
      </c>
      <c r="K12" s="3" t="s">
        <v>338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>
        <v>188.91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>
        <v>188.91</v>
      </c>
      <c r="BO12" s="1"/>
      <c r="BP12" s="1"/>
      <c r="BQ12" s="1"/>
      <c r="BR12" s="1"/>
      <c r="BS12" s="1"/>
      <c r="BT12" s="1"/>
      <c r="BU12" s="1">
        <v>14</v>
      </c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>
        <v>183</v>
      </c>
      <c r="DQ12" s="1"/>
      <c r="DR12" s="1"/>
      <c r="DS12" s="1"/>
      <c r="DT12" s="1">
        <v>197</v>
      </c>
      <c r="DU12" s="1"/>
      <c r="DV12" s="1"/>
      <c r="DW12" s="1"/>
      <c r="EA12">
        <f t="shared" si="0"/>
        <v>188.91</v>
      </c>
      <c r="EB12" t="str">
        <f t="shared" si="1"/>
        <v>БТС 980</v>
      </c>
      <c r="ED12">
        <f t="shared" si="2"/>
        <v>183</v>
      </c>
      <c r="EE12" t="str">
        <f t="shared" si="3"/>
        <v>ТРИАДА</v>
      </c>
      <c r="EG12">
        <f t="shared" si="4"/>
        <v>0.968715261235509</v>
      </c>
      <c r="EH12" t="str">
        <f t="shared" si="5"/>
        <v>ТРИАДА</v>
      </c>
    </row>
    <row r="13" spans="1:138" x14ac:dyDescent="0.25">
      <c r="A13" s="1" t="s">
        <v>334</v>
      </c>
      <c r="B13" s="1" t="s">
        <v>3</v>
      </c>
      <c r="C13" s="1" t="s">
        <v>805</v>
      </c>
      <c r="D13" s="1" t="s">
        <v>812</v>
      </c>
      <c r="E13" s="1" t="s">
        <v>886</v>
      </c>
      <c r="F13" s="1">
        <v>78</v>
      </c>
      <c r="G13" s="1" t="s">
        <v>807</v>
      </c>
      <c r="K13" s="3" t="s">
        <v>339</v>
      </c>
      <c r="L13" s="1"/>
      <c r="M13" s="1"/>
      <c r="N13" s="1"/>
      <c r="O13" s="1"/>
      <c r="P13" s="1"/>
      <c r="Q13" s="1"/>
      <c r="R13" s="1"/>
      <c r="S13" s="1">
        <v>259.55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>
        <v>259.55</v>
      </c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EA13">
        <f t="shared" si="0"/>
        <v>259.55</v>
      </c>
      <c r="EB13" t="str">
        <f t="shared" si="1"/>
        <v>БРАВИССИМА</v>
      </c>
      <c r="ED13">
        <f t="shared" si="2"/>
        <v>0</v>
      </c>
      <c r="EE13" t="str">
        <f t="shared" si="3"/>
        <v/>
      </c>
      <c r="EG13">
        <f t="shared" si="4"/>
        <v>0</v>
      </c>
      <c r="EH13" t="str">
        <f t="shared" si="5"/>
        <v>БРАВИССИМА</v>
      </c>
    </row>
    <row r="14" spans="1:138" x14ac:dyDescent="0.25">
      <c r="A14" s="1" t="s">
        <v>334</v>
      </c>
      <c r="B14" s="1" t="s">
        <v>3</v>
      </c>
      <c r="C14" s="1" t="s">
        <v>805</v>
      </c>
      <c r="D14" s="1" t="s">
        <v>813</v>
      </c>
      <c r="E14" s="1" t="s">
        <v>886</v>
      </c>
      <c r="F14" s="1">
        <v>4</v>
      </c>
      <c r="G14" s="1" t="s">
        <v>807</v>
      </c>
      <c r="K14" s="3" t="s">
        <v>340</v>
      </c>
      <c r="L14" s="1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>
        <v>16</v>
      </c>
      <c r="AG14" s="1"/>
      <c r="AH14" s="1"/>
      <c r="AI14" s="1"/>
      <c r="AJ14" s="1"/>
      <c r="AK14" s="1"/>
      <c r="AL14" s="1">
        <v>59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>
        <v>91</v>
      </c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EA14">
        <f t="shared" si="0"/>
        <v>59</v>
      </c>
      <c r="EB14" t="str">
        <f t="shared" si="1"/>
        <v>КОЙОТ</v>
      </c>
      <c r="ED14">
        <f t="shared" si="2"/>
        <v>0</v>
      </c>
      <c r="EE14" t="str">
        <f t="shared" si="3"/>
        <v/>
      </c>
      <c r="EG14">
        <f t="shared" si="4"/>
        <v>0</v>
      </c>
      <c r="EH14" t="str">
        <f t="shared" si="5"/>
        <v>КОЙОТ</v>
      </c>
    </row>
    <row r="15" spans="1:138" x14ac:dyDescent="0.25">
      <c r="A15" s="1" t="s">
        <v>335</v>
      </c>
      <c r="B15" s="1" t="s">
        <v>3</v>
      </c>
      <c r="C15" s="1" t="s">
        <v>805</v>
      </c>
      <c r="D15" s="1" t="s">
        <v>814</v>
      </c>
      <c r="E15" s="1" t="s">
        <v>885</v>
      </c>
      <c r="F15" s="1">
        <v>62.45</v>
      </c>
      <c r="G15" s="1" t="s">
        <v>805</v>
      </c>
      <c r="K15" s="3" t="s">
        <v>341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>
        <v>118</v>
      </c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>
        <v>118</v>
      </c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EA15">
        <f t="shared" si="0"/>
        <v>118</v>
      </c>
      <c r="EB15" t="str">
        <f t="shared" si="1"/>
        <v>МАКСИМЕЛЛА</v>
      </c>
      <c r="ED15">
        <f t="shared" si="2"/>
        <v>0</v>
      </c>
      <c r="EE15" t="str">
        <f t="shared" si="3"/>
        <v/>
      </c>
      <c r="EG15">
        <f t="shared" si="4"/>
        <v>0</v>
      </c>
      <c r="EH15" t="str">
        <f t="shared" si="5"/>
        <v>МАКСИМЕЛЛА</v>
      </c>
    </row>
    <row r="16" spans="1:138" x14ac:dyDescent="0.25">
      <c r="A16" s="1" t="s">
        <v>335</v>
      </c>
      <c r="B16" s="1" t="s">
        <v>3</v>
      </c>
      <c r="C16" s="1" t="s">
        <v>805</v>
      </c>
      <c r="D16" s="1" t="s">
        <v>889</v>
      </c>
      <c r="E16" s="1" t="s">
        <v>885</v>
      </c>
      <c r="F16" s="1">
        <v>44.65</v>
      </c>
      <c r="G16" s="1" t="s">
        <v>805</v>
      </c>
      <c r="K16" s="3" t="s">
        <v>342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>
        <v>0.81</v>
      </c>
      <c r="X16" s="1"/>
      <c r="Y16" s="1"/>
      <c r="Z16" s="1"/>
      <c r="AA16" s="1"/>
      <c r="AB16" s="1">
        <v>277.24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>
        <v>278.05</v>
      </c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EA16">
        <f t="shared" si="0"/>
        <v>277.24</v>
      </c>
      <c r="EB16" t="str">
        <f t="shared" si="1"/>
        <v>БТС 980</v>
      </c>
      <c r="ED16">
        <f t="shared" si="2"/>
        <v>0</v>
      </c>
      <c r="EE16" t="str">
        <f t="shared" si="3"/>
        <v/>
      </c>
      <c r="EG16">
        <f t="shared" si="4"/>
        <v>0</v>
      </c>
      <c r="EH16" t="str">
        <f t="shared" si="5"/>
        <v>БТС 980</v>
      </c>
    </row>
    <row r="17" spans="1:138" x14ac:dyDescent="0.25">
      <c r="A17" s="1" t="s">
        <v>336</v>
      </c>
      <c r="B17" s="1" t="s">
        <v>3</v>
      </c>
      <c r="C17" s="1" t="s">
        <v>805</v>
      </c>
      <c r="D17" s="1" t="s">
        <v>884</v>
      </c>
      <c r="E17" s="1" t="s">
        <v>885</v>
      </c>
      <c r="F17" s="1">
        <v>251.94</v>
      </c>
      <c r="G17" s="1" t="s">
        <v>805</v>
      </c>
      <c r="K17" s="3" t="s">
        <v>343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>
        <v>48</v>
      </c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>
        <v>48</v>
      </c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>
        <v>51</v>
      </c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>
        <v>51</v>
      </c>
      <c r="DU17" s="1"/>
      <c r="DV17" s="1"/>
      <c r="DW17" s="1"/>
      <c r="EA17">
        <f t="shared" si="0"/>
        <v>48</v>
      </c>
      <c r="EB17" t="str">
        <f t="shared" si="1"/>
        <v>МАКСИМЕЛЛА</v>
      </c>
      <c r="ED17">
        <f t="shared" si="2"/>
        <v>51</v>
      </c>
      <c r="EE17" t="str">
        <f t="shared" si="3"/>
        <v>ЗЕМИС</v>
      </c>
      <c r="EG17">
        <f t="shared" si="4"/>
        <v>1.0625</v>
      </c>
      <c r="EH17" t="str">
        <f t="shared" si="5"/>
        <v>ЗЕМИС</v>
      </c>
    </row>
    <row r="18" spans="1:138" x14ac:dyDescent="0.25">
      <c r="A18" s="1" t="s">
        <v>336</v>
      </c>
      <c r="B18" s="1" t="s">
        <v>3</v>
      </c>
      <c r="C18" s="1" t="s">
        <v>805</v>
      </c>
      <c r="D18" s="1" t="s">
        <v>815</v>
      </c>
      <c r="E18" s="1" t="s">
        <v>886</v>
      </c>
      <c r="F18" s="1">
        <v>36</v>
      </c>
      <c r="G18" s="1" t="s">
        <v>807</v>
      </c>
      <c r="K18" s="3" t="s">
        <v>278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>
        <v>93.37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>
        <v>93.37</v>
      </c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EA18">
        <f t="shared" si="0"/>
        <v>93.37</v>
      </c>
      <c r="EB18" t="str">
        <f t="shared" si="1"/>
        <v>БТС 950</v>
      </c>
      <c r="ED18">
        <f t="shared" si="2"/>
        <v>0</v>
      </c>
      <c r="EE18" t="str">
        <f t="shared" si="3"/>
        <v/>
      </c>
      <c r="EG18">
        <f t="shared" si="4"/>
        <v>0</v>
      </c>
      <c r="EH18" t="str">
        <f t="shared" si="5"/>
        <v>БТС 950</v>
      </c>
    </row>
    <row r="19" spans="1:138" x14ac:dyDescent="0.25">
      <c r="A19" s="1" t="s">
        <v>336</v>
      </c>
      <c r="B19" s="1" t="s">
        <v>3</v>
      </c>
      <c r="C19" s="1" t="s">
        <v>805</v>
      </c>
      <c r="D19" s="1" t="s">
        <v>806</v>
      </c>
      <c r="E19" s="1" t="s">
        <v>886</v>
      </c>
      <c r="F19" s="1">
        <v>74</v>
      </c>
      <c r="G19" s="1" t="s">
        <v>807</v>
      </c>
      <c r="K19" s="3" t="s">
        <v>280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>
        <v>110.7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>
        <v>110.7</v>
      </c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EA19">
        <f t="shared" si="0"/>
        <v>110.7</v>
      </c>
      <c r="EB19" t="str">
        <f t="shared" si="1"/>
        <v>БТС 590</v>
      </c>
      <c r="ED19">
        <f t="shared" si="2"/>
        <v>0</v>
      </c>
      <c r="EE19" t="str">
        <f t="shared" si="3"/>
        <v/>
      </c>
      <c r="EG19">
        <f t="shared" si="4"/>
        <v>0</v>
      </c>
      <c r="EH19" t="str">
        <f t="shared" si="5"/>
        <v>БТС 590</v>
      </c>
    </row>
    <row r="20" spans="1:138" x14ac:dyDescent="0.25">
      <c r="A20" s="1" t="s">
        <v>337</v>
      </c>
      <c r="B20" s="1" t="s">
        <v>3</v>
      </c>
      <c r="C20" s="1" t="s">
        <v>805</v>
      </c>
      <c r="D20" s="1" t="s">
        <v>889</v>
      </c>
      <c r="E20" s="1" t="s">
        <v>885</v>
      </c>
      <c r="F20" s="1">
        <v>122.54</v>
      </c>
      <c r="G20" s="1" t="s">
        <v>805</v>
      </c>
      <c r="K20" s="3" t="s">
        <v>281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>
        <v>151</v>
      </c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>
        <v>151</v>
      </c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EA20">
        <f t="shared" si="0"/>
        <v>151</v>
      </c>
      <c r="EB20" t="str">
        <f t="shared" si="1"/>
        <v>РЕКОРДИНА</v>
      </c>
      <c r="ED20">
        <f t="shared" si="2"/>
        <v>0</v>
      </c>
      <c r="EE20" t="str">
        <f t="shared" si="3"/>
        <v/>
      </c>
      <c r="EG20">
        <f t="shared" si="4"/>
        <v>0</v>
      </c>
      <c r="EH20" t="str">
        <f t="shared" si="5"/>
        <v>РЕКОРДИНА</v>
      </c>
    </row>
    <row r="21" spans="1:138" x14ac:dyDescent="0.25">
      <c r="A21" s="1" t="s">
        <v>338</v>
      </c>
      <c r="B21" s="1" t="s">
        <v>3</v>
      </c>
      <c r="C21" s="1" t="s">
        <v>805</v>
      </c>
      <c r="D21" s="1" t="s">
        <v>887</v>
      </c>
      <c r="E21" s="1" t="s">
        <v>885</v>
      </c>
      <c r="F21" s="1">
        <v>188.91</v>
      </c>
      <c r="G21" s="1" t="s">
        <v>805</v>
      </c>
      <c r="K21" s="3" t="s">
        <v>282</v>
      </c>
      <c r="L21" s="1"/>
      <c r="M21" s="1"/>
      <c r="N21" s="1"/>
      <c r="O21" s="1"/>
      <c r="P21" s="1">
        <v>156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>
        <v>156</v>
      </c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EA21">
        <f t="shared" si="0"/>
        <v>156</v>
      </c>
      <c r="EB21" t="str">
        <f t="shared" si="1"/>
        <v>БАЙКАЛ</v>
      </c>
      <c r="ED21">
        <f t="shared" si="2"/>
        <v>0</v>
      </c>
      <c r="EE21" t="str">
        <f t="shared" si="3"/>
        <v/>
      </c>
      <c r="EG21">
        <f t="shared" si="4"/>
        <v>0</v>
      </c>
      <c r="EH21" t="str">
        <f t="shared" si="5"/>
        <v>БАЙКАЛ</v>
      </c>
    </row>
    <row r="22" spans="1:138" x14ac:dyDescent="0.25">
      <c r="A22" s="1" t="s">
        <v>338</v>
      </c>
      <c r="B22" s="1" t="s">
        <v>3</v>
      </c>
      <c r="C22" s="1" t="s">
        <v>805</v>
      </c>
      <c r="D22" s="1" t="s">
        <v>815</v>
      </c>
      <c r="E22" s="1" t="s">
        <v>886</v>
      </c>
      <c r="F22" s="1">
        <v>14</v>
      </c>
      <c r="G22" s="1" t="s">
        <v>807</v>
      </c>
      <c r="K22" s="3" t="s">
        <v>283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>
        <v>110.88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110.88</v>
      </c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EA22">
        <f t="shared" si="0"/>
        <v>110.88</v>
      </c>
      <c r="EB22" t="str">
        <f t="shared" si="1"/>
        <v>БТС 950</v>
      </c>
      <c r="ED22">
        <f t="shared" si="2"/>
        <v>0</v>
      </c>
      <c r="EE22" t="str">
        <f t="shared" si="3"/>
        <v/>
      </c>
      <c r="EG22">
        <f t="shared" si="4"/>
        <v>0</v>
      </c>
      <c r="EH22" t="str">
        <f t="shared" si="5"/>
        <v>БТС 950</v>
      </c>
    </row>
    <row r="23" spans="1:138" x14ac:dyDescent="0.25">
      <c r="A23" s="1" t="s">
        <v>338</v>
      </c>
      <c r="B23" s="1" t="s">
        <v>3</v>
      </c>
      <c r="C23" s="1" t="s">
        <v>805</v>
      </c>
      <c r="D23" s="1" t="s">
        <v>809</v>
      </c>
      <c r="E23" s="1" t="s">
        <v>886</v>
      </c>
      <c r="F23" s="1">
        <v>183</v>
      </c>
      <c r="G23" s="1" t="s">
        <v>807</v>
      </c>
      <c r="K23" s="3" t="s">
        <v>284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>
        <v>114.75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114.75</v>
      </c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EA23">
        <f t="shared" si="0"/>
        <v>114.75</v>
      </c>
      <c r="EB23" t="str">
        <f t="shared" si="1"/>
        <v>БТС 950</v>
      </c>
      <c r="ED23">
        <f t="shared" si="2"/>
        <v>0</v>
      </c>
      <c r="EE23" t="str">
        <f t="shared" si="3"/>
        <v/>
      </c>
      <c r="EG23">
        <f t="shared" si="4"/>
        <v>0</v>
      </c>
      <c r="EH23" t="str">
        <f t="shared" si="5"/>
        <v>БТС 950</v>
      </c>
    </row>
    <row r="24" spans="1:138" x14ac:dyDescent="0.25">
      <c r="A24" s="1" t="s">
        <v>339</v>
      </c>
      <c r="B24" s="1" t="s">
        <v>3</v>
      </c>
      <c r="C24" s="1" t="s">
        <v>805</v>
      </c>
      <c r="D24" s="1" t="s">
        <v>814</v>
      </c>
      <c r="E24" s="1" t="s">
        <v>885</v>
      </c>
      <c r="F24" s="1">
        <v>259.55</v>
      </c>
      <c r="G24" s="1" t="s">
        <v>805</v>
      </c>
      <c r="K24" s="3" t="s">
        <v>285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>
        <v>100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>
        <v>100</v>
      </c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>
        <v>99</v>
      </c>
      <c r="DQ24" s="1"/>
      <c r="DR24" s="1"/>
      <c r="DS24" s="1"/>
      <c r="DT24" s="1">
        <v>99</v>
      </c>
      <c r="DU24" s="1"/>
      <c r="DV24" s="1"/>
      <c r="DW24" s="1"/>
      <c r="EA24">
        <f t="shared" si="0"/>
        <v>100</v>
      </c>
      <c r="EB24" t="str">
        <f t="shared" si="1"/>
        <v>БТС 980</v>
      </c>
      <c r="ED24">
        <f t="shared" si="2"/>
        <v>99</v>
      </c>
      <c r="EE24" t="str">
        <f t="shared" si="3"/>
        <v>ТРИАДА</v>
      </c>
      <c r="EG24">
        <f t="shared" si="4"/>
        <v>0.99</v>
      </c>
      <c r="EH24" t="str">
        <f t="shared" si="5"/>
        <v>ТРИАДА</v>
      </c>
    </row>
    <row r="25" spans="1:138" x14ac:dyDescent="0.25">
      <c r="A25" s="1" t="s">
        <v>340</v>
      </c>
      <c r="B25" s="1" t="s">
        <v>3</v>
      </c>
      <c r="C25" s="1" t="s">
        <v>805</v>
      </c>
      <c r="D25" s="1" t="s">
        <v>817</v>
      </c>
      <c r="E25" s="1" t="s">
        <v>885</v>
      </c>
      <c r="F25" s="1">
        <v>16</v>
      </c>
      <c r="G25" s="1" t="s">
        <v>805</v>
      </c>
      <c r="K25" s="3" t="s">
        <v>286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>
        <v>118.3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>
        <v>118.3</v>
      </c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EA25">
        <f t="shared" si="0"/>
        <v>118.3</v>
      </c>
      <c r="EB25" t="str">
        <f t="shared" si="1"/>
        <v>БТС 590</v>
      </c>
      <c r="ED25">
        <f t="shared" si="2"/>
        <v>0</v>
      </c>
      <c r="EE25" t="str">
        <f t="shared" si="3"/>
        <v/>
      </c>
      <c r="EG25">
        <f t="shared" si="4"/>
        <v>0</v>
      </c>
      <c r="EH25" t="str">
        <f t="shared" si="5"/>
        <v>БТС 590</v>
      </c>
    </row>
    <row r="26" spans="1:138" x14ac:dyDescent="0.25">
      <c r="A26" s="1" t="s">
        <v>340</v>
      </c>
      <c r="B26" s="1" t="s">
        <v>3</v>
      </c>
      <c r="C26" s="1" t="s">
        <v>805</v>
      </c>
      <c r="D26" s="1" t="s">
        <v>818</v>
      </c>
      <c r="E26" s="1" t="s">
        <v>885</v>
      </c>
      <c r="F26" s="1">
        <v>16</v>
      </c>
      <c r="G26" s="1" t="s">
        <v>805</v>
      </c>
      <c r="K26" s="3" t="s">
        <v>287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>
        <v>176.4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>
        <v>176.4</v>
      </c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EA26">
        <f t="shared" si="0"/>
        <v>176.4</v>
      </c>
      <c r="EB26" t="str">
        <f t="shared" si="1"/>
        <v>БТС 980</v>
      </c>
      <c r="ED26">
        <f t="shared" si="2"/>
        <v>0</v>
      </c>
      <c r="EE26" t="str">
        <f t="shared" si="3"/>
        <v/>
      </c>
      <c r="EG26">
        <f t="shared" si="4"/>
        <v>0</v>
      </c>
      <c r="EH26" t="str">
        <f t="shared" si="5"/>
        <v>БТС 980</v>
      </c>
    </row>
    <row r="27" spans="1:138" x14ac:dyDescent="0.25">
      <c r="A27" s="1" t="s">
        <v>340</v>
      </c>
      <c r="B27" s="1" t="s">
        <v>3</v>
      </c>
      <c r="C27" s="1" t="s">
        <v>805</v>
      </c>
      <c r="D27" s="1" t="s">
        <v>816</v>
      </c>
      <c r="E27" s="1" t="s">
        <v>885</v>
      </c>
      <c r="F27" s="1">
        <v>59</v>
      </c>
      <c r="G27" s="1" t="s">
        <v>805</v>
      </c>
      <c r="K27" s="3" t="s">
        <v>289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>
        <v>150.83000000000001</v>
      </c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>
        <v>150.83000000000001</v>
      </c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EA27">
        <f t="shared" si="0"/>
        <v>150.83000000000001</v>
      </c>
      <c r="EB27" t="str">
        <f t="shared" si="1"/>
        <v>МАКСИМЕЛЛА</v>
      </c>
      <c r="ED27">
        <f t="shared" si="2"/>
        <v>0</v>
      </c>
      <c r="EE27" t="str">
        <f t="shared" si="3"/>
        <v/>
      </c>
      <c r="EG27">
        <f t="shared" si="4"/>
        <v>0</v>
      </c>
      <c r="EH27" t="str">
        <f t="shared" si="5"/>
        <v>МАКСИМЕЛЛА</v>
      </c>
    </row>
    <row r="28" spans="1:138" x14ac:dyDescent="0.25">
      <c r="A28" s="1" t="s">
        <v>341</v>
      </c>
      <c r="B28" s="1" t="s">
        <v>3</v>
      </c>
      <c r="C28" s="1" t="s">
        <v>805</v>
      </c>
      <c r="D28" s="1" t="s">
        <v>819</v>
      </c>
      <c r="E28" s="1" t="s">
        <v>885</v>
      </c>
      <c r="F28" s="1">
        <v>118</v>
      </c>
      <c r="G28" s="1" t="s">
        <v>805</v>
      </c>
      <c r="K28" s="3" t="s">
        <v>290</v>
      </c>
      <c r="L28" s="1">
        <v>121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>
        <v>121</v>
      </c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EA28">
        <f t="shared" si="0"/>
        <v>121</v>
      </c>
      <c r="EB28" t="str">
        <f t="shared" si="1"/>
        <v>АЛАНДО</v>
      </c>
      <c r="ED28">
        <f t="shared" si="2"/>
        <v>0</v>
      </c>
      <c r="EE28" t="str">
        <f t="shared" si="3"/>
        <v/>
      </c>
      <c r="EG28">
        <f t="shared" si="4"/>
        <v>0</v>
      </c>
      <c r="EH28" t="str">
        <f t="shared" si="5"/>
        <v>АЛАНДО</v>
      </c>
    </row>
    <row r="29" spans="1:138" x14ac:dyDescent="0.25">
      <c r="A29" s="1" t="s">
        <v>342</v>
      </c>
      <c r="B29" s="1" t="s">
        <v>3</v>
      </c>
      <c r="C29" s="1" t="s">
        <v>805</v>
      </c>
      <c r="D29" s="1" t="s">
        <v>887</v>
      </c>
      <c r="E29" s="1" t="s">
        <v>885</v>
      </c>
      <c r="F29" s="1">
        <v>277.24</v>
      </c>
      <c r="G29" s="1" t="s">
        <v>805</v>
      </c>
      <c r="K29" s="3" t="s">
        <v>291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>
        <v>133.6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>
        <v>133.6</v>
      </c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EA29">
        <f t="shared" si="0"/>
        <v>133.6</v>
      </c>
      <c r="EB29" t="str">
        <f t="shared" si="1"/>
        <v>БТС 980</v>
      </c>
      <c r="ED29">
        <f t="shared" si="2"/>
        <v>0</v>
      </c>
      <c r="EE29" t="str">
        <f t="shared" si="3"/>
        <v/>
      </c>
      <c r="EG29">
        <f t="shared" si="4"/>
        <v>0</v>
      </c>
      <c r="EH29" t="str">
        <f t="shared" si="5"/>
        <v>БТС 980</v>
      </c>
    </row>
    <row r="30" spans="1:138" x14ac:dyDescent="0.25">
      <c r="A30" s="1" t="s">
        <v>342</v>
      </c>
      <c r="B30" s="1" t="s">
        <v>3</v>
      </c>
      <c r="C30" s="1" t="s">
        <v>805</v>
      </c>
      <c r="D30" s="1" t="s">
        <v>889</v>
      </c>
      <c r="E30" s="1" t="s">
        <v>885</v>
      </c>
      <c r="F30" s="1">
        <v>0.81</v>
      </c>
      <c r="G30" s="1" t="s">
        <v>805</v>
      </c>
      <c r="K30" s="3" t="s">
        <v>292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>
        <v>247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>
        <v>5.17</v>
      </c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>
        <v>252.17</v>
      </c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EA30">
        <f t="shared" si="0"/>
        <v>247</v>
      </c>
      <c r="EB30" t="str">
        <f t="shared" si="1"/>
        <v>БТС 590</v>
      </c>
      <c r="ED30">
        <f t="shared" si="2"/>
        <v>0</v>
      </c>
      <c r="EE30" t="str">
        <f t="shared" si="3"/>
        <v/>
      </c>
      <c r="EG30">
        <f t="shared" si="4"/>
        <v>0</v>
      </c>
      <c r="EH30" t="str">
        <f t="shared" si="5"/>
        <v>БТС 590</v>
      </c>
    </row>
    <row r="31" spans="1:138" x14ac:dyDescent="0.25">
      <c r="A31" s="1" t="s">
        <v>343</v>
      </c>
      <c r="B31" s="1" t="s">
        <v>3</v>
      </c>
      <c r="C31" s="1" t="s">
        <v>805</v>
      </c>
      <c r="D31" s="1" t="s">
        <v>819</v>
      </c>
      <c r="E31" s="1" t="s">
        <v>885</v>
      </c>
      <c r="F31" s="1">
        <v>48</v>
      </c>
      <c r="G31" s="1" t="s">
        <v>805</v>
      </c>
      <c r="K31" s="3" t="s">
        <v>344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>
        <v>258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>
        <v>258</v>
      </c>
      <c r="BO31" s="1"/>
      <c r="BP31" s="1"/>
      <c r="BQ31" s="1"/>
      <c r="BR31" s="1"/>
      <c r="BS31" s="1"/>
      <c r="BT31" s="1"/>
      <c r="BU31" s="1">
        <v>37.18</v>
      </c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>
        <v>66.14</v>
      </c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>
        <v>103.32</v>
      </c>
      <c r="DU31" s="1"/>
      <c r="DV31" s="1"/>
      <c r="DW31" s="1"/>
      <c r="EA31">
        <f t="shared" si="0"/>
        <v>258</v>
      </c>
      <c r="EB31" t="str">
        <f t="shared" si="1"/>
        <v>ГУЛЛИВЕР</v>
      </c>
      <c r="ED31">
        <f t="shared" si="2"/>
        <v>66.14</v>
      </c>
      <c r="EE31" t="str">
        <f t="shared" si="3"/>
        <v>КРОКОДИЛ</v>
      </c>
      <c r="EG31">
        <f t="shared" si="4"/>
        <v>0.25635658914728682</v>
      </c>
      <c r="EH31" t="str">
        <f t="shared" si="5"/>
        <v>ГУЛЛИВЕР</v>
      </c>
    </row>
    <row r="32" spans="1:138" x14ac:dyDescent="0.25">
      <c r="A32" s="1" t="s">
        <v>343</v>
      </c>
      <c r="B32" s="1" t="s">
        <v>3</v>
      </c>
      <c r="C32" s="1" t="s">
        <v>805</v>
      </c>
      <c r="D32" s="1" t="s">
        <v>812</v>
      </c>
      <c r="E32" s="1" t="s">
        <v>886</v>
      </c>
      <c r="F32" s="1">
        <v>51</v>
      </c>
      <c r="G32" s="1" t="s">
        <v>807</v>
      </c>
      <c r="K32" s="3" t="s">
        <v>346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>
        <v>326.33999999999997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>
        <v>326.33999999999997</v>
      </c>
      <c r="BO32" s="1"/>
      <c r="BP32" s="1"/>
      <c r="BQ32" s="1"/>
      <c r="BR32" s="1"/>
      <c r="BS32" s="1"/>
      <c r="BT32" s="1">
        <v>157.19999999999999</v>
      </c>
      <c r="BU32" s="1">
        <v>39.6</v>
      </c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>
        <v>132</v>
      </c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>
        <v>328.79999999999995</v>
      </c>
      <c r="DU32" s="1"/>
      <c r="DV32" s="1"/>
      <c r="DW32" s="1"/>
      <c r="EA32">
        <f t="shared" si="0"/>
        <v>326.33999999999997</v>
      </c>
      <c r="EB32" t="str">
        <f t="shared" si="1"/>
        <v>КОЙОТ</v>
      </c>
      <c r="ED32">
        <f t="shared" si="2"/>
        <v>157.19999999999999</v>
      </c>
      <c r="EE32" t="str">
        <f t="shared" si="3"/>
        <v>БИЗОН</v>
      </c>
      <c r="EG32">
        <f t="shared" si="4"/>
        <v>0.48170619599191028</v>
      </c>
      <c r="EH32" t="str">
        <f t="shared" si="5"/>
        <v>КОЙОТ</v>
      </c>
    </row>
    <row r="33" spans="1:138" x14ac:dyDescent="0.25">
      <c r="A33" s="1" t="s">
        <v>278</v>
      </c>
      <c r="B33" s="1" t="s">
        <v>3</v>
      </c>
      <c r="C33" s="1" t="s">
        <v>805</v>
      </c>
      <c r="D33" s="1" t="s">
        <v>888</v>
      </c>
      <c r="E33" s="1" t="s">
        <v>885</v>
      </c>
      <c r="F33" s="1">
        <v>93.37</v>
      </c>
      <c r="G33" s="1" t="s">
        <v>805</v>
      </c>
      <c r="K33" s="3" t="s">
        <v>347</v>
      </c>
      <c r="L33" s="1"/>
      <c r="M33" s="1"/>
      <c r="N33" s="1"/>
      <c r="O33" s="1"/>
      <c r="P33" s="1">
        <v>166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>
        <v>166</v>
      </c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EA33">
        <f t="shared" si="0"/>
        <v>166</v>
      </c>
      <c r="EB33" t="str">
        <f t="shared" si="1"/>
        <v>БАЙКАЛ</v>
      </c>
      <c r="ED33">
        <f t="shared" si="2"/>
        <v>0</v>
      </c>
      <c r="EE33" t="str">
        <f t="shared" si="3"/>
        <v/>
      </c>
      <c r="EG33">
        <f t="shared" si="4"/>
        <v>0</v>
      </c>
      <c r="EH33" t="str">
        <f t="shared" si="5"/>
        <v>БАЙКАЛ</v>
      </c>
    </row>
    <row r="34" spans="1:138" x14ac:dyDescent="0.25">
      <c r="A34" s="1" t="s">
        <v>280</v>
      </c>
      <c r="B34" s="1" t="s">
        <v>3</v>
      </c>
      <c r="C34" s="1" t="s">
        <v>805</v>
      </c>
      <c r="D34" s="1" t="s">
        <v>889</v>
      </c>
      <c r="E34" s="1" t="s">
        <v>885</v>
      </c>
      <c r="F34" s="1">
        <v>110.7</v>
      </c>
      <c r="G34" s="1" t="s">
        <v>805</v>
      </c>
      <c r="K34" s="3" t="s">
        <v>348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>
        <v>93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>
        <v>93</v>
      </c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EA34">
        <f t="shared" si="0"/>
        <v>93</v>
      </c>
      <c r="EB34" t="str">
        <f t="shared" si="1"/>
        <v>БТС 980</v>
      </c>
      <c r="ED34">
        <f t="shared" si="2"/>
        <v>0</v>
      </c>
      <c r="EE34" t="str">
        <f t="shared" si="3"/>
        <v/>
      </c>
      <c r="EG34">
        <f t="shared" si="4"/>
        <v>0</v>
      </c>
      <c r="EH34" t="str">
        <f t="shared" si="5"/>
        <v>БТС 980</v>
      </c>
    </row>
    <row r="35" spans="1:138" x14ac:dyDescent="0.25">
      <c r="A35" s="1" t="s">
        <v>281</v>
      </c>
      <c r="B35" s="1" t="s">
        <v>3</v>
      </c>
      <c r="C35" s="1" t="s">
        <v>805</v>
      </c>
      <c r="D35" s="1" t="s">
        <v>811</v>
      </c>
      <c r="E35" s="1" t="s">
        <v>885</v>
      </c>
      <c r="F35" s="1">
        <v>151</v>
      </c>
      <c r="G35" s="1" t="s">
        <v>805</v>
      </c>
      <c r="K35" s="3" t="s">
        <v>349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>
        <v>210.86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>
        <v>210.86</v>
      </c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EA35">
        <f t="shared" si="0"/>
        <v>210.86</v>
      </c>
      <c r="EB35" t="str">
        <f t="shared" si="1"/>
        <v>БТС 320</v>
      </c>
      <c r="ED35">
        <f t="shared" si="2"/>
        <v>0</v>
      </c>
      <c r="EE35" t="str">
        <f t="shared" si="3"/>
        <v/>
      </c>
      <c r="EG35">
        <f t="shared" si="4"/>
        <v>0</v>
      </c>
      <c r="EH35" t="str">
        <f t="shared" si="5"/>
        <v>БТС 320</v>
      </c>
    </row>
    <row r="36" spans="1:138" x14ac:dyDescent="0.25">
      <c r="A36" s="1" t="s">
        <v>282</v>
      </c>
      <c r="B36" s="1" t="s">
        <v>3</v>
      </c>
      <c r="C36" s="1" t="s">
        <v>805</v>
      </c>
      <c r="D36" s="1" t="s">
        <v>820</v>
      </c>
      <c r="E36" s="1" t="s">
        <v>885</v>
      </c>
      <c r="F36" s="1">
        <v>156</v>
      </c>
      <c r="G36" s="1" t="s">
        <v>805</v>
      </c>
      <c r="K36" s="3" t="s">
        <v>350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>
        <v>234.36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>
        <v>234.36</v>
      </c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EA36">
        <f t="shared" si="0"/>
        <v>234.36</v>
      </c>
      <c r="EB36" t="str">
        <f t="shared" si="1"/>
        <v>БТС 320</v>
      </c>
      <c r="ED36">
        <f t="shared" si="2"/>
        <v>0</v>
      </c>
      <c r="EE36" t="str">
        <f t="shared" si="3"/>
        <v/>
      </c>
      <c r="EG36">
        <f t="shared" si="4"/>
        <v>0</v>
      </c>
      <c r="EH36" t="str">
        <f t="shared" si="5"/>
        <v>БТС 320</v>
      </c>
    </row>
    <row r="37" spans="1:138" x14ac:dyDescent="0.25">
      <c r="A37" s="1" t="s">
        <v>283</v>
      </c>
      <c r="B37" s="1" t="s">
        <v>3</v>
      </c>
      <c r="C37" s="1" t="s">
        <v>805</v>
      </c>
      <c r="D37" s="1" t="s">
        <v>888</v>
      </c>
      <c r="E37" s="1" t="s">
        <v>885</v>
      </c>
      <c r="F37" s="1">
        <v>110.88</v>
      </c>
      <c r="G37" s="1" t="s">
        <v>805</v>
      </c>
      <c r="K37" s="3" t="s">
        <v>351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>
        <v>350.66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>
        <v>350.66</v>
      </c>
      <c r="BO37" s="1"/>
      <c r="BP37" s="1"/>
      <c r="BQ37" s="1"/>
      <c r="BR37" s="1"/>
      <c r="BS37" s="1"/>
      <c r="BT37" s="1">
        <v>37.799999999999997</v>
      </c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>
        <v>37.799999999999997</v>
      </c>
      <c r="DU37" s="1"/>
      <c r="DV37" s="1"/>
      <c r="DW37" s="1"/>
      <c r="EA37">
        <f t="shared" si="0"/>
        <v>350.66</v>
      </c>
      <c r="EB37" t="str">
        <f t="shared" si="1"/>
        <v>КОЙОТ</v>
      </c>
      <c r="ED37">
        <f t="shared" si="2"/>
        <v>37.799999999999997</v>
      </c>
      <c r="EE37" t="str">
        <f t="shared" si="3"/>
        <v>БИЗОН</v>
      </c>
      <c r="EG37">
        <f t="shared" si="4"/>
        <v>0.10779672617350138</v>
      </c>
      <c r="EH37" t="str">
        <f t="shared" si="5"/>
        <v>КОЙОТ</v>
      </c>
    </row>
    <row r="38" spans="1:138" x14ac:dyDescent="0.25">
      <c r="A38" s="1" t="s">
        <v>284</v>
      </c>
      <c r="B38" s="1" t="s">
        <v>3</v>
      </c>
      <c r="C38" s="1" t="s">
        <v>805</v>
      </c>
      <c r="D38" s="1" t="s">
        <v>888</v>
      </c>
      <c r="E38" s="1" t="s">
        <v>885</v>
      </c>
      <c r="F38" s="1">
        <v>114.75</v>
      </c>
      <c r="G38" s="1" t="s">
        <v>805</v>
      </c>
      <c r="K38" s="3" t="s">
        <v>352</v>
      </c>
      <c r="L38" s="1">
        <v>185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>
        <v>185</v>
      </c>
      <c r="BO38" s="1"/>
      <c r="BP38" s="1"/>
      <c r="BQ38" s="1"/>
      <c r="BR38" s="1"/>
      <c r="BS38" s="1"/>
      <c r="BT38" s="1"/>
      <c r="BU38" s="1">
        <v>182.22</v>
      </c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>
        <v>3</v>
      </c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>
        <v>185.22</v>
      </c>
      <c r="DU38" s="1"/>
      <c r="DV38" s="1"/>
      <c r="DW38" s="1"/>
      <c r="EA38">
        <f t="shared" si="0"/>
        <v>185</v>
      </c>
      <c r="EB38" t="str">
        <f t="shared" si="1"/>
        <v>АЛАНДО</v>
      </c>
      <c r="ED38">
        <f t="shared" si="2"/>
        <v>182.22</v>
      </c>
      <c r="EE38" t="str">
        <f t="shared" si="3"/>
        <v>БОРНЕО</v>
      </c>
      <c r="EG38">
        <f t="shared" si="4"/>
        <v>0.98497297297297293</v>
      </c>
      <c r="EH38" t="str">
        <f t="shared" si="5"/>
        <v>БОРНЕО</v>
      </c>
    </row>
    <row r="39" spans="1:138" x14ac:dyDescent="0.25">
      <c r="A39" s="1" t="s">
        <v>285</v>
      </c>
      <c r="B39" s="1" t="s">
        <v>3</v>
      </c>
      <c r="C39" s="1" t="s">
        <v>805</v>
      </c>
      <c r="D39" s="1" t="s">
        <v>887</v>
      </c>
      <c r="E39" s="1" t="s">
        <v>885</v>
      </c>
      <c r="F39" s="1">
        <v>100</v>
      </c>
      <c r="G39" s="1" t="s">
        <v>805</v>
      </c>
      <c r="K39" s="3" t="s">
        <v>353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>
        <v>255.78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>
        <v>255.78</v>
      </c>
      <c r="BO39" s="1"/>
      <c r="BP39" s="1"/>
      <c r="BQ39" s="1"/>
      <c r="BR39" s="1"/>
      <c r="BS39" s="1"/>
      <c r="BT39" s="1"/>
      <c r="BU39" s="1">
        <v>3</v>
      </c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>
        <v>10.86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>
        <v>13.86</v>
      </c>
      <c r="DU39" s="1"/>
      <c r="DV39" s="1"/>
      <c r="DW39" s="1"/>
      <c r="EA39">
        <f t="shared" si="0"/>
        <v>255.78</v>
      </c>
      <c r="EB39" t="str">
        <f t="shared" si="1"/>
        <v>БТС 320</v>
      </c>
      <c r="ED39">
        <f t="shared" si="2"/>
        <v>10.86</v>
      </c>
      <c r="EE39" t="str">
        <f t="shared" si="3"/>
        <v>КРОКОДИЛ</v>
      </c>
      <c r="EG39">
        <f t="shared" si="4"/>
        <v>4.2458362655406985E-2</v>
      </c>
      <c r="EH39" t="str">
        <f t="shared" si="5"/>
        <v>БТС 320</v>
      </c>
    </row>
    <row r="40" spans="1:138" x14ac:dyDescent="0.25">
      <c r="A40" s="1" t="s">
        <v>285</v>
      </c>
      <c r="B40" s="1" t="s">
        <v>3</v>
      </c>
      <c r="C40" s="1" t="s">
        <v>805</v>
      </c>
      <c r="D40" s="1" t="s">
        <v>809</v>
      </c>
      <c r="E40" s="1" t="s">
        <v>886</v>
      </c>
      <c r="F40" s="1">
        <v>99</v>
      </c>
      <c r="G40" s="1" t="s">
        <v>807</v>
      </c>
      <c r="K40" s="3" t="s">
        <v>354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>
        <v>138.94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>
        <v>138.94</v>
      </c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EA40">
        <f t="shared" si="0"/>
        <v>138.94</v>
      </c>
      <c r="EB40" t="str">
        <f t="shared" si="1"/>
        <v>БТС 980</v>
      </c>
      <c r="ED40">
        <f t="shared" si="2"/>
        <v>0</v>
      </c>
      <c r="EE40" t="str">
        <f t="shared" si="3"/>
        <v/>
      </c>
      <c r="EG40">
        <f t="shared" si="4"/>
        <v>0</v>
      </c>
      <c r="EH40" t="str">
        <f t="shared" si="5"/>
        <v>БТС 980</v>
      </c>
    </row>
    <row r="41" spans="1:138" x14ac:dyDescent="0.25">
      <c r="A41" s="1" t="s">
        <v>286</v>
      </c>
      <c r="B41" s="1" t="s">
        <v>3</v>
      </c>
      <c r="C41" s="1" t="s">
        <v>805</v>
      </c>
      <c r="D41" s="1" t="s">
        <v>889</v>
      </c>
      <c r="E41" s="1" t="s">
        <v>885</v>
      </c>
      <c r="F41" s="1">
        <v>118.3</v>
      </c>
      <c r="G41" s="1" t="s">
        <v>805</v>
      </c>
      <c r="K41" s="3" t="s">
        <v>356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>
        <v>39.06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>
        <v>39.06</v>
      </c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EA41">
        <f t="shared" si="0"/>
        <v>39.06</v>
      </c>
      <c r="EB41" t="str">
        <f t="shared" si="1"/>
        <v>БТС 980</v>
      </c>
      <c r="ED41">
        <f t="shared" si="2"/>
        <v>0</v>
      </c>
      <c r="EE41" t="str">
        <f t="shared" si="3"/>
        <v/>
      </c>
      <c r="EG41">
        <f t="shared" si="4"/>
        <v>0</v>
      </c>
      <c r="EH41" t="str">
        <f t="shared" si="5"/>
        <v>БТС 980</v>
      </c>
    </row>
    <row r="42" spans="1:138" x14ac:dyDescent="0.25">
      <c r="A42" s="1" t="s">
        <v>287</v>
      </c>
      <c r="B42" s="1" t="s">
        <v>3</v>
      </c>
      <c r="C42" s="1" t="s">
        <v>805</v>
      </c>
      <c r="D42" s="1" t="s">
        <v>887</v>
      </c>
      <c r="E42" s="1" t="s">
        <v>885</v>
      </c>
      <c r="F42" s="1">
        <v>176.4</v>
      </c>
      <c r="G42" s="1" t="s">
        <v>805</v>
      </c>
      <c r="K42" s="3" t="s">
        <v>357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>
        <v>135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>
        <v>135</v>
      </c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EA42">
        <f t="shared" si="0"/>
        <v>135</v>
      </c>
      <c r="EB42" t="str">
        <f t="shared" si="1"/>
        <v>БТС 320</v>
      </c>
      <c r="ED42">
        <f t="shared" si="2"/>
        <v>0</v>
      </c>
      <c r="EE42" t="str">
        <f t="shared" si="3"/>
        <v/>
      </c>
      <c r="EG42">
        <f t="shared" si="4"/>
        <v>0</v>
      </c>
      <c r="EH42" t="str">
        <f t="shared" si="5"/>
        <v>БТС 320</v>
      </c>
    </row>
    <row r="43" spans="1:138" x14ac:dyDescent="0.25">
      <c r="A43" s="1" t="s">
        <v>289</v>
      </c>
      <c r="B43" s="1" t="s">
        <v>3</v>
      </c>
      <c r="C43" s="1" t="s">
        <v>805</v>
      </c>
      <c r="D43" s="1" t="s">
        <v>819</v>
      </c>
      <c r="E43" s="1" t="s">
        <v>885</v>
      </c>
      <c r="F43" s="1">
        <v>150.83000000000001</v>
      </c>
      <c r="G43" s="1" t="s">
        <v>805</v>
      </c>
      <c r="K43" s="3" t="s">
        <v>358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>
        <v>277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>
        <v>277</v>
      </c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EA43">
        <f t="shared" si="0"/>
        <v>277</v>
      </c>
      <c r="EB43" t="str">
        <f t="shared" si="1"/>
        <v>ГУЛЛИВЕР</v>
      </c>
      <c r="ED43">
        <f t="shared" si="2"/>
        <v>0</v>
      </c>
      <c r="EE43" t="str">
        <f t="shared" si="3"/>
        <v/>
      </c>
      <c r="EG43">
        <f t="shared" si="4"/>
        <v>0</v>
      </c>
      <c r="EH43" t="str">
        <f t="shared" si="5"/>
        <v>ГУЛЛИВЕР</v>
      </c>
    </row>
    <row r="44" spans="1:138" x14ac:dyDescent="0.25">
      <c r="A44" s="1" t="s">
        <v>290</v>
      </c>
      <c r="B44" s="1" t="s">
        <v>3</v>
      </c>
      <c r="C44" s="1" t="s">
        <v>805</v>
      </c>
      <c r="D44" s="1" t="s">
        <v>817</v>
      </c>
      <c r="E44" s="1" t="s">
        <v>885</v>
      </c>
      <c r="F44" s="1">
        <v>121</v>
      </c>
      <c r="G44" s="1" t="s">
        <v>805</v>
      </c>
      <c r="K44" s="3" t="s">
        <v>295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>
        <v>110.88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>
        <v>110.88</v>
      </c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EA44">
        <f t="shared" si="0"/>
        <v>110.88</v>
      </c>
      <c r="EB44" t="str">
        <f t="shared" si="1"/>
        <v>БТС 980</v>
      </c>
      <c r="ED44">
        <f t="shared" si="2"/>
        <v>0</v>
      </c>
      <c r="EE44" t="str">
        <f t="shared" si="3"/>
        <v/>
      </c>
      <c r="EG44">
        <f t="shared" si="4"/>
        <v>0</v>
      </c>
      <c r="EH44" t="str">
        <f t="shared" si="5"/>
        <v>БТС 980</v>
      </c>
    </row>
    <row r="45" spans="1:138" x14ac:dyDescent="0.25">
      <c r="A45" s="1" t="s">
        <v>291</v>
      </c>
      <c r="B45" s="1" t="s">
        <v>3</v>
      </c>
      <c r="C45" s="1" t="s">
        <v>805</v>
      </c>
      <c r="D45" s="1" t="s">
        <v>887</v>
      </c>
      <c r="E45" s="1" t="s">
        <v>885</v>
      </c>
      <c r="F45" s="1">
        <v>133.6</v>
      </c>
      <c r="G45" s="1" t="s">
        <v>805</v>
      </c>
      <c r="K45" s="3" t="s">
        <v>297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>
        <v>113.4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>
        <v>113.4</v>
      </c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EA45">
        <f t="shared" si="0"/>
        <v>113.4</v>
      </c>
      <c r="EB45" t="str">
        <f t="shared" si="1"/>
        <v>ЖИРАФ</v>
      </c>
      <c r="ED45">
        <f t="shared" si="2"/>
        <v>0</v>
      </c>
      <c r="EE45" t="str">
        <f t="shared" si="3"/>
        <v/>
      </c>
      <c r="EG45">
        <f t="shared" si="4"/>
        <v>0</v>
      </c>
      <c r="EH45" t="str">
        <f t="shared" si="5"/>
        <v>ЖИРАФ</v>
      </c>
    </row>
    <row r="46" spans="1:138" x14ac:dyDescent="0.25">
      <c r="A46" s="1" t="s">
        <v>292</v>
      </c>
      <c r="B46" s="1" t="s">
        <v>3</v>
      </c>
      <c r="C46" s="1" t="s">
        <v>805</v>
      </c>
      <c r="D46" s="1" t="s">
        <v>819</v>
      </c>
      <c r="E46" s="1" t="s">
        <v>885</v>
      </c>
      <c r="F46" s="1">
        <v>5.17</v>
      </c>
      <c r="G46" s="1" t="s">
        <v>805</v>
      </c>
      <c r="K46" s="3" t="s">
        <v>298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>
        <v>90.72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>
        <v>90.72</v>
      </c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EA46">
        <f t="shared" si="0"/>
        <v>90.72</v>
      </c>
      <c r="EB46" t="str">
        <f t="shared" si="1"/>
        <v>ВАПИТИ</v>
      </c>
      <c r="ED46">
        <f t="shared" si="2"/>
        <v>0</v>
      </c>
      <c r="EE46" t="str">
        <f t="shared" si="3"/>
        <v/>
      </c>
      <c r="EG46">
        <f t="shared" si="4"/>
        <v>0</v>
      </c>
      <c r="EH46" t="str">
        <f t="shared" si="5"/>
        <v>ВАПИТИ</v>
      </c>
    </row>
    <row r="47" spans="1:138" x14ac:dyDescent="0.25">
      <c r="A47" s="1" t="s">
        <v>292</v>
      </c>
      <c r="B47" s="1" t="s">
        <v>3</v>
      </c>
      <c r="C47" s="1" t="s">
        <v>805</v>
      </c>
      <c r="D47" s="1" t="s">
        <v>889</v>
      </c>
      <c r="E47" s="1" t="s">
        <v>885</v>
      </c>
      <c r="F47" s="1">
        <v>247</v>
      </c>
      <c r="G47" s="1" t="s">
        <v>805</v>
      </c>
      <c r="K47" s="3" t="s">
        <v>299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>
        <v>56.7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>
        <v>56.7</v>
      </c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EA47">
        <f t="shared" si="0"/>
        <v>56.7</v>
      </c>
      <c r="EB47" t="str">
        <f t="shared" si="1"/>
        <v>ВАПИТИ</v>
      </c>
      <c r="ED47">
        <f t="shared" si="2"/>
        <v>0</v>
      </c>
      <c r="EE47" t="str">
        <f t="shared" si="3"/>
        <v/>
      </c>
      <c r="EG47">
        <f t="shared" si="4"/>
        <v>0</v>
      </c>
      <c r="EH47" t="str">
        <f t="shared" si="5"/>
        <v>ВАПИТИ</v>
      </c>
    </row>
    <row r="48" spans="1:138" x14ac:dyDescent="0.25">
      <c r="A48" s="1" t="s">
        <v>344</v>
      </c>
      <c r="B48" s="1" t="s">
        <v>3</v>
      </c>
      <c r="C48" s="1" t="s">
        <v>805</v>
      </c>
      <c r="D48" s="1" t="s">
        <v>818</v>
      </c>
      <c r="E48" s="1" t="s">
        <v>885</v>
      </c>
      <c r="F48" s="1">
        <v>258</v>
      </c>
      <c r="G48" s="1" t="s">
        <v>805</v>
      </c>
      <c r="K48" s="3" t="s">
        <v>300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>
        <v>123.48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>
        <v>123.48</v>
      </c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>
        <v>123.479</v>
      </c>
      <c r="DQ48" s="1"/>
      <c r="DR48" s="1"/>
      <c r="DS48" s="1"/>
      <c r="DT48" s="1">
        <v>123.479</v>
      </c>
      <c r="DU48" s="1"/>
      <c r="DV48" s="1"/>
      <c r="DW48" s="1"/>
      <c r="EA48">
        <f t="shared" si="0"/>
        <v>123.48</v>
      </c>
      <c r="EB48" t="str">
        <f t="shared" si="1"/>
        <v>ДУБРАВКА</v>
      </c>
      <c r="ED48">
        <f t="shared" si="2"/>
        <v>123.479</v>
      </c>
      <c r="EE48" t="str">
        <f t="shared" si="3"/>
        <v>ТРИАДА</v>
      </c>
      <c r="EG48">
        <f t="shared" si="4"/>
        <v>0.99999190152251372</v>
      </c>
      <c r="EH48" t="str">
        <f t="shared" si="5"/>
        <v>ТРИАДА</v>
      </c>
    </row>
    <row r="49" spans="1:138" x14ac:dyDescent="0.25">
      <c r="A49" s="1" t="s">
        <v>344</v>
      </c>
      <c r="B49" s="1" t="s">
        <v>3</v>
      </c>
      <c r="C49" s="1" t="s">
        <v>805</v>
      </c>
      <c r="D49" s="1" t="s">
        <v>815</v>
      </c>
      <c r="E49" s="1" t="s">
        <v>886</v>
      </c>
      <c r="F49" s="1">
        <v>37.18</v>
      </c>
      <c r="G49" s="1" t="s">
        <v>807</v>
      </c>
      <c r="K49" s="3" t="s">
        <v>301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>
        <v>114.66</v>
      </c>
      <c r="BH49" s="1"/>
      <c r="BI49" s="1"/>
      <c r="BJ49" s="1"/>
      <c r="BK49" s="1"/>
      <c r="BL49" s="1"/>
      <c r="BM49" s="1"/>
      <c r="BN49" s="1">
        <v>114.66</v>
      </c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>
        <v>8</v>
      </c>
      <c r="DL49" s="1"/>
      <c r="DM49" s="1"/>
      <c r="DN49" s="1"/>
      <c r="DO49" s="1">
        <v>107</v>
      </c>
      <c r="DP49" s="1"/>
      <c r="DQ49" s="1"/>
      <c r="DR49" s="1"/>
      <c r="DS49" s="1"/>
      <c r="DT49" s="1">
        <v>115</v>
      </c>
      <c r="DU49" s="1"/>
      <c r="DV49" s="1"/>
      <c r="DW49" s="1"/>
      <c r="EA49">
        <f t="shared" si="0"/>
        <v>114.66</v>
      </c>
      <c r="EB49" t="str">
        <f t="shared" si="1"/>
        <v>ТАПИР</v>
      </c>
      <c r="ED49">
        <f t="shared" si="2"/>
        <v>107</v>
      </c>
      <c r="EE49" t="str">
        <f t="shared" si="3"/>
        <v>ТАПИР</v>
      </c>
      <c r="EG49">
        <f t="shared" si="4"/>
        <v>0.93319379033664751</v>
      </c>
      <c r="EH49" t="str">
        <f t="shared" si="5"/>
        <v>ТАПИР</v>
      </c>
    </row>
    <row r="50" spans="1:138" x14ac:dyDescent="0.25">
      <c r="A50" s="1" t="s">
        <v>344</v>
      </c>
      <c r="B50" s="1" t="s">
        <v>3</v>
      </c>
      <c r="C50" s="1" t="s">
        <v>805</v>
      </c>
      <c r="D50" s="1" t="s">
        <v>813</v>
      </c>
      <c r="E50" s="1" t="s">
        <v>886</v>
      </c>
      <c r="F50" s="1">
        <v>66.14</v>
      </c>
      <c r="G50" s="1" t="s">
        <v>807</v>
      </c>
      <c r="K50" s="3" t="s">
        <v>302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>
        <v>97.12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>
        <v>97.12</v>
      </c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>
        <v>95.76</v>
      </c>
      <c r="DQ50" s="1"/>
      <c r="DR50" s="1"/>
      <c r="DS50" s="1"/>
      <c r="DT50" s="1">
        <v>95.76</v>
      </c>
      <c r="DU50" s="1"/>
      <c r="DV50" s="1"/>
      <c r="DW50" s="1"/>
      <c r="EA50">
        <f t="shared" si="0"/>
        <v>97.12</v>
      </c>
      <c r="EB50" t="str">
        <f t="shared" si="1"/>
        <v>БТС 980</v>
      </c>
      <c r="ED50">
        <f t="shared" si="2"/>
        <v>95.76</v>
      </c>
      <c r="EE50" t="str">
        <f t="shared" si="3"/>
        <v>ТРИАДА</v>
      </c>
      <c r="EG50">
        <f t="shared" si="4"/>
        <v>0.98599670510708404</v>
      </c>
      <c r="EH50" t="str">
        <f t="shared" si="5"/>
        <v>ТРИАДА</v>
      </c>
    </row>
    <row r="51" spans="1:138" x14ac:dyDescent="0.25">
      <c r="A51" s="1" t="s">
        <v>346</v>
      </c>
      <c r="B51" s="1" t="s">
        <v>3</v>
      </c>
      <c r="C51" s="1" t="s">
        <v>805</v>
      </c>
      <c r="D51" s="1" t="s">
        <v>816</v>
      </c>
      <c r="E51" s="1" t="s">
        <v>885</v>
      </c>
      <c r="F51">
        <v>326.33999999999997</v>
      </c>
      <c r="G51" s="1" t="s">
        <v>805</v>
      </c>
      <c r="K51" s="3" t="s">
        <v>303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>
        <v>154.9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>
        <v>154.9</v>
      </c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>
        <v>154.97999999999999</v>
      </c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>
        <v>154.97999999999999</v>
      </c>
      <c r="DU51" s="1"/>
      <c r="DV51" s="1"/>
      <c r="DW51" s="1"/>
      <c r="EA51">
        <f t="shared" si="0"/>
        <v>154.9</v>
      </c>
      <c r="EB51" t="str">
        <f t="shared" si="1"/>
        <v>КОЙОТ</v>
      </c>
      <c r="ED51">
        <f t="shared" si="2"/>
        <v>154.97999999999999</v>
      </c>
      <c r="EE51" t="str">
        <f t="shared" si="3"/>
        <v>КРОКОДИЛ</v>
      </c>
      <c r="EG51">
        <f t="shared" si="4"/>
        <v>1.0005164622336991</v>
      </c>
      <c r="EH51" t="str">
        <f t="shared" si="5"/>
        <v>КРОКОДИЛ</v>
      </c>
    </row>
    <row r="52" spans="1:138" x14ac:dyDescent="0.25">
      <c r="A52" s="1" t="s">
        <v>346</v>
      </c>
      <c r="B52" s="1" t="s">
        <v>3</v>
      </c>
      <c r="C52" s="1" t="s">
        <v>805</v>
      </c>
      <c r="D52" s="1" t="s">
        <v>815</v>
      </c>
      <c r="E52" s="1" t="s">
        <v>886</v>
      </c>
      <c r="F52">
        <v>39.6</v>
      </c>
      <c r="G52" s="1" t="s">
        <v>807</v>
      </c>
      <c r="K52" s="3" t="s">
        <v>304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>
        <v>71.8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>
        <v>71.8</v>
      </c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EA52">
        <f t="shared" si="0"/>
        <v>71.8</v>
      </c>
      <c r="EB52" t="str">
        <f t="shared" si="1"/>
        <v>БТС 320</v>
      </c>
      <c r="ED52">
        <f t="shared" si="2"/>
        <v>0</v>
      </c>
      <c r="EE52" t="str">
        <f t="shared" si="3"/>
        <v/>
      </c>
      <c r="EG52">
        <f t="shared" si="4"/>
        <v>0</v>
      </c>
      <c r="EH52" t="str">
        <f t="shared" si="5"/>
        <v>БТС 320</v>
      </c>
    </row>
    <row r="53" spans="1:138" x14ac:dyDescent="0.25">
      <c r="A53" s="1" t="s">
        <v>346</v>
      </c>
      <c r="B53" s="1" t="s">
        <v>3</v>
      </c>
      <c r="C53" s="1" t="s">
        <v>805</v>
      </c>
      <c r="D53" s="1" t="s">
        <v>821</v>
      </c>
      <c r="E53" s="1" t="s">
        <v>886</v>
      </c>
      <c r="F53">
        <v>157.19999999999999</v>
      </c>
      <c r="G53" s="1" t="s">
        <v>807</v>
      </c>
      <c r="K53" s="3" t="s">
        <v>305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>
        <v>74.34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>
        <v>74.34</v>
      </c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>
        <v>2</v>
      </c>
      <c r="CN53" s="1"/>
      <c r="CO53" s="1"/>
      <c r="CP53" s="1">
        <v>1.8</v>
      </c>
      <c r="CQ53" s="1"/>
      <c r="CR53" s="1"/>
      <c r="CS53" s="1"/>
      <c r="CT53" s="1"/>
      <c r="CU53" s="1"/>
      <c r="CV53" s="1"/>
      <c r="CW53" s="1"/>
      <c r="CX53" s="1">
        <v>5.32</v>
      </c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>
        <v>42.54</v>
      </c>
      <c r="DQ53" s="1"/>
      <c r="DR53" s="1"/>
      <c r="DS53" s="1"/>
      <c r="DT53" s="1">
        <v>51.66</v>
      </c>
      <c r="DU53" s="1"/>
      <c r="DV53" s="1"/>
      <c r="DW53" s="1"/>
      <c r="EA53">
        <f t="shared" si="0"/>
        <v>74.34</v>
      </c>
      <c r="EB53" t="str">
        <f t="shared" si="1"/>
        <v>ЗАНЗИБАР</v>
      </c>
      <c r="ED53">
        <f t="shared" si="2"/>
        <v>42.54</v>
      </c>
      <c r="EE53" t="str">
        <f t="shared" si="3"/>
        <v>ТРИАДА</v>
      </c>
      <c r="EG53">
        <f t="shared" si="4"/>
        <v>0.57223567393058916</v>
      </c>
      <c r="EH53" t="str">
        <f t="shared" si="5"/>
        <v>ТРИАДА</v>
      </c>
    </row>
    <row r="54" spans="1:138" x14ac:dyDescent="0.25">
      <c r="A54" s="1" t="s">
        <v>346</v>
      </c>
      <c r="B54" s="1" t="s">
        <v>3</v>
      </c>
      <c r="C54" s="1" t="s">
        <v>805</v>
      </c>
      <c r="D54" s="1" t="s">
        <v>816</v>
      </c>
      <c r="E54" s="1" t="s">
        <v>886</v>
      </c>
      <c r="F54">
        <v>132</v>
      </c>
      <c r="G54" s="1" t="s">
        <v>807</v>
      </c>
      <c r="K54" s="3" t="s">
        <v>361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>
        <v>277.2</v>
      </c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>
        <v>277.2</v>
      </c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>
        <v>181.44</v>
      </c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>
        <v>25.2</v>
      </c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>
        <v>25.2</v>
      </c>
      <c r="DQ54" s="1"/>
      <c r="DR54" s="1"/>
      <c r="DS54" s="1"/>
      <c r="DT54" s="1">
        <v>231.83999999999997</v>
      </c>
      <c r="DU54" s="1"/>
      <c r="DV54" s="1"/>
      <c r="DW54" s="1"/>
      <c r="EA54">
        <f t="shared" si="0"/>
        <v>277.2</v>
      </c>
      <c r="EB54" t="str">
        <f t="shared" si="1"/>
        <v>БТС 590</v>
      </c>
      <c r="ED54">
        <f t="shared" si="2"/>
        <v>181.44</v>
      </c>
      <c r="EE54" t="str">
        <f t="shared" si="3"/>
        <v>КАМПАЙ</v>
      </c>
      <c r="EG54">
        <f t="shared" si="4"/>
        <v>0.65454545454545454</v>
      </c>
      <c r="EH54" t="str">
        <f t="shared" si="5"/>
        <v>КАМПАЙ</v>
      </c>
    </row>
    <row r="55" spans="1:138" x14ac:dyDescent="0.25">
      <c r="A55" s="1" t="s">
        <v>347</v>
      </c>
      <c r="B55" s="1" t="s">
        <v>3</v>
      </c>
      <c r="C55" s="1" t="s">
        <v>805</v>
      </c>
      <c r="D55" s="1" t="s">
        <v>820</v>
      </c>
      <c r="E55" s="1" t="s">
        <v>885</v>
      </c>
      <c r="F55">
        <v>166</v>
      </c>
      <c r="G55" s="1" t="s">
        <v>805</v>
      </c>
      <c r="K55" s="3" t="s">
        <v>363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>
        <v>75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>
        <v>75</v>
      </c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>
        <v>25.2</v>
      </c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>
        <v>50.4</v>
      </c>
      <c r="DQ55" s="1"/>
      <c r="DR55" s="1"/>
      <c r="DS55" s="1"/>
      <c r="DT55" s="1">
        <v>75.599999999999994</v>
      </c>
      <c r="DU55" s="1"/>
      <c r="DV55" s="1"/>
      <c r="DW55" s="1"/>
      <c r="EA55">
        <f t="shared" si="0"/>
        <v>75</v>
      </c>
      <c r="EB55" t="str">
        <f t="shared" si="1"/>
        <v>ЗАНЗИБАР</v>
      </c>
      <c r="ED55">
        <f t="shared" si="2"/>
        <v>50.4</v>
      </c>
      <c r="EE55" t="str">
        <f t="shared" si="3"/>
        <v>ТРИАДА</v>
      </c>
      <c r="EG55">
        <f t="shared" si="4"/>
        <v>0.67199999999999993</v>
      </c>
      <c r="EH55" t="str">
        <f t="shared" si="5"/>
        <v>ТРИАДА</v>
      </c>
    </row>
    <row r="56" spans="1:138" x14ac:dyDescent="0.25">
      <c r="A56" s="1" t="s">
        <v>348</v>
      </c>
      <c r="B56" s="1" t="s">
        <v>3</v>
      </c>
      <c r="C56" s="1" t="s">
        <v>805</v>
      </c>
      <c r="D56" s="1" t="s">
        <v>887</v>
      </c>
      <c r="E56" s="1" t="s">
        <v>885</v>
      </c>
      <c r="F56">
        <v>93</v>
      </c>
      <c r="G56" s="1" t="s">
        <v>805</v>
      </c>
      <c r="K56" s="3" t="s">
        <v>364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>
        <v>270.89999999999998</v>
      </c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>
        <v>270.89999999999998</v>
      </c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>
        <v>72.3</v>
      </c>
      <c r="CM56" s="1"/>
      <c r="CN56" s="1"/>
      <c r="CO56" s="1"/>
      <c r="CP56" s="1">
        <v>70.56</v>
      </c>
      <c r="CQ56" s="1"/>
      <c r="CR56" s="1"/>
      <c r="CS56" s="1"/>
      <c r="CT56" s="1"/>
      <c r="CU56" s="1"/>
      <c r="CV56" s="1"/>
      <c r="CW56" s="1"/>
      <c r="CX56" s="1">
        <v>97.8</v>
      </c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>
        <v>240.66000000000003</v>
      </c>
      <c r="DU56" s="1"/>
      <c r="DV56" s="1"/>
      <c r="DW56" s="1"/>
      <c r="EA56">
        <f t="shared" si="0"/>
        <v>270.89999999999998</v>
      </c>
      <c r="EB56" t="str">
        <f t="shared" si="1"/>
        <v>МАКСИМЕЛЛА</v>
      </c>
      <c r="ED56">
        <f t="shared" si="2"/>
        <v>97.8</v>
      </c>
      <c r="EE56" t="str">
        <f t="shared" si="3"/>
        <v>КРОКОДИЛ</v>
      </c>
      <c r="EG56">
        <f t="shared" si="4"/>
        <v>0.36101882613510522</v>
      </c>
      <c r="EH56" t="str">
        <f t="shared" si="5"/>
        <v>МАКСИМЕЛЛА</v>
      </c>
    </row>
    <row r="57" spans="1:138" x14ac:dyDescent="0.25">
      <c r="A57" s="1" t="s">
        <v>349</v>
      </c>
      <c r="B57" s="1" t="s">
        <v>3</v>
      </c>
      <c r="C57" s="1" t="s">
        <v>805</v>
      </c>
      <c r="D57" s="1" t="s">
        <v>884</v>
      </c>
      <c r="E57" s="1" t="s">
        <v>885</v>
      </c>
      <c r="F57">
        <v>210.86</v>
      </c>
      <c r="G57" s="1" t="s">
        <v>805</v>
      </c>
      <c r="K57" s="3" t="s">
        <v>365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>
        <v>298.61900000000003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>
        <v>298.61900000000003</v>
      </c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>
        <v>37.5</v>
      </c>
      <c r="CL57" s="1">
        <v>75.7</v>
      </c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>
        <v>113.2</v>
      </c>
      <c r="DU57" s="1"/>
      <c r="DV57" s="1"/>
      <c r="DW57" s="1"/>
      <c r="EA57">
        <f t="shared" si="0"/>
        <v>298.61900000000003</v>
      </c>
      <c r="EB57" t="str">
        <f t="shared" si="1"/>
        <v>КОЙОТ</v>
      </c>
      <c r="ED57">
        <f t="shared" si="2"/>
        <v>75.7</v>
      </c>
      <c r="EE57" t="str">
        <f t="shared" si="3"/>
        <v>ЗАНЗИБАР</v>
      </c>
      <c r="EG57">
        <f t="shared" si="4"/>
        <v>0.2535002796205198</v>
      </c>
      <c r="EH57" t="str">
        <f t="shared" si="5"/>
        <v>КОЙОТ</v>
      </c>
    </row>
    <row r="58" spans="1:138" x14ac:dyDescent="0.25">
      <c r="A58" s="1" t="s">
        <v>350</v>
      </c>
      <c r="B58" s="1" t="s">
        <v>3</v>
      </c>
      <c r="C58" s="1" t="s">
        <v>805</v>
      </c>
      <c r="D58" s="1" t="s">
        <v>884</v>
      </c>
      <c r="E58" s="1" t="s">
        <v>885</v>
      </c>
      <c r="F58">
        <v>234.36</v>
      </c>
      <c r="G58" s="1" t="s">
        <v>805</v>
      </c>
      <c r="K58" s="3" t="s">
        <v>366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>
        <v>154.98099999999999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>
        <v>154.98099999999999</v>
      </c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>
        <v>37.5</v>
      </c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>
        <v>37.5</v>
      </c>
      <c r="DU58" s="1"/>
      <c r="DV58" s="1"/>
      <c r="DW58" s="1"/>
      <c r="EA58">
        <f t="shared" si="0"/>
        <v>154.98099999999999</v>
      </c>
      <c r="EB58" t="str">
        <f t="shared" si="1"/>
        <v>КОЙОТ</v>
      </c>
      <c r="ED58">
        <f t="shared" si="2"/>
        <v>37.5</v>
      </c>
      <c r="EE58" t="str">
        <f t="shared" si="3"/>
        <v>ЖИРАФ</v>
      </c>
      <c r="EG58">
        <f t="shared" si="4"/>
        <v>0.24196514411443984</v>
      </c>
      <c r="EH58" t="str">
        <f t="shared" si="5"/>
        <v>КОЙОТ</v>
      </c>
    </row>
    <row r="59" spans="1:138" x14ac:dyDescent="0.25">
      <c r="A59" s="1" t="s">
        <v>351</v>
      </c>
      <c r="B59" s="1" t="s">
        <v>3</v>
      </c>
      <c r="C59" s="1" t="s">
        <v>805</v>
      </c>
      <c r="D59" s="1" t="s">
        <v>816</v>
      </c>
      <c r="E59" s="1" t="s">
        <v>885</v>
      </c>
      <c r="F59">
        <v>350.66</v>
      </c>
      <c r="G59" s="1" t="s">
        <v>805</v>
      </c>
      <c r="K59" s="3" t="s">
        <v>306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>
        <v>278.5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>
        <v>278.5</v>
      </c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>
        <v>34</v>
      </c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>
        <v>47.9</v>
      </c>
      <c r="DQ59" s="1"/>
      <c r="DR59" s="1"/>
      <c r="DS59" s="1"/>
      <c r="DT59" s="1">
        <v>81.900000000000006</v>
      </c>
      <c r="DU59" s="1"/>
      <c r="DV59" s="1"/>
      <c r="DW59" s="1"/>
      <c r="EA59">
        <f t="shared" si="0"/>
        <v>278.5</v>
      </c>
      <c r="EB59" t="str">
        <f t="shared" si="1"/>
        <v>БТС 980</v>
      </c>
      <c r="ED59">
        <f t="shared" si="2"/>
        <v>47.9</v>
      </c>
      <c r="EE59" t="str">
        <f t="shared" si="3"/>
        <v>ТРИАДА</v>
      </c>
      <c r="EG59">
        <f t="shared" si="4"/>
        <v>0.17199281867145422</v>
      </c>
      <c r="EH59" t="str">
        <f t="shared" si="5"/>
        <v>БТС 980</v>
      </c>
    </row>
    <row r="60" spans="1:138" x14ac:dyDescent="0.25">
      <c r="A60" s="1" t="s">
        <v>351</v>
      </c>
      <c r="B60" s="1" t="s">
        <v>3</v>
      </c>
      <c r="C60" s="1" t="s">
        <v>805</v>
      </c>
      <c r="D60" s="1" t="s">
        <v>821</v>
      </c>
      <c r="E60" s="1" t="s">
        <v>886</v>
      </c>
      <c r="F60">
        <v>37.799999999999997</v>
      </c>
      <c r="G60" s="1" t="s">
        <v>807</v>
      </c>
      <c r="K60" s="3" t="s">
        <v>308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>
        <v>249.48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>
        <v>249.48</v>
      </c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EA60">
        <f t="shared" si="0"/>
        <v>249.48</v>
      </c>
      <c r="EB60" t="str">
        <f t="shared" si="1"/>
        <v>БТС 590</v>
      </c>
      <c r="ED60">
        <f t="shared" si="2"/>
        <v>0</v>
      </c>
      <c r="EE60" t="str">
        <f t="shared" si="3"/>
        <v/>
      </c>
      <c r="EG60">
        <f t="shared" si="4"/>
        <v>0</v>
      </c>
      <c r="EH60" t="str">
        <f t="shared" si="5"/>
        <v>БТС 590</v>
      </c>
    </row>
    <row r="61" spans="1:138" x14ac:dyDescent="0.25">
      <c r="A61" s="1" t="s">
        <v>352</v>
      </c>
      <c r="B61" s="1" t="s">
        <v>3</v>
      </c>
      <c r="C61" s="1" t="s">
        <v>805</v>
      </c>
      <c r="D61" s="1" t="s">
        <v>817</v>
      </c>
      <c r="E61" s="1" t="s">
        <v>885</v>
      </c>
      <c r="F61">
        <v>185</v>
      </c>
      <c r="G61" s="1" t="s">
        <v>805</v>
      </c>
      <c r="K61" s="3" t="s">
        <v>309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>
        <v>114.66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>
        <v>114.66</v>
      </c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EA61">
        <f t="shared" si="0"/>
        <v>114.66</v>
      </c>
      <c r="EB61" t="str">
        <f t="shared" si="1"/>
        <v>БТС 590</v>
      </c>
      <c r="ED61">
        <f t="shared" si="2"/>
        <v>0</v>
      </c>
      <c r="EE61" t="str">
        <f t="shared" si="3"/>
        <v/>
      </c>
      <c r="EG61">
        <f t="shared" si="4"/>
        <v>0</v>
      </c>
      <c r="EH61" t="str">
        <f t="shared" si="5"/>
        <v>БТС 590</v>
      </c>
    </row>
    <row r="62" spans="1:138" x14ac:dyDescent="0.25">
      <c r="A62" s="1" t="s">
        <v>352</v>
      </c>
      <c r="B62" s="1" t="s">
        <v>3</v>
      </c>
      <c r="C62" s="1" t="s">
        <v>805</v>
      </c>
      <c r="D62" s="1" t="s">
        <v>815</v>
      </c>
      <c r="E62" s="1" t="s">
        <v>886</v>
      </c>
      <c r="F62">
        <v>182.22</v>
      </c>
      <c r="G62" s="1" t="s">
        <v>807</v>
      </c>
      <c r="K62" s="3" t="s">
        <v>310</v>
      </c>
      <c r="L62" s="1"/>
      <c r="M62" s="1">
        <v>112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>
        <v>112</v>
      </c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EA62">
        <f t="shared" si="0"/>
        <v>112</v>
      </c>
      <c r="EB62" t="str">
        <f t="shared" si="1"/>
        <v>АНДРОМЕДА</v>
      </c>
      <c r="ED62">
        <f t="shared" si="2"/>
        <v>0</v>
      </c>
      <c r="EE62" t="str">
        <f t="shared" si="3"/>
        <v/>
      </c>
      <c r="EG62">
        <f t="shared" si="4"/>
        <v>0</v>
      </c>
      <c r="EH62" t="str">
        <f t="shared" si="5"/>
        <v>АНДРОМЕДА</v>
      </c>
    </row>
    <row r="63" spans="1:138" x14ac:dyDescent="0.25">
      <c r="A63" s="1" t="s">
        <v>352</v>
      </c>
      <c r="B63" s="1" t="s">
        <v>3</v>
      </c>
      <c r="C63" s="1" t="s">
        <v>805</v>
      </c>
      <c r="D63" s="1" t="s">
        <v>812</v>
      </c>
      <c r="E63" s="1" t="s">
        <v>886</v>
      </c>
      <c r="F63">
        <v>3</v>
      </c>
      <c r="G63" s="1" t="s">
        <v>807</v>
      </c>
      <c r="K63" s="3" t="s">
        <v>311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>
        <v>157.5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>
        <v>157.5</v>
      </c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EA63">
        <f t="shared" si="0"/>
        <v>157.5</v>
      </c>
      <c r="EB63" t="str">
        <f t="shared" si="1"/>
        <v>БТС 980</v>
      </c>
      <c r="ED63">
        <f t="shared" si="2"/>
        <v>0</v>
      </c>
      <c r="EE63" t="str">
        <f t="shared" si="3"/>
        <v/>
      </c>
      <c r="EG63">
        <f t="shared" si="4"/>
        <v>0</v>
      </c>
      <c r="EH63" t="str">
        <f t="shared" si="5"/>
        <v>БТС 980</v>
      </c>
    </row>
    <row r="64" spans="1:138" x14ac:dyDescent="0.25">
      <c r="A64" s="1" t="s">
        <v>353</v>
      </c>
      <c r="B64" s="1" t="s">
        <v>3</v>
      </c>
      <c r="C64" s="1" t="s">
        <v>805</v>
      </c>
      <c r="D64" s="1" t="s">
        <v>884</v>
      </c>
      <c r="E64" s="1" t="s">
        <v>885</v>
      </c>
      <c r="F64">
        <v>255.78</v>
      </c>
      <c r="G64" s="1" t="s">
        <v>805</v>
      </c>
      <c r="K64" s="3" t="s">
        <v>312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>
        <v>170.3</v>
      </c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>
        <v>170.3</v>
      </c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EA64">
        <f t="shared" si="0"/>
        <v>170.3</v>
      </c>
      <c r="EB64" t="str">
        <f t="shared" si="1"/>
        <v>МАКСИМЕЛЛА</v>
      </c>
      <c r="ED64">
        <f t="shared" si="2"/>
        <v>0</v>
      </c>
      <c r="EE64" t="str">
        <f t="shared" si="3"/>
        <v/>
      </c>
      <c r="EG64">
        <f t="shared" si="4"/>
        <v>0</v>
      </c>
      <c r="EH64" t="str">
        <f t="shared" si="5"/>
        <v>МАКСИМЕЛЛА</v>
      </c>
    </row>
    <row r="65" spans="1:138" x14ac:dyDescent="0.25">
      <c r="A65" s="1" t="s">
        <v>353</v>
      </c>
      <c r="B65" s="1" t="s">
        <v>3</v>
      </c>
      <c r="C65" s="1" t="s">
        <v>805</v>
      </c>
      <c r="D65" s="1" t="s">
        <v>815</v>
      </c>
      <c r="E65" s="1" t="s">
        <v>886</v>
      </c>
      <c r="F65">
        <v>3</v>
      </c>
      <c r="G65" s="1" t="s">
        <v>807</v>
      </c>
      <c r="K65" s="3" t="s">
        <v>313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>
        <v>267.38</v>
      </c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>
        <v>267.38</v>
      </c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EA65">
        <f t="shared" si="0"/>
        <v>267.38</v>
      </c>
      <c r="EB65" t="str">
        <f t="shared" si="1"/>
        <v>МАКСИМЕЛЛА</v>
      </c>
      <c r="ED65">
        <f t="shared" si="2"/>
        <v>0</v>
      </c>
      <c r="EE65" t="str">
        <f t="shared" si="3"/>
        <v/>
      </c>
      <c r="EG65">
        <f t="shared" si="4"/>
        <v>0</v>
      </c>
      <c r="EH65" t="str">
        <f t="shared" si="5"/>
        <v>МАКСИМЕЛЛА</v>
      </c>
    </row>
    <row r="66" spans="1:138" x14ac:dyDescent="0.25">
      <c r="A66" s="1" t="s">
        <v>353</v>
      </c>
      <c r="B66" s="1" t="s">
        <v>3</v>
      </c>
      <c r="C66" s="1" t="s">
        <v>805</v>
      </c>
      <c r="D66" s="1" t="s">
        <v>813</v>
      </c>
      <c r="E66" s="1" t="s">
        <v>886</v>
      </c>
      <c r="F66">
        <v>10.86</v>
      </c>
      <c r="G66" s="1" t="s">
        <v>807</v>
      </c>
      <c r="K66" s="3" t="s">
        <v>314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>
        <v>150</v>
      </c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>
        <v>150</v>
      </c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EA66">
        <f t="shared" si="0"/>
        <v>150</v>
      </c>
      <c r="EB66" t="str">
        <f t="shared" si="1"/>
        <v>МАКСИМЕЛЛА</v>
      </c>
      <c r="ED66">
        <f t="shared" si="2"/>
        <v>0</v>
      </c>
      <c r="EE66" t="str">
        <f t="shared" si="3"/>
        <v/>
      </c>
      <c r="EG66">
        <f t="shared" si="4"/>
        <v>0</v>
      </c>
      <c r="EH66" t="str">
        <f t="shared" si="5"/>
        <v>МАКСИМЕЛЛА</v>
      </c>
    </row>
    <row r="67" spans="1:138" x14ac:dyDescent="0.25">
      <c r="A67" s="1" t="s">
        <v>354</v>
      </c>
      <c r="B67" s="1" t="s">
        <v>3</v>
      </c>
      <c r="C67" s="1" t="s">
        <v>805</v>
      </c>
      <c r="D67" s="1" t="s">
        <v>887</v>
      </c>
      <c r="E67" s="1" t="s">
        <v>885</v>
      </c>
      <c r="F67">
        <v>138.94</v>
      </c>
      <c r="G67" s="1" t="s">
        <v>805</v>
      </c>
      <c r="K67" s="3" t="s">
        <v>315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>
        <v>237</v>
      </c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>
        <v>237</v>
      </c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EA67">
        <f t="shared" si="0"/>
        <v>237</v>
      </c>
      <c r="EB67" t="str">
        <f t="shared" si="1"/>
        <v>МАКСИМЕЛЛА</v>
      </c>
      <c r="ED67">
        <f t="shared" si="2"/>
        <v>0</v>
      </c>
      <c r="EE67" t="str">
        <f t="shared" si="3"/>
        <v/>
      </c>
      <c r="EG67">
        <f t="shared" si="4"/>
        <v>0</v>
      </c>
      <c r="EH67" t="str">
        <f t="shared" si="5"/>
        <v>МАКСИМЕЛЛА</v>
      </c>
    </row>
    <row r="68" spans="1:138" x14ac:dyDescent="0.25">
      <c r="A68" s="1" t="s">
        <v>356</v>
      </c>
      <c r="B68" s="1" t="s">
        <v>3</v>
      </c>
      <c r="C68" s="1" t="s">
        <v>805</v>
      </c>
      <c r="D68" s="1" t="s">
        <v>887</v>
      </c>
      <c r="E68" s="1" t="s">
        <v>885</v>
      </c>
      <c r="F68">
        <v>39.06</v>
      </c>
      <c r="G68" s="1" t="s">
        <v>805</v>
      </c>
      <c r="K68" s="3" t="s">
        <v>316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>
        <v>165.06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>
        <v>165.06</v>
      </c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EA68">
        <f t="shared" si="0"/>
        <v>165.06</v>
      </c>
      <c r="EB68" t="str">
        <f t="shared" si="1"/>
        <v>БТС 590</v>
      </c>
      <c r="ED68">
        <f t="shared" si="2"/>
        <v>0</v>
      </c>
      <c r="EE68" t="str">
        <f t="shared" si="3"/>
        <v/>
      </c>
      <c r="EG68">
        <f t="shared" si="4"/>
        <v>0</v>
      </c>
      <c r="EH68" t="str">
        <f t="shared" si="5"/>
        <v>БТС 590</v>
      </c>
    </row>
    <row r="69" spans="1:138" x14ac:dyDescent="0.25">
      <c r="A69" s="1" t="s">
        <v>357</v>
      </c>
      <c r="B69" s="1" t="s">
        <v>3</v>
      </c>
      <c r="C69" s="1" t="s">
        <v>805</v>
      </c>
      <c r="D69" s="1" t="s">
        <v>884</v>
      </c>
      <c r="E69" s="1" t="s">
        <v>885</v>
      </c>
      <c r="F69">
        <v>135</v>
      </c>
      <c r="G69" s="1" t="s">
        <v>805</v>
      </c>
      <c r="K69" s="3" t="s">
        <v>367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>
        <v>217.26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>
        <v>217.26</v>
      </c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EA69">
        <f t="shared" ref="EA69:EA132" si="6">MAX(L69:BM69)</f>
        <v>217.26</v>
      </c>
      <c r="EB69" t="str">
        <f t="shared" ref="EB69:EB132" si="7">INDEX($L$3:$BM$3,MATCH(EA69,L69:BM69,0))</f>
        <v>БТС 980</v>
      </c>
      <c r="ED69">
        <f t="shared" ref="ED69:ED132" si="8">MAX(BO69:DS69)</f>
        <v>0</v>
      </c>
      <c r="EE69" t="str">
        <f t="shared" ref="EE69:EE132" si="9">IFERROR(INDEX($BO$3:$DS$3,MATCH(ED69,BO69:DS69,0)),"")</f>
        <v/>
      </c>
      <c r="EG69">
        <f t="shared" ref="EG69:EG132" si="10">ED69/EA69</f>
        <v>0</v>
      </c>
      <c r="EH69" t="str">
        <f t="shared" ref="EH69:EH132" si="11">IF(EG69&lt;0.5,EB69,EE69)</f>
        <v>БТС 980</v>
      </c>
    </row>
    <row r="70" spans="1:138" x14ac:dyDescent="0.25">
      <c r="A70" s="1" t="s">
        <v>358</v>
      </c>
      <c r="B70" s="1" t="s">
        <v>3</v>
      </c>
      <c r="C70" s="1" t="s">
        <v>805</v>
      </c>
      <c r="D70" s="1" t="s">
        <v>818</v>
      </c>
      <c r="E70" s="1" t="s">
        <v>885</v>
      </c>
      <c r="F70">
        <v>277</v>
      </c>
      <c r="G70" s="1" t="s">
        <v>805</v>
      </c>
      <c r="K70" s="3" t="s">
        <v>369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>
        <v>138.22</v>
      </c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>
        <v>138.22</v>
      </c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EA70">
        <f t="shared" si="6"/>
        <v>138.22</v>
      </c>
      <c r="EB70" t="str">
        <f t="shared" si="7"/>
        <v>БТС 320</v>
      </c>
      <c r="ED70">
        <f t="shared" si="8"/>
        <v>0</v>
      </c>
      <c r="EE70" t="str">
        <f t="shared" si="9"/>
        <v/>
      </c>
      <c r="EG70">
        <f t="shared" si="10"/>
        <v>0</v>
      </c>
      <c r="EH70" t="str">
        <f t="shared" si="11"/>
        <v>БТС 320</v>
      </c>
    </row>
    <row r="71" spans="1:138" x14ac:dyDescent="0.25">
      <c r="A71" s="1" t="s">
        <v>295</v>
      </c>
      <c r="B71" s="1" t="s">
        <v>3</v>
      </c>
      <c r="C71" s="1" t="s">
        <v>805</v>
      </c>
      <c r="D71" s="1" t="s">
        <v>887</v>
      </c>
      <c r="E71" s="1" t="s">
        <v>885</v>
      </c>
      <c r="F71">
        <v>110.88</v>
      </c>
      <c r="G71" s="1" t="s">
        <v>805</v>
      </c>
      <c r="K71" s="3" t="s">
        <v>370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>
        <v>136.58000000000001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>
        <v>136.58000000000001</v>
      </c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EA71">
        <f t="shared" si="6"/>
        <v>136.58000000000001</v>
      </c>
      <c r="EB71" t="str">
        <f t="shared" si="7"/>
        <v>ВАПИТИ</v>
      </c>
      <c r="ED71">
        <f t="shared" si="8"/>
        <v>0</v>
      </c>
      <c r="EE71" t="str">
        <f t="shared" si="9"/>
        <v/>
      </c>
      <c r="EG71">
        <f t="shared" si="10"/>
        <v>0</v>
      </c>
      <c r="EH71" t="str">
        <f t="shared" si="11"/>
        <v>ВАПИТИ</v>
      </c>
    </row>
    <row r="72" spans="1:138" x14ac:dyDescent="0.25">
      <c r="A72" s="1" t="s">
        <v>297</v>
      </c>
      <c r="B72" s="1" t="s">
        <v>3</v>
      </c>
      <c r="C72" s="1" t="s">
        <v>805</v>
      </c>
      <c r="D72" s="1" t="s">
        <v>822</v>
      </c>
      <c r="E72" s="1" t="s">
        <v>885</v>
      </c>
      <c r="F72">
        <v>113.4</v>
      </c>
      <c r="G72" s="1" t="s">
        <v>805</v>
      </c>
      <c r="K72" s="3" t="s">
        <v>371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>
        <v>175.14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>
        <v>175.14</v>
      </c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EA72">
        <f t="shared" si="6"/>
        <v>175.14</v>
      </c>
      <c r="EB72" t="str">
        <f t="shared" si="7"/>
        <v>ДУБРАВКА</v>
      </c>
      <c r="ED72">
        <f t="shared" si="8"/>
        <v>0</v>
      </c>
      <c r="EE72" t="str">
        <f t="shared" si="9"/>
        <v/>
      </c>
      <c r="EG72">
        <f t="shared" si="10"/>
        <v>0</v>
      </c>
      <c r="EH72" t="str">
        <f t="shared" si="11"/>
        <v>ДУБРАВКА</v>
      </c>
    </row>
    <row r="73" spans="1:138" x14ac:dyDescent="0.25">
      <c r="A73" s="1" t="s">
        <v>298</v>
      </c>
      <c r="B73" s="1" t="s">
        <v>3</v>
      </c>
      <c r="C73" s="1" t="s">
        <v>805</v>
      </c>
      <c r="D73" s="1" t="s">
        <v>823</v>
      </c>
      <c r="E73" s="1" t="s">
        <v>885</v>
      </c>
      <c r="F73">
        <v>90.72</v>
      </c>
      <c r="G73" s="1" t="s">
        <v>805</v>
      </c>
      <c r="K73" s="3" t="s">
        <v>372</v>
      </c>
      <c r="L73" s="1"/>
      <c r="M73" s="1">
        <v>125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>
        <v>125</v>
      </c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>
        <v>74.900000000000006</v>
      </c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>
        <v>7</v>
      </c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>
        <v>81.900000000000006</v>
      </c>
      <c r="DU73" s="1"/>
      <c r="DV73" s="1"/>
      <c r="DW73" s="1"/>
      <c r="EA73">
        <f t="shared" si="6"/>
        <v>125</v>
      </c>
      <c r="EB73" t="str">
        <f t="shared" si="7"/>
        <v>АНДРОМЕДА</v>
      </c>
      <c r="ED73">
        <f t="shared" si="8"/>
        <v>74.900000000000006</v>
      </c>
      <c r="EE73" t="str">
        <f t="shared" si="9"/>
        <v>ЗЕМИС</v>
      </c>
      <c r="EG73">
        <f t="shared" si="10"/>
        <v>0.59920000000000007</v>
      </c>
      <c r="EH73" t="str">
        <f t="shared" si="11"/>
        <v>ЗЕМИС</v>
      </c>
    </row>
    <row r="74" spans="1:138" x14ac:dyDescent="0.25">
      <c r="A74" s="1" t="s">
        <v>299</v>
      </c>
      <c r="B74" s="1" t="s">
        <v>3</v>
      </c>
      <c r="C74" s="1" t="s">
        <v>805</v>
      </c>
      <c r="D74" s="1" t="s">
        <v>823</v>
      </c>
      <c r="E74" s="1" t="s">
        <v>885</v>
      </c>
      <c r="F74">
        <v>56.7</v>
      </c>
      <c r="G74" s="1" t="s">
        <v>805</v>
      </c>
      <c r="K74" s="3" t="s">
        <v>373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>
        <v>71.62</v>
      </c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>
        <v>71.62</v>
      </c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EA74">
        <f t="shared" si="6"/>
        <v>71.62</v>
      </c>
      <c r="EB74" t="str">
        <f t="shared" si="7"/>
        <v>БТС 320</v>
      </c>
      <c r="ED74">
        <f t="shared" si="8"/>
        <v>0</v>
      </c>
      <c r="EE74" t="str">
        <f t="shared" si="9"/>
        <v/>
      </c>
      <c r="EG74">
        <f t="shared" si="10"/>
        <v>0</v>
      </c>
      <c r="EH74" t="str">
        <f t="shared" si="11"/>
        <v>БТС 320</v>
      </c>
    </row>
    <row r="75" spans="1:138" x14ac:dyDescent="0.25">
      <c r="A75" s="1" t="s">
        <v>300</v>
      </c>
      <c r="B75" s="1" t="s">
        <v>3</v>
      </c>
      <c r="C75" s="1" t="s">
        <v>805</v>
      </c>
      <c r="D75" s="1" t="s">
        <v>824</v>
      </c>
      <c r="E75" s="1" t="s">
        <v>885</v>
      </c>
      <c r="F75">
        <v>123.48</v>
      </c>
      <c r="G75" s="1" t="s">
        <v>805</v>
      </c>
      <c r="K75" s="3" t="s">
        <v>374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>
        <v>30.16</v>
      </c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>
        <v>115</v>
      </c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>
        <v>145.16</v>
      </c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EA75">
        <f t="shared" si="6"/>
        <v>115</v>
      </c>
      <c r="EB75" t="str">
        <f t="shared" si="7"/>
        <v>МАКСИМЕЛЛА</v>
      </c>
      <c r="ED75">
        <f t="shared" si="8"/>
        <v>0</v>
      </c>
      <c r="EE75" t="str">
        <f t="shared" si="9"/>
        <v/>
      </c>
      <c r="EG75">
        <f t="shared" si="10"/>
        <v>0</v>
      </c>
      <c r="EH75" t="str">
        <f t="shared" si="11"/>
        <v>МАКСИМЕЛЛА</v>
      </c>
    </row>
    <row r="76" spans="1:138" x14ac:dyDescent="0.25">
      <c r="A76" s="1" t="s">
        <v>300</v>
      </c>
      <c r="B76" s="1" t="s">
        <v>3</v>
      </c>
      <c r="C76" s="1" t="s">
        <v>805</v>
      </c>
      <c r="D76" s="1" t="s">
        <v>809</v>
      </c>
      <c r="E76" s="1" t="s">
        <v>886</v>
      </c>
      <c r="F76">
        <v>123.479</v>
      </c>
      <c r="G76" s="1" t="s">
        <v>807</v>
      </c>
      <c r="K76" s="3" t="s">
        <v>375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>
        <v>142.74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>
        <v>142.74</v>
      </c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>
        <v>24</v>
      </c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>
        <v>119</v>
      </c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>
        <v>143</v>
      </c>
      <c r="DU76" s="1"/>
      <c r="DV76" s="1"/>
      <c r="DW76" s="1"/>
      <c r="EA76">
        <f t="shared" si="6"/>
        <v>142.74</v>
      </c>
      <c r="EB76" t="str">
        <f t="shared" si="7"/>
        <v>БТС 980</v>
      </c>
      <c r="ED76">
        <f t="shared" si="8"/>
        <v>119</v>
      </c>
      <c r="EE76" t="str">
        <f t="shared" si="9"/>
        <v>КРОКОДИЛ</v>
      </c>
      <c r="EG76">
        <f t="shared" si="10"/>
        <v>0.83368362056886647</v>
      </c>
      <c r="EH76" t="str">
        <f t="shared" si="11"/>
        <v>КРОКОДИЛ</v>
      </c>
    </row>
    <row r="77" spans="1:138" x14ac:dyDescent="0.25">
      <c r="A77" s="1" t="s">
        <v>301</v>
      </c>
      <c r="B77" s="1" t="s">
        <v>3</v>
      </c>
      <c r="C77" s="1" t="s">
        <v>805</v>
      </c>
      <c r="D77" s="1" t="s">
        <v>825</v>
      </c>
      <c r="E77" s="1" t="s">
        <v>885</v>
      </c>
      <c r="F77">
        <v>114.66</v>
      </c>
      <c r="G77" s="1" t="s">
        <v>805</v>
      </c>
      <c r="K77" s="3" t="s">
        <v>376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>
        <v>194.34</v>
      </c>
      <c r="BH77" s="1"/>
      <c r="BI77" s="1"/>
      <c r="BJ77" s="1"/>
      <c r="BK77" s="1"/>
      <c r="BL77" s="1"/>
      <c r="BM77" s="1"/>
      <c r="BN77" s="1">
        <v>194.34</v>
      </c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>
        <v>194</v>
      </c>
      <c r="DL77" s="1"/>
      <c r="DM77" s="1"/>
      <c r="DN77" s="1"/>
      <c r="DO77" s="1"/>
      <c r="DP77" s="1"/>
      <c r="DQ77" s="1"/>
      <c r="DR77" s="1"/>
      <c r="DS77" s="1"/>
      <c r="DT77" s="1">
        <v>194</v>
      </c>
      <c r="DU77" s="1"/>
      <c r="DV77" s="1"/>
      <c r="DW77" s="1"/>
      <c r="EA77">
        <f t="shared" si="6"/>
        <v>194.34</v>
      </c>
      <c r="EB77" t="str">
        <f t="shared" si="7"/>
        <v>ТАПИР</v>
      </c>
      <c r="ED77">
        <f t="shared" si="8"/>
        <v>194</v>
      </c>
      <c r="EE77" t="str">
        <f t="shared" si="9"/>
        <v>РИНО</v>
      </c>
      <c r="EG77">
        <f t="shared" si="10"/>
        <v>0.99825048883400225</v>
      </c>
      <c r="EH77" t="str">
        <f t="shared" si="11"/>
        <v>РИНО</v>
      </c>
    </row>
    <row r="78" spans="1:138" x14ac:dyDescent="0.25">
      <c r="A78" s="1" t="s">
        <v>301</v>
      </c>
      <c r="B78" s="1" t="s">
        <v>3</v>
      </c>
      <c r="C78" s="1" t="s">
        <v>805</v>
      </c>
      <c r="D78" s="1" t="s">
        <v>826</v>
      </c>
      <c r="E78" s="1" t="s">
        <v>886</v>
      </c>
      <c r="F78">
        <v>8</v>
      </c>
      <c r="G78" s="1" t="s">
        <v>807</v>
      </c>
      <c r="K78" s="3" t="s">
        <v>317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>
        <v>161.28</v>
      </c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>
        <v>161.28</v>
      </c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>
        <v>7.2</v>
      </c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>
        <v>71</v>
      </c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>
        <v>78.2</v>
      </c>
      <c r="DU78" s="1"/>
      <c r="DV78" s="1"/>
      <c r="DW78" s="1"/>
      <c r="EA78">
        <f t="shared" si="6"/>
        <v>161.28</v>
      </c>
      <c r="EB78" t="str">
        <f t="shared" si="7"/>
        <v>МАКСИМЕЛЛА</v>
      </c>
      <c r="ED78">
        <f t="shared" si="8"/>
        <v>71</v>
      </c>
      <c r="EE78" t="str">
        <f t="shared" si="9"/>
        <v>МАЛИБУ</v>
      </c>
      <c r="EG78">
        <f t="shared" si="10"/>
        <v>0.44022817460317459</v>
      </c>
      <c r="EH78" t="str">
        <f t="shared" si="11"/>
        <v>МАКСИМЕЛЛА</v>
      </c>
    </row>
    <row r="79" spans="1:138" x14ac:dyDescent="0.25">
      <c r="A79" s="1" t="s">
        <v>301</v>
      </c>
      <c r="B79" s="1" t="s">
        <v>3</v>
      </c>
      <c r="C79" s="1" t="s">
        <v>805</v>
      </c>
      <c r="D79" s="1" t="s">
        <v>825</v>
      </c>
      <c r="E79" s="1" t="s">
        <v>886</v>
      </c>
      <c r="F79">
        <v>107</v>
      </c>
      <c r="G79" s="1" t="s">
        <v>807</v>
      </c>
      <c r="K79" s="3" t="s">
        <v>319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>
        <v>162.54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>
        <v>162.54</v>
      </c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EA79">
        <f t="shared" si="6"/>
        <v>162.54</v>
      </c>
      <c r="EB79" t="str">
        <f t="shared" si="7"/>
        <v>ДУБРАВКА</v>
      </c>
      <c r="ED79">
        <f t="shared" si="8"/>
        <v>0</v>
      </c>
      <c r="EE79" t="str">
        <f t="shared" si="9"/>
        <v/>
      </c>
      <c r="EG79">
        <f t="shared" si="10"/>
        <v>0</v>
      </c>
      <c r="EH79" t="str">
        <f t="shared" si="11"/>
        <v>ДУБРАВКА</v>
      </c>
    </row>
    <row r="80" spans="1:138" x14ac:dyDescent="0.25">
      <c r="A80" s="1" t="s">
        <v>302</v>
      </c>
      <c r="B80" s="1" t="s">
        <v>3</v>
      </c>
      <c r="C80" s="1" t="s">
        <v>805</v>
      </c>
      <c r="D80" s="1" t="s">
        <v>887</v>
      </c>
      <c r="E80" s="1" t="s">
        <v>885</v>
      </c>
      <c r="F80">
        <v>97.12</v>
      </c>
      <c r="G80" s="1" t="s">
        <v>805</v>
      </c>
      <c r="K80" s="3" t="s">
        <v>320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>
        <v>187.74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>
        <v>187.74</v>
      </c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>
        <v>119.7</v>
      </c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>
        <v>119.7</v>
      </c>
      <c r="DU80" s="1"/>
      <c r="DV80" s="1"/>
      <c r="DW80" s="1"/>
      <c r="EA80">
        <f t="shared" si="6"/>
        <v>187.74</v>
      </c>
      <c r="EB80" t="str">
        <f t="shared" si="7"/>
        <v>ДУБРАВКА</v>
      </c>
      <c r="ED80">
        <f t="shared" si="8"/>
        <v>119.7</v>
      </c>
      <c r="EE80" t="str">
        <f t="shared" si="9"/>
        <v>КРОКОДИЛ</v>
      </c>
      <c r="EG80">
        <f t="shared" si="10"/>
        <v>0.63758389261744963</v>
      </c>
      <c r="EH80" t="str">
        <f t="shared" si="11"/>
        <v>КРОКОДИЛ</v>
      </c>
    </row>
    <row r="81" spans="1:138" x14ac:dyDescent="0.25">
      <c r="A81" s="1" t="s">
        <v>302</v>
      </c>
      <c r="B81" s="1" t="s">
        <v>3</v>
      </c>
      <c r="C81" s="1" t="s">
        <v>805</v>
      </c>
      <c r="D81" s="1" t="s">
        <v>809</v>
      </c>
      <c r="E81" s="1" t="s">
        <v>886</v>
      </c>
      <c r="F81">
        <v>95.76</v>
      </c>
      <c r="G81" s="1" t="s">
        <v>807</v>
      </c>
      <c r="K81" s="3" t="s">
        <v>321</v>
      </c>
      <c r="L81" s="1"/>
      <c r="M81" s="1">
        <v>182.7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>
        <v>182.7</v>
      </c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EA81">
        <f t="shared" si="6"/>
        <v>182.7</v>
      </c>
      <c r="EB81" t="str">
        <f t="shared" si="7"/>
        <v>АНДРОМЕДА</v>
      </c>
      <c r="ED81">
        <f t="shared" si="8"/>
        <v>0</v>
      </c>
      <c r="EE81" t="str">
        <f t="shared" si="9"/>
        <v/>
      </c>
      <c r="EG81">
        <f t="shared" si="10"/>
        <v>0</v>
      </c>
      <c r="EH81" t="str">
        <f t="shared" si="11"/>
        <v>АНДРОМЕДА</v>
      </c>
    </row>
    <row r="82" spans="1:138" x14ac:dyDescent="0.25">
      <c r="A82" s="1" t="s">
        <v>303</v>
      </c>
      <c r="B82" s="1" t="s">
        <v>3</v>
      </c>
      <c r="C82" s="1" t="s">
        <v>805</v>
      </c>
      <c r="D82" s="1" t="s">
        <v>816</v>
      </c>
      <c r="E82" s="1" t="s">
        <v>885</v>
      </c>
      <c r="F82">
        <v>154.9</v>
      </c>
      <c r="G82" s="1" t="s">
        <v>805</v>
      </c>
      <c r="K82" s="3" t="s">
        <v>322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>
        <v>123.48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>
        <v>123.48</v>
      </c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EA82">
        <f t="shared" si="6"/>
        <v>123.48</v>
      </c>
      <c r="EB82" t="str">
        <f t="shared" si="7"/>
        <v>ДУБРАВКА</v>
      </c>
      <c r="ED82">
        <f t="shared" si="8"/>
        <v>0</v>
      </c>
      <c r="EE82" t="str">
        <f t="shared" si="9"/>
        <v/>
      </c>
      <c r="EG82">
        <f t="shared" si="10"/>
        <v>0</v>
      </c>
      <c r="EH82" t="str">
        <f t="shared" si="11"/>
        <v>ДУБРАВКА</v>
      </c>
    </row>
    <row r="83" spans="1:138" x14ac:dyDescent="0.25">
      <c r="A83" s="1" t="s">
        <v>303</v>
      </c>
      <c r="B83" s="1" t="s">
        <v>3</v>
      </c>
      <c r="C83" s="1" t="s">
        <v>805</v>
      </c>
      <c r="D83" s="1" t="s">
        <v>813</v>
      </c>
      <c r="E83" s="1" t="s">
        <v>886</v>
      </c>
      <c r="F83">
        <v>154.97999999999999</v>
      </c>
      <c r="G83" s="1" t="s">
        <v>807</v>
      </c>
      <c r="K83" s="3" t="s">
        <v>323</v>
      </c>
      <c r="L83" s="1"/>
      <c r="M83" s="1">
        <v>112.14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>
        <v>112.14</v>
      </c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EA83">
        <f t="shared" si="6"/>
        <v>112.14</v>
      </c>
      <c r="EB83" t="str">
        <f t="shared" si="7"/>
        <v>АНДРОМЕДА</v>
      </c>
      <c r="ED83">
        <f t="shared" si="8"/>
        <v>0</v>
      </c>
      <c r="EE83" t="str">
        <f t="shared" si="9"/>
        <v/>
      </c>
      <c r="EG83">
        <f t="shared" si="10"/>
        <v>0</v>
      </c>
      <c r="EH83" t="str">
        <f t="shared" si="11"/>
        <v>АНДРОМЕДА</v>
      </c>
    </row>
    <row r="84" spans="1:138" x14ac:dyDescent="0.25">
      <c r="A84" s="1" t="s">
        <v>304</v>
      </c>
      <c r="B84" s="1" t="s">
        <v>3</v>
      </c>
      <c r="C84" s="1" t="s">
        <v>805</v>
      </c>
      <c r="D84" s="1" t="s">
        <v>884</v>
      </c>
      <c r="E84" s="1" t="s">
        <v>885</v>
      </c>
      <c r="F84">
        <v>71.8</v>
      </c>
      <c r="G84" s="1" t="s">
        <v>805</v>
      </c>
      <c r="K84" s="3" t="s">
        <v>324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>
        <v>112.14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>
        <v>112.14</v>
      </c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EA84">
        <f t="shared" si="6"/>
        <v>112.14</v>
      </c>
      <c r="EB84" t="str">
        <f t="shared" si="7"/>
        <v>ЗАНЗИБАР</v>
      </c>
      <c r="ED84">
        <f t="shared" si="8"/>
        <v>0</v>
      </c>
      <c r="EE84" t="str">
        <f t="shared" si="9"/>
        <v/>
      </c>
      <c r="EG84">
        <f t="shared" si="10"/>
        <v>0</v>
      </c>
      <c r="EH84" t="str">
        <f t="shared" si="11"/>
        <v>ЗАНЗИБАР</v>
      </c>
    </row>
    <row r="85" spans="1:138" x14ac:dyDescent="0.25">
      <c r="A85" s="1" t="s">
        <v>305</v>
      </c>
      <c r="B85" s="1" t="s">
        <v>3</v>
      </c>
      <c r="C85" s="1" t="s">
        <v>805</v>
      </c>
      <c r="D85" s="1" t="s">
        <v>827</v>
      </c>
      <c r="E85" s="1" t="s">
        <v>885</v>
      </c>
      <c r="F85">
        <v>74.34</v>
      </c>
      <c r="G85" s="1" t="s">
        <v>805</v>
      </c>
      <c r="K85" s="3" t="s">
        <v>325</v>
      </c>
      <c r="L85" s="1"/>
      <c r="M85" s="1">
        <v>59.16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>
        <v>59.16</v>
      </c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EA85">
        <f t="shared" si="6"/>
        <v>59.16</v>
      </c>
      <c r="EB85" t="str">
        <f t="shared" si="7"/>
        <v>АНДРОМЕДА</v>
      </c>
      <c r="ED85">
        <f t="shared" si="8"/>
        <v>0</v>
      </c>
      <c r="EE85" t="str">
        <f t="shared" si="9"/>
        <v/>
      </c>
      <c r="EG85">
        <f t="shared" si="10"/>
        <v>0</v>
      </c>
      <c r="EH85" t="str">
        <f t="shared" si="11"/>
        <v>АНДРОМЕДА</v>
      </c>
    </row>
    <row r="86" spans="1:138" x14ac:dyDescent="0.25">
      <c r="A86" s="1" t="s">
        <v>305</v>
      </c>
      <c r="B86" s="1" t="s">
        <v>3</v>
      </c>
      <c r="C86" s="1" t="s">
        <v>805</v>
      </c>
      <c r="D86" s="1" t="s">
        <v>809</v>
      </c>
      <c r="E86" s="1" t="s">
        <v>886</v>
      </c>
      <c r="F86">
        <v>42.54</v>
      </c>
      <c r="G86" s="1" t="s">
        <v>807</v>
      </c>
      <c r="K86" s="3" t="s">
        <v>326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>
        <v>123.48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>
        <v>123.48</v>
      </c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EA86">
        <f t="shared" si="6"/>
        <v>123.48</v>
      </c>
      <c r="EB86" t="str">
        <f t="shared" si="7"/>
        <v>ДУБРАВКА</v>
      </c>
      <c r="ED86">
        <f t="shared" si="8"/>
        <v>0</v>
      </c>
      <c r="EE86" t="str">
        <f t="shared" si="9"/>
        <v/>
      </c>
      <c r="EG86">
        <f t="shared" si="10"/>
        <v>0</v>
      </c>
      <c r="EH86" t="str">
        <f t="shared" si="11"/>
        <v>ДУБРАВКА</v>
      </c>
    </row>
    <row r="87" spans="1:138" x14ac:dyDescent="0.25">
      <c r="A87" s="1" t="s">
        <v>305</v>
      </c>
      <c r="B87" s="1" t="s">
        <v>3</v>
      </c>
      <c r="C87" s="1" t="s">
        <v>805</v>
      </c>
      <c r="D87" s="1" t="s">
        <v>813</v>
      </c>
      <c r="E87" s="1" t="s">
        <v>886</v>
      </c>
      <c r="F87">
        <v>5.32</v>
      </c>
      <c r="G87" s="1" t="s">
        <v>807</v>
      </c>
      <c r="K87" s="3" t="s">
        <v>327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>
        <v>148.6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>
        <v>148.6</v>
      </c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EA87">
        <f t="shared" si="6"/>
        <v>148.6</v>
      </c>
      <c r="EB87" t="str">
        <f t="shared" si="7"/>
        <v>ЖИРАФ</v>
      </c>
      <c r="ED87">
        <f t="shared" si="8"/>
        <v>0</v>
      </c>
      <c r="EE87" t="str">
        <f t="shared" si="9"/>
        <v/>
      </c>
      <c r="EG87">
        <f t="shared" si="10"/>
        <v>0</v>
      </c>
      <c r="EH87" t="str">
        <f t="shared" si="11"/>
        <v>ЖИРАФ</v>
      </c>
    </row>
    <row r="88" spans="1:138" x14ac:dyDescent="0.25">
      <c r="A88" s="1" t="s">
        <v>305</v>
      </c>
      <c r="B88" s="1" t="s">
        <v>3</v>
      </c>
      <c r="C88" s="1" t="s">
        <v>805</v>
      </c>
      <c r="D88" s="1" t="s">
        <v>828</v>
      </c>
      <c r="E88" s="1" t="s">
        <v>886</v>
      </c>
      <c r="F88">
        <v>1.8</v>
      </c>
      <c r="G88" s="1" t="s">
        <v>807</v>
      </c>
      <c r="K88" s="3" t="s">
        <v>328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>
        <v>112.14</v>
      </c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>
        <v>112.14</v>
      </c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EA88">
        <f t="shared" si="6"/>
        <v>112.14</v>
      </c>
      <c r="EB88" t="str">
        <f t="shared" si="7"/>
        <v>МАКСИМЕЛЛА</v>
      </c>
      <c r="ED88">
        <f t="shared" si="8"/>
        <v>0</v>
      </c>
      <c r="EE88" t="str">
        <f t="shared" si="9"/>
        <v/>
      </c>
      <c r="EG88">
        <f t="shared" si="10"/>
        <v>0</v>
      </c>
      <c r="EH88" t="str">
        <f t="shared" si="11"/>
        <v>МАКСИМЕЛЛА</v>
      </c>
    </row>
    <row r="89" spans="1:138" x14ac:dyDescent="0.25">
      <c r="A89" s="1" t="s">
        <v>305</v>
      </c>
      <c r="B89" s="1" t="s">
        <v>3</v>
      </c>
      <c r="C89" s="1" t="s">
        <v>805</v>
      </c>
      <c r="D89" s="1" t="s">
        <v>812</v>
      </c>
      <c r="E89" s="1" t="s">
        <v>886</v>
      </c>
      <c r="F89">
        <v>2</v>
      </c>
      <c r="G89" s="1" t="s">
        <v>807</v>
      </c>
      <c r="K89" s="3" t="s">
        <v>377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v>54.28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>
        <v>54.28</v>
      </c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>
        <v>39</v>
      </c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>
        <v>39</v>
      </c>
      <c r="DU89" s="1"/>
      <c r="DV89" s="1"/>
      <c r="DW89" s="1"/>
      <c r="EA89">
        <f t="shared" si="6"/>
        <v>54.28</v>
      </c>
      <c r="EB89" t="str">
        <f t="shared" si="7"/>
        <v>БТС 980</v>
      </c>
      <c r="ED89">
        <f t="shared" si="8"/>
        <v>39</v>
      </c>
      <c r="EE89" t="str">
        <f t="shared" si="9"/>
        <v>КАМПАЙ</v>
      </c>
      <c r="EG89">
        <f t="shared" si="10"/>
        <v>0.71849668386145904</v>
      </c>
      <c r="EH89" t="str">
        <f t="shared" si="11"/>
        <v>КАМПАЙ</v>
      </c>
    </row>
    <row r="90" spans="1:138" x14ac:dyDescent="0.25">
      <c r="A90" s="1" t="s">
        <v>361</v>
      </c>
      <c r="B90" s="1" t="s">
        <v>3</v>
      </c>
      <c r="C90" s="1" t="s">
        <v>805</v>
      </c>
      <c r="D90" s="1" t="s">
        <v>889</v>
      </c>
      <c r="E90" s="1" t="s">
        <v>885</v>
      </c>
      <c r="F90">
        <v>98.28</v>
      </c>
      <c r="G90" s="1" t="s">
        <v>805</v>
      </c>
      <c r="K90" s="3" t="s">
        <v>379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>
        <v>59.2</v>
      </c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>
        <v>59.2</v>
      </c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EA90">
        <f t="shared" si="6"/>
        <v>59.2</v>
      </c>
      <c r="EB90" t="str">
        <f t="shared" si="7"/>
        <v>БТС 320</v>
      </c>
      <c r="ED90">
        <f t="shared" si="8"/>
        <v>0</v>
      </c>
      <c r="EE90" t="str">
        <f t="shared" si="9"/>
        <v/>
      </c>
      <c r="EG90">
        <f t="shared" si="10"/>
        <v>0</v>
      </c>
      <c r="EH90" t="str">
        <f t="shared" si="11"/>
        <v>БТС 320</v>
      </c>
    </row>
    <row r="91" spans="1:138" x14ac:dyDescent="0.25">
      <c r="A91" s="1" t="s">
        <v>361</v>
      </c>
      <c r="B91" s="1" t="s">
        <v>3</v>
      </c>
      <c r="C91" s="1" t="s">
        <v>805</v>
      </c>
      <c r="D91" s="1" t="s">
        <v>889</v>
      </c>
      <c r="E91" s="1" t="s">
        <v>890</v>
      </c>
      <c r="F91">
        <v>178.92</v>
      </c>
      <c r="G91" s="1" t="s">
        <v>805</v>
      </c>
      <c r="K91" s="3" t="s">
        <v>380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>
        <v>25.21</v>
      </c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>
        <v>133.5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>
        <v>158.71</v>
      </c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EA91">
        <f t="shared" si="6"/>
        <v>133.5</v>
      </c>
      <c r="EB91" t="str">
        <f t="shared" si="7"/>
        <v>КОЙОТ</v>
      </c>
      <c r="ED91">
        <f t="shared" si="8"/>
        <v>0</v>
      </c>
      <c r="EE91" t="str">
        <f t="shared" si="9"/>
        <v/>
      </c>
      <c r="EG91">
        <f t="shared" si="10"/>
        <v>0</v>
      </c>
      <c r="EH91" t="str">
        <f t="shared" si="11"/>
        <v>КОЙОТ</v>
      </c>
    </row>
    <row r="92" spans="1:138" x14ac:dyDescent="0.25">
      <c r="A92" s="1" t="s">
        <v>361</v>
      </c>
      <c r="B92" s="1" t="s">
        <v>3</v>
      </c>
      <c r="C92" s="1" t="s">
        <v>805</v>
      </c>
      <c r="D92" s="1" t="s">
        <v>809</v>
      </c>
      <c r="E92" s="1" t="s">
        <v>886</v>
      </c>
      <c r="F92">
        <v>25.2</v>
      </c>
      <c r="G92" s="1" t="s">
        <v>807</v>
      </c>
      <c r="K92" s="3" t="s">
        <v>381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>
        <v>171.45</v>
      </c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>
        <v>171.45</v>
      </c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>
        <v>0.1</v>
      </c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>
        <v>99.8</v>
      </c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>
        <v>0.72099999999999997</v>
      </c>
      <c r="DQ92" s="1"/>
      <c r="DR92" s="1"/>
      <c r="DS92" s="1"/>
      <c r="DT92" s="1">
        <v>100.621</v>
      </c>
      <c r="DU92" s="1"/>
      <c r="DV92" s="1"/>
      <c r="DW92" s="1"/>
      <c r="EA92">
        <f t="shared" si="6"/>
        <v>171.45</v>
      </c>
      <c r="EB92" t="str">
        <f t="shared" si="7"/>
        <v>БТС 590</v>
      </c>
      <c r="ED92">
        <f t="shared" si="8"/>
        <v>99.8</v>
      </c>
      <c r="EE92" t="str">
        <f t="shared" si="9"/>
        <v>МАРИШКА</v>
      </c>
      <c r="EG92">
        <f t="shared" si="10"/>
        <v>0.58209390492855062</v>
      </c>
      <c r="EH92" t="str">
        <f t="shared" si="11"/>
        <v>МАРИШКА</v>
      </c>
    </row>
    <row r="93" spans="1:138" x14ac:dyDescent="0.25">
      <c r="A93" s="1" t="s">
        <v>361</v>
      </c>
      <c r="B93" s="1" t="s">
        <v>3</v>
      </c>
      <c r="C93" s="1" t="s">
        <v>805</v>
      </c>
      <c r="D93" s="1" t="s">
        <v>829</v>
      </c>
      <c r="E93" s="1" t="s">
        <v>886</v>
      </c>
      <c r="F93">
        <v>25.2</v>
      </c>
      <c r="G93" s="1" t="s">
        <v>807</v>
      </c>
      <c r="K93" s="3" t="s">
        <v>382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v>100.99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>
        <v>100.99</v>
      </c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EA93">
        <f t="shared" si="6"/>
        <v>100.99</v>
      </c>
      <c r="EB93" t="str">
        <f t="shared" si="7"/>
        <v>БТС 980</v>
      </c>
      <c r="ED93">
        <f t="shared" si="8"/>
        <v>0</v>
      </c>
      <c r="EE93" t="str">
        <f t="shared" si="9"/>
        <v/>
      </c>
      <c r="EG93">
        <f t="shared" si="10"/>
        <v>0</v>
      </c>
      <c r="EH93" t="str">
        <f t="shared" si="11"/>
        <v>БТС 980</v>
      </c>
    </row>
    <row r="94" spans="1:138" x14ac:dyDescent="0.25">
      <c r="A94" s="1" t="s">
        <v>361</v>
      </c>
      <c r="B94" s="1" t="s">
        <v>3</v>
      </c>
      <c r="C94" s="1" t="s">
        <v>805</v>
      </c>
      <c r="D94" s="1" t="s">
        <v>828</v>
      </c>
      <c r="E94" s="1" t="s">
        <v>886</v>
      </c>
      <c r="F94">
        <v>181.44</v>
      </c>
      <c r="G94" s="1" t="s">
        <v>807</v>
      </c>
      <c r="K94" s="3" t="s">
        <v>383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>
        <v>140.12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>
        <v>140.12</v>
      </c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EA94">
        <f t="shared" si="6"/>
        <v>140.12</v>
      </c>
      <c r="EB94" t="str">
        <f t="shared" si="7"/>
        <v>БТС 980</v>
      </c>
      <c r="ED94">
        <f t="shared" si="8"/>
        <v>0</v>
      </c>
      <c r="EE94" t="str">
        <f t="shared" si="9"/>
        <v/>
      </c>
      <c r="EG94">
        <f t="shared" si="10"/>
        <v>0</v>
      </c>
      <c r="EH94" t="str">
        <f t="shared" si="11"/>
        <v>БТС 980</v>
      </c>
    </row>
    <row r="95" spans="1:138" x14ac:dyDescent="0.25">
      <c r="A95" s="1" t="s">
        <v>363</v>
      </c>
      <c r="B95" s="1" t="s">
        <v>3</v>
      </c>
      <c r="C95" s="1" t="s">
        <v>805</v>
      </c>
      <c r="D95" s="1" t="s">
        <v>827</v>
      </c>
      <c r="E95" s="1" t="s">
        <v>885</v>
      </c>
      <c r="F95">
        <v>75</v>
      </c>
      <c r="G95" s="1" t="s">
        <v>805</v>
      </c>
      <c r="K95" s="3" t="s">
        <v>384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>
        <v>76.790000000000006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>
        <v>76.790000000000006</v>
      </c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EA95">
        <f t="shared" si="6"/>
        <v>76.790000000000006</v>
      </c>
      <c r="EB95" t="str">
        <f t="shared" si="7"/>
        <v>ЗАНЗИБАР</v>
      </c>
      <c r="ED95">
        <f t="shared" si="8"/>
        <v>0</v>
      </c>
      <c r="EE95" t="str">
        <f t="shared" si="9"/>
        <v/>
      </c>
      <c r="EG95">
        <f t="shared" si="10"/>
        <v>0</v>
      </c>
      <c r="EH95" t="str">
        <f t="shared" si="11"/>
        <v>ЗАНЗИБАР</v>
      </c>
    </row>
    <row r="96" spans="1:138" x14ac:dyDescent="0.25">
      <c r="A96" s="1" t="s">
        <v>363</v>
      </c>
      <c r="B96" s="1" t="s">
        <v>3</v>
      </c>
      <c r="C96" s="1" t="s">
        <v>805</v>
      </c>
      <c r="D96" s="1" t="s">
        <v>809</v>
      </c>
      <c r="E96" s="1" t="s">
        <v>886</v>
      </c>
      <c r="F96">
        <v>50.4</v>
      </c>
      <c r="G96" s="1" t="s">
        <v>807</v>
      </c>
      <c r="K96" s="3" t="s">
        <v>385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>
        <v>113.61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>
        <v>113.61</v>
      </c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>
        <v>20.16</v>
      </c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>
        <v>20.16</v>
      </c>
      <c r="DU96" s="1"/>
      <c r="DV96" s="1"/>
      <c r="DW96" s="1"/>
      <c r="EA96">
        <f t="shared" si="6"/>
        <v>113.61</v>
      </c>
      <c r="EB96" t="str">
        <f t="shared" si="7"/>
        <v>БТС 980</v>
      </c>
      <c r="ED96">
        <f t="shared" si="8"/>
        <v>20.16</v>
      </c>
      <c r="EE96" t="str">
        <f t="shared" si="9"/>
        <v>ЗЕМИС</v>
      </c>
      <c r="EG96">
        <f t="shared" si="10"/>
        <v>0.17744916820702403</v>
      </c>
      <c r="EH96" t="str">
        <f t="shared" si="11"/>
        <v>БТС 980</v>
      </c>
    </row>
    <row r="97" spans="1:138" x14ac:dyDescent="0.25">
      <c r="A97" s="1" t="s">
        <v>363</v>
      </c>
      <c r="B97" s="1" t="s">
        <v>3</v>
      </c>
      <c r="C97" s="1" t="s">
        <v>805</v>
      </c>
      <c r="D97" s="1" t="s">
        <v>813</v>
      </c>
      <c r="E97" s="1" t="s">
        <v>886</v>
      </c>
      <c r="F97">
        <v>25.2</v>
      </c>
      <c r="G97" s="1" t="s">
        <v>807</v>
      </c>
      <c r="K97" s="3" t="s">
        <v>386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202.50800000000001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>
        <v>202.50800000000001</v>
      </c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>
        <v>151.84</v>
      </c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>
        <v>151.84</v>
      </c>
      <c r="DU97" s="1"/>
      <c r="DV97" s="1"/>
      <c r="DW97" s="1"/>
      <c r="EA97">
        <f t="shared" si="6"/>
        <v>202.50800000000001</v>
      </c>
      <c r="EB97" t="str">
        <f t="shared" si="7"/>
        <v>ДУБРАВКА</v>
      </c>
      <c r="ED97">
        <f t="shared" si="8"/>
        <v>151.84</v>
      </c>
      <c r="EE97" t="str">
        <f t="shared" si="9"/>
        <v>ЗЕМИС</v>
      </c>
      <c r="EG97">
        <f t="shared" si="10"/>
        <v>0.74979753886266221</v>
      </c>
      <c r="EH97" t="str">
        <f t="shared" si="11"/>
        <v>ЗЕМИС</v>
      </c>
    </row>
    <row r="98" spans="1:138" x14ac:dyDescent="0.25">
      <c r="A98" s="1" t="s">
        <v>364</v>
      </c>
      <c r="B98" s="1" t="s">
        <v>3</v>
      </c>
      <c r="C98" s="1" t="s">
        <v>805</v>
      </c>
      <c r="D98" s="1" t="s">
        <v>819</v>
      </c>
      <c r="E98" s="1" t="s">
        <v>885</v>
      </c>
      <c r="F98">
        <v>270.89999999999998</v>
      </c>
      <c r="G98" s="1" t="s">
        <v>805</v>
      </c>
      <c r="K98" s="3" t="s">
        <v>387</v>
      </c>
      <c r="L98" s="1"/>
      <c r="M98" s="1">
        <v>97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>
        <v>97</v>
      </c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EA98">
        <f t="shared" si="6"/>
        <v>97</v>
      </c>
      <c r="EB98" t="str">
        <f t="shared" si="7"/>
        <v>АНДРОМЕДА</v>
      </c>
      <c r="ED98">
        <f t="shared" si="8"/>
        <v>0</v>
      </c>
      <c r="EE98" t="str">
        <f t="shared" si="9"/>
        <v/>
      </c>
      <c r="EG98">
        <f t="shared" si="10"/>
        <v>0</v>
      </c>
      <c r="EH98" t="str">
        <f t="shared" si="11"/>
        <v>АНДРОМЕДА</v>
      </c>
    </row>
    <row r="99" spans="1:138" x14ac:dyDescent="0.25">
      <c r="A99" s="1" t="s">
        <v>364</v>
      </c>
      <c r="B99" s="1" t="s">
        <v>3</v>
      </c>
      <c r="C99" s="1" t="s">
        <v>805</v>
      </c>
      <c r="D99" s="1" t="s">
        <v>827</v>
      </c>
      <c r="E99" s="1" t="s">
        <v>886</v>
      </c>
      <c r="F99">
        <v>72.3</v>
      </c>
      <c r="G99" s="1" t="s">
        <v>807</v>
      </c>
      <c r="K99" s="3" t="s">
        <v>388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>
        <v>32.729999999999997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>
        <v>32.729999999999997</v>
      </c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EA99">
        <f t="shared" si="6"/>
        <v>32.729999999999997</v>
      </c>
      <c r="EB99" t="str">
        <f t="shared" si="7"/>
        <v>ЗАНЗИБАР</v>
      </c>
      <c r="ED99">
        <f t="shared" si="8"/>
        <v>0</v>
      </c>
      <c r="EE99" t="str">
        <f t="shared" si="9"/>
        <v/>
      </c>
      <c r="EG99">
        <f t="shared" si="10"/>
        <v>0</v>
      </c>
      <c r="EH99" t="str">
        <f t="shared" si="11"/>
        <v>ЗАНЗИБАР</v>
      </c>
    </row>
    <row r="100" spans="1:138" x14ac:dyDescent="0.25">
      <c r="A100" s="1" t="s">
        <v>364</v>
      </c>
      <c r="B100" s="1" t="s">
        <v>3</v>
      </c>
      <c r="C100" s="1" t="s">
        <v>805</v>
      </c>
      <c r="D100" s="1" t="s">
        <v>828</v>
      </c>
      <c r="E100" s="1" t="s">
        <v>886</v>
      </c>
      <c r="F100">
        <v>70.56</v>
      </c>
      <c r="G100" s="1" t="s">
        <v>807</v>
      </c>
      <c r="K100" s="3" t="s">
        <v>389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139.63200000000001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>
        <v>139.63200000000001</v>
      </c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>
        <v>63</v>
      </c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>
        <v>63</v>
      </c>
      <c r="DU100" s="1"/>
      <c r="DV100" s="1"/>
      <c r="DW100" s="1"/>
      <c r="EA100">
        <f t="shared" si="6"/>
        <v>139.63200000000001</v>
      </c>
      <c r="EB100" t="str">
        <f t="shared" si="7"/>
        <v>ДУБРАВКА</v>
      </c>
      <c r="ED100">
        <f t="shared" si="8"/>
        <v>63</v>
      </c>
      <c r="EE100" t="str">
        <f t="shared" si="9"/>
        <v>ЗЕМИС</v>
      </c>
      <c r="EG100">
        <f t="shared" si="10"/>
        <v>0.45118597456170506</v>
      </c>
      <c r="EH100" t="str">
        <f t="shared" si="11"/>
        <v>ДУБРАВКА</v>
      </c>
    </row>
    <row r="101" spans="1:138" x14ac:dyDescent="0.25">
      <c r="A101" s="1" t="s">
        <v>364</v>
      </c>
      <c r="B101" s="1" t="s">
        <v>3</v>
      </c>
      <c r="C101" s="1" t="s">
        <v>805</v>
      </c>
      <c r="D101" s="1" t="s">
        <v>813</v>
      </c>
      <c r="E101" s="1" t="s">
        <v>886</v>
      </c>
      <c r="F101">
        <v>97.8</v>
      </c>
      <c r="G101" s="1" t="s">
        <v>807</v>
      </c>
      <c r="K101" s="3" t="s">
        <v>390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>
        <v>110.94</v>
      </c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>
        <v>110.94</v>
      </c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EA101">
        <f t="shared" si="6"/>
        <v>110.94</v>
      </c>
      <c r="EB101" t="str">
        <f t="shared" si="7"/>
        <v>БТС 590</v>
      </c>
      <c r="ED101">
        <f t="shared" si="8"/>
        <v>0</v>
      </c>
      <c r="EE101" t="str">
        <f t="shared" si="9"/>
        <v/>
      </c>
      <c r="EG101">
        <f t="shared" si="10"/>
        <v>0</v>
      </c>
      <c r="EH101" t="str">
        <f t="shared" si="11"/>
        <v>БТС 590</v>
      </c>
    </row>
    <row r="102" spans="1:138" x14ac:dyDescent="0.25">
      <c r="A102" s="1" t="s">
        <v>365</v>
      </c>
      <c r="B102" s="1" t="s">
        <v>3</v>
      </c>
      <c r="C102" s="1" t="s">
        <v>805</v>
      </c>
      <c r="D102" s="1" t="s">
        <v>816</v>
      </c>
      <c r="E102" s="1" t="s">
        <v>885</v>
      </c>
      <c r="F102">
        <v>298.61900000000003</v>
      </c>
      <c r="G102" s="1" t="s">
        <v>805</v>
      </c>
      <c r="K102" s="3" t="s">
        <v>208</v>
      </c>
      <c r="L102" s="1"/>
      <c r="M102" s="1"/>
      <c r="N102" s="1"/>
      <c r="O102" s="1"/>
      <c r="P102" s="1"/>
      <c r="Q102" s="1"/>
      <c r="R102" s="1"/>
      <c r="S102" s="1"/>
      <c r="T102" s="1"/>
      <c r="U102" s="1">
        <v>470</v>
      </c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>
        <v>470</v>
      </c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>
        <v>79.448999999999998</v>
      </c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>
        <v>391</v>
      </c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>
        <v>470.44900000000001</v>
      </c>
      <c r="DU102" s="1"/>
      <c r="DV102" s="1"/>
      <c r="DW102" s="1"/>
      <c r="EA102">
        <f t="shared" si="6"/>
        <v>470</v>
      </c>
      <c r="EB102" t="str">
        <f t="shared" si="7"/>
        <v>БТС 1965</v>
      </c>
      <c r="ED102">
        <f t="shared" si="8"/>
        <v>391</v>
      </c>
      <c r="EE102" t="str">
        <f t="shared" si="9"/>
        <v>МАКСИМЕЛЛА</v>
      </c>
      <c r="EG102">
        <f t="shared" si="10"/>
        <v>0.83191489361702131</v>
      </c>
      <c r="EH102" t="str">
        <f t="shared" si="11"/>
        <v>МАКСИМЕЛЛА</v>
      </c>
    </row>
    <row r="103" spans="1:138" x14ac:dyDescent="0.25">
      <c r="A103" s="1" t="s">
        <v>365</v>
      </c>
      <c r="B103" s="1" t="s">
        <v>3</v>
      </c>
      <c r="C103" s="1" t="s">
        <v>805</v>
      </c>
      <c r="D103" s="1" t="s">
        <v>822</v>
      </c>
      <c r="E103" s="1" t="s">
        <v>886</v>
      </c>
      <c r="F103">
        <v>37.5</v>
      </c>
      <c r="G103" s="1" t="s">
        <v>807</v>
      </c>
      <c r="K103" s="3" t="s">
        <v>210</v>
      </c>
      <c r="L103" s="1"/>
      <c r="M103" s="1"/>
      <c r="N103" s="1"/>
      <c r="O103" s="1"/>
      <c r="P103" s="1"/>
      <c r="Q103" s="1"/>
      <c r="R103" s="1"/>
      <c r="S103" s="1"/>
      <c r="T103" s="1"/>
      <c r="U103" s="1">
        <v>65</v>
      </c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>
        <v>65</v>
      </c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EA103">
        <f t="shared" si="6"/>
        <v>65</v>
      </c>
      <c r="EB103" t="str">
        <f t="shared" si="7"/>
        <v>БТС 1965</v>
      </c>
      <c r="ED103">
        <f t="shared" si="8"/>
        <v>0</v>
      </c>
      <c r="EE103" t="str">
        <f t="shared" si="9"/>
        <v/>
      </c>
      <c r="EG103">
        <f t="shared" si="10"/>
        <v>0</v>
      </c>
      <c r="EH103" t="str">
        <f t="shared" si="11"/>
        <v>БТС 1965</v>
      </c>
    </row>
    <row r="104" spans="1:138" x14ac:dyDescent="0.25">
      <c r="A104" s="1" t="s">
        <v>365</v>
      </c>
      <c r="B104" s="1" t="s">
        <v>3</v>
      </c>
      <c r="C104" s="1" t="s">
        <v>805</v>
      </c>
      <c r="D104" s="1" t="s">
        <v>827</v>
      </c>
      <c r="E104" s="1" t="s">
        <v>886</v>
      </c>
      <c r="F104">
        <v>75.7</v>
      </c>
      <c r="G104" s="1" t="s">
        <v>807</v>
      </c>
      <c r="K104" s="3" t="s">
        <v>211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>
        <v>92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>
        <v>92</v>
      </c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EA104">
        <f t="shared" si="6"/>
        <v>92</v>
      </c>
      <c r="EB104" t="str">
        <f t="shared" si="7"/>
        <v>БТС 980</v>
      </c>
      <c r="ED104">
        <f t="shared" si="8"/>
        <v>0</v>
      </c>
      <c r="EE104" t="str">
        <f t="shared" si="9"/>
        <v/>
      </c>
      <c r="EG104">
        <f t="shared" si="10"/>
        <v>0</v>
      </c>
      <c r="EH104" t="str">
        <f t="shared" si="11"/>
        <v>БТС 980</v>
      </c>
    </row>
    <row r="105" spans="1:138" x14ac:dyDescent="0.25">
      <c r="A105" s="1" t="s">
        <v>366</v>
      </c>
      <c r="B105" s="1" t="s">
        <v>3</v>
      </c>
      <c r="C105" s="1" t="s">
        <v>805</v>
      </c>
      <c r="D105" s="1" t="s">
        <v>816</v>
      </c>
      <c r="E105" s="1" t="s">
        <v>885</v>
      </c>
      <c r="F105">
        <v>154.98099999999999</v>
      </c>
      <c r="G105" s="1" t="s">
        <v>805</v>
      </c>
      <c r="K105" s="3" t="s">
        <v>212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>
        <v>36.200000000000003</v>
      </c>
      <c r="BK105" s="1"/>
      <c r="BL105" s="1"/>
      <c r="BM105" s="1"/>
      <c r="BN105" s="1">
        <v>36.200000000000003</v>
      </c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EA105">
        <f t="shared" si="6"/>
        <v>36.200000000000003</v>
      </c>
      <c r="EB105" t="str">
        <f t="shared" si="7"/>
        <v>ФД ФОРСАЖ</v>
      </c>
      <c r="ED105">
        <f t="shared" si="8"/>
        <v>0</v>
      </c>
      <c r="EE105" t="str">
        <f t="shared" si="9"/>
        <v/>
      </c>
      <c r="EG105">
        <f t="shared" si="10"/>
        <v>0</v>
      </c>
      <c r="EH105" t="str">
        <f t="shared" si="11"/>
        <v>ФД ФОРСАЖ</v>
      </c>
    </row>
    <row r="106" spans="1:138" x14ac:dyDescent="0.25">
      <c r="A106" s="1" t="s">
        <v>366</v>
      </c>
      <c r="B106" s="1" t="s">
        <v>3</v>
      </c>
      <c r="C106" s="1" t="s">
        <v>805</v>
      </c>
      <c r="D106" s="1" t="s">
        <v>822</v>
      </c>
      <c r="E106" s="1" t="s">
        <v>886</v>
      </c>
      <c r="F106">
        <v>37.5</v>
      </c>
      <c r="G106" s="1" t="s">
        <v>807</v>
      </c>
      <c r="K106" s="3" t="s">
        <v>213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>
        <v>233</v>
      </c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>
        <v>233</v>
      </c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EA106">
        <f t="shared" si="6"/>
        <v>233</v>
      </c>
      <c r="EB106" t="str">
        <f t="shared" si="7"/>
        <v>КОЙОТ</v>
      </c>
      <c r="ED106">
        <f t="shared" si="8"/>
        <v>0</v>
      </c>
      <c r="EE106" t="str">
        <f t="shared" si="9"/>
        <v/>
      </c>
      <c r="EG106">
        <f t="shared" si="10"/>
        <v>0</v>
      </c>
      <c r="EH106" t="str">
        <f t="shared" si="11"/>
        <v>КОЙОТ</v>
      </c>
    </row>
    <row r="107" spans="1:138" x14ac:dyDescent="0.25">
      <c r="A107" s="1" t="s">
        <v>306</v>
      </c>
      <c r="B107" s="1" t="s">
        <v>3</v>
      </c>
      <c r="C107" s="1" t="s">
        <v>805</v>
      </c>
      <c r="D107" s="1" t="s">
        <v>887</v>
      </c>
      <c r="E107" s="1" t="s">
        <v>885</v>
      </c>
      <c r="F107">
        <v>278.5</v>
      </c>
      <c r="G107" s="1" t="s">
        <v>805</v>
      </c>
      <c r="K107" s="3" t="s">
        <v>214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>
        <v>141</v>
      </c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>
        <v>141</v>
      </c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EA107">
        <f t="shared" si="6"/>
        <v>141</v>
      </c>
      <c r="EB107" t="str">
        <f t="shared" si="7"/>
        <v>РЕКОРДИНА</v>
      </c>
      <c r="ED107">
        <f t="shared" si="8"/>
        <v>0</v>
      </c>
      <c r="EE107" t="str">
        <f t="shared" si="9"/>
        <v/>
      </c>
      <c r="EG107">
        <f t="shared" si="10"/>
        <v>0</v>
      </c>
      <c r="EH107" t="str">
        <f t="shared" si="11"/>
        <v>РЕКОРДИНА</v>
      </c>
    </row>
    <row r="108" spans="1:138" x14ac:dyDescent="0.25">
      <c r="A108" s="1" t="s">
        <v>306</v>
      </c>
      <c r="B108" s="1" t="s">
        <v>3</v>
      </c>
      <c r="C108" s="1" t="s">
        <v>805</v>
      </c>
      <c r="D108" s="1" t="s">
        <v>809</v>
      </c>
      <c r="E108" s="1" t="s">
        <v>886</v>
      </c>
      <c r="F108">
        <v>47.9</v>
      </c>
      <c r="G108" s="1" t="s">
        <v>807</v>
      </c>
      <c r="K108" s="3" t="s">
        <v>215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>
        <v>126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>
        <v>126</v>
      </c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EA108">
        <f t="shared" si="6"/>
        <v>126</v>
      </c>
      <c r="EB108" t="str">
        <f t="shared" si="7"/>
        <v>ЗЕМИС</v>
      </c>
      <c r="ED108">
        <f t="shared" si="8"/>
        <v>0</v>
      </c>
      <c r="EE108" t="str">
        <f t="shared" si="9"/>
        <v/>
      </c>
      <c r="EG108">
        <f t="shared" si="10"/>
        <v>0</v>
      </c>
      <c r="EH108" t="str">
        <f t="shared" si="11"/>
        <v>ЗЕМИС</v>
      </c>
    </row>
    <row r="109" spans="1:138" x14ac:dyDescent="0.25">
      <c r="A109" s="1" t="s">
        <v>306</v>
      </c>
      <c r="B109" s="1" t="s">
        <v>3</v>
      </c>
      <c r="C109" s="1" t="s">
        <v>805</v>
      </c>
      <c r="D109" s="1" t="s">
        <v>812</v>
      </c>
      <c r="E109" s="1" t="s">
        <v>886</v>
      </c>
      <c r="F109">
        <v>34</v>
      </c>
      <c r="G109" s="1" t="s">
        <v>807</v>
      </c>
      <c r="K109" s="3" t="s">
        <v>216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>
        <v>135.4</v>
      </c>
      <c r="AO109" s="1"/>
      <c r="AP109" s="1"/>
      <c r="AQ109" s="1"/>
      <c r="AR109" s="1">
        <v>98.3</v>
      </c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>
        <v>233.7</v>
      </c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>
        <v>234</v>
      </c>
      <c r="DK109" s="1"/>
      <c r="DL109" s="1"/>
      <c r="DM109" s="1"/>
      <c r="DN109" s="1"/>
      <c r="DO109" s="1"/>
      <c r="DP109" s="1"/>
      <c r="DQ109" s="1"/>
      <c r="DR109" s="1"/>
      <c r="DS109" s="1"/>
      <c r="DT109" s="1">
        <v>234</v>
      </c>
      <c r="DU109" s="1"/>
      <c r="DV109" s="1"/>
      <c r="DW109" s="1"/>
      <c r="EA109">
        <f t="shared" si="6"/>
        <v>135.4</v>
      </c>
      <c r="EB109" t="str">
        <f t="shared" si="7"/>
        <v>КОНЦЕПТА</v>
      </c>
      <c r="ED109">
        <f t="shared" si="8"/>
        <v>234</v>
      </c>
      <c r="EE109" t="str">
        <f t="shared" si="9"/>
        <v>РЕКОРДИНА</v>
      </c>
      <c r="EG109">
        <f t="shared" si="10"/>
        <v>1.7282127031019201</v>
      </c>
      <c r="EH109" t="str">
        <f t="shared" si="11"/>
        <v>РЕКОРДИНА</v>
      </c>
    </row>
    <row r="110" spans="1:138" x14ac:dyDescent="0.25">
      <c r="A110" s="1" t="s">
        <v>308</v>
      </c>
      <c r="B110" s="1" t="s">
        <v>3</v>
      </c>
      <c r="C110" s="1" t="s">
        <v>805</v>
      </c>
      <c r="D110" s="1" t="s">
        <v>889</v>
      </c>
      <c r="E110" s="1" t="s">
        <v>885</v>
      </c>
      <c r="F110">
        <v>249.48</v>
      </c>
      <c r="G110" s="1" t="s">
        <v>805</v>
      </c>
      <c r="K110" s="3" t="s">
        <v>160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>
        <v>56.5</v>
      </c>
      <c r="BK110" s="1"/>
      <c r="BL110" s="1"/>
      <c r="BM110" s="1"/>
      <c r="BN110" s="1">
        <v>56.5</v>
      </c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EA110">
        <f t="shared" si="6"/>
        <v>56.5</v>
      </c>
      <c r="EB110" t="str">
        <f t="shared" si="7"/>
        <v>ФД ФОРСАЖ</v>
      </c>
      <c r="ED110">
        <f t="shared" si="8"/>
        <v>0</v>
      </c>
      <c r="EE110" t="str">
        <f t="shared" si="9"/>
        <v/>
      </c>
      <c r="EG110">
        <f t="shared" si="10"/>
        <v>0</v>
      </c>
      <c r="EH110" t="str">
        <f t="shared" si="11"/>
        <v>ФД ФОРСАЖ</v>
      </c>
    </row>
    <row r="111" spans="1:138" x14ac:dyDescent="0.25">
      <c r="A111" s="1" t="s">
        <v>309</v>
      </c>
      <c r="B111" s="1" t="s">
        <v>3</v>
      </c>
      <c r="C111" s="1" t="s">
        <v>805</v>
      </c>
      <c r="D111" s="1" t="s">
        <v>889</v>
      </c>
      <c r="E111" s="1" t="s">
        <v>885</v>
      </c>
      <c r="F111">
        <v>114.66</v>
      </c>
      <c r="G111" s="1" t="s">
        <v>805</v>
      </c>
      <c r="K111" s="3" t="s">
        <v>162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>
        <v>135</v>
      </c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>
        <v>135</v>
      </c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>
        <v>134.82</v>
      </c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>
        <v>134.82</v>
      </c>
      <c r="DU111" s="1"/>
      <c r="DV111" s="1"/>
      <c r="DW111" s="1"/>
      <c r="EA111">
        <f t="shared" si="6"/>
        <v>135</v>
      </c>
      <c r="EB111" t="str">
        <f t="shared" si="7"/>
        <v>БТС 590</v>
      </c>
      <c r="ED111">
        <f t="shared" si="8"/>
        <v>134.82</v>
      </c>
      <c r="EE111" t="str">
        <f t="shared" si="9"/>
        <v>ГАГАРИН</v>
      </c>
      <c r="EG111">
        <f t="shared" si="10"/>
        <v>0.99866666666666659</v>
      </c>
      <c r="EH111" t="str">
        <f t="shared" si="11"/>
        <v>ГАГАРИН</v>
      </c>
    </row>
    <row r="112" spans="1:138" x14ac:dyDescent="0.25">
      <c r="A112" s="1" t="s">
        <v>310</v>
      </c>
      <c r="B112" s="1" t="s">
        <v>3</v>
      </c>
      <c r="C112" s="1" t="s">
        <v>805</v>
      </c>
      <c r="D112" s="1" t="s">
        <v>830</v>
      </c>
      <c r="E112" s="1" t="s">
        <v>885</v>
      </c>
      <c r="F112">
        <v>112</v>
      </c>
      <c r="G112" s="1" t="s">
        <v>805</v>
      </c>
      <c r="K112" s="3" t="s">
        <v>163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>
        <v>98.3</v>
      </c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>
        <v>98.3</v>
      </c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>
        <v>98.2</v>
      </c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>
        <v>98.2</v>
      </c>
      <c r="DU112" s="1"/>
      <c r="DV112" s="1"/>
      <c r="DW112" s="1"/>
      <c r="EA112">
        <f t="shared" si="6"/>
        <v>98.3</v>
      </c>
      <c r="EB112" t="str">
        <f t="shared" si="7"/>
        <v>МИТИКА</v>
      </c>
      <c r="ED112">
        <f t="shared" si="8"/>
        <v>98.2</v>
      </c>
      <c r="EE112" t="str">
        <f t="shared" si="9"/>
        <v>МИТИКА</v>
      </c>
      <c r="EG112">
        <f t="shared" si="10"/>
        <v>0.99898270600203465</v>
      </c>
      <c r="EH112" t="str">
        <f t="shared" si="11"/>
        <v>МИТИКА</v>
      </c>
    </row>
    <row r="113" spans="1:138" x14ac:dyDescent="0.25">
      <c r="A113" s="1" t="s">
        <v>311</v>
      </c>
      <c r="B113" s="1" t="s">
        <v>3</v>
      </c>
      <c r="C113" s="1" t="s">
        <v>805</v>
      </c>
      <c r="D113" s="1" t="s">
        <v>887</v>
      </c>
      <c r="E113" s="1" t="s">
        <v>885</v>
      </c>
      <c r="F113">
        <v>157.5</v>
      </c>
      <c r="G113" s="1" t="s">
        <v>805</v>
      </c>
      <c r="K113" s="3" t="s">
        <v>164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>
        <v>129</v>
      </c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>
        <v>129</v>
      </c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>
        <v>128.52099999999999</v>
      </c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>
        <v>128.52099999999999</v>
      </c>
      <c r="DU113" s="1"/>
      <c r="DV113" s="1"/>
      <c r="DW113" s="1"/>
      <c r="EA113">
        <f t="shared" si="6"/>
        <v>129</v>
      </c>
      <c r="EB113" t="str">
        <f t="shared" si="7"/>
        <v>БТС 590</v>
      </c>
      <c r="ED113">
        <f t="shared" si="8"/>
        <v>128.52099999999999</v>
      </c>
      <c r="EE113" t="str">
        <f t="shared" si="9"/>
        <v>ГАГАРИН</v>
      </c>
      <c r="EG113">
        <f t="shared" si="10"/>
        <v>0.99628682170542626</v>
      </c>
      <c r="EH113" t="str">
        <f t="shared" si="11"/>
        <v>ГАГАРИН</v>
      </c>
    </row>
    <row r="114" spans="1:138" x14ac:dyDescent="0.25">
      <c r="A114" s="1" t="s">
        <v>312</v>
      </c>
      <c r="B114" s="1" t="s">
        <v>3</v>
      </c>
      <c r="C114" s="1" t="s">
        <v>805</v>
      </c>
      <c r="D114" s="1" t="s">
        <v>819</v>
      </c>
      <c r="E114" s="1" t="s">
        <v>885</v>
      </c>
      <c r="F114">
        <v>170.3</v>
      </c>
      <c r="G114" s="1" t="s">
        <v>805</v>
      </c>
      <c r="K114" s="3" t="s">
        <v>835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>
        <v>255.7</v>
      </c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>
        <v>255.7</v>
      </c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>
        <v>255.8</v>
      </c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>
        <v>255.8</v>
      </c>
      <c r="DU114" s="1"/>
      <c r="DV114" s="1"/>
      <c r="DW114" s="1"/>
      <c r="EA114">
        <f t="shared" si="6"/>
        <v>255.7</v>
      </c>
      <c r="EB114" t="str">
        <f t="shared" si="7"/>
        <v>МИТИКА</v>
      </c>
      <c r="ED114">
        <f t="shared" si="8"/>
        <v>255.8</v>
      </c>
      <c r="EE114" t="str">
        <f t="shared" si="9"/>
        <v>МИТИКА</v>
      </c>
      <c r="EG114">
        <f t="shared" si="10"/>
        <v>1.0003910833007432</v>
      </c>
      <c r="EH114" t="str">
        <f t="shared" si="11"/>
        <v>МИТИКА</v>
      </c>
    </row>
    <row r="115" spans="1:138" x14ac:dyDescent="0.25">
      <c r="A115" s="1" t="s">
        <v>313</v>
      </c>
      <c r="B115" s="1" t="s">
        <v>3</v>
      </c>
      <c r="C115" s="1" t="s">
        <v>805</v>
      </c>
      <c r="D115" s="1" t="s">
        <v>819</v>
      </c>
      <c r="E115" s="1" t="s">
        <v>885</v>
      </c>
      <c r="F115">
        <v>267.38</v>
      </c>
      <c r="G115" s="1" t="s">
        <v>805</v>
      </c>
      <c r="K115" s="3" t="s">
        <v>165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>
        <v>78</v>
      </c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>
        <v>78</v>
      </c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>
        <v>78</v>
      </c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>
        <v>78</v>
      </c>
      <c r="DU115" s="1"/>
      <c r="DV115" s="1"/>
      <c r="DW115" s="1"/>
      <c r="EA115">
        <f t="shared" si="6"/>
        <v>78</v>
      </c>
      <c r="EB115" t="str">
        <f t="shared" si="7"/>
        <v>КАРИОКА</v>
      </c>
      <c r="ED115">
        <f t="shared" si="8"/>
        <v>78</v>
      </c>
      <c r="EE115" t="str">
        <f t="shared" si="9"/>
        <v>КАРИОКА</v>
      </c>
      <c r="EG115">
        <f t="shared" si="10"/>
        <v>1</v>
      </c>
      <c r="EH115" t="str">
        <f t="shared" si="11"/>
        <v>КАРИОКА</v>
      </c>
    </row>
    <row r="116" spans="1:138" x14ac:dyDescent="0.25">
      <c r="A116" s="1" t="s">
        <v>314</v>
      </c>
      <c r="B116" s="1" t="s">
        <v>3</v>
      </c>
      <c r="C116" s="1" t="s">
        <v>805</v>
      </c>
      <c r="D116" s="1" t="s">
        <v>819</v>
      </c>
      <c r="E116" s="1" t="s">
        <v>885</v>
      </c>
      <c r="F116">
        <v>150</v>
      </c>
      <c r="G116" s="1" t="s">
        <v>805</v>
      </c>
      <c r="K116" s="3" t="s">
        <v>166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>
        <v>49</v>
      </c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>
        <v>49</v>
      </c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>
        <v>49</v>
      </c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>
        <v>49</v>
      </c>
      <c r="DU116" s="1"/>
      <c r="DV116" s="1"/>
      <c r="DW116" s="1"/>
      <c r="EA116">
        <f t="shared" si="6"/>
        <v>49</v>
      </c>
      <c r="EB116" t="str">
        <f t="shared" si="7"/>
        <v>КАРИОКА</v>
      </c>
      <c r="ED116">
        <f t="shared" si="8"/>
        <v>49</v>
      </c>
      <c r="EE116" t="str">
        <f t="shared" si="9"/>
        <v>КАРИОКА</v>
      </c>
      <c r="EG116">
        <f t="shared" si="10"/>
        <v>1</v>
      </c>
      <c r="EH116" t="str">
        <f t="shared" si="11"/>
        <v>КАРИОКА</v>
      </c>
    </row>
    <row r="117" spans="1:138" x14ac:dyDescent="0.25">
      <c r="A117" s="1" t="s">
        <v>315</v>
      </c>
      <c r="B117" s="1" t="s">
        <v>3</v>
      </c>
      <c r="C117" s="1" t="s">
        <v>805</v>
      </c>
      <c r="D117" s="1" t="s">
        <v>819</v>
      </c>
      <c r="E117" s="1" t="s">
        <v>885</v>
      </c>
      <c r="F117">
        <v>237</v>
      </c>
      <c r="G117" s="1" t="s">
        <v>805</v>
      </c>
      <c r="K117" s="3" t="s">
        <v>837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>
        <v>133</v>
      </c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>
        <v>133</v>
      </c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>
        <v>133.65899999999999</v>
      </c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>
        <v>133.65899999999999</v>
      </c>
      <c r="DU117" s="1"/>
      <c r="DV117" s="1"/>
      <c r="DW117" s="1"/>
      <c r="EA117">
        <f t="shared" si="6"/>
        <v>133</v>
      </c>
      <c r="EB117" t="str">
        <f t="shared" si="7"/>
        <v>БТС 590</v>
      </c>
      <c r="ED117">
        <f t="shared" si="8"/>
        <v>133.65899999999999</v>
      </c>
      <c r="EE117" t="str">
        <f t="shared" si="9"/>
        <v>ГАГАРИН</v>
      </c>
      <c r="EG117">
        <f t="shared" si="10"/>
        <v>1.0049548872180452</v>
      </c>
      <c r="EH117" t="str">
        <f t="shared" si="11"/>
        <v>ГАГАРИН</v>
      </c>
    </row>
    <row r="118" spans="1:138" x14ac:dyDescent="0.25">
      <c r="A118" s="1" t="s">
        <v>316</v>
      </c>
      <c r="B118" s="1" t="s">
        <v>3</v>
      </c>
      <c r="C118" s="1" t="s">
        <v>805</v>
      </c>
      <c r="D118" s="1" t="s">
        <v>889</v>
      </c>
      <c r="E118" s="1" t="s">
        <v>885</v>
      </c>
      <c r="F118">
        <v>165.06</v>
      </c>
      <c r="G118" s="1" t="s">
        <v>805</v>
      </c>
      <c r="K118" s="3" t="s">
        <v>167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>
        <v>99.5</v>
      </c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>
        <v>99.5</v>
      </c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EA118">
        <f t="shared" si="6"/>
        <v>99.5</v>
      </c>
      <c r="EB118" t="str">
        <f t="shared" si="7"/>
        <v>КОНЦЕПТА</v>
      </c>
      <c r="ED118">
        <f t="shared" si="8"/>
        <v>0</v>
      </c>
      <c r="EE118" t="str">
        <f t="shared" si="9"/>
        <v/>
      </c>
      <c r="EG118">
        <f t="shared" si="10"/>
        <v>0</v>
      </c>
      <c r="EH118" t="str">
        <f t="shared" si="11"/>
        <v>КОНЦЕПТА</v>
      </c>
    </row>
    <row r="119" spans="1:138" x14ac:dyDescent="0.25">
      <c r="A119" s="1" t="s">
        <v>367</v>
      </c>
      <c r="B119" s="1" t="s">
        <v>3</v>
      </c>
      <c r="C119" s="1" t="s">
        <v>805</v>
      </c>
      <c r="D119" s="1" t="s">
        <v>887</v>
      </c>
      <c r="E119" s="1" t="s">
        <v>885</v>
      </c>
      <c r="F119">
        <v>217.26</v>
      </c>
      <c r="G119" s="1" t="s">
        <v>805</v>
      </c>
      <c r="K119" s="3" t="s">
        <v>169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>
        <v>202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>
        <v>202</v>
      </c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>
        <v>202</v>
      </c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>
        <v>202</v>
      </c>
      <c r="DU119" s="1"/>
      <c r="DV119" s="1"/>
      <c r="DW119" s="1"/>
      <c r="EA119">
        <f t="shared" si="6"/>
        <v>202</v>
      </c>
      <c r="EB119" t="str">
        <f t="shared" si="7"/>
        <v>БТС 980</v>
      </c>
      <c r="ED119">
        <f t="shared" si="8"/>
        <v>202</v>
      </c>
      <c r="EE119" t="str">
        <f t="shared" si="9"/>
        <v>МАКСИМЕЛЛА</v>
      </c>
      <c r="EG119">
        <f t="shared" si="10"/>
        <v>1</v>
      </c>
      <c r="EH119" t="str">
        <f t="shared" si="11"/>
        <v>МАКСИМЕЛЛА</v>
      </c>
    </row>
    <row r="120" spans="1:138" x14ac:dyDescent="0.25">
      <c r="A120" s="1" t="s">
        <v>369</v>
      </c>
      <c r="B120" s="1" t="s">
        <v>3</v>
      </c>
      <c r="C120" s="1" t="s">
        <v>805</v>
      </c>
      <c r="D120" s="1" t="s">
        <v>884</v>
      </c>
      <c r="E120" s="1" t="s">
        <v>885</v>
      </c>
      <c r="F120">
        <v>138.22</v>
      </c>
      <c r="G120" s="1" t="s">
        <v>805</v>
      </c>
      <c r="K120" s="3" t="s">
        <v>170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>
        <v>103</v>
      </c>
      <c r="BF120" s="1"/>
      <c r="BG120" s="1"/>
      <c r="BH120" s="1"/>
      <c r="BI120" s="1"/>
      <c r="BJ120" s="1"/>
      <c r="BK120" s="1"/>
      <c r="BL120" s="1"/>
      <c r="BM120" s="1"/>
      <c r="BN120" s="1">
        <v>103</v>
      </c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EA120">
        <f t="shared" si="6"/>
        <v>103</v>
      </c>
      <c r="EB120" t="str">
        <f t="shared" si="7"/>
        <v>СИНОП</v>
      </c>
      <c r="ED120">
        <f t="shared" si="8"/>
        <v>0</v>
      </c>
      <c r="EE120" t="str">
        <f t="shared" si="9"/>
        <v/>
      </c>
      <c r="EG120">
        <f t="shared" si="10"/>
        <v>0</v>
      </c>
      <c r="EH120" t="str">
        <f t="shared" si="11"/>
        <v>СИНОП</v>
      </c>
    </row>
    <row r="121" spans="1:138" x14ac:dyDescent="0.25">
      <c r="A121" s="1" t="s">
        <v>370</v>
      </c>
      <c r="B121" s="1" t="s">
        <v>3</v>
      </c>
      <c r="C121" s="1" t="s">
        <v>805</v>
      </c>
      <c r="D121" s="1" t="s">
        <v>823</v>
      </c>
      <c r="E121" s="1" t="s">
        <v>885</v>
      </c>
      <c r="F121">
        <v>136.58000000000001</v>
      </c>
      <c r="G121" s="1" t="s">
        <v>805</v>
      </c>
      <c r="K121" s="3" t="s">
        <v>171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>
        <v>186.5</v>
      </c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>
        <v>186.5</v>
      </c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EA121">
        <f t="shared" si="6"/>
        <v>186.5</v>
      </c>
      <c r="EB121" t="str">
        <f t="shared" si="7"/>
        <v>ДУБРАВКА</v>
      </c>
      <c r="ED121">
        <f t="shared" si="8"/>
        <v>0</v>
      </c>
      <c r="EE121" t="str">
        <f t="shared" si="9"/>
        <v/>
      </c>
      <c r="EG121">
        <f t="shared" si="10"/>
        <v>0</v>
      </c>
      <c r="EH121" t="str">
        <f t="shared" si="11"/>
        <v>ДУБРАВКА</v>
      </c>
    </row>
    <row r="122" spans="1:138" x14ac:dyDescent="0.25">
      <c r="A122" s="1" t="s">
        <v>371</v>
      </c>
      <c r="B122" s="1" t="s">
        <v>3</v>
      </c>
      <c r="C122" s="1" t="s">
        <v>805</v>
      </c>
      <c r="D122" s="1" t="s">
        <v>824</v>
      </c>
      <c r="E122" s="1" t="s">
        <v>890</v>
      </c>
      <c r="F122">
        <v>175.14</v>
      </c>
      <c r="G122" s="1" t="s">
        <v>805</v>
      </c>
      <c r="K122" s="3" t="s">
        <v>172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>
        <v>187.6</v>
      </c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>
        <v>187.6</v>
      </c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EA122">
        <f t="shared" si="6"/>
        <v>187.6</v>
      </c>
      <c r="EB122" t="str">
        <f t="shared" si="7"/>
        <v>КОЙОТ</v>
      </c>
      <c r="ED122">
        <f t="shared" si="8"/>
        <v>0</v>
      </c>
      <c r="EE122" t="str">
        <f t="shared" si="9"/>
        <v/>
      </c>
      <c r="EG122">
        <f t="shared" si="10"/>
        <v>0</v>
      </c>
      <c r="EH122" t="str">
        <f t="shared" si="11"/>
        <v>КОЙОТ</v>
      </c>
    </row>
    <row r="123" spans="1:138" x14ac:dyDescent="0.25">
      <c r="A123" s="1" t="s">
        <v>372</v>
      </c>
      <c r="B123" s="1" t="s">
        <v>3</v>
      </c>
      <c r="C123" s="1" t="s">
        <v>805</v>
      </c>
      <c r="D123" s="1" t="s">
        <v>830</v>
      </c>
      <c r="E123" s="1" t="s">
        <v>890</v>
      </c>
      <c r="F123">
        <v>125</v>
      </c>
      <c r="G123" s="1" t="s">
        <v>805</v>
      </c>
      <c r="K123" s="3" t="s">
        <v>173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>
        <v>121</v>
      </c>
      <c r="BF123" s="1"/>
      <c r="BG123" s="1"/>
      <c r="BH123" s="1"/>
      <c r="BI123" s="1"/>
      <c r="BJ123" s="1"/>
      <c r="BK123" s="1"/>
      <c r="BL123" s="1"/>
      <c r="BM123" s="1"/>
      <c r="BN123" s="1">
        <v>121</v>
      </c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EA123">
        <f t="shared" si="6"/>
        <v>121</v>
      </c>
      <c r="EB123" t="str">
        <f t="shared" si="7"/>
        <v>СИНОП</v>
      </c>
      <c r="ED123">
        <f t="shared" si="8"/>
        <v>0</v>
      </c>
      <c r="EE123" t="str">
        <f t="shared" si="9"/>
        <v/>
      </c>
      <c r="EG123">
        <f t="shared" si="10"/>
        <v>0</v>
      </c>
      <c r="EH123" t="str">
        <f t="shared" si="11"/>
        <v>СИНОП</v>
      </c>
    </row>
    <row r="124" spans="1:138" x14ac:dyDescent="0.25">
      <c r="A124" s="1" t="s">
        <v>372</v>
      </c>
      <c r="B124" s="1" t="s">
        <v>3</v>
      </c>
      <c r="C124" s="1" t="s">
        <v>805</v>
      </c>
      <c r="D124" s="1" t="s">
        <v>812</v>
      </c>
      <c r="E124" s="1" t="s">
        <v>886</v>
      </c>
      <c r="F124">
        <v>74.900000000000006</v>
      </c>
      <c r="G124" s="1" t="s">
        <v>807</v>
      </c>
      <c r="K124" s="3" t="s">
        <v>174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>
        <v>234.3</v>
      </c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>
        <v>234.3</v>
      </c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EA124">
        <f t="shared" si="6"/>
        <v>234.3</v>
      </c>
      <c r="EB124" t="str">
        <f t="shared" si="7"/>
        <v>МАКСИМЕЛЛА</v>
      </c>
      <c r="ED124">
        <f t="shared" si="8"/>
        <v>0</v>
      </c>
      <c r="EE124" t="str">
        <f t="shared" si="9"/>
        <v/>
      </c>
      <c r="EG124">
        <f t="shared" si="10"/>
        <v>0</v>
      </c>
      <c r="EH124" t="str">
        <f t="shared" si="11"/>
        <v>МАКСИМЕЛЛА</v>
      </c>
    </row>
    <row r="125" spans="1:138" x14ac:dyDescent="0.25">
      <c r="A125" s="1" t="s">
        <v>372</v>
      </c>
      <c r="B125" s="1" t="s">
        <v>3</v>
      </c>
      <c r="C125" s="1" t="s">
        <v>805</v>
      </c>
      <c r="D125" s="1" t="s">
        <v>813</v>
      </c>
      <c r="E125" s="1" t="s">
        <v>886</v>
      </c>
      <c r="F125">
        <v>7</v>
      </c>
      <c r="G125" s="1" t="s">
        <v>807</v>
      </c>
      <c r="K125" s="3" t="s">
        <v>175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>
        <v>110.9</v>
      </c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>
        <v>110.9</v>
      </c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>
        <v>111</v>
      </c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>
        <v>111</v>
      </c>
      <c r="DU125" s="1"/>
      <c r="DV125" s="1"/>
      <c r="DW125" s="1"/>
      <c r="EA125">
        <f t="shared" si="6"/>
        <v>110.9</v>
      </c>
      <c r="EB125" t="str">
        <f t="shared" si="7"/>
        <v>МАКСИМЕЛЛА</v>
      </c>
      <c r="ED125">
        <f t="shared" si="8"/>
        <v>111</v>
      </c>
      <c r="EE125" t="str">
        <f t="shared" si="9"/>
        <v>МАКСИМЕЛЛА</v>
      </c>
      <c r="EG125">
        <f t="shared" si="10"/>
        <v>1.0009017132551847</v>
      </c>
      <c r="EH125" t="str">
        <f t="shared" si="11"/>
        <v>МАКСИМЕЛЛА</v>
      </c>
    </row>
    <row r="126" spans="1:138" x14ac:dyDescent="0.25">
      <c r="A126" s="1" t="s">
        <v>373</v>
      </c>
      <c r="B126" s="1" t="s">
        <v>3</v>
      </c>
      <c r="C126" s="1" t="s">
        <v>805</v>
      </c>
      <c r="D126" s="1" t="s">
        <v>884</v>
      </c>
      <c r="E126" s="1" t="s">
        <v>885</v>
      </c>
      <c r="F126">
        <v>71.62</v>
      </c>
      <c r="G126" s="1" t="s">
        <v>805</v>
      </c>
      <c r="K126" s="3" t="s">
        <v>176</v>
      </c>
      <c r="L126" s="1"/>
      <c r="M126" s="1"/>
      <c r="N126" s="1"/>
      <c r="O126" s="1"/>
      <c r="P126" s="1"/>
      <c r="Q126" s="1"/>
      <c r="R126" s="1">
        <v>286</v>
      </c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>
        <v>286</v>
      </c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EA126">
        <f t="shared" si="6"/>
        <v>286</v>
      </c>
      <c r="EB126" t="str">
        <f t="shared" si="7"/>
        <v>БИЗОН</v>
      </c>
      <c r="ED126">
        <f t="shared" si="8"/>
        <v>0</v>
      </c>
      <c r="EE126" t="str">
        <f t="shared" si="9"/>
        <v/>
      </c>
      <c r="EG126">
        <f t="shared" si="10"/>
        <v>0</v>
      </c>
      <c r="EH126" t="str">
        <f t="shared" si="11"/>
        <v>БИЗОН</v>
      </c>
    </row>
    <row r="127" spans="1:138" x14ac:dyDescent="0.25">
      <c r="A127" s="1" t="s">
        <v>374</v>
      </c>
      <c r="B127" s="1" t="s">
        <v>3</v>
      </c>
      <c r="C127" s="1" t="s">
        <v>805</v>
      </c>
      <c r="D127" s="1" t="s">
        <v>819</v>
      </c>
      <c r="E127" s="1" t="s">
        <v>890</v>
      </c>
      <c r="F127">
        <v>115</v>
      </c>
      <c r="G127" s="1" t="s">
        <v>805</v>
      </c>
      <c r="K127" s="3" t="s">
        <v>177</v>
      </c>
      <c r="L127" s="1"/>
      <c r="M127" s="1"/>
      <c r="N127" s="1"/>
      <c r="O127" s="1"/>
      <c r="P127" s="1"/>
      <c r="Q127" s="1"/>
      <c r="R127" s="1"/>
      <c r="S127" s="1"/>
      <c r="T127" s="1"/>
      <c r="U127" s="1">
        <v>300</v>
      </c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>
        <v>300</v>
      </c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>
        <v>299.89999999999998</v>
      </c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>
        <v>299.89999999999998</v>
      </c>
      <c r="DU127" s="1"/>
      <c r="DV127" s="1"/>
      <c r="DW127" s="1"/>
      <c r="EA127">
        <f t="shared" si="6"/>
        <v>300</v>
      </c>
      <c r="EB127" t="str">
        <f t="shared" si="7"/>
        <v>БТС 1965</v>
      </c>
      <c r="ED127">
        <f t="shared" si="8"/>
        <v>299.89999999999998</v>
      </c>
      <c r="EE127" t="str">
        <f t="shared" si="9"/>
        <v>ЗЕМИС</v>
      </c>
      <c r="EG127">
        <f t="shared" si="10"/>
        <v>0.99966666666666659</v>
      </c>
      <c r="EH127" t="str">
        <f t="shared" si="11"/>
        <v>ЗЕМИС</v>
      </c>
    </row>
    <row r="128" spans="1:138" x14ac:dyDescent="0.25">
      <c r="A128" s="1" t="s">
        <v>374</v>
      </c>
      <c r="B128" s="1" t="s">
        <v>3</v>
      </c>
      <c r="C128" s="1" t="s">
        <v>805</v>
      </c>
      <c r="D128" s="1" t="s">
        <v>884</v>
      </c>
      <c r="E128" s="1" t="s">
        <v>890</v>
      </c>
      <c r="F128">
        <v>30.16</v>
      </c>
      <c r="G128" s="1" t="s">
        <v>805</v>
      </c>
      <c r="K128" s="3" t="s">
        <v>178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>
        <v>94.4</v>
      </c>
      <c r="BK128" s="1"/>
      <c r="BL128" s="1"/>
      <c r="BM128" s="1"/>
      <c r="BN128" s="1">
        <v>94.4</v>
      </c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>
        <v>94.5</v>
      </c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>
        <v>94.5</v>
      </c>
      <c r="DU128" s="1"/>
      <c r="DV128" s="1"/>
      <c r="DW128" s="1"/>
      <c r="EA128">
        <f t="shared" si="6"/>
        <v>94.4</v>
      </c>
      <c r="EB128" t="str">
        <f t="shared" si="7"/>
        <v>ФД ФОРСАЖ</v>
      </c>
      <c r="ED128">
        <f t="shared" si="8"/>
        <v>94.5</v>
      </c>
      <c r="EE128" t="str">
        <f t="shared" si="9"/>
        <v>ИГОРЬ ФОРС МАГНА</v>
      </c>
      <c r="EG128">
        <f t="shared" si="10"/>
        <v>1.0010593220338981</v>
      </c>
      <c r="EH128" t="str">
        <f t="shared" si="11"/>
        <v>ИГОРЬ ФОРС МАГНА</v>
      </c>
    </row>
    <row r="129" spans="1:138" x14ac:dyDescent="0.25">
      <c r="A129" s="1" t="s">
        <v>375</v>
      </c>
      <c r="B129" s="1" t="s">
        <v>3</v>
      </c>
      <c r="C129" s="1" t="s">
        <v>805</v>
      </c>
      <c r="D129" s="1" t="s">
        <v>887</v>
      </c>
      <c r="E129" s="1" t="s">
        <v>885</v>
      </c>
      <c r="F129">
        <v>142.74</v>
      </c>
      <c r="G129" s="1" t="s">
        <v>805</v>
      </c>
      <c r="K129" s="3" t="s">
        <v>179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>
        <v>189</v>
      </c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>
        <v>189</v>
      </c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>
        <v>188.1</v>
      </c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>
        <v>188.1</v>
      </c>
      <c r="DU129" s="1"/>
      <c r="DV129" s="1"/>
      <c r="DW129" s="1"/>
      <c r="EA129">
        <f t="shared" si="6"/>
        <v>189</v>
      </c>
      <c r="EB129" t="str">
        <f t="shared" si="7"/>
        <v>БТС 980</v>
      </c>
      <c r="ED129">
        <f t="shared" si="8"/>
        <v>188.1</v>
      </c>
      <c r="EE129" t="str">
        <f t="shared" si="9"/>
        <v>ИГОРЬ ФОРС МАГНА</v>
      </c>
      <c r="EG129">
        <f t="shared" si="10"/>
        <v>0.99523809523809526</v>
      </c>
      <c r="EH129" t="str">
        <f t="shared" si="11"/>
        <v>ИГОРЬ ФОРС МАГНА</v>
      </c>
    </row>
    <row r="130" spans="1:138" x14ac:dyDescent="0.25">
      <c r="A130" s="1" t="s">
        <v>375</v>
      </c>
      <c r="B130" s="1" t="s">
        <v>3</v>
      </c>
      <c r="C130" s="1" t="s">
        <v>805</v>
      </c>
      <c r="D130" s="1" t="s">
        <v>813</v>
      </c>
      <c r="E130" s="1" t="s">
        <v>886</v>
      </c>
      <c r="F130">
        <v>119</v>
      </c>
      <c r="G130" s="1" t="s">
        <v>807</v>
      </c>
      <c r="K130" s="3" t="s">
        <v>180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>
        <v>86.9</v>
      </c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>
        <v>86.9</v>
      </c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EA130">
        <f t="shared" si="6"/>
        <v>86.9</v>
      </c>
      <c r="EB130" t="str">
        <f t="shared" si="7"/>
        <v>МАКСИМЕЛЛА</v>
      </c>
      <c r="ED130">
        <f t="shared" si="8"/>
        <v>0</v>
      </c>
      <c r="EE130" t="str">
        <f t="shared" si="9"/>
        <v/>
      </c>
      <c r="EG130">
        <f t="shared" si="10"/>
        <v>0</v>
      </c>
      <c r="EH130" t="str">
        <f t="shared" si="11"/>
        <v>МАКСИМЕЛЛА</v>
      </c>
    </row>
    <row r="131" spans="1:138" x14ac:dyDescent="0.25">
      <c r="A131" s="1" t="s">
        <v>375</v>
      </c>
      <c r="B131" s="1" t="s">
        <v>3</v>
      </c>
      <c r="C131" s="1" t="s">
        <v>805</v>
      </c>
      <c r="D131" s="1" t="s">
        <v>812</v>
      </c>
      <c r="E131" s="1" t="s">
        <v>886</v>
      </c>
      <c r="F131">
        <v>24</v>
      </c>
      <c r="G131" s="1" t="s">
        <v>807</v>
      </c>
      <c r="K131" s="3" t="s">
        <v>181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>
        <v>246.001</v>
      </c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>
        <v>246.001</v>
      </c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EA131">
        <f t="shared" si="6"/>
        <v>246.001</v>
      </c>
      <c r="EB131" t="str">
        <f t="shared" si="7"/>
        <v>КОЙОТ</v>
      </c>
      <c r="ED131">
        <f t="shared" si="8"/>
        <v>0</v>
      </c>
      <c r="EE131" t="str">
        <f t="shared" si="9"/>
        <v/>
      </c>
      <c r="EG131">
        <f t="shared" si="10"/>
        <v>0</v>
      </c>
      <c r="EH131" t="str">
        <f t="shared" si="11"/>
        <v>КОЙОТ</v>
      </c>
    </row>
    <row r="132" spans="1:138" x14ac:dyDescent="0.25">
      <c r="A132" s="1" t="s">
        <v>376</v>
      </c>
      <c r="B132" s="1" t="s">
        <v>3</v>
      </c>
      <c r="C132" s="1" t="s">
        <v>805</v>
      </c>
      <c r="D132" s="1" t="s">
        <v>825</v>
      </c>
      <c r="E132" s="1" t="s">
        <v>885</v>
      </c>
      <c r="F132">
        <v>194.34</v>
      </c>
      <c r="G132" s="1" t="s">
        <v>805</v>
      </c>
      <c r="K132" s="3" t="s">
        <v>182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>
        <v>78</v>
      </c>
      <c r="BI132" s="1"/>
      <c r="BJ132" s="1"/>
      <c r="BK132" s="1"/>
      <c r="BL132" s="1"/>
      <c r="BM132" s="1"/>
      <c r="BN132" s="1">
        <v>78</v>
      </c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EA132">
        <f t="shared" si="6"/>
        <v>78</v>
      </c>
      <c r="EB132" t="str">
        <f t="shared" si="7"/>
        <v>ТИБУЛ</v>
      </c>
      <c r="ED132">
        <f t="shared" si="8"/>
        <v>0</v>
      </c>
      <c r="EE132" t="str">
        <f t="shared" si="9"/>
        <v/>
      </c>
      <c r="EG132">
        <f t="shared" si="10"/>
        <v>0</v>
      </c>
      <c r="EH132" t="str">
        <f t="shared" si="11"/>
        <v>ТИБУЛ</v>
      </c>
    </row>
    <row r="133" spans="1:138" x14ac:dyDescent="0.25">
      <c r="A133" s="1" t="s">
        <v>376</v>
      </c>
      <c r="B133" s="1" t="s">
        <v>3</v>
      </c>
      <c r="C133" s="1" t="s">
        <v>805</v>
      </c>
      <c r="D133" s="1" t="s">
        <v>826</v>
      </c>
      <c r="E133" s="1" t="s">
        <v>886</v>
      </c>
      <c r="F133">
        <v>194</v>
      </c>
      <c r="G133" s="1" t="s">
        <v>807</v>
      </c>
      <c r="K133" s="3" t="s">
        <v>183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>
        <v>62</v>
      </c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>
        <v>62</v>
      </c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EA133">
        <f t="shared" ref="EA133:EA196" si="12">MAX(L133:BM133)</f>
        <v>62</v>
      </c>
      <c r="EB133" t="str">
        <f t="shared" ref="EB133:EB196" si="13">INDEX($L$3:$BM$3,MATCH(EA133,L133:BM133,0))</f>
        <v>ЗЕМИС</v>
      </c>
      <c r="ED133">
        <f t="shared" ref="ED133:ED196" si="14">MAX(BO133:DS133)</f>
        <v>0</v>
      </c>
      <c r="EE133" t="str">
        <f t="shared" ref="EE133:EE196" si="15">IFERROR(INDEX($BO$3:$DS$3,MATCH(ED133,BO133:DS133,0)),"")</f>
        <v/>
      </c>
      <c r="EG133">
        <f t="shared" ref="EG133:EG196" si="16">ED133/EA133</f>
        <v>0</v>
      </c>
      <c r="EH133" t="str">
        <f t="shared" ref="EH133:EH196" si="17">IF(EG133&lt;0.5,EB133,EE133)</f>
        <v>ЗЕМИС</v>
      </c>
    </row>
    <row r="134" spans="1:138" x14ac:dyDescent="0.25">
      <c r="A134" s="1" t="s">
        <v>317</v>
      </c>
      <c r="B134" s="1" t="s">
        <v>3</v>
      </c>
      <c r="C134" s="1" t="s">
        <v>805</v>
      </c>
      <c r="D134" s="1" t="s">
        <v>819</v>
      </c>
      <c r="E134" s="1" t="s">
        <v>885</v>
      </c>
      <c r="F134">
        <v>161.28</v>
      </c>
      <c r="G134" s="1" t="s">
        <v>805</v>
      </c>
      <c r="K134" s="3" t="s">
        <v>184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>
        <v>121</v>
      </c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>
        <v>121</v>
      </c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EA134">
        <f t="shared" si="12"/>
        <v>121</v>
      </c>
      <c r="EB134" t="str">
        <f t="shared" si="13"/>
        <v>ЗЕМИС</v>
      </c>
      <c r="ED134">
        <f t="shared" si="14"/>
        <v>0</v>
      </c>
      <c r="EE134" t="str">
        <f t="shared" si="15"/>
        <v/>
      </c>
      <c r="EG134">
        <f t="shared" si="16"/>
        <v>0</v>
      </c>
      <c r="EH134" t="str">
        <f t="shared" si="17"/>
        <v>ЗЕМИС</v>
      </c>
    </row>
    <row r="135" spans="1:138" x14ac:dyDescent="0.25">
      <c r="A135" s="1" t="s">
        <v>317</v>
      </c>
      <c r="B135" s="1" t="s">
        <v>3</v>
      </c>
      <c r="C135" s="1" t="s">
        <v>805</v>
      </c>
      <c r="D135" s="1" t="s">
        <v>831</v>
      </c>
      <c r="E135" s="1" t="s">
        <v>886</v>
      </c>
      <c r="F135">
        <v>71</v>
      </c>
      <c r="G135" s="1" t="s">
        <v>807</v>
      </c>
      <c r="K135" s="3" t="s">
        <v>185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>
        <v>74.3</v>
      </c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>
        <v>74.3</v>
      </c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EA135">
        <f t="shared" si="12"/>
        <v>74.3</v>
      </c>
      <c r="EB135" t="str">
        <f t="shared" si="13"/>
        <v>ДУБРАВКА</v>
      </c>
      <c r="ED135">
        <f t="shared" si="14"/>
        <v>0</v>
      </c>
      <c r="EE135" t="str">
        <f t="shared" si="15"/>
        <v/>
      </c>
      <c r="EG135">
        <f t="shared" si="16"/>
        <v>0</v>
      </c>
      <c r="EH135" t="str">
        <f t="shared" si="17"/>
        <v>ДУБРАВКА</v>
      </c>
    </row>
    <row r="136" spans="1:138" x14ac:dyDescent="0.25">
      <c r="A136" s="1" t="s">
        <v>317</v>
      </c>
      <c r="B136" s="1" t="s">
        <v>3</v>
      </c>
      <c r="C136" s="1" t="s">
        <v>805</v>
      </c>
      <c r="D136" s="1" t="s">
        <v>828</v>
      </c>
      <c r="E136" s="1" t="s">
        <v>886</v>
      </c>
      <c r="F136">
        <v>7.2</v>
      </c>
      <c r="G136" s="1" t="s">
        <v>807</v>
      </c>
      <c r="K136" s="3" t="s">
        <v>186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>
        <v>60.4</v>
      </c>
      <c r="BI136" s="1"/>
      <c r="BJ136" s="1"/>
      <c r="BK136" s="1"/>
      <c r="BL136" s="1"/>
      <c r="BM136" s="1"/>
      <c r="BN136" s="1">
        <v>60.4</v>
      </c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EA136">
        <f t="shared" si="12"/>
        <v>60.4</v>
      </c>
      <c r="EB136" t="str">
        <f t="shared" si="13"/>
        <v>ТИБУЛ</v>
      </c>
      <c r="ED136">
        <f t="shared" si="14"/>
        <v>0</v>
      </c>
      <c r="EE136" t="str">
        <f t="shared" si="15"/>
        <v/>
      </c>
      <c r="EG136">
        <f t="shared" si="16"/>
        <v>0</v>
      </c>
      <c r="EH136" t="str">
        <f t="shared" si="17"/>
        <v>ТИБУЛ</v>
      </c>
    </row>
    <row r="137" spans="1:138" x14ac:dyDescent="0.25">
      <c r="A137" s="1" t="s">
        <v>319</v>
      </c>
      <c r="B137" s="1" t="s">
        <v>3</v>
      </c>
      <c r="C137" s="1" t="s">
        <v>805</v>
      </c>
      <c r="D137" s="1" t="s">
        <v>824</v>
      </c>
      <c r="E137" s="1" t="s">
        <v>885</v>
      </c>
      <c r="F137">
        <v>162.54</v>
      </c>
      <c r="G137" s="1" t="s">
        <v>805</v>
      </c>
      <c r="K137" s="3" t="s">
        <v>187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>
        <v>143.60000000000002</v>
      </c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>
        <v>143.60000000000002</v>
      </c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EA137">
        <f t="shared" si="12"/>
        <v>143.60000000000002</v>
      </c>
      <c r="EB137" t="str">
        <f t="shared" si="13"/>
        <v>ЗЕМИС</v>
      </c>
      <c r="ED137">
        <f t="shared" si="14"/>
        <v>0</v>
      </c>
      <c r="EE137" t="str">
        <f t="shared" si="15"/>
        <v/>
      </c>
      <c r="EG137">
        <f t="shared" si="16"/>
        <v>0</v>
      </c>
      <c r="EH137" t="str">
        <f t="shared" si="17"/>
        <v>ЗЕМИС</v>
      </c>
    </row>
    <row r="138" spans="1:138" x14ac:dyDescent="0.25">
      <c r="A138" s="1" t="s">
        <v>320</v>
      </c>
      <c r="B138" s="1" t="s">
        <v>3</v>
      </c>
      <c r="C138" s="1" t="s">
        <v>805</v>
      </c>
      <c r="D138" s="1" t="s">
        <v>824</v>
      </c>
      <c r="E138" s="1" t="s">
        <v>885</v>
      </c>
      <c r="F138">
        <v>187.74</v>
      </c>
      <c r="G138" s="1" t="s">
        <v>805</v>
      </c>
      <c r="K138" s="3" t="s">
        <v>188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>
        <v>66.7</v>
      </c>
      <c r="BK138" s="1"/>
      <c r="BL138" s="1"/>
      <c r="BM138" s="1"/>
      <c r="BN138" s="1">
        <v>66.7</v>
      </c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EA138">
        <f t="shared" si="12"/>
        <v>66.7</v>
      </c>
      <c r="EB138" t="str">
        <f t="shared" si="13"/>
        <v>ФД ФОРСАЖ</v>
      </c>
      <c r="ED138">
        <f t="shared" si="14"/>
        <v>0</v>
      </c>
      <c r="EE138" t="str">
        <f t="shared" si="15"/>
        <v/>
      </c>
      <c r="EG138">
        <f t="shared" si="16"/>
        <v>0</v>
      </c>
      <c r="EH138" t="str">
        <f t="shared" si="17"/>
        <v>ФД ФОРСАЖ</v>
      </c>
    </row>
    <row r="139" spans="1:138" x14ac:dyDescent="0.25">
      <c r="A139" s="1" t="s">
        <v>320</v>
      </c>
      <c r="B139" s="1" t="s">
        <v>3</v>
      </c>
      <c r="C139" s="1" t="s">
        <v>805</v>
      </c>
      <c r="D139" s="1" t="s">
        <v>813</v>
      </c>
      <c r="E139" s="1" t="s">
        <v>886</v>
      </c>
      <c r="F139">
        <v>119.7</v>
      </c>
      <c r="G139" s="1" t="s">
        <v>807</v>
      </c>
      <c r="K139" s="3" t="s">
        <v>189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>
        <v>73</v>
      </c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>
        <v>73</v>
      </c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EA139">
        <f t="shared" si="12"/>
        <v>73</v>
      </c>
      <c r="EB139" t="str">
        <f t="shared" si="13"/>
        <v>БТС 980</v>
      </c>
      <c r="ED139">
        <f t="shared" si="14"/>
        <v>0</v>
      </c>
      <c r="EE139" t="str">
        <f t="shared" si="15"/>
        <v/>
      </c>
      <c r="EG139">
        <f t="shared" si="16"/>
        <v>0</v>
      </c>
      <c r="EH139" t="str">
        <f t="shared" si="17"/>
        <v>БТС 980</v>
      </c>
    </row>
    <row r="140" spans="1:138" x14ac:dyDescent="0.25">
      <c r="A140" s="1" t="s">
        <v>321</v>
      </c>
      <c r="B140" s="1" t="s">
        <v>3</v>
      </c>
      <c r="C140" s="1" t="s">
        <v>805</v>
      </c>
      <c r="D140" s="1" t="s">
        <v>830</v>
      </c>
      <c r="E140" s="1" t="s">
        <v>885</v>
      </c>
      <c r="F140">
        <v>182.7</v>
      </c>
      <c r="G140" s="1" t="s">
        <v>805</v>
      </c>
      <c r="K140" s="3" t="s">
        <v>190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>
        <v>205.399</v>
      </c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>
        <v>205.399</v>
      </c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EA140">
        <f t="shared" si="12"/>
        <v>205.399</v>
      </c>
      <c r="EB140" t="str">
        <f t="shared" si="13"/>
        <v>КОЙОТ</v>
      </c>
      <c r="ED140">
        <f t="shared" si="14"/>
        <v>0</v>
      </c>
      <c r="EE140" t="str">
        <f t="shared" si="15"/>
        <v/>
      </c>
      <c r="EG140">
        <f t="shared" si="16"/>
        <v>0</v>
      </c>
      <c r="EH140" t="str">
        <f t="shared" si="17"/>
        <v>КОЙОТ</v>
      </c>
    </row>
    <row r="141" spans="1:138" x14ac:dyDescent="0.25">
      <c r="A141" s="1" t="s">
        <v>322</v>
      </c>
      <c r="B141" s="1" t="s">
        <v>3</v>
      </c>
      <c r="C141" s="1" t="s">
        <v>805</v>
      </c>
      <c r="D141" s="1" t="s">
        <v>824</v>
      </c>
      <c r="E141" s="1" t="s">
        <v>885</v>
      </c>
      <c r="F141">
        <v>123.48</v>
      </c>
      <c r="G141" s="1" t="s">
        <v>805</v>
      </c>
      <c r="K141" s="3" t="s">
        <v>191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>
        <v>136</v>
      </c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>
        <v>136</v>
      </c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EA141">
        <f t="shared" si="12"/>
        <v>136</v>
      </c>
      <c r="EB141" t="str">
        <f t="shared" si="13"/>
        <v>МАКСИМЕЛЛА</v>
      </c>
      <c r="ED141">
        <f t="shared" si="14"/>
        <v>0</v>
      </c>
      <c r="EE141" t="str">
        <f t="shared" si="15"/>
        <v/>
      </c>
      <c r="EG141">
        <f t="shared" si="16"/>
        <v>0</v>
      </c>
      <c r="EH141" t="str">
        <f t="shared" si="17"/>
        <v>МАКСИМЕЛЛА</v>
      </c>
    </row>
    <row r="142" spans="1:138" x14ac:dyDescent="0.25">
      <c r="A142" s="1" t="s">
        <v>323</v>
      </c>
      <c r="B142" s="1" t="s">
        <v>3</v>
      </c>
      <c r="C142" s="1" t="s">
        <v>805</v>
      </c>
      <c r="D142" s="1" t="s">
        <v>830</v>
      </c>
      <c r="E142" s="1" t="s">
        <v>885</v>
      </c>
      <c r="F142">
        <v>112.14</v>
      </c>
      <c r="G142" s="1" t="s">
        <v>805</v>
      </c>
      <c r="K142" s="3" t="s">
        <v>217</v>
      </c>
      <c r="L142" s="1"/>
      <c r="M142" s="1"/>
      <c r="N142" s="1">
        <v>122.2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>
        <v>122.2</v>
      </c>
      <c r="BO142" s="1"/>
      <c r="BP142" s="1"/>
      <c r="BQ142" s="1"/>
      <c r="BR142" s="1"/>
      <c r="BS142" s="1"/>
      <c r="BT142" s="1"/>
      <c r="BU142" s="1"/>
      <c r="BV142" s="1">
        <v>122.2</v>
      </c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>
        <v>122.2</v>
      </c>
      <c r="DU142" s="1"/>
      <c r="DV142" s="1"/>
      <c r="DW142" s="1"/>
      <c r="EA142">
        <f t="shared" si="12"/>
        <v>122.2</v>
      </c>
      <c r="EB142" t="str">
        <f t="shared" si="13"/>
        <v>АРМЕСА</v>
      </c>
      <c r="ED142">
        <f t="shared" si="14"/>
        <v>122.2</v>
      </c>
      <c r="EE142" t="str">
        <f t="shared" si="15"/>
        <v>БРАВИССИМА</v>
      </c>
      <c r="EG142">
        <f t="shared" si="16"/>
        <v>1</v>
      </c>
      <c r="EH142" t="str">
        <f t="shared" si="17"/>
        <v>БРАВИССИМА</v>
      </c>
    </row>
    <row r="143" spans="1:138" x14ac:dyDescent="0.25">
      <c r="A143" s="1" t="s">
        <v>324</v>
      </c>
      <c r="B143" s="1" t="s">
        <v>3</v>
      </c>
      <c r="C143" s="1" t="s">
        <v>805</v>
      </c>
      <c r="D143" s="1" t="s">
        <v>827</v>
      </c>
      <c r="E143" s="1" t="s">
        <v>885</v>
      </c>
      <c r="F143">
        <v>112.14</v>
      </c>
      <c r="G143" s="1" t="s">
        <v>805</v>
      </c>
      <c r="K143" s="3" t="s">
        <v>219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>
        <v>105</v>
      </c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>
        <v>105</v>
      </c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>
        <v>105.8</v>
      </c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>
        <v>105.8</v>
      </c>
      <c r="DU143" s="1"/>
      <c r="DV143" s="1"/>
      <c r="DW143" s="1"/>
      <c r="EA143">
        <f t="shared" si="12"/>
        <v>105</v>
      </c>
      <c r="EB143" t="str">
        <f t="shared" si="13"/>
        <v>РЕКОРДИНА</v>
      </c>
      <c r="ED143">
        <f t="shared" si="14"/>
        <v>105.8</v>
      </c>
      <c r="EE143" t="str">
        <f t="shared" si="15"/>
        <v>ЗЕМИС</v>
      </c>
      <c r="EG143">
        <f t="shared" si="16"/>
        <v>1.0076190476190476</v>
      </c>
      <c r="EH143" t="str">
        <f t="shared" si="17"/>
        <v>ЗЕМИС</v>
      </c>
    </row>
    <row r="144" spans="1:138" x14ac:dyDescent="0.25">
      <c r="A144" s="1" t="s">
        <v>325</v>
      </c>
      <c r="B144" s="1" t="s">
        <v>3</v>
      </c>
      <c r="C144" s="1" t="s">
        <v>805</v>
      </c>
      <c r="D144" s="1" t="s">
        <v>830</v>
      </c>
      <c r="E144" s="1" t="s">
        <v>885</v>
      </c>
      <c r="F144">
        <v>59.16</v>
      </c>
      <c r="G144" s="1" t="s">
        <v>805</v>
      </c>
      <c r="K144" s="3" t="s">
        <v>220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>
        <v>123.2</v>
      </c>
      <c r="BK144" s="1"/>
      <c r="BL144" s="1"/>
      <c r="BM144" s="1"/>
      <c r="BN144" s="1">
        <v>123.2</v>
      </c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EA144">
        <f t="shared" si="12"/>
        <v>123.2</v>
      </c>
      <c r="EB144" t="str">
        <f t="shared" si="13"/>
        <v>ФД ФОРСАЖ</v>
      </c>
      <c r="ED144">
        <f t="shared" si="14"/>
        <v>0</v>
      </c>
      <c r="EE144" t="str">
        <f t="shared" si="15"/>
        <v/>
      </c>
      <c r="EG144">
        <f t="shared" si="16"/>
        <v>0</v>
      </c>
      <c r="EH144" t="str">
        <f t="shared" si="17"/>
        <v>ФД ФОРСАЖ</v>
      </c>
    </row>
    <row r="145" spans="1:138" x14ac:dyDescent="0.25">
      <c r="A145" s="1" t="s">
        <v>326</v>
      </c>
      <c r="B145" s="1" t="s">
        <v>3</v>
      </c>
      <c r="C145" s="1" t="s">
        <v>805</v>
      </c>
      <c r="D145" s="1" t="s">
        <v>824</v>
      </c>
      <c r="E145" s="1" t="s">
        <v>885</v>
      </c>
      <c r="F145">
        <v>123.48</v>
      </c>
      <c r="G145" s="1" t="s">
        <v>805</v>
      </c>
      <c r="K145" s="3" t="s">
        <v>221</v>
      </c>
      <c r="L145" s="1"/>
      <c r="M145" s="1"/>
      <c r="N145" s="1"/>
      <c r="O145" s="1"/>
      <c r="P145" s="1"/>
      <c r="Q145" s="1"/>
      <c r="R145" s="1"/>
      <c r="S145" s="1"/>
      <c r="T145" s="1"/>
      <c r="U145" s="1">
        <v>96</v>
      </c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>
        <v>96</v>
      </c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EA145">
        <f t="shared" si="12"/>
        <v>96</v>
      </c>
      <c r="EB145" t="str">
        <f t="shared" si="13"/>
        <v>БТС 1965</v>
      </c>
      <c r="ED145">
        <f t="shared" si="14"/>
        <v>0</v>
      </c>
      <c r="EE145" t="str">
        <f t="shared" si="15"/>
        <v/>
      </c>
      <c r="EG145">
        <f t="shared" si="16"/>
        <v>0</v>
      </c>
      <c r="EH145" t="str">
        <f t="shared" si="17"/>
        <v>БТС 1965</v>
      </c>
    </row>
    <row r="146" spans="1:138" x14ac:dyDescent="0.25">
      <c r="A146" s="1" t="s">
        <v>327</v>
      </c>
      <c r="B146" s="1" t="s">
        <v>3</v>
      </c>
      <c r="C146" s="1" t="s">
        <v>805</v>
      </c>
      <c r="D146" s="1" t="s">
        <v>822</v>
      </c>
      <c r="E146" s="1" t="s">
        <v>885</v>
      </c>
      <c r="F146">
        <v>148.6</v>
      </c>
      <c r="G146" s="1" t="s">
        <v>805</v>
      </c>
      <c r="K146" s="3" t="s">
        <v>222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>
        <v>51.6</v>
      </c>
      <c r="BI146" s="1"/>
      <c r="BJ146" s="1"/>
      <c r="BK146" s="1"/>
      <c r="BL146" s="1"/>
      <c r="BM146" s="1"/>
      <c r="BN146" s="1">
        <v>51.6</v>
      </c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EA146">
        <f t="shared" si="12"/>
        <v>51.6</v>
      </c>
      <c r="EB146" t="str">
        <f t="shared" si="13"/>
        <v>ТИБУЛ</v>
      </c>
      <c r="ED146">
        <f t="shared" si="14"/>
        <v>0</v>
      </c>
      <c r="EE146" t="str">
        <f t="shared" si="15"/>
        <v/>
      </c>
      <c r="EG146">
        <f t="shared" si="16"/>
        <v>0</v>
      </c>
      <c r="EH146" t="str">
        <f t="shared" si="17"/>
        <v>ТИБУЛ</v>
      </c>
    </row>
    <row r="147" spans="1:138" x14ac:dyDescent="0.25">
      <c r="A147" s="1" t="s">
        <v>328</v>
      </c>
      <c r="B147" s="1" t="s">
        <v>3</v>
      </c>
      <c r="C147" s="1" t="s">
        <v>805</v>
      </c>
      <c r="D147" s="1" t="s">
        <v>819</v>
      </c>
      <c r="E147" s="1" t="s">
        <v>885</v>
      </c>
      <c r="F147">
        <v>112.14</v>
      </c>
      <c r="G147" s="1" t="s">
        <v>805</v>
      </c>
      <c r="K147" s="3" t="s">
        <v>223</v>
      </c>
      <c r="L147" s="1"/>
      <c r="M147" s="1"/>
      <c r="N147" s="1"/>
      <c r="O147" s="1"/>
      <c r="P147" s="1"/>
      <c r="Q147" s="1"/>
      <c r="R147" s="1"/>
      <c r="S147" s="1"/>
      <c r="T147" s="1"/>
      <c r="U147" s="1">
        <v>96</v>
      </c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>
        <v>96</v>
      </c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EA147">
        <f t="shared" si="12"/>
        <v>96</v>
      </c>
      <c r="EB147" t="str">
        <f t="shared" si="13"/>
        <v>БТС 1965</v>
      </c>
      <c r="ED147">
        <f t="shared" si="14"/>
        <v>0</v>
      </c>
      <c r="EE147" t="str">
        <f t="shared" si="15"/>
        <v/>
      </c>
      <c r="EG147">
        <f t="shared" si="16"/>
        <v>0</v>
      </c>
      <c r="EH147" t="str">
        <f t="shared" si="17"/>
        <v>БТС 1965</v>
      </c>
    </row>
    <row r="148" spans="1:138" x14ac:dyDescent="0.25">
      <c r="A148" s="1" t="s">
        <v>377</v>
      </c>
      <c r="B148" s="1" t="s">
        <v>3</v>
      </c>
      <c r="C148" s="1" t="s">
        <v>805</v>
      </c>
      <c r="D148" s="1" t="s">
        <v>887</v>
      </c>
      <c r="E148" s="1" t="s">
        <v>885</v>
      </c>
      <c r="F148">
        <v>54.28</v>
      </c>
      <c r="G148" s="1" t="s">
        <v>805</v>
      </c>
      <c r="K148" s="3" t="s">
        <v>224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>
        <v>79</v>
      </c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>
        <v>79</v>
      </c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EA148">
        <f t="shared" si="12"/>
        <v>79</v>
      </c>
      <c r="EB148" t="str">
        <f t="shared" si="13"/>
        <v>РЕКОРДИНА</v>
      </c>
      <c r="ED148">
        <f t="shared" si="14"/>
        <v>0</v>
      </c>
      <c r="EE148" t="str">
        <f t="shared" si="15"/>
        <v/>
      </c>
      <c r="EG148">
        <f t="shared" si="16"/>
        <v>0</v>
      </c>
      <c r="EH148" t="str">
        <f t="shared" si="17"/>
        <v>РЕКОРДИНА</v>
      </c>
    </row>
    <row r="149" spans="1:138" x14ac:dyDescent="0.25">
      <c r="A149" s="1" t="s">
        <v>377</v>
      </c>
      <c r="B149" s="1" t="s">
        <v>3</v>
      </c>
      <c r="C149" s="1" t="s">
        <v>805</v>
      </c>
      <c r="D149" s="1" t="s">
        <v>828</v>
      </c>
      <c r="E149" s="1" t="s">
        <v>886</v>
      </c>
      <c r="F149">
        <v>39</v>
      </c>
      <c r="G149" s="1" t="s">
        <v>807</v>
      </c>
      <c r="K149" s="3" t="s">
        <v>225</v>
      </c>
      <c r="L149" s="1"/>
      <c r="M149" s="1"/>
      <c r="N149" s="1"/>
      <c r="O149" s="1"/>
      <c r="P149" s="1"/>
      <c r="Q149" s="1"/>
      <c r="R149" s="1">
        <v>156</v>
      </c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>
        <v>14</v>
      </c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>
        <v>170</v>
      </c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EA149">
        <f t="shared" si="12"/>
        <v>156</v>
      </c>
      <c r="EB149" t="str">
        <f t="shared" si="13"/>
        <v>БИЗОН</v>
      </c>
      <c r="ED149">
        <f t="shared" si="14"/>
        <v>0</v>
      </c>
      <c r="EE149" t="str">
        <f t="shared" si="15"/>
        <v/>
      </c>
      <c r="EG149">
        <f t="shared" si="16"/>
        <v>0</v>
      </c>
      <c r="EH149" t="str">
        <f t="shared" si="17"/>
        <v>БИЗОН</v>
      </c>
    </row>
    <row r="150" spans="1:138" x14ac:dyDescent="0.25">
      <c r="A150" s="1" t="s">
        <v>379</v>
      </c>
      <c r="B150" s="1" t="s">
        <v>3</v>
      </c>
      <c r="C150" s="1" t="s">
        <v>805</v>
      </c>
      <c r="D150" s="1" t="s">
        <v>884</v>
      </c>
      <c r="E150" s="1" t="s">
        <v>885</v>
      </c>
      <c r="F150">
        <v>59.2</v>
      </c>
      <c r="G150" s="1" t="s">
        <v>805</v>
      </c>
      <c r="K150" s="3" t="s">
        <v>226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>
        <v>131</v>
      </c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>
        <v>131</v>
      </c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EA150">
        <f t="shared" si="12"/>
        <v>131</v>
      </c>
      <c r="EB150" t="str">
        <f t="shared" si="13"/>
        <v>ДУБРАВКА</v>
      </c>
      <c r="ED150">
        <f t="shared" si="14"/>
        <v>0</v>
      </c>
      <c r="EE150" t="str">
        <f t="shared" si="15"/>
        <v/>
      </c>
      <c r="EG150">
        <f t="shared" si="16"/>
        <v>0</v>
      </c>
      <c r="EH150" t="str">
        <f t="shared" si="17"/>
        <v>ДУБРАВКА</v>
      </c>
    </row>
    <row r="151" spans="1:138" x14ac:dyDescent="0.25">
      <c r="A151" s="1" t="s">
        <v>380</v>
      </c>
      <c r="B151" s="1" t="s">
        <v>3</v>
      </c>
      <c r="C151" s="1" t="s">
        <v>805</v>
      </c>
      <c r="D151" s="1" t="s">
        <v>816</v>
      </c>
      <c r="E151" s="1" t="s">
        <v>885</v>
      </c>
      <c r="F151">
        <v>133.5</v>
      </c>
      <c r="G151" s="1" t="s">
        <v>805</v>
      </c>
      <c r="K151" s="3" t="s">
        <v>227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>
        <v>105.601</v>
      </c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>
        <v>105.601</v>
      </c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EA151">
        <f t="shared" si="12"/>
        <v>105.601</v>
      </c>
      <c r="EB151" t="str">
        <f t="shared" si="13"/>
        <v>КОНЦЕПТА</v>
      </c>
      <c r="ED151">
        <f t="shared" si="14"/>
        <v>0</v>
      </c>
      <c r="EE151" t="str">
        <f t="shared" si="15"/>
        <v/>
      </c>
      <c r="EG151">
        <f t="shared" si="16"/>
        <v>0</v>
      </c>
      <c r="EH151" t="str">
        <f t="shared" si="17"/>
        <v>КОНЦЕПТА</v>
      </c>
    </row>
    <row r="152" spans="1:138" x14ac:dyDescent="0.25">
      <c r="A152" s="1" t="s">
        <v>380</v>
      </c>
      <c r="B152" s="1" t="s">
        <v>3</v>
      </c>
      <c r="C152" s="1" t="s">
        <v>805</v>
      </c>
      <c r="D152" s="1" t="s">
        <v>889</v>
      </c>
      <c r="E152" s="1" t="s">
        <v>885</v>
      </c>
      <c r="F152">
        <v>25.21</v>
      </c>
      <c r="G152" s="1" t="s">
        <v>805</v>
      </c>
      <c r="K152" s="3" t="s">
        <v>228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>
        <v>139.5</v>
      </c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>
        <v>139.5</v>
      </c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EA152">
        <f t="shared" si="12"/>
        <v>139.5</v>
      </c>
      <c r="EB152" t="str">
        <f t="shared" si="13"/>
        <v>МАКСИМЕЛЛА</v>
      </c>
      <c r="ED152">
        <f t="shared" si="14"/>
        <v>0</v>
      </c>
      <c r="EE152" t="str">
        <f t="shared" si="15"/>
        <v/>
      </c>
      <c r="EG152">
        <f t="shared" si="16"/>
        <v>0</v>
      </c>
      <c r="EH152" t="str">
        <f t="shared" si="17"/>
        <v>МАКСИМЕЛЛА</v>
      </c>
    </row>
    <row r="153" spans="1:138" x14ac:dyDescent="0.25">
      <c r="A153" s="1" t="s">
        <v>381</v>
      </c>
      <c r="B153" s="1" t="s">
        <v>3</v>
      </c>
      <c r="C153" s="1" t="s">
        <v>805</v>
      </c>
      <c r="D153" s="1" t="s">
        <v>889</v>
      </c>
      <c r="E153" s="1" t="s">
        <v>885</v>
      </c>
      <c r="F153">
        <v>171.45</v>
      </c>
      <c r="G153" s="1" t="s">
        <v>805</v>
      </c>
      <c r="K153" s="3" t="s">
        <v>229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>
        <v>116.499</v>
      </c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>
        <v>116.499</v>
      </c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EA153">
        <f t="shared" si="12"/>
        <v>116.499</v>
      </c>
      <c r="EB153" t="str">
        <f t="shared" si="13"/>
        <v>КОНЦЕПТА</v>
      </c>
      <c r="ED153">
        <f t="shared" si="14"/>
        <v>0</v>
      </c>
      <c r="EE153" t="str">
        <f t="shared" si="15"/>
        <v/>
      </c>
      <c r="EG153">
        <f t="shared" si="16"/>
        <v>0</v>
      </c>
      <c r="EH153" t="str">
        <f t="shared" si="17"/>
        <v>КОНЦЕПТА</v>
      </c>
    </row>
    <row r="154" spans="1:138" x14ac:dyDescent="0.25">
      <c r="A154" s="1" t="s">
        <v>381</v>
      </c>
      <c r="B154" s="1" t="s">
        <v>3</v>
      </c>
      <c r="C154" s="1" t="s">
        <v>805</v>
      </c>
      <c r="D154" s="1" t="s">
        <v>809</v>
      </c>
      <c r="E154" s="1" t="s">
        <v>886</v>
      </c>
      <c r="F154">
        <v>0.72099999999999997</v>
      </c>
      <c r="G154" s="1" t="s">
        <v>807</v>
      </c>
      <c r="K154" s="3" t="s">
        <v>230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>
        <v>89.5</v>
      </c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>
        <v>89.5</v>
      </c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EA154">
        <f t="shared" si="12"/>
        <v>89.5</v>
      </c>
      <c r="EB154" t="str">
        <f t="shared" si="13"/>
        <v>МАКСИМЕЛЛА</v>
      </c>
      <c r="ED154">
        <f t="shared" si="14"/>
        <v>0</v>
      </c>
      <c r="EE154" t="str">
        <f t="shared" si="15"/>
        <v/>
      </c>
      <c r="EG154">
        <f t="shared" si="16"/>
        <v>0</v>
      </c>
      <c r="EH154" t="str">
        <f t="shared" si="17"/>
        <v>МАКСИМЕЛЛА</v>
      </c>
    </row>
    <row r="155" spans="1:138" x14ac:dyDescent="0.25">
      <c r="A155" s="1" t="s">
        <v>381</v>
      </c>
      <c r="B155" s="1" t="s">
        <v>3</v>
      </c>
      <c r="C155" s="1" t="s">
        <v>805</v>
      </c>
      <c r="D155" s="1" t="s">
        <v>812</v>
      </c>
      <c r="E155" s="1" t="s">
        <v>886</v>
      </c>
      <c r="F155">
        <v>0.1</v>
      </c>
      <c r="G155" s="1" t="s">
        <v>807</v>
      </c>
      <c r="K155" s="3" t="s">
        <v>231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>
        <v>85.7</v>
      </c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>
        <v>85.7</v>
      </c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>
        <v>38</v>
      </c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>
        <v>38</v>
      </c>
      <c r="DU155" s="1"/>
      <c r="DV155" s="1"/>
      <c r="DW155" s="1"/>
      <c r="EA155">
        <f t="shared" si="12"/>
        <v>85.7</v>
      </c>
      <c r="EB155" t="str">
        <f t="shared" si="13"/>
        <v>МАКСИМЕЛЛА</v>
      </c>
      <c r="ED155">
        <f t="shared" si="14"/>
        <v>38</v>
      </c>
      <c r="EE155" t="str">
        <f t="shared" si="15"/>
        <v>ЗЕМИС</v>
      </c>
      <c r="EG155">
        <f t="shared" si="16"/>
        <v>0.44340723453908981</v>
      </c>
      <c r="EH155" t="str">
        <f t="shared" si="17"/>
        <v>МАКСИМЕЛЛА</v>
      </c>
    </row>
    <row r="156" spans="1:138" x14ac:dyDescent="0.25">
      <c r="A156" s="1" t="s">
        <v>381</v>
      </c>
      <c r="B156" s="1" t="s">
        <v>3</v>
      </c>
      <c r="C156" s="1" t="s">
        <v>805</v>
      </c>
      <c r="D156" s="1" t="s">
        <v>829</v>
      </c>
      <c r="E156" s="1" t="s">
        <v>886</v>
      </c>
      <c r="F156">
        <v>99.8</v>
      </c>
      <c r="G156" s="1" t="s">
        <v>807</v>
      </c>
      <c r="K156" s="3" t="s">
        <v>232</v>
      </c>
      <c r="L156" s="1"/>
      <c r="M156" s="1"/>
      <c r="N156" s="1">
        <v>137.30000000000001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>
        <v>137.30000000000001</v>
      </c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>
        <v>20</v>
      </c>
      <c r="CN156" s="1">
        <v>80</v>
      </c>
      <c r="CO156" s="1"/>
      <c r="CP156" s="1"/>
      <c r="CQ156" s="1"/>
      <c r="CR156" s="1"/>
      <c r="CS156" s="1"/>
      <c r="CT156" s="1">
        <v>0.44500000000000001</v>
      </c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>
        <v>3.782</v>
      </c>
      <c r="DR156" s="1"/>
      <c r="DS156" s="1"/>
      <c r="DT156" s="1">
        <v>104.22699999999999</v>
      </c>
      <c r="DU156" s="1"/>
      <c r="DV156" s="1"/>
      <c r="DW156" s="1"/>
      <c r="EA156">
        <f t="shared" si="12"/>
        <v>137.30000000000001</v>
      </c>
      <c r="EB156" t="str">
        <f t="shared" si="13"/>
        <v>АРМЕСА</v>
      </c>
      <c r="ED156">
        <f t="shared" si="14"/>
        <v>80</v>
      </c>
      <c r="EE156" t="str">
        <f t="shared" si="15"/>
        <v>ИГОРЬ ФОРС МАГНА</v>
      </c>
      <c r="EG156">
        <f t="shared" si="16"/>
        <v>0.58266569555717407</v>
      </c>
      <c r="EH156" t="str">
        <f t="shared" si="17"/>
        <v>ИГОРЬ ФОРС МАГНА</v>
      </c>
    </row>
    <row r="157" spans="1:138" x14ac:dyDescent="0.25">
      <c r="A157" s="1" t="s">
        <v>382</v>
      </c>
      <c r="B157" s="1" t="s">
        <v>3</v>
      </c>
      <c r="C157" s="1" t="s">
        <v>805</v>
      </c>
      <c r="D157" s="1" t="s">
        <v>887</v>
      </c>
      <c r="E157" s="1" t="s">
        <v>885</v>
      </c>
      <c r="F157">
        <v>100.99</v>
      </c>
      <c r="G157" s="1" t="s">
        <v>805</v>
      </c>
      <c r="K157" s="3" t="s">
        <v>233</v>
      </c>
      <c r="L157" s="1"/>
      <c r="M157" s="1"/>
      <c r="N157" s="1">
        <v>108.5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>
        <v>108.5</v>
      </c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>
        <v>108.4</v>
      </c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>
        <v>108.4</v>
      </c>
      <c r="DU157" s="1"/>
      <c r="DV157" s="1"/>
      <c r="DW157" s="1"/>
      <c r="EA157">
        <f t="shared" si="12"/>
        <v>108.5</v>
      </c>
      <c r="EB157" t="str">
        <f t="shared" si="13"/>
        <v>АРМЕСА</v>
      </c>
      <c r="ED157">
        <f t="shared" si="14"/>
        <v>108.4</v>
      </c>
      <c r="EE157" t="str">
        <f t="shared" si="15"/>
        <v>ИГОРЬ ФОРС МАГНА</v>
      </c>
      <c r="EG157">
        <f t="shared" si="16"/>
        <v>0.99907834101382498</v>
      </c>
      <c r="EH157" t="str">
        <f t="shared" si="17"/>
        <v>ИГОРЬ ФОРС МАГНА</v>
      </c>
    </row>
    <row r="158" spans="1:138" x14ac:dyDescent="0.25">
      <c r="A158" s="1" t="s">
        <v>383</v>
      </c>
      <c r="B158" s="1" t="s">
        <v>3</v>
      </c>
      <c r="C158" s="1" t="s">
        <v>805</v>
      </c>
      <c r="D158" s="1" t="s">
        <v>887</v>
      </c>
      <c r="E158" s="1" t="s">
        <v>885</v>
      </c>
      <c r="F158">
        <v>140.12</v>
      </c>
      <c r="G158" s="1" t="s">
        <v>805</v>
      </c>
      <c r="K158" s="3" t="s">
        <v>234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>
        <v>88.2</v>
      </c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>
        <v>88.2</v>
      </c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EA158">
        <f t="shared" si="12"/>
        <v>88.2</v>
      </c>
      <c r="EB158" t="str">
        <f t="shared" si="13"/>
        <v>ДУБРАВКА</v>
      </c>
      <c r="ED158">
        <f t="shared" si="14"/>
        <v>0</v>
      </c>
      <c r="EE158" t="str">
        <f t="shared" si="15"/>
        <v/>
      </c>
      <c r="EG158">
        <f t="shared" si="16"/>
        <v>0</v>
      </c>
      <c r="EH158" t="str">
        <f t="shared" si="17"/>
        <v>ДУБРАВКА</v>
      </c>
    </row>
    <row r="159" spans="1:138" x14ac:dyDescent="0.25">
      <c r="A159" s="1" t="s">
        <v>384</v>
      </c>
      <c r="B159" s="1" t="s">
        <v>3</v>
      </c>
      <c r="C159" s="1" t="s">
        <v>805</v>
      </c>
      <c r="D159" s="1" t="s">
        <v>827</v>
      </c>
      <c r="E159" s="1" t="s">
        <v>885</v>
      </c>
      <c r="F159">
        <v>76.790000000000006</v>
      </c>
      <c r="G159" s="1" t="s">
        <v>805</v>
      </c>
      <c r="K159" s="3" t="s">
        <v>235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>
        <v>50.4</v>
      </c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>
        <v>50.4</v>
      </c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EA159">
        <f t="shared" si="12"/>
        <v>50.4</v>
      </c>
      <c r="EB159" t="str">
        <f t="shared" si="13"/>
        <v>ЗЕМИС</v>
      </c>
      <c r="ED159">
        <f t="shared" si="14"/>
        <v>0</v>
      </c>
      <c r="EE159" t="str">
        <f t="shared" si="15"/>
        <v/>
      </c>
      <c r="EG159">
        <f t="shared" si="16"/>
        <v>0</v>
      </c>
      <c r="EH159" t="str">
        <f t="shared" si="17"/>
        <v>ЗЕМИС</v>
      </c>
    </row>
    <row r="160" spans="1:138" x14ac:dyDescent="0.25">
      <c r="A160" s="1" t="s">
        <v>385</v>
      </c>
      <c r="B160" s="1" t="s">
        <v>3</v>
      </c>
      <c r="C160" s="1" t="s">
        <v>805</v>
      </c>
      <c r="D160" s="1" t="s">
        <v>887</v>
      </c>
      <c r="E160" s="1" t="s">
        <v>885</v>
      </c>
      <c r="F160">
        <v>113.61</v>
      </c>
      <c r="G160" s="1" t="s">
        <v>805</v>
      </c>
      <c r="K160" s="3" t="s">
        <v>236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>
        <v>81.900000000000006</v>
      </c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>
        <v>81.900000000000006</v>
      </c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EA160">
        <f t="shared" si="12"/>
        <v>81.900000000000006</v>
      </c>
      <c r="EB160" t="str">
        <f t="shared" si="13"/>
        <v>МАКСИМЕЛЛА</v>
      </c>
      <c r="ED160">
        <f t="shared" si="14"/>
        <v>0</v>
      </c>
      <c r="EE160" t="str">
        <f t="shared" si="15"/>
        <v/>
      </c>
      <c r="EG160">
        <f t="shared" si="16"/>
        <v>0</v>
      </c>
      <c r="EH160" t="str">
        <f t="shared" si="17"/>
        <v>МАКСИМЕЛЛА</v>
      </c>
    </row>
    <row r="161" spans="1:138" x14ac:dyDescent="0.25">
      <c r="A161" s="1" t="s">
        <v>385</v>
      </c>
      <c r="B161" s="1" t="s">
        <v>3</v>
      </c>
      <c r="C161" s="1" t="s">
        <v>805</v>
      </c>
      <c r="D161" s="1" t="s">
        <v>812</v>
      </c>
      <c r="E161" s="1" t="s">
        <v>886</v>
      </c>
      <c r="F161">
        <v>20.16</v>
      </c>
      <c r="G161" s="1" t="s">
        <v>807</v>
      </c>
      <c r="K161" s="3" t="s">
        <v>239</v>
      </c>
      <c r="L161" s="1"/>
      <c r="M161" s="1"/>
      <c r="N161" s="1">
        <v>229.999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>
        <v>229.999</v>
      </c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>
        <v>113.4</v>
      </c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>
        <v>113.4</v>
      </c>
      <c r="DU161" s="1"/>
      <c r="DV161" s="1"/>
      <c r="DW161" s="1"/>
      <c r="EA161">
        <f t="shared" si="12"/>
        <v>229.999</v>
      </c>
      <c r="EB161" t="str">
        <f t="shared" si="13"/>
        <v>АРМЕСА</v>
      </c>
      <c r="ED161">
        <f t="shared" si="14"/>
        <v>113.4</v>
      </c>
      <c r="EE161" t="str">
        <f t="shared" si="15"/>
        <v>БТС 845</v>
      </c>
      <c r="EG161">
        <f t="shared" si="16"/>
        <v>0.49304562193748674</v>
      </c>
      <c r="EH161" t="str">
        <f t="shared" si="17"/>
        <v>АРМЕСА</v>
      </c>
    </row>
    <row r="162" spans="1:138" x14ac:dyDescent="0.25">
      <c r="A162" s="1" t="s">
        <v>386</v>
      </c>
      <c r="B162" s="1" t="s">
        <v>3</v>
      </c>
      <c r="C162" s="1" t="s">
        <v>805</v>
      </c>
      <c r="D162" s="1" t="s">
        <v>824</v>
      </c>
      <c r="E162" s="1" t="s">
        <v>885</v>
      </c>
      <c r="F162">
        <v>202.50800000000001</v>
      </c>
      <c r="G162" s="1" t="s">
        <v>805</v>
      </c>
      <c r="K162" s="3" t="s">
        <v>241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>
        <v>127</v>
      </c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>
        <v>1</v>
      </c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>
        <v>1</v>
      </c>
      <c r="BF162" s="1"/>
      <c r="BG162" s="1"/>
      <c r="BH162" s="1"/>
      <c r="BI162" s="1"/>
      <c r="BJ162" s="1"/>
      <c r="BK162" s="1"/>
      <c r="BL162" s="1"/>
      <c r="BM162" s="1"/>
      <c r="BN162" s="1">
        <v>129</v>
      </c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>
        <v>68</v>
      </c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>
        <v>68</v>
      </c>
      <c r="DU162" s="1"/>
      <c r="DV162" s="1"/>
      <c r="DW162" s="1"/>
      <c r="EA162">
        <f t="shared" si="12"/>
        <v>127</v>
      </c>
      <c r="EB162" t="str">
        <f t="shared" si="13"/>
        <v>БТС 590</v>
      </c>
      <c r="ED162">
        <f t="shared" si="14"/>
        <v>68</v>
      </c>
      <c r="EE162" t="str">
        <f t="shared" si="15"/>
        <v>ВОЛГА</v>
      </c>
      <c r="EG162">
        <f t="shared" si="16"/>
        <v>0.53543307086614178</v>
      </c>
      <c r="EH162" t="str">
        <f t="shared" si="17"/>
        <v>ВОЛГА</v>
      </c>
    </row>
    <row r="163" spans="1:138" x14ac:dyDescent="0.25">
      <c r="A163" s="1" t="s">
        <v>386</v>
      </c>
      <c r="B163" s="1" t="s">
        <v>3</v>
      </c>
      <c r="C163" s="1" t="s">
        <v>805</v>
      </c>
      <c r="D163" s="1" t="s">
        <v>812</v>
      </c>
      <c r="E163" s="1" t="s">
        <v>886</v>
      </c>
      <c r="F163">
        <v>151.84</v>
      </c>
      <c r="G163" s="1" t="s">
        <v>807</v>
      </c>
      <c r="K163" s="3" t="s">
        <v>242</v>
      </c>
      <c r="L163" s="1"/>
      <c r="M163" s="1"/>
      <c r="N163" s="1">
        <v>89.46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>
        <v>89.46</v>
      </c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EA163">
        <f t="shared" si="12"/>
        <v>89.46</v>
      </c>
      <c r="EB163" t="str">
        <f t="shared" si="13"/>
        <v>АРМЕСА</v>
      </c>
      <c r="ED163">
        <f t="shared" si="14"/>
        <v>0</v>
      </c>
      <c r="EE163" t="str">
        <f t="shared" si="15"/>
        <v/>
      </c>
      <c r="EG163">
        <f t="shared" si="16"/>
        <v>0</v>
      </c>
      <c r="EH163" t="str">
        <f t="shared" si="17"/>
        <v>АРМЕСА</v>
      </c>
    </row>
    <row r="164" spans="1:138" x14ac:dyDescent="0.25">
      <c r="A164" s="1" t="s">
        <v>387</v>
      </c>
      <c r="B164" s="1" t="s">
        <v>3</v>
      </c>
      <c r="C164" s="1" t="s">
        <v>805</v>
      </c>
      <c r="D164" s="1" t="s">
        <v>830</v>
      </c>
      <c r="E164" s="1" t="s">
        <v>885</v>
      </c>
      <c r="F164">
        <v>97</v>
      </c>
      <c r="G164" s="1" t="s">
        <v>805</v>
      </c>
      <c r="K164" s="3" t="s">
        <v>243</v>
      </c>
      <c r="L164" s="1"/>
      <c r="M164" s="1"/>
      <c r="N164" s="1">
        <v>62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>
        <v>62</v>
      </c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EA164">
        <f t="shared" si="12"/>
        <v>62</v>
      </c>
      <c r="EB164" t="str">
        <f t="shared" si="13"/>
        <v>АРМЕСА</v>
      </c>
      <c r="ED164">
        <f t="shared" si="14"/>
        <v>0</v>
      </c>
      <c r="EE164" t="str">
        <f t="shared" si="15"/>
        <v/>
      </c>
      <c r="EG164">
        <f t="shared" si="16"/>
        <v>0</v>
      </c>
      <c r="EH164" t="str">
        <f t="shared" si="17"/>
        <v>АРМЕСА</v>
      </c>
    </row>
    <row r="165" spans="1:138" x14ac:dyDescent="0.25">
      <c r="A165" s="1" t="s">
        <v>388</v>
      </c>
      <c r="B165" s="1" t="s">
        <v>3</v>
      </c>
      <c r="C165" s="1" t="s">
        <v>805</v>
      </c>
      <c r="D165" s="1" t="s">
        <v>827</v>
      </c>
      <c r="E165" s="1" t="s">
        <v>885</v>
      </c>
      <c r="F165">
        <v>32.729999999999997</v>
      </c>
      <c r="G165" s="1" t="s">
        <v>805</v>
      </c>
      <c r="K165" s="3" t="s">
        <v>244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>
        <v>92</v>
      </c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>
        <v>92</v>
      </c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>
        <v>92.5</v>
      </c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>
        <v>92.5</v>
      </c>
      <c r="DU165" s="1"/>
      <c r="DV165" s="1"/>
      <c r="DW165" s="1"/>
      <c r="EA165">
        <f t="shared" si="12"/>
        <v>92</v>
      </c>
      <c r="EB165" t="str">
        <f t="shared" si="13"/>
        <v>КОНЦЕПТА</v>
      </c>
      <c r="ED165">
        <f t="shared" si="14"/>
        <v>92.5</v>
      </c>
      <c r="EE165" t="str">
        <f t="shared" si="15"/>
        <v>МИТИКА</v>
      </c>
      <c r="EG165">
        <f t="shared" si="16"/>
        <v>1.0054347826086956</v>
      </c>
      <c r="EH165" t="str">
        <f t="shared" si="17"/>
        <v>МИТИКА</v>
      </c>
    </row>
    <row r="166" spans="1:138" x14ac:dyDescent="0.25">
      <c r="A166" s="1" t="s">
        <v>389</v>
      </c>
      <c r="B166" s="1" t="s">
        <v>3</v>
      </c>
      <c r="C166" s="1" t="s">
        <v>805</v>
      </c>
      <c r="D166" s="1" t="s">
        <v>824</v>
      </c>
      <c r="E166" s="1" t="s">
        <v>885</v>
      </c>
      <c r="F166">
        <v>139.63200000000001</v>
      </c>
      <c r="G166" s="1" t="s">
        <v>805</v>
      </c>
      <c r="K166" s="3" t="s">
        <v>245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>
        <v>18</v>
      </c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>
        <v>50</v>
      </c>
      <c r="AO166" s="1"/>
      <c r="AP166" s="1"/>
      <c r="AQ166" s="1"/>
      <c r="AR166" s="1"/>
      <c r="AS166" s="1"/>
      <c r="AT166" s="1"/>
      <c r="AU166" s="1"/>
      <c r="AV166" s="1">
        <v>12</v>
      </c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>
        <v>80</v>
      </c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>
        <v>79.5</v>
      </c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>
        <v>79.5</v>
      </c>
      <c r="DU166" s="1"/>
      <c r="DV166" s="1"/>
      <c r="DW166" s="1"/>
      <c r="EA166">
        <f t="shared" si="12"/>
        <v>50</v>
      </c>
      <c r="EB166" t="str">
        <f t="shared" si="13"/>
        <v>КОНЦЕПТА</v>
      </c>
      <c r="ED166">
        <f t="shared" si="14"/>
        <v>79.5</v>
      </c>
      <c r="EE166" t="str">
        <f t="shared" si="15"/>
        <v>МИТИКА</v>
      </c>
      <c r="EG166">
        <f t="shared" si="16"/>
        <v>1.59</v>
      </c>
      <c r="EH166" t="str">
        <f t="shared" si="17"/>
        <v>МИТИКА</v>
      </c>
    </row>
    <row r="167" spans="1:138" x14ac:dyDescent="0.25">
      <c r="A167" s="1" t="s">
        <v>389</v>
      </c>
      <c r="B167" s="1" t="s">
        <v>3</v>
      </c>
      <c r="C167" s="1" t="s">
        <v>805</v>
      </c>
      <c r="D167" s="1" t="s">
        <v>812</v>
      </c>
      <c r="E167" s="1" t="s">
        <v>886</v>
      </c>
      <c r="F167">
        <v>63</v>
      </c>
      <c r="G167" s="1" t="s">
        <v>807</v>
      </c>
      <c r="K167" s="3" t="s">
        <v>246</v>
      </c>
      <c r="L167" s="1"/>
      <c r="M167" s="1"/>
      <c r="N167" s="1">
        <v>104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>
        <v>0.19900000000000001</v>
      </c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>
        <v>104.199</v>
      </c>
      <c r="BO167" s="1"/>
      <c r="BP167" s="1"/>
      <c r="BQ167" s="1"/>
      <c r="BR167" s="1"/>
      <c r="BS167" s="1"/>
      <c r="BT167" s="1"/>
      <c r="BU167" s="1"/>
      <c r="BV167" s="1">
        <v>105.6</v>
      </c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>
        <v>105.6</v>
      </c>
      <c r="DU167" s="1"/>
      <c r="DV167" s="1"/>
      <c r="DW167" s="1"/>
      <c r="EA167">
        <f t="shared" si="12"/>
        <v>104</v>
      </c>
      <c r="EB167" t="str">
        <f t="shared" si="13"/>
        <v>АРМЕСА</v>
      </c>
      <c r="ED167">
        <f t="shared" si="14"/>
        <v>105.6</v>
      </c>
      <c r="EE167" t="str">
        <f t="shared" si="15"/>
        <v>БРАВИССИМА</v>
      </c>
      <c r="EG167">
        <f t="shared" si="16"/>
        <v>1.0153846153846153</v>
      </c>
      <c r="EH167" t="str">
        <f t="shared" si="17"/>
        <v>БРАВИССИМА</v>
      </c>
    </row>
    <row r="168" spans="1:138" x14ac:dyDescent="0.25">
      <c r="A168" s="1" t="s">
        <v>390</v>
      </c>
      <c r="B168" s="1" t="s">
        <v>3</v>
      </c>
      <c r="C168" s="1" t="s">
        <v>805</v>
      </c>
      <c r="D168" s="1" t="s">
        <v>889</v>
      </c>
      <c r="E168" s="1" t="s">
        <v>885</v>
      </c>
      <c r="F168">
        <v>110.94</v>
      </c>
      <c r="G168" s="1" t="s">
        <v>805</v>
      </c>
      <c r="K168" s="3" t="s">
        <v>247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>
        <v>2</v>
      </c>
      <c r="AA168" s="1"/>
      <c r="AB168" s="1"/>
      <c r="AC168" s="1"/>
      <c r="AD168" s="1"/>
      <c r="AE168" s="1"/>
      <c r="AF168" s="1"/>
      <c r="AG168" s="1"/>
      <c r="AH168" s="1"/>
      <c r="AI168" s="1"/>
      <c r="AJ168" s="1">
        <v>117</v>
      </c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>
        <v>119</v>
      </c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EA168">
        <f t="shared" si="12"/>
        <v>117</v>
      </c>
      <c r="EB168" t="str">
        <f t="shared" si="13"/>
        <v>ЗЕМИС</v>
      </c>
      <c r="ED168">
        <f t="shared" si="14"/>
        <v>0</v>
      </c>
      <c r="EE168" t="str">
        <f t="shared" si="15"/>
        <v/>
      </c>
      <c r="EG168">
        <f t="shared" si="16"/>
        <v>0</v>
      </c>
      <c r="EH168" t="str">
        <f t="shared" si="17"/>
        <v>ЗЕМИС</v>
      </c>
    </row>
    <row r="169" spans="1:138" x14ac:dyDescent="0.25">
      <c r="A169" s="1" t="s">
        <v>208</v>
      </c>
      <c r="B169" s="1" t="s">
        <v>3</v>
      </c>
      <c r="C169" s="1" t="s">
        <v>805</v>
      </c>
      <c r="D169" s="1" t="s">
        <v>891</v>
      </c>
      <c r="E169" s="1" t="s">
        <v>885</v>
      </c>
      <c r="F169">
        <v>470</v>
      </c>
      <c r="G169" s="1" t="s">
        <v>805</v>
      </c>
      <c r="K169" s="3" t="s">
        <v>248</v>
      </c>
      <c r="L169" s="1"/>
      <c r="M169" s="1"/>
      <c r="N169" s="1"/>
      <c r="O169" s="1"/>
      <c r="P169" s="1"/>
      <c r="Q169" s="1"/>
      <c r="R169" s="1"/>
      <c r="S169" s="1">
        <v>1</v>
      </c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>
        <v>82</v>
      </c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>
        <v>83</v>
      </c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>
        <v>38</v>
      </c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>
        <v>38</v>
      </c>
      <c r="DU169" s="1"/>
      <c r="DV169" s="1"/>
      <c r="DW169" s="1"/>
      <c r="EA169">
        <f t="shared" si="12"/>
        <v>82</v>
      </c>
      <c r="EB169" t="str">
        <f t="shared" si="13"/>
        <v>ДУБРАВКА</v>
      </c>
      <c r="ED169">
        <f t="shared" si="14"/>
        <v>38</v>
      </c>
      <c r="EE169" t="str">
        <f t="shared" si="15"/>
        <v>МАКСИМЕЛЛА</v>
      </c>
      <c r="EG169">
        <f t="shared" si="16"/>
        <v>0.46341463414634149</v>
      </c>
      <c r="EH169" t="str">
        <f t="shared" si="17"/>
        <v>ДУБРАВКА</v>
      </c>
    </row>
    <row r="170" spans="1:138" x14ac:dyDescent="0.25">
      <c r="A170" s="1" t="s">
        <v>208</v>
      </c>
      <c r="B170" s="1" t="s">
        <v>3</v>
      </c>
      <c r="C170" s="1" t="s">
        <v>805</v>
      </c>
      <c r="D170" s="1" t="s">
        <v>819</v>
      </c>
      <c r="E170" s="1" t="s">
        <v>886</v>
      </c>
      <c r="F170">
        <v>391</v>
      </c>
      <c r="G170" s="1" t="s">
        <v>807</v>
      </c>
      <c r="K170" s="3" t="s">
        <v>249</v>
      </c>
      <c r="L170" s="1"/>
      <c r="M170" s="1"/>
      <c r="N170" s="1">
        <v>70.540999999999997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>
        <v>70.540999999999997</v>
      </c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>
        <v>20.6</v>
      </c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>
        <v>20.6</v>
      </c>
      <c r="DU170" s="1"/>
      <c r="DV170" s="1"/>
      <c r="DW170" s="1"/>
      <c r="EA170">
        <f t="shared" si="12"/>
        <v>70.540999999999997</v>
      </c>
      <c r="EB170" t="str">
        <f t="shared" si="13"/>
        <v>АРМЕСА</v>
      </c>
      <c r="ED170">
        <f t="shared" si="14"/>
        <v>20.6</v>
      </c>
      <c r="EE170" t="str">
        <f t="shared" si="15"/>
        <v>БТС 845</v>
      </c>
      <c r="EG170">
        <f t="shared" si="16"/>
        <v>0.29202874923803179</v>
      </c>
      <c r="EH170" t="str">
        <f t="shared" si="17"/>
        <v>АРМЕСА</v>
      </c>
    </row>
    <row r="171" spans="1:138" x14ac:dyDescent="0.25">
      <c r="A171" s="1" t="s">
        <v>208</v>
      </c>
      <c r="B171" s="1" t="s">
        <v>3</v>
      </c>
      <c r="C171" s="1" t="s">
        <v>805</v>
      </c>
      <c r="D171" s="1" t="s">
        <v>812</v>
      </c>
      <c r="E171" s="1" t="s">
        <v>886</v>
      </c>
      <c r="F171">
        <v>79.448999999999998</v>
      </c>
      <c r="G171" s="1" t="s">
        <v>807</v>
      </c>
      <c r="K171" s="3" t="s">
        <v>250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>
        <v>186</v>
      </c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>
        <v>186</v>
      </c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EA171">
        <f t="shared" si="12"/>
        <v>186</v>
      </c>
      <c r="EB171" t="str">
        <f t="shared" si="13"/>
        <v>ЛОРИКЕТ</v>
      </c>
      <c r="ED171">
        <f t="shared" si="14"/>
        <v>0</v>
      </c>
      <c r="EE171" t="str">
        <f t="shared" si="15"/>
        <v/>
      </c>
      <c r="EG171">
        <f t="shared" si="16"/>
        <v>0</v>
      </c>
      <c r="EH171" t="str">
        <f t="shared" si="17"/>
        <v>ЛОРИКЕТ</v>
      </c>
    </row>
    <row r="172" spans="1:138" x14ac:dyDescent="0.25">
      <c r="A172" s="1" t="s">
        <v>210</v>
      </c>
      <c r="B172" s="1" t="s">
        <v>3</v>
      </c>
      <c r="C172" s="1" t="s">
        <v>805</v>
      </c>
      <c r="D172" s="1" t="s">
        <v>891</v>
      </c>
      <c r="E172" s="1" t="s">
        <v>885</v>
      </c>
      <c r="F172">
        <v>65</v>
      </c>
      <c r="G172" s="1" t="s">
        <v>805</v>
      </c>
      <c r="K172" s="3" t="s">
        <v>251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>
        <v>101.801</v>
      </c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>
        <v>101.801</v>
      </c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EA172">
        <f t="shared" si="12"/>
        <v>101.801</v>
      </c>
      <c r="EB172" t="str">
        <f t="shared" si="13"/>
        <v>КОНЦЕПТА</v>
      </c>
      <c r="ED172">
        <f t="shared" si="14"/>
        <v>0</v>
      </c>
      <c r="EE172" t="str">
        <f t="shared" si="15"/>
        <v/>
      </c>
      <c r="EG172">
        <f t="shared" si="16"/>
        <v>0</v>
      </c>
      <c r="EH172" t="str">
        <f t="shared" si="17"/>
        <v>КОНЦЕПТА</v>
      </c>
    </row>
    <row r="173" spans="1:138" x14ac:dyDescent="0.25">
      <c r="A173" s="1" t="s">
        <v>211</v>
      </c>
      <c r="B173" s="1" t="s">
        <v>3</v>
      </c>
      <c r="C173" s="1" t="s">
        <v>805</v>
      </c>
      <c r="D173" s="1" t="s">
        <v>887</v>
      </c>
      <c r="E173" s="1" t="s">
        <v>885</v>
      </c>
      <c r="F173">
        <v>92</v>
      </c>
      <c r="G173" s="1" t="s">
        <v>805</v>
      </c>
      <c r="K173" s="3" t="s">
        <v>252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>
        <v>1</v>
      </c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>
        <v>37</v>
      </c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>
        <v>1</v>
      </c>
      <c r="AW173" s="1"/>
      <c r="AX173" s="1">
        <v>48</v>
      </c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>
        <v>87</v>
      </c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EA173">
        <f t="shared" si="12"/>
        <v>48</v>
      </c>
      <c r="EB173" t="str">
        <f t="shared" si="13"/>
        <v>МИТИКА</v>
      </c>
      <c r="ED173">
        <f t="shared" si="14"/>
        <v>0</v>
      </c>
      <c r="EE173" t="str">
        <f t="shared" si="15"/>
        <v/>
      </c>
      <c r="EG173">
        <f t="shared" si="16"/>
        <v>0</v>
      </c>
      <c r="EH173" t="str">
        <f t="shared" si="17"/>
        <v>МИТИКА</v>
      </c>
    </row>
    <row r="174" spans="1:138" x14ac:dyDescent="0.25">
      <c r="A174" s="1" t="s">
        <v>212</v>
      </c>
      <c r="B174" s="1" t="s">
        <v>3</v>
      </c>
      <c r="C174" s="1" t="s">
        <v>805</v>
      </c>
      <c r="D174" s="1" t="s">
        <v>892</v>
      </c>
      <c r="E174" s="1" t="s">
        <v>885</v>
      </c>
      <c r="F174">
        <v>36.200000000000003</v>
      </c>
      <c r="G174" s="1" t="s">
        <v>805</v>
      </c>
      <c r="K174" s="3" t="s">
        <v>254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>
        <v>121</v>
      </c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>
        <v>121</v>
      </c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EA174">
        <f t="shared" si="12"/>
        <v>121</v>
      </c>
      <c r="EB174" t="str">
        <f t="shared" si="13"/>
        <v>МИТИКА</v>
      </c>
      <c r="ED174">
        <f t="shared" si="14"/>
        <v>0</v>
      </c>
      <c r="EE174" t="str">
        <f t="shared" si="15"/>
        <v/>
      </c>
      <c r="EG174">
        <f t="shared" si="16"/>
        <v>0</v>
      </c>
      <c r="EH174" t="str">
        <f t="shared" si="17"/>
        <v>МИТИКА</v>
      </c>
    </row>
    <row r="175" spans="1:138" x14ac:dyDescent="0.25">
      <c r="A175" s="1" t="s">
        <v>213</v>
      </c>
      <c r="B175" s="1" t="s">
        <v>3</v>
      </c>
      <c r="C175" s="1" t="s">
        <v>805</v>
      </c>
      <c r="D175" s="1" t="s">
        <v>816</v>
      </c>
      <c r="E175" s="1" t="s">
        <v>885</v>
      </c>
      <c r="F175">
        <v>233</v>
      </c>
      <c r="G175" s="1" t="s">
        <v>805</v>
      </c>
      <c r="K175" s="3" t="s">
        <v>255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>
        <v>97</v>
      </c>
      <c r="BF175" s="1"/>
      <c r="BG175" s="1"/>
      <c r="BH175" s="1"/>
      <c r="BI175" s="1"/>
      <c r="BJ175" s="1"/>
      <c r="BK175" s="1"/>
      <c r="BL175" s="1"/>
      <c r="BM175" s="1"/>
      <c r="BN175" s="1">
        <v>97</v>
      </c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EA175">
        <f t="shared" si="12"/>
        <v>97</v>
      </c>
      <c r="EB175" t="str">
        <f t="shared" si="13"/>
        <v>СИНОП</v>
      </c>
      <c r="ED175">
        <f t="shared" si="14"/>
        <v>0</v>
      </c>
      <c r="EE175" t="str">
        <f t="shared" si="15"/>
        <v/>
      </c>
      <c r="EG175">
        <f t="shared" si="16"/>
        <v>0</v>
      </c>
      <c r="EH175" t="str">
        <f t="shared" si="17"/>
        <v>СИНОП</v>
      </c>
    </row>
    <row r="176" spans="1:138" x14ac:dyDescent="0.25">
      <c r="A176" s="1" t="s">
        <v>214</v>
      </c>
      <c r="B176" s="1" t="s">
        <v>3</v>
      </c>
      <c r="C176" s="1" t="s">
        <v>805</v>
      </c>
      <c r="D176" s="1" t="s">
        <v>811</v>
      </c>
      <c r="E176" s="1" t="s">
        <v>885</v>
      </c>
      <c r="F176">
        <v>141</v>
      </c>
      <c r="G176" s="1" t="s">
        <v>805</v>
      </c>
      <c r="K176" s="3" t="s">
        <v>844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>
        <v>107</v>
      </c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>
        <v>107</v>
      </c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EA176">
        <f t="shared" si="12"/>
        <v>107</v>
      </c>
      <c r="EB176" t="str">
        <f t="shared" si="13"/>
        <v>МИТИКА</v>
      </c>
      <c r="ED176">
        <f t="shared" si="14"/>
        <v>0</v>
      </c>
      <c r="EE176" t="str">
        <f t="shared" si="15"/>
        <v/>
      </c>
      <c r="EG176">
        <f t="shared" si="16"/>
        <v>0</v>
      </c>
      <c r="EH176" t="str">
        <f t="shared" si="17"/>
        <v>МИТИКА</v>
      </c>
    </row>
    <row r="177" spans="1:138" x14ac:dyDescent="0.25">
      <c r="A177" s="1" t="s">
        <v>215</v>
      </c>
      <c r="B177" s="1" t="s">
        <v>3</v>
      </c>
      <c r="C177" s="1" t="s">
        <v>805</v>
      </c>
      <c r="D177" s="1" t="s">
        <v>812</v>
      </c>
      <c r="E177" s="1" t="s">
        <v>885</v>
      </c>
      <c r="F177">
        <v>126</v>
      </c>
      <c r="G177" s="1" t="s">
        <v>805</v>
      </c>
      <c r="K177" s="3" t="s">
        <v>256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>
        <v>95</v>
      </c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>
        <v>95</v>
      </c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EA177">
        <f t="shared" si="12"/>
        <v>95</v>
      </c>
      <c r="EB177" t="str">
        <f t="shared" si="13"/>
        <v>КАРИОКА</v>
      </c>
      <c r="ED177">
        <f t="shared" si="14"/>
        <v>0</v>
      </c>
      <c r="EE177" t="str">
        <f t="shared" si="15"/>
        <v/>
      </c>
      <c r="EG177">
        <f t="shared" si="16"/>
        <v>0</v>
      </c>
      <c r="EH177" t="str">
        <f t="shared" si="17"/>
        <v>КАРИОКА</v>
      </c>
    </row>
    <row r="178" spans="1:138" x14ac:dyDescent="0.25">
      <c r="A178" s="1" t="s">
        <v>216</v>
      </c>
      <c r="B178" s="1" t="s">
        <v>3</v>
      </c>
      <c r="C178" s="1" t="s">
        <v>805</v>
      </c>
      <c r="D178" s="1" t="s">
        <v>832</v>
      </c>
      <c r="E178" s="1" t="s">
        <v>885</v>
      </c>
      <c r="F178">
        <v>135.4</v>
      </c>
      <c r="G178" s="1" t="s">
        <v>805</v>
      </c>
      <c r="K178" s="3" t="s">
        <v>257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>
        <v>76</v>
      </c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>
        <v>76</v>
      </c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EA178">
        <f t="shared" si="12"/>
        <v>76</v>
      </c>
      <c r="EB178" t="str">
        <f t="shared" si="13"/>
        <v>БТС 980</v>
      </c>
      <c r="ED178">
        <f t="shared" si="14"/>
        <v>0</v>
      </c>
      <c r="EE178" t="str">
        <f t="shared" si="15"/>
        <v/>
      </c>
      <c r="EG178">
        <f t="shared" si="16"/>
        <v>0</v>
      </c>
      <c r="EH178" t="str">
        <f t="shared" si="17"/>
        <v>БТС 980</v>
      </c>
    </row>
    <row r="179" spans="1:138" x14ac:dyDescent="0.25">
      <c r="A179" s="1" t="s">
        <v>216</v>
      </c>
      <c r="B179" s="1" t="s">
        <v>3</v>
      </c>
      <c r="C179" s="1" t="s">
        <v>805</v>
      </c>
      <c r="D179" s="1" t="s">
        <v>819</v>
      </c>
      <c r="E179" s="1" t="s">
        <v>885</v>
      </c>
      <c r="F179">
        <v>98.3</v>
      </c>
      <c r="G179" s="1" t="s">
        <v>805</v>
      </c>
      <c r="K179" s="3" t="s">
        <v>258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>
        <v>89</v>
      </c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>
        <v>89</v>
      </c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EA179">
        <f t="shared" si="12"/>
        <v>89</v>
      </c>
      <c r="EB179" t="str">
        <f t="shared" si="13"/>
        <v>ЛОРИКЕТ</v>
      </c>
      <c r="ED179">
        <f t="shared" si="14"/>
        <v>0</v>
      </c>
      <c r="EE179" t="str">
        <f t="shared" si="15"/>
        <v/>
      </c>
      <c r="EG179">
        <f t="shared" si="16"/>
        <v>0</v>
      </c>
      <c r="EH179" t="str">
        <f t="shared" si="17"/>
        <v>ЛОРИКЕТ</v>
      </c>
    </row>
    <row r="180" spans="1:138" x14ac:dyDescent="0.25">
      <c r="A180" s="1" t="s">
        <v>216</v>
      </c>
      <c r="B180" s="1" t="s">
        <v>3</v>
      </c>
      <c r="C180" s="1" t="s">
        <v>805</v>
      </c>
      <c r="D180" s="1" t="s">
        <v>811</v>
      </c>
      <c r="E180" s="1" t="s">
        <v>886</v>
      </c>
      <c r="F180">
        <v>234</v>
      </c>
      <c r="G180" s="1" t="s">
        <v>807</v>
      </c>
      <c r="K180" s="3" t="s">
        <v>259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>
        <v>111</v>
      </c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>
        <v>111</v>
      </c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EA180">
        <f t="shared" si="12"/>
        <v>111</v>
      </c>
      <c r="EB180" t="str">
        <f t="shared" si="13"/>
        <v>ЛОРИКЕТ</v>
      </c>
      <c r="ED180">
        <f t="shared" si="14"/>
        <v>0</v>
      </c>
      <c r="EE180" t="str">
        <f t="shared" si="15"/>
        <v/>
      </c>
      <c r="EG180">
        <f t="shared" si="16"/>
        <v>0</v>
      </c>
      <c r="EH180" t="str">
        <f t="shared" si="17"/>
        <v>ЛОРИКЕТ</v>
      </c>
    </row>
    <row r="181" spans="1:138" x14ac:dyDescent="0.25">
      <c r="A181" s="1" t="s">
        <v>160</v>
      </c>
      <c r="B181" s="1" t="s">
        <v>3</v>
      </c>
      <c r="C181" s="1" t="s">
        <v>805</v>
      </c>
      <c r="D181" s="1" t="s">
        <v>892</v>
      </c>
      <c r="E181" s="1" t="s">
        <v>885</v>
      </c>
      <c r="F181">
        <v>56.5</v>
      </c>
      <c r="G181" s="1" t="s">
        <v>805</v>
      </c>
      <c r="K181" s="3" t="s">
        <v>260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>
        <v>94</v>
      </c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>
        <v>94</v>
      </c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EA181">
        <f t="shared" si="12"/>
        <v>94</v>
      </c>
      <c r="EB181" t="str">
        <f t="shared" si="13"/>
        <v>КАРИОКА</v>
      </c>
      <c r="ED181">
        <f t="shared" si="14"/>
        <v>0</v>
      </c>
      <c r="EE181" t="str">
        <f t="shared" si="15"/>
        <v/>
      </c>
      <c r="EG181">
        <f t="shared" si="16"/>
        <v>0</v>
      </c>
      <c r="EH181" t="str">
        <f t="shared" si="17"/>
        <v>КАРИОКА</v>
      </c>
    </row>
    <row r="182" spans="1:138" x14ac:dyDescent="0.25">
      <c r="A182" s="1" t="s">
        <v>162</v>
      </c>
      <c r="B182" s="1" t="s">
        <v>3</v>
      </c>
      <c r="C182" s="1" t="s">
        <v>805</v>
      </c>
      <c r="D182" s="1" t="s">
        <v>889</v>
      </c>
      <c r="E182" s="1" t="s">
        <v>885</v>
      </c>
      <c r="F182">
        <v>135</v>
      </c>
      <c r="G182" s="1" t="s">
        <v>805</v>
      </c>
      <c r="K182" s="3" t="s">
        <v>261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>
        <v>68</v>
      </c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>
        <v>68</v>
      </c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EA182">
        <f t="shared" si="12"/>
        <v>68</v>
      </c>
      <c r="EB182" t="str">
        <f t="shared" si="13"/>
        <v>МИТИКА</v>
      </c>
      <c r="ED182">
        <f t="shared" si="14"/>
        <v>0</v>
      </c>
      <c r="EE182" t="str">
        <f t="shared" si="15"/>
        <v/>
      </c>
      <c r="EG182">
        <f t="shared" si="16"/>
        <v>0</v>
      </c>
      <c r="EH182" t="str">
        <f t="shared" si="17"/>
        <v>МИТИКА</v>
      </c>
    </row>
    <row r="183" spans="1:138" x14ac:dyDescent="0.25">
      <c r="A183" s="1" t="s">
        <v>162</v>
      </c>
      <c r="B183" s="1" t="s">
        <v>3</v>
      </c>
      <c r="C183" s="1" t="s">
        <v>805</v>
      </c>
      <c r="D183" s="1" t="s">
        <v>833</v>
      </c>
      <c r="E183" s="1" t="s">
        <v>886</v>
      </c>
      <c r="F183">
        <v>134.82</v>
      </c>
      <c r="G183" s="1" t="s">
        <v>807</v>
      </c>
      <c r="K183" s="3" t="s">
        <v>262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>
        <v>92</v>
      </c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>
        <v>92</v>
      </c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>
        <v>19</v>
      </c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>
        <v>19</v>
      </c>
      <c r="DU183" s="1"/>
      <c r="DV183" s="1"/>
      <c r="DW183" s="1"/>
      <c r="EA183">
        <f t="shared" si="12"/>
        <v>92</v>
      </c>
      <c r="EB183" t="str">
        <f t="shared" si="13"/>
        <v>БТС 590</v>
      </c>
      <c r="ED183">
        <f t="shared" si="14"/>
        <v>19</v>
      </c>
      <c r="EE183" t="str">
        <f t="shared" si="15"/>
        <v>МИТИКА</v>
      </c>
      <c r="EG183">
        <f t="shared" si="16"/>
        <v>0.20652173913043478</v>
      </c>
      <c r="EH183" t="str">
        <f t="shared" si="17"/>
        <v>БТС 590</v>
      </c>
    </row>
    <row r="184" spans="1:138" x14ac:dyDescent="0.25">
      <c r="A184" s="1" t="s">
        <v>163</v>
      </c>
      <c r="B184" s="1" t="s">
        <v>3</v>
      </c>
      <c r="C184" s="1" t="s">
        <v>805</v>
      </c>
      <c r="D184" s="1" t="s">
        <v>834</v>
      </c>
      <c r="E184" s="1" t="s">
        <v>885</v>
      </c>
      <c r="F184">
        <v>98.3</v>
      </c>
      <c r="G184" s="1" t="s">
        <v>805</v>
      </c>
      <c r="K184" s="3" t="s">
        <v>263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>
        <v>86</v>
      </c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>
        <v>86</v>
      </c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EA184">
        <f t="shared" si="12"/>
        <v>86</v>
      </c>
      <c r="EB184" t="str">
        <f t="shared" si="13"/>
        <v>МАКСИМЕЛЛА</v>
      </c>
      <c r="ED184">
        <f t="shared" si="14"/>
        <v>0</v>
      </c>
      <c r="EE184" t="str">
        <f t="shared" si="15"/>
        <v/>
      </c>
      <c r="EG184">
        <f t="shared" si="16"/>
        <v>0</v>
      </c>
      <c r="EH184" t="str">
        <f t="shared" si="17"/>
        <v>МАКСИМЕЛЛА</v>
      </c>
    </row>
    <row r="185" spans="1:138" x14ac:dyDescent="0.25">
      <c r="A185" s="1" t="s">
        <v>163</v>
      </c>
      <c r="B185" s="1" t="s">
        <v>3</v>
      </c>
      <c r="C185" s="1" t="s">
        <v>805</v>
      </c>
      <c r="D185" s="1" t="s">
        <v>834</v>
      </c>
      <c r="E185" s="1" t="s">
        <v>886</v>
      </c>
      <c r="F185">
        <v>98.2</v>
      </c>
      <c r="G185" s="1" t="s">
        <v>807</v>
      </c>
      <c r="K185" s="3" t="s">
        <v>264</v>
      </c>
      <c r="L185" s="1"/>
      <c r="M185" s="1"/>
      <c r="N185" s="1">
        <v>67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>
        <v>67</v>
      </c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EA185">
        <f t="shared" si="12"/>
        <v>67</v>
      </c>
      <c r="EB185" t="str">
        <f t="shared" si="13"/>
        <v>АРМЕСА</v>
      </c>
      <c r="ED185">
        <f t="shared" si="14"/>
        <v>0</v>
      </c>
      <c r="EE185" t="str">
        <f t="shared" si="15"/>
        <v/>
      </c>
      <c r="EG185">
        <f t="shared" si="16"/>
        <v>0</v>
      </c>
      <c r="EH185" t="str">
        <f t="shared" si="17"/>
        <v>АРМЕСА</v>
      </c>
    </row>
    <row r="186" spans="1:138" x14ac:dyDescent="0.25">
      <c r="A186" s="1" t="s">
        <v>164</v>
      </c>
      <c r="B186" s="1" t="s">
        <v>3</v>
      </c>
      <c r="C186" s="1" t="s">
        <v>805</v>
      </c>
      <c r="D186" s="1" t="s">
        <v>889</v>
      </c>
      <c r="E186" s="1" t="s">
        <v>885</v>
      </c>
      <c r="F186">
        <v>129</v>
      </c>
      <c r="G186" s="1" t="s">
        <v>805</v>
      </c>
      <c r="K186" s="3" t="s">
        <v>265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>
        <v>187.7</v>
      </c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>
        <v>187.7</v>
      </c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EA186">
        <f t="shared" si="12"/>
        <v>187.7</v>
      </c>
      <c r="EB186" t="str">
        <f t="shared" si="13"/>
        <v>КОЙОТ</v>
      </c>
      <c r="ED186">
        <f t="shared" si="14"/>
        <v>0</v>
      </c>
      <c r="EE186" t="str">
        <f t="shared" si="15"/>
        <v/>
      </c>
      <c r="EG186">
        <f t="shared" si="16"/>
        <v>0</v>
      </c>
      <c r="EH186" t="str">
        <f t="shared" si="17"/>
        <v>КОЙОТ</v>
      </c>
    </row>
    <row r="187" spans="1:138" x14ac:dyDescent="0.25">
      <c r="A187" s="1" t="s">
        <v>164</v>
      </c>
      <c r="B187" s="1" t="s">
        <v>3</v>
      </c>
      <c r="C187" s="1" t="s">
        <v>805</v>
      </c>
      <c r="D187" s="1" t="s">
        <v>833</v>
      </c>
      <c r="E187" s="1" t="s">
        <v>886</v>
      </c>
      <c r="F187">
        <v>128.52099999999999</v>
      </c>
      <c r="G187" s="1" t="s">
        <v>807</v>
      </c>
      <c r="K187" s="3" t="s">
        <v>267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>
        <v>190.3</v>
      </c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>
        <v>190.3</v>
      </c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EA187">
        <f t="shared" si="12"/>
        <v>190.3</v>
      </c>
      <c r="EB187" t="str">
        <f t="shared" si="13"/>
        <v>КОЙОТ</v>
      </c>
      <c r="ED187">
        <f t="shared" si="14"/>
        <v>0</v>
      </c>
      <c r="EE187" t="str">
        <f t="shared" si="15"/>
        <v/>
      </c>
      <c r="EG187">
        <f t="shared" si="16"/>
        <v>0</v>
      </c>
      <c r="EH187" t="str">
        <f t="shared" si="17"/>
        <v>КОЙОТ</v>
      </c>
    </row>
    <row r="188" spans="1:138" x14ac:dyDescent="0.25">
      <c r="A188" s="1" t="s">
        <v>835</v>
      </c>
      <c r="B188" s="1" t="s">
        <v>3</v>
      </c>
      <c r="C188" s="1" t="s">
        <v>805</v>
      </c>
      <c r="D188" s="1" t="s">
        <v>834</v>
      </c>
      <c r="E188" s="1" t="s">
        <v>885</v>
      </c>
      <c r="F188">
        <v>255.7</v>
      </c>
      <c r="G188" s="1" t="s">
        <v>805</v>
      </c>
      <c r="K188" s="3" t="s">
        <v>268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>
        <v>123.5</v>
      </c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>
        <v>123.5</v>
      </c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EA188">
        <f t="shared" si="12"/>
        <v>123.5</v>
      </c>
      <c r="EB188" t="str">
        <f t="shared" si="13"/>
        <v>БТС 590</v>
      </c>
      <c r="ED188">
        <f t="shared" si="14"/>
        <v>0</v>
      </c>
      <c r="EE188" t="str">
        <f t="shared" si="15"/>
        <v/>
      </c>
      <c r="EG188">
        <f t="shared" si="16"/>
        <v>0</v>
      </c>
      <c r="EH188" t="str">
        <f t="shared" si="17"/>
        <v>БТС 590</v>
      </c>
    </row>
    <row r="189" spans="1:138" x14ac:dyDescent="0.25">
      <c r="A189" s="1" t="s">
        <v>835</v>
      </c>
      <c r="B189" s="1" t="s">
        <v>3</v>
      </c>
      <c r="C189" s="1" t="s">
        <v>805</v>
      </c>
      <c r="D189" s="1" t="s">
        <v>834</v>
      </c>
      <c r="E189" s="1" t="s">
        <v>886</v>
      </c>
      <c r="F189">
        <v>255.8</v>
      </c>
      <c r="G189" s="1" t="s">
        <v>807</v>
      </c>
      <c r="K189" s="3" t="s">
        <v>269</v>
      </c>
      <c r="L189" s="1"/>
      <c r="M189" s="1"/>
      <c r="N189" s="1"/>
      <c r="O189" s="1"/>
      <c r="P189" s="1"/>
      <c r="Q189" s="1"/>
      <c r="R189" s="1">
        <v>325</v>
      </c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>
        <v>325</v>
      </c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EA189">
        <f t="shared" si="12"/>
        <v>325</v>
      </c>
      <c r="EB189" t="str">
        <f t="shared" si="13"/>
        <v>БИЗОН</v>
      </c>
      <c r="ED189">
        <f t="shared" si="14"/>
        <v>0</v>
      </c>
      <c r="EE189" t="str">
        <f t="shared" si="15"/>
        <v/>
      </c>
      <c r="EG189">
        <f t="shared" si="16"/>
        <v>0</v>
      </c>
      <c r="EH189" t="str">
        <f t="shared" si="17"/>
        <v>БИЗОН</v>
      </c>
    </row>
    <row r="190" spans="1:138" x14ac:dyDescent="0.25">
      <c r="A190" s="1" t="s">
        <v>165</v>
      </c>
      <c r="B190" s="1" t="s">
        <v>3</v>
      </c>
      <c r="C190" s="1" t="s">
        <v>805</v>
      </c>
      <c r="D190" s="1" t="s">
        <v>836</v>
      </c>
      <c r="E190" s="1" t="s">
        <v>885</v>
      </c>
      <c r="F190">
        <v>78</v>
      </c>
      <c r="G190" s="1" t="s">
        <v>805</v>
      </c>
      <c r="K190" s="3" t="s">
        <v>270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>
        <v>246</v>
      </c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>
        <v>246</v>
      </c>
      <c r="BO190" s="1"/>
      <c r="BP190" s="1"/>
      <c r="BQ190" s="1"/>
      <c r="BR190" s="1"/>
      <c r="BS190" s="1"/>
      <c r="BT190" s="1"/>
      <c r="BU190" s="1"/>
      <c r="BV190" s="1">
        <v>31.6</v>
      </c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>
        <v>214</v>
      </c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>
        <v>245.6</v>
      </c>
      <c r="DU190" s="1"/>
      <c r="DV190" s="1"/>
      <c r="DW190" s="1"/>
      <c r="EA190">
        <f t="shared" si="12"/>
        <v>246</v>
      </c>
      <c r="EB190" t="str">
        <f t="shared" si="13"/>
        <v>КОЙОТ</v>
      </c>
      <c r="ED190">
        <f t="shared" si="14"/>
        <v>214</v>
      </c>
      <c r="EE190" t="str">
        <f t="shared" si="15"/>
        <v>МИТИКА</v>
      </c>
      <c r="EG190">
        <f t="shared" si="16"/>
        <v>0.86991869918699183</v>
      </c>
      <c r="EH190" t="str">
        <f t="shared" si="17"/>
        <v>МИТИКА</v>
      </c>
    </row>
    <row r="191" spans="1:138" x14ac:dyDescent="0.25">
      <c r="A191" s="1" t="s">
        <v>165</v>
      </c>
      <c r="B191" s="1" t="s">
        <v>3</v>
      </c>
      <c r="C191" s="1" t="s">
        <v>805</v>
      </c>
      <c r="D191" s="1" t="s">
        <v>836</v>
      </c>
      <c r="E191" s="1" t="s">
        <v>886</v>
      </c>
      <c r="F191">
        <v>78</v>
      </c>
      <c r="G191" s="1" t="s">
        <v>807</v>
      </c>
      <c r="K191" s="3" t="s">
        <v>271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>
        <v>246</v>
      </c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>
        <v>246</v>
      </c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EA191">
        <f t="shared" si="12"/>
        <v>246</v>
      </c>
      <c r="EB191" t="str">
        <f t="shared" si="13"/>
        <v>ЛОРИКЕТ</v>
      </c>
      <c r="ED191">
        <f t="shared" si="14"/>
        <v>0</v>
      </c>
      <c r="EE191" t="str">
        <f t="shared" si="15"/>
        <v/>
      </c>
      <c r="EG191">
        <f t="shared" si="16"/>
        <v>0</v>
      </c>
      <c r="EH191" t="str">
        <f t="shared" si="17"/>
        <v>ЛОРИКЕТ</v>
      </c>
    </row>
    <row r="192" spans="1:138" x14ac:dyDescent="0.25">
      <c r="A192" s="1" t="s">
        <v>166</v>
      </c>
      <c r="B192" s="1" t="s">
        <v>3</v>
      </c>
      <c r="C192" s="1" t="s">
        <v>805</v>
      </c>
      <c r="D192" s="1" t="s">
        <v>836</v>
      </c>
      <c r="E192" s="1" t="s">
        <v>885</v>
      </c>
      <c r="F192">
        <v>49</v>
      </c>
      <c r="G192" s="1" t="s">
        <v>805</v>
      </c>
      <c r="K192" s="3" t="s">
        <v>272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>
        <v>117.2</v>
      </c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>
        <v>117.2</v>
      </c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EA192">
        <f t="shared" si="12"/>
        <v>117.2</v>
      </c>
      <c r="EB192" t="str">
        <f t="shared" si="13"/>
        <v>БТС 590</v>
      </c>
      <c r="ED192">
        <f t="shared" si="14"/>
        <v>0</v>
      </c>
      <c r="EE192" t="str">
        <f t="shared" si="15"/>
        <v/>
      </c>
      <c r="EG192">
        <f t="shared" si="16"/>
        <v>0</v>
      </c>
      <c r="EH192" t="str">
        <f t="shared" si="17"/>
        <v>БТС 590</v>
      </c>
    </row>
    <row r="193" spans="1:138" x14ac:dyDescent="0.25">
      <c r="A193" s="1" t="s">
        <v>166</v>
      </c>
      <c r="B193" s="1" t="s">
        <v>3</v>
      </c>
      <c r="C193" s="1" t="s">
        <v>805</v>
      </c>
      <c r="D193" s="1" t="s">
        <v>836</v>
      </c>
      <c r="E193" s="1" t="s">
        <v>886</v>
      </c>
      <c r="F193">
        <v>49</v>
      </c>
      <c r="G193" s="1" t="s">
        <v>807</v>
      </c>
      <c r="K193" s="3" t="s">
        <v>273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>
        <v>190.6</v>
      </c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>
        <v>190.6</v>
      </c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EA193">
        <f t="shared" si="12"/>
        <v>190.6</v>
      </c>
      <c r="EB193" t="str">
        <f t="shared" si="13"/>
        <v>БТС 590</v>
      </c>
      <c r="ED193">
        <f t="shared" si="14"/>
        <v>0</v>
      </c>
      <c r="EE193" t="str">
        <f t="shared" si="15"/>
        <v/>
      </c>
      <c r="EG193">
        <f t="shared" si="16"/>
        <v>0</v>
      </c>
      <c r="EH193" t="str">
        <f t="shared" si="17"/>
        <v>БТС 590</v>
      </c>
    </row>
    <row r="194" spans="1:138" x14ac:dyDescent="0.25">
      <c r="A194" s="1" t="s">
        <v>837</v>
      </c>
      <c r="B194" s="1" t="s">
        <v>3</v>
      </c>
      <c r="C194" s="1" t="s">
        <v>805</v>
      </c>
      <c r="D194" s="1" t="s">
        <v>889</v>
      </c>
      <c r="E194" s="1" t="s">
        <v>885</v>
      </c>
      <c r="F194">
        <v>133</v>
      </c>
      <c r="G194" s="1" t="s">
        <v>805</v>
      </c>
      <c r="K194" s="3" t="s">
        <v>274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>
        <v>216.7</v>
      </c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>
        <v>216.7</v>
      </c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EA194">
        <f t="shared" si="12"/>
        <v>216.7</v>
      </c>
      <c r="EB194" t="str">
        <f t="shared" si="13"/>
        <v>БТС 590</v>
      </c>
      <c r="ED194">
        <f t="shared" si="14"/>
        <v>0</v>
      </c>
      <c r="EE194" t="str">
        <f t="shared" si="15"/>
        <v/>
      </c>
      <c r="EG194">
        <f t="shared" si="16"/>
        <v>0</v>
      </c>
      <c r="EH194" t="str">
        <f t="shared" si="17"/>
        <v>БТС 590</v>
      </c>
    </row>
    <row r="195" spans="1:138" x14ac:dyDescent="0.25">
      <c r="A195" s="1" t="s">
        <v>837</v>
      </c>
      <c r="B195" s="1" t="s">
        <v>3</v>
      </c>
      <c r="C195" s="1" t="s">
        <v>805</v>
      </c>
      <c r="D195" s="1" t="s">
        <v>833</v>
      </c>
      <c r="E195" s="1" t="s">
        <v>886</v>
      </c>
      <c r="F195">
        <v>133.65899999999999</v>
      </c>
      <c r="G195" s="1" t="s">
        <v>807</v>
      </c>
      <c r="K195" s="3" t="s">
        <v>192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>
        <v>141</v>
      </c>
      <c r="BF195" s="1"/>
      <c r="BG195" s="1"/>
      <c r="BH195" s="1"/>
      <c r="BI195" s="1"/>
      <c r="BJ195" s="1"/>
      <c r="BK195" s="1"/>
      <c r="BL195" s="1"/>
      <c r="BM195" s="1"/>
      <c r="BN195" s="1">
        <v>141</v>
      </c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EA195">
        <f t="shared" si="12"/>
        <v>141</v>
      </c>
      <c r="EB195" t="str">
        <f t="shared" si="13"/>
        <v>СИНОП</v>
      </c>
      <c r="ED195">
        <f t="shared" si="14"/>
        <v>0</v>
      </c>
      <c r="EE195" t="str">
        <f t="shared" si="15"/>
        <v/>
      </c>
      <c r="EG195">
        <f t="shared" si="16"/>
        <v>0</v>
      </c>
      <c r="EH195" t="str">
        <f t="shared" si="17"/>
        <v>СИНОП</v>
      </c>
    </row>
    <row r="196" spans="1:138" x14ac:dyDescent="0.25">
      <c r="A196" s="1" t="s">
        <v>167</v>
      </c>
      <c r="B196" s="1" t="s">
        <v>3</v>
      </c>
      <c r="C196" s="1" t="s">
        <v>805</v>
      </c>
      <c r="D196" s="1" t="s">
        <v>832</v>
      </c>
      <c r="E196" s="1" t="s">
        <v>885</v>
      </c>
      <c r="F196">
        <v>99.5</v>
      </c>
      <c r="G196" s="1" t="s">
        <v>805</v>
      </c>
      <c r="K196" s="3" t="s">
        <v>194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>
        <v>2</v>
      </c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>
        <v>71</v>
      </c>
      <c r="BK196" s="1"/>
      <c r="BL196" s="1"/>
      <c r="BM196" s="1"/>
      <c r="BN196" s="1">
        <v>73</v>
      </c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EA196">
        <f t="shared" si="12"/>
        <v>71</v>
      </c>
      <c r="EB196" t="str">
        <f t="shared" si="13"/>
        <v>ФД ФОРСАЖ</v>
      </c>
      <c r="ED196">
        <f t="shared" si="14"/>
        <v>0</v>
      </c>
      <c r="EE196" t="str">
        <f t="shared" si="15"/>
        <v/>
      </c>
      <c r="EG196">
        <f t="shared" si="16"/>
        <v>0</v>
      </c>
      <c r="EH196" t="str">
        <f t="shared" si="17"/>
        <v>ФД ФОРСАЖ</v>
      </c>
    </row>
    <row r="197" spans="1:138" x14ac:dyDescent="0.25">
      <c r="A197" s="1" t="s">
        <v>169</v>
      </c>
      <c r="B197" s="1" t="s">
        <v>3</v>
      </c>
      <c r="C197" s="1" t="s">
        <v>805</v>
      </c>
      <c r="D197" s="1" t="s">
        <v>887</v>
      </c>
      <c r="E197" s="1" t="s">
        <v>885</v>
      </c>
      <c r="F197">
        <v>202</v>
      </c>
      <c r="G197" s="1" t="s">
        <v>805</v>
      </c>
      <c r="K197" s="3" t="s">
        <v>195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>
        <v>31</v>
      </c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>
        <v>31</v>
      </c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EA197">
        <f t="shared" ref="EA197:EA260" si="18">MAX(L197:BM197)</f>
        <v>31</v>
      </c>
      <c r="EB197" t="str">
        <f t="shared" ref="EB197:EB260" si="19">INDEX($L$3:$BM$3,MATCH(EA197,L197:BM197,0))</f>
        <v>КОНЦЕПТА</v>
      </c>
      <c r="ED197">
        <f t="shared" ref="ED197:ED260" si="20">MAX(BO197:DS197)</f>
        <v>0</v>
      </c>
      <c r="EE197" t="str">
        <f t="shared" ref="EE197:EE260" si="21">IFERROR(INDEX($BO$3:$DS$3,MATCH(ED197,BO197:DS197,0)),"")</f>
        <v/>
      </c>
      <c r="EG197">
        <f t="shared" ref="EG197:EG260" si="22">ED197/EA197</f>
        <v>0</v>
      </c>
      <c r="EH197" t="str">
        <f t="shared" ref="EH197:EH260" si="23">IF(EG197&lt;0.5,EB197,EE197)</f>
        <v>КОНЦЕПТА</v>
      </c>
    </row>
    <row r="198" spans="1:138" x14ac:dyDescent="0.25">
      <c r="A198" s="1" t="s">
        <v>169</v>
      </c>
      <c r="B198" s="1" t="s">
        <v>3</v>
      </c>
      <c r="C198" s="1" t="s">
        <v>805</v>
      </c>
      <c r="D198" s="1" t="s">
        <v>819</v>
      </c>
      <c r="E198" s="1" t="s">
        <v>886</v>
      </c>
      <c r="F198">
        <v>202</v>
      </c>
      <c r="G198" s="1" t="s">
        <v>807</v>
      </c>
      <c r="K198" s="3" t="s">
        <v>196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>
        <v>184</v>
      </c>
      <c r="BK198" s="1"/>
      <c r="BL198" s="1"/>
      <c r="BM198" s="1"/>
      <c r="BN198" s="1">
        <v>184</v>
      </c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EA198">
        <f t="shared" si="18"/>
        <v>184</v>
      </c>
      <c r="EB198" t="str">
        <f t="shared" si="19"/>
        <v>ФД ФОРСАЖ</v>
      </c>
      <c r="ED198">
        <f t="shared" si="20"/>
        <v>0</v>
      </c>
      <c r="EE198" t="str">
        <f t="shared" si="21"/>
        <v/>
      </c>
      <c r="EG198">
        <f t="shared" si="22"/>
        <v>0</v>
      </c>
      <c r="EH198" t="str">
        <f t="shared" si="23"/>
        <v>ФД ФОРСАЖ</v>
      </c>
    </row>
    <row r="199" spans="1:138" x14ac:dyDescent="0.25">
      <c r="A199" s="1" t="s">
        <v>170</v>
      </c>
      <c r="B199" s="1" t="s">
        <v>3</v>
      </c>
      <c r="C199" s="1" t="s">
        <v>805</v>
      </c>
      <c r="D199" s="1" t="s">
        <v>838</v>
      </c>
      <c r="E199" s="1" t="s">
        <v>885</v>
      </c>
      <c r="F199">
        <v>103</v>
      </c>
      <c r="G199" s="1" t="s">
        <v>805</v>
      </c>
      <c r="K199" s="3" t="s">
        <v>197</v>
      </c>
      <c r="L199" s="1"/>
      <c r="M199" s="1"/>
      <c r="N199" s="1"/>
      <c r="O199" s="1"/>
      <c r="P199" s="1"/>
      <c r="Q199" s="1"/>
      <c r="R199" s="1"/>
      <c r="S199" s="1"/>
      <c r="T199" s="1"/>
      <c r="U199" s="1">
        <v>2</v>
      </c>
      <c r="V199" s="1"/>
      <c r="W199" s="1"/>
      <c r="X199" s="1"/>
      <c r="Y199" s="1"/>
      <c r="Z199" s="1">
        <v>2</v>
      </c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>
        <v>112</v>
      </c>
      <c r="BF199" s="1"/>
      <c r="BG199" s="1"/>
      <c r="BH199" s="1"/>
      <c r="BI199" s="1"/>
      <c r="BJ199" s="1"/>
      <c r="BK199" s="1"/>
      <c r="BL199" s="1"/>
      <c r="BM199" s="1"/>
      <c r="BN199" s="1">
        <v>116</v>
      </c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EA199">
        <f t="shared" si="18"/>
        <v>112</v>
      </c>
      <c r="EB199" t="str">
        <f t="shared" si="19"/>
        <v>СИНОП</v>
      </c>
      <c r="ED199">
        <f t="shared" si="20"/>
        <v>0</v>
      </c>
      <c r="EE199" t="str">
        <f t="shared" si="21"/>
        <v/>
      </c>
      <c r="EG199">
        <f t="shared" si="22"/>
        <v>0</v>
      </c>
      <c r="EH199" t="str">
        <f t="shared" si="23"/>
        <v>СИНОП</v>
      </c>
    </row>
    <row r="200" spans="1:138" x14ac:dyDescent="0.25">
      <c r="A200" s="1" t="s">
        <v>171</v>
      </c>
      <c r="B200" s="1" t="s">
        <v>3</v>
      </c>
      <c r="C200" s="1" t="s">
        <v>805</v>
      </c>
      <c r="D200" s="1" t="s">
        <v>824</v>
      </c>
      <c r="E200" s="1" t="s">
        <v>885</v>
      </c>
      <c r="F200">
        <v>186.5</v>
      </c>
      <c r="G200" s="1" t="s">
        <v>805</v>
      </c>
      <c r="K200" s="3" t="s">
        <v>198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>
        <v>68</v>
      </c>
      <c r="BI200" s="1"/>
      <c r="BJ200" s="1"/>
      <c r="BK200" s="1"/>
      <c r="BL200" s="1"/>
      <c r="BM200" s="1"/>
      <c r="BN200" s="1">
        <v>68</v>
      </c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EA200">
        <f t="shared" si="18"/>
        <v>68</v>
      </c>
      <c r="EB200" t="str">
        <f t="shared" si="19"/>
        <v>ТИБУЛ</v>
      </c>
      <c r="ED200">
        <f t="shared" si="20"/>
        <v>0</v>
      </c>
      <c r="EE200" t="str">
        <f t="shared" si="21"/>
        <v/>
      </c>
      <c r="EG200">
        <f t="shared" si="22"/>
        <v>0</v>
      </c>
      <c r="EH200" t="str">
        <f t="shared" si="23"/>
        <v>ТИБУЛ</v>
      </c>
    </row>
    <row r="201" spans="1:138" x14ac:dyDescent="0.25">
      <c r="A201" s="1" t="s">
        <v>172</v>
      </c>
      <c r="B201" s="1" t="s">
        <v>3</v>
      </c>
      <c r="C201" s="1" t="s">
        <v>805</v>
      </c>
      <c r="D201" s="1" t="s">
        <v>816</v>
      </c>
      <c r="E201" s="1" t="s">
        <v>885</v>
      </c>
      <c r="F201">
        <v>187.6</v>
      </c>
      <c r="G201" s="1" t="s">
        <v>805</v>
      </c>
      <c r="K201" s="3" t="s">
        <v>199</v>
      </c>
      <c r="L201" s="1"/>
      <c r="M201" s="1"/>
      <c r="N201" s="1">
        <v>32</v>
      </c>
      <c r="O201" s="1"/>
      <c r="P201" s="1"/>
      <c r="Q201" s="1"/>
      <c r="R201" s="1">
        <v>105</v>
      </c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>
        <v>137</v>
      </c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EA201">
        <f t="shared" si="18"/>
        <v>105</v>
      </c>
      <c r="EB201" t="str">
        <f t="shared" si="19"/>
        <v>БИЗОН</v>
      </c>
      <c r="ED201">
        <f t="shared" si="20"/>
        <v>0</v>
      </c>
      <c r="EE201" t="str">
        <f t="shared" si="21"/>
        <v/>
      </c>
      <c r="EG201">
        <f t="shared" si="22"/>
        <v>0</v>
      </c>
      <c r="EH201" t="str">
        <f t="shared" si="23"/>
        <v>БИЗОН</v>
      </c>
    </row>
    <row r="202" spans="1:138" x14ac:dyDescent="0.25">
      <c r="A202" s="1" t="s">
        <v>173</v>
      </c>
      <c r="B202" s="1" t="s">
        <v>3</v>
      </c>
      <c r="C202" s="1" t="s">
        <v>805</v>
      </c>
      <c r="D202" s="1" t="s">
        <v>838</v>
      </c>
      <c r="E202" s="1" t="s">
        <v>885</v>
      </c>
      <c r="F202">
        <v>121</v>
      </c>
      <c r="G202" s="1" t="s">
        <v>805</v>
      </c>
      <c r="K202" s="3" t="s">
        <v>200</v>
      </c>
      <c r="L202" s="1"/>
      <c r="M202" s="1"/>
      <c r="N202" s="1"/>
      <c r="O202" s="1"/>
      <c r="P202" s="1"/>
      <c r="Q202" s="1"/>
      <c r="R202" s="1">
        <v>145</v>
      </c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>
        <v>145</v>
      </c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EA202">
        <f t="shared" si="18"/>
        <v>145</v>
      </c>
      <c r="EB202" t="str">
        <f t="shared" si="19"/>
        <v>БИЗОН</v>
      </c>
      <c r="ED202">
        <f t="shared" si="20"/>
        <v>0</v>
      </c>
      <c r="EE202" t="str">
        <f t="shared" si="21"/>
        <v/>
      </c>
      <c r="EG202">
        <f t="shared" si="22"/>
        <v>0</v>
      </c>
      <c r="EH202" t="str">
        <f t="shared" si="23"/>
        <v>БИЗОН</v>
      </c>
    </row>
    <row r="203" spans="1:138" x14ac:dyDescent="0.25">
      <c r="A203" s="1" t="s">
        <v>174</v>
      </c>
      <c r="B203" s="1" t="s">
        <v>3</v>
      </c>
      <c r="C203" s="1" t="s">
        <v>805</v>
      </c>
      <c r="D203" s="1" t="s">
        <v>819</v>
      </c>
      <c r="E203" s="1" t="s">
        <v>885</v>
      </c>
      <c r="F203">
        <v>234.3</v>
      </c>
      <c r="G203" s="1" t="s">
        <v>805</v>
      </c>
      <c r="K203" s="3" t="s">
        <v>201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>
        <v>126</v>
      </c>
      <c r="BI203" s="1"/>
      <c r="BJ203" s="1"/>
      <c r="BK203" s="1"/>
      <c r="BL203" s="1"/>
      <c r="BM203" s="1"/>
      <c r="BN203" s="1">
        <v>126</v>
      </c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EA203">
        <f t="shared" si="18"/>
        <v>126</v>
      </c>
      <c r="EB203" t="str">
        <f t="shared" si="19"/>
        <v>ТИБУЛ</v>
      </c>
      <c r="ED203">
        <f t="shared" si="20"/>
        <v>0</v>
      </c>
      <c r="EE203" t="str">
        <f t="shared" si="21"/>
        <v/>
      </c>
      <c r="EG203">
        <f t="shared" si="22"/>
        <v>0</v>
      </c>
      <c r="EH203" t="str">
        <f t="shared" si="23"/>
        <v>ТИБУЛ</v>
      </c>
    </row>
    <row r="204" spans="1:138" x14ac:dyDescent="0.25">
      <c r="A204" s="1" t="s">
        <v>175</v>
      </c>
      <c r="B204" s="1" t="s">
        <v>3</v>
      </c>
      <c r="C204" s="1" t="s">
        <v>805</v>
      </c>
      <c r="D204" s="1" t="s">
        <v>819</v>
      </c>
      <c r="E204" s="1" t="s">
        <v>885</v>
      </c>
      <c r="F204">
        <v>110.9</v>
      </c>
      <c r="G204" s="1" t="s">
        <v>805</v>
      </c>
      <c r="K204" s="3" t="s">
        <v>202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>
        <v>195</v>
      </c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>
        <v>195</v>
      </c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>
        <v>101</v>
      </c>
      <c r="DK204" s="1"/>
      <c r="DL204" s="1"/>
      <c r="DM204" s="1"/>
      <c r="DN204" s="1"/>
      <c r="DO204" s="1"/>
      <c r="DP204" s="1"/>
      <c r="DQ204" s="1"/>
      <c r="DR204" s="1"/>
      <c r="DS204" s="1"/>
      <c r="DT204" s="1">
        <v>101</v>
      </c>
      <c r="DU204" s="1"/>
      <c r="DV204" s="1"/>
      <c r="DW204" s="1"/>
      <c r="EA204">
        <f t="shared" si="18"/>
        <v>195</v>
      </c>
      <c r="EB204" t="str">
        <f t="shared" si="19"/>
        <v>КОНЦЕПТА</v>
      </c>
      <c r="ED204">
        <f t="shared" si="20"/>
        <v>101</v>
      </c>
      <c r="EE204" t="str">
        <f t="shared" si="21"/>
        <v>РЕКОРДИНА</v>
      </c>
      <c r="EG204">
        <f t="shared" si="22"/>
        <v>0.517948717948718</v>
      </c>
      <c r="EH204" t="str">
        <f t="shared" si="23"/>
        <v>РЕКОРДИНА</v>
      </c>
    </row>
    <row r="205" spans="1:138" x14ac:dyDescent="0.25">
      <c r="A205" s="1" t="s">
        <v>175</v>
      </c>
      <c r="B205" s="1" t="s">
        <v>3</v>
      </c>
      <c r="C205" s="1" t="s">
        <v>805</v>
      </c>
      <c r="D205" s="1" t="s">
        <v>819</v>
      </c>
      <c r="E205" s="1" t="s">
        <v>886</v>
      </c>
      <c r="F205">
        <v>111</v>
      </c>
      <c r="G205" s="1" t="s">
        <v>807</v>
      </c>
      <c r="K205" s="3" t="s">
        <v>203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>
        <v>181</v>
      </c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>
        <v>181</v>
      </c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EA205">
        <f t="shared" si="18"/>
        <v>181</v>
      </c>
      <c r="EB205" t="str">
        <f t="shared" si="19"/>
        <v>КОЙОТ</v>
      </c>
      <c r="ED205">
        <f t="shared" si="20"/>
        <v>0</v>
      </c>
      <c r="EE205" t="str">
        <f t="shared" si="21"/>
        <v/>
      </c>
      <c r="EG205">
        <f t="shared" si="22"/>
        <v>0</v>
      </c>
      <c r="EH205" t="str">
        <f t="shared" si="23"/>
        <v>КОЙОТ</v>
      </c>
    </row>
    <row r="206" spans="1:138" x14ac:dyDescent="0.25">
      <c r="A206" s="1" t="s">
        <v>176</v>
      </c>
      <c r="B206" s="1" t="s">
        <v>3</v>
      </c>
      <c r="C206" s="1" t="s">
        <v>805</v>
      </c>
      <c r="D206" s="1" t="s">
        <v>821</v>
      </c>
      <c r="E206" s="1" t="s">
        <v>885</v>
      </c>
      <c r="F206">
        <v>286</v>
      </c>
      <c r="G206" s="1" t="s">
        <v>805</v>
      </c>
      <c r="K206" s="3" t="s">
        <v>204</v>
      </c>
      <c r="L206" s="1"/>
      <c r="M206" s="1"/>
      <c r="N206" s="1"/>
      <c r="O206" s="1"/>
      <c r="P206" s="1"/>
      <c r="Q206" s="1"/>
      <c r="R206" s="1"/>
      <c r="S206" s="1"/>
      <c r="T206" s="1"/>
      <c r="U206" s="1">
        <v>111.5</v>
      </c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>
        <v>111.5</v>
      </c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>
        <v>111</v>
      </c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>
        <v>111</v>
      </c>
      <c r="DU206" s="1"/>
      <c r="DV206" s="1"/>
      <c r="DW206" s="1"/>
      <c r="EA206">
        <f t="shared" si="18"/>
        <v>111.5</v>
      </c>
      <c r="EB206" t="str">
        <f t="shared" si="19"/>
        <v>БТС 1965</v>
      </c>
      <c r="ED206">
        <f t="shared" si="20"/>
        <v>111</v>
      </c>
      <c r="EE206" t="str">
        <f t="shared" si="21"/>
        <v>ЗЕМИС</v>
      </c>
      <c r="EG206">
        <f t="shared" si="22"/>
        <v>0.99551569506726456</v>
      </c>
      <c r="EH206" t="str">
        <f t="shared" si="23"/>
        <v>ЗЕМИС</v>
      </c>
    </row>
    <row r="207" spans="1:138" x14ac:dyDescent="0.25">
      <c r="A207" s="1" t="s">
        <v>177</v>
      </c>
      <c r="B207" s="1" t="s">
        <v>3</v>
      </c>
      <c r="C207" s="1" t="s">
        <v>805</v>
      </c>
      <c r="D207" s="1" t="s">
        <v>891</v>
      </c>
      <c r="E207" s="1" t="s">
        <v>885</v>
      </c>
      <c r="F207">
        <v>300</v>
      </c>
      <c r="G207" s="1" t="s">
        <v>805</v>
      </c>
      <c r="K207" s="3" t="s">
        <v>205</v>
      </c>
      <c r="L207" s="1"/>
      <c r="M207" s="1"/>
      <c r="N207" s="1"/>
      <c r="O207" s="1"/>
      <c r="P207" s="1"/>
      <c r="Q207" s="1"/>
      <c r="R207" s="1"/>
      <c r="S207" s="1"/>
      <c r="T207" s="1"/>
      <c r="U207" s="1">
        <v>64.5</v>
      </c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>
        <v>64.5</v>
      </c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EA207">
        <f t="shared" si="18"/>
        <v>64.5</v>
      </c>
      <c r="EB207" t="str">
        <f t="shared" si="19"/>
        <v>БТС 1965</v>
      </c>
      <c r="ED207">
        <f t="shared" si="20"/>
        <v>0</v>
      </c>
      <c r="EE207" t="str">
        <f t="shared" si="21"/>
        <v/>
      </c>
      <c r="EG207">
        <f t="shared" si="22"/>
        <v>0</v>
      </c>
      <c r="EH207" t="str">
        <f t="shared" si="23"/>
        <v>БТС 1965</v>
      </c>
    </row>
    <row r="208" spans="1:138" x14ac:dyDescent="0.25">
      <c r="A208" s="1" t="s">
        <v>177</v>
      </c>
      <c r="B208" s="1" t="s">
        <v>3</v>
      </c>
      <c r="C208" s="1" t="s">
        <v>805</v>
      </c>
      <c r="D208" s="1" t="s">
        <v>812</v>
      </c>
      <c r="E208" s="1" t="s">
        <v>886</v>
      </c>
      <c r="F208">
        <v>299.89999999999998</v>
      </c>
      <c r="G208" s="1" t="s">
        <v>807</v>
      </c>
      <c r="K208" s="3" t="s">
        <v>7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>
        <v>160</v>
      </c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>
        <v>160</v>
      </c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>
        <v>20</v>
      </c>
      <c r="CF208" s="1"/>
      <c r="CG208" s="1"/>
      <c r="CH208" s="1"/>
      <c r="CI208" s="1"/>
      <c r="CJ208" s="1"/>
      <c r="CK208" s="1"/>
      <c r="CL208" s="1"/>
      <c r="CM208" s="1">
        <v>140</v>
      </c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>
        <v>160</v>
      </c>
      <c r="DU208" s="1"/>
      <c r="DV208" s="1"/>
      <c r="DW208" s="1"/>
      <c r="EA208">
        <f t="shared" si="18"/>
        <v>160</v>
      </c>
      <c r="EB208" t="str">
        <f t="shared" si="19"/>
        <v>БТС 950</v>
      </c>
      <c r="ED208">
        <f t="shared" si="20"/>
        <v>140</v>
      </c>
      <c r="EE208" t="str">
        <f t="shared" si="21"/>
        <v>ЗЕМИС</v>
      </c>
      <c r="EG208">
        <f t="shared" si="22"/>
        <v>0.875</v>
      </c>
      <c r="EH208" t="str">
        <f t="shared" si="23"/>
        <v>ЗЕМИС</v>
      </c>
    </row>
    <row r="209" spans="1:138" x14ac:dyDescent="0.25">
      <c r="A209" s="1" t="s">
        <v>178</v>
      </c>
      <c r="B209" s="1" t="s">
        <v>3</v>
      </c>
      <c r="C209" s="1" t="s">
        <v>805</v>
      </c>
      <c r="D209" s="1" t="s">
        <v>892</v>
      </c>
      <c r="E209" s="1" t="s">
        <v>885</v>
      </c>
      <c r="F209">
        <v>94.4</v>
      </c>
      <c r="G209" s="1" t="s">
        <v>805</v>
      </c>
      <c r="K209" s="3" t="s">
        <v>9</v>
      </c>
      <c r="L209" s="1"/>
      <c r="M209" s="1"/>
      <c r="N209" s="1"/>
      <c r="O209" s="1"/>
      <c r="P209" s="1"/>
      <c r="Q209" s="1">
        <v>188</v>
      </c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>
        <v>188</v>
      </c>
      <c r="BO209" s="1"/>
      <c r="BP209" s="1"/>
      <c r="BQ209" s="1"/>
      <c r="BR209" s="1"/>
      <c r="BS209" s="1">
        <v>188</v>
      </c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>
        <v>188</v>
      </c>
      <c r="DU209" s="1"/>
      <c r="DV209" s="1"/>
      <c r="DW209" s="1"/>
      <c r="EA209">
        <f t="shared" si="18"/>
        <v>188</v>
      </c>
      <c r="EB209" t="str">
        <f t="shared" si="19"/>
        <v>БАРОНЕССА</v>
      </c>
      <c r="ED209">
        <f t="shared" si="20"/>
        <v>188</v>
      </c>
      <c r="EE209" t="str">
        <f t="shared" si="21"/>
        <v>БАРОНЕССА</v>
      </c>
      <c r="EG209">
        <f t="shared" si="22"/>
        <v>1</v>
      </c>
      <c r="EH209" t="str">
        <f t="shared" si="23"/>
        <v>БАРОНЕССА</v>
      </c>
    </row>
    <row r="210" spans="1:138" x14ac:dyDescent="0.25">
      <c r="A210" s="1" t="s">
        <v>178</v>
      </c>
      <c r="B210" s="1" t="s">
        <v>3</v>
      </c>
      <c r="C210" s="1" t="s">
        <v>805</v>
      </c>
      <c r="D210" s="1" t="s">
        <v>893</v>
      </c>
      <c r="E210" s="1" t="s">
        <v>886</v>
      </c>
      <c r="F210">
        <v>94.5</v>
      </c>
      <c r="G210" s="1" t="s">
        <v>807</v>
      </c>
      <c r="K210" s="3" t="s">
        <v>10</v>
      </c>
      <c r="L210" s="1"/>
      <c r="M210" s="1"/>
      <c r="N210" s="1"/>
      <c r="O210" s="1"/>
      <c r="P210" s="1"/>
      <c r="Q210" s="1"/>
      <c r="R210" s="1"/>
      <c r="S210" s="1">
        <v>258</v>
      </c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>
        <v>258</v>
      </c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EA210">
        <f t="shared" si="18"/>
        <v>258</v>
      </c>
      <c r="EB210" t="str">
        <f t="shared" si="19"/>
        <v>БРАВИССИМА</v>
      </c>
      <c r="ED210">
        <f t="shared" si="20"/>
        <v>0</v>
      </c>
      <c r="EE210" t="str">
        <f t="shared" si="21"/>
        <v/>
      </c>
      <c r="EG210">
        <f t="shared" si="22"/>
        <v>0</v>
      </c>
      <c r="EH210" t="str">
        <f t="shared" si="23"/>
        <v>БРАВИССИМА</v>
      </c>
    </row>
    <row r="211" spans="1:138" x14ac:dyDescent="0.25">
      <c r="A211" s="1" t="s">
        <v>179</v>
      </c>
      <c r="B211" s="1" t="s">
        <v>3</v>
      </c>
      <c r="C211" s="1" t="s">
        <v>805</v>
      </c>
      <c r="D211" s="1" t="s">
        <v>887</v>
      </c>
      <c r="E211" s="1" t="s">
        <v>885</v>
      </c>
      <c r="F211">
        <v>189</v>
      </c>
      <c r="G211" s="1" t="s">
        <v>805</v>
      </c>
      <c r="K211" s="3" t="s">
        <v>11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>
        <v>132</v>
      </c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>
        <v>132</v>
      </c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EA211">
        <f t="shared" si="18"/>
        <v>132</v>
      </c>
      <c r="EB211" t="str">
        <f t="shared" si="19"/>
        <v>МЕЗАНЖ</v>
      </c>
      <c r="ED211">
        <f t="shared" si="20"/>
        <v>0</v>
      </c>
      <c r="EE211" t="str">
        <f t="shared" si="21"/>
        <v/>
      </c>
      <c r="EG211">
        <f t="shared" si="22"/>
        <v>0</v>
      </c>
      <c r="EH211" t="str">
        <f t="shared" si="23"/>
        <v>МЕЗАНЖ</v>
      </c>
    </row>
    <row r="212" spans="1:138" x14ac:dyDescent="0.25">
      <c r="A212" s="1" t="s">
        <v>179</v>
      </c>
      <c r="B212" s="1" t="s">
        <v>3</v>
      </c>
      <c r="C212" s="1" t="s">
        <v>805</v>
      </c>
      <c r="D212" s="1" t="s">
        <v>893</v>
      </c>
      <c r="E212" s="1" t="s">
        <v>886</v>
      </c>
      <c r="F212">
        <v>188.1</v>
      </c>
      <c r="G212" s="1" t="s">
        <v>807</v>
      </c>
      <c r="K212" s="3" t="s">
        <v>12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>
        <v>79.459999999999994</v>
      </c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>
        <v>79.459999999999994</v>
      </c>
      <c r="BO212" s="1"/>
      <c r="BP212" s="1"/>
      <c r="BQ212" s="1"/>
      <c r="BR212" s="1"/>
      <c r="BS212" s="1">
        <v>0.38</v>
      </c>
      <c r="BT212" s="1"/>
      <c r="BU212" s="1"/>
      <c r="BV212" s="1"/>
      <c r="BW212" s="1"/>
      <c r="BX212" s="1"/>
      <c r="BY212" s="1">
        <v>0.12</v>
      </c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>
        <v>1.9</v>
      </c>
      <c r="CK212" s="1"/>
      <c r="CL212" s="1"/>
      <c r="CM212" s="1"/>
      <c r="CN212" s="1"/>
      <c r="CO212" s="1"/>
      <c r="CP212" s="1"/>
      <c r="CQ212" s="1"/>
      <c r="CR212" s="1">
        <v>33</v>
      </c>
      <c r="CS212" s="1"/>
      <c r="CT212" s="1"/>
      <c r="CU212" s="1"/>
      <c r="CV212" s="1">
        <v>42</v>
      </c>
      <c r="CW212" s="1"/>
      <c r="CX212" s="1"/>
      <c r="CY212" s="1"/>
      <c r="CZ212" s="1"/>
      <c r="DA212" s="1"/>
      <c r="DB212" s="1"/>
      <c r="DC212" s="1"/>
      <c r="DD212" s="1"/>
      <c r="DE212" s="1"/>
      <c r="DF212" s="1">
        <v>1.6259999999999999</v>
      </c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>
        <v>79.02600000000001</v>
      </c>
      <c r="DU212" s="1"/>
      <c r="DV212" s="1"/>
      <c r="DW212" s="1"/>
      <c r="EA212">
        <f t="shared" si="18"/>
        <v>79.459999999999994</v>
      </c>
      <c r="EB212" t="str">
        <f t="shared" si="19"/>
        <v>ЗЕМИС</v>
      </c>
      <c r="ED212">
        <f t="shared" si="20"/>
        <v>42</v>
      </c>
      <c r="EE212" t="str">
        <f t="shared" si="21"/>
        <v>КОНСТАНЦИЯ</v>
      </c>
      <c r="EG212">
        <f t="shared" si="22"/>
        <v>0.52856783287188525</v>
      </c>
      <c r="EH212" t="str">
        <f t="shared" si="23"/>
        <v>КОНСТАНЦИЯ</v>
      </c>
    </row>
    <row r="213" spans="1:138" x14ac:dyDescent="0.25">
      <c r="A213" s="1" t="s">
        <v>180</v>
      </c>
      <c r="B213" s="1" t="s">
        <v>3</v>
      </c>
      <c r="C213" s="1" t="s">
        <v>805</v>
      </c>
      <c r="D213" s="1" t="s">
        <v>819</v>
      </c>
      <c r="E213" s="1" t="s">
        <v>885</v>
      </c>
      <c r="F213">
        <v>86.9</v>
      </c>
      <c r="G213" s="1" t="s">
        <v>805</v>
      </c>
      <c r="K213" s="3" t="s">
        <v>13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>
        <v>93</v>
      </c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>
        <v>93</v>
      </c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>
        <v>5.54</v>
      </c>
      <c r="CE213" s="1"/>
      <c r="CF213" s="1"/>
      <c r="CG213" s="1"/>
      <c r="CH213" s="1"/>
      <c r="CI213" s="1"/>
      <c r="CJ213" s="1"/>
      <c r="CK213" s="1"/>
      <c r="CL213" s="1"/>
      <c r="CM213" s="1">
        <v>68</v>
      </c>
      <c r="CN213" s="1"/>
      <c r="CO213" s="1"/>
      <c r="CP213" s="1"/>
      <c r="CQ213" s="1"/>
      <c r="CR213" s="1"/>
      <c r="CS213" s="1"/>
      <c r="CT213" s="1"/>
      <c r="CU213" s="1"/>
      <c r="CV213" s="1">
        <v>19</v>
      </c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>
        <v>92.54</v>
      </c>
      <c r="DU213" s="1"/>
      <c r="DV213" s="1"/>
      <c r="DW213" s="1"/>
      <c r="EA213">
        <f t="shared" si="18"/>
        <v>93</v>
      </c>
      <c r="EB213" t="str">
        <f t="shared" si="19"/>
        <v>КОНСТАНЦИЯ</v>
      </c>
      <c r="ED213">
        <f t="shared" si="20"/>
        <v>68</v>
      </c>
      <c r="EE213" t="str">
        <f t="shared" si="21"/>
        <v>ЗЕМИС</v>
      </c>
      <c r="EG213">
        <f t="shared" si="22"/>
        <v>0.73118279569892475</v>
      </c>
      <c r="EH213" t="str">
        <f t="shared" si="23"/>
        <v>ЗЕМИС</v>
      </c>
    </row>
    <row r="214" spans="1:138" x14ac:dyDescent="0.25">
      <c r="A214" s="1" t="s">
        <v>181</v>
      </c>
      <c r="B214" s="1" t="s">
        <v>3</v>
      </c>
      <c r="C214" s="1" t="s">
        <v>805</v>
      </c>
      <c r="D214" s="1" t="s">
        <v>816</v>
      </c>
      <c r="E214" s="1" t="s">
        <v>885</v>
      </c>
      <c r="F214">
        <v>246.001</v>
      </c>
      <c r="G214" s="1" t="s">
        <v>805</v>
      </c>
      <c r="K214" s="3" t="s">
        <v>14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>
        <v>278</v>
      </c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>
        <v>278</v>
      </c>
      <c r="BO214" s="1"/>
      <c r="BP214" s="1"/>
      <c r="BQ214" s="1"/>
      <c r="BR214" s="1"/>
      <c r="BS214" s="1"/>
      <c r="BT214" s="1"/>
      <c r="BU214" s="1"/>
      <c r="BV214" s="1">
        <v>116</v>
      </c>
      <c r="BW214" s="1">
        <v>60</v>
      </c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>
        <v>176</v>
      </c>
      <c r="DU214" s="1"/>
      <c r="DV214" s="1"/>
      <c r="DW214" s="1"/>
      <c r="EA214">
        <f t="shared" si="18"/>
        <v>278</v>
      </c>
      <c r="EB214" t="str">
        <f t="shared" si="19"/>
        <v>БТС 960</v>
      </c>
      <c r="ED214">
        <f t="shared" si="20"/>
        <v>116</v>
      </c>
      <c r="EE214" t="str">
        <f t="shared" si="21"/>
        <v>БРАВИССИМА</v>
      </c>
      <c r="EG214">
        <f t="shared" si="22"/>
        <v>0.41726618705035973</v>
      </c>
      <c r="EH214" t="str">
        <f t="shared" si="23"/>
        <v>БТС 960</v>
      </c>
    </row>
    <row r="215" spans="1:138" x14ac:dyDescent="0.25">
      <c r="A215" s="1" t="s">
        <v>182</v>
      </c>
      <c r="B215" s="1" t="s">
        <v>3</v>
      </c>
      <c r="C215" s="1" t="s">
        <v>805</v>
      </c>
      <c r="D215" s="1" t="s">
        <v>839</v>
      </c>
      <c r="E215" s="1" t="s">
        <v>885</v>
      </c>
      <c r="F215">
        <v>78</v>
      </c>
      <c r="G215" s="1" t="s">
        <v>805</v>
      </c>
      <c r="K215" s="3" t="s">
        <v>15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>
        <v>252</v>
      </c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>
        <v>252</v>
      </c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>
        <v>252</v>
      </c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>
        <v>252</v>
      </c>
      <c r="DU215" s="1"/>
      <c r="DV215" s="1"/>
      <c r="DW215" s="1"/>
      <c r="EA215">
        <f t="shared" si="18"/>
        <v>252</v>
      </c>
      <c r="EB215" t="str">
        <f t="shared" si="19"/>
        <v>БТС 980</v>
      </c>
      <c r="ED215">
        <f t="shared" si="20"/>
        <v>252</v>
      </c>
      <c r="EE215" t="str">
        <f t="shared" si="21"/>
        <v>МИТИКА</v>
      </c>
      <c r="EG215">
        <f t="shared" si="22"/>
        <v>1</v>
      </c>
      <c r="EH215" t="str">
        <f t="shared" si="23"/>
        <v>МИТИКА</v>
      </c>
    </row>
    <row r="216" spans="1:138" x14ac:dyDescent="0.25">
      <c r="A216" s="1" t="s">
        <v>183</v>
      </c>
      <c r="B216" s="1" t="s">
        <v>3</v>
      </c>
      <c r="C216" s="1" t="s">
        <v>805</v>
      </c>
      <c r="D216" s="1" t="s">
        <v>812</v>
      </c>
      <c r="E216" s="1" t="s">
        <v>885</v>
      </c>
      <c r="F216">
        <v>62</v>
      </c>
      <c r="G216" s="1" t="s">
        <v>805</v>
      </c>
      <c r="K216" s="3" t="s">
        <v>16</v>
      </c>
      <c r="L216" s="1"/>
      <c r="M216" s="1"/>
      <c r="N216" s="1">
        <v>270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>
        <v>270</v>
      </c>
      <c r="BO216" s="1"/>
      <c r="BP216" s="1">
        <v>6</v>
      </c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>
        <v>184</v>
      </c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>
        <v>190</v>
      </c>
      <c r="DU216" s="1"/>
      <c r="DV216" s="1"/>
      <c r="DW216" s="1"/>
      <c r="EA216">
        <f t="shared" si="18"/>
        <v>270</v>
      </c>
      <c r="EB216" t="str">
        <f t="shared" si="19"/>
        <v>АРМЕСА</v>
      </c>
      <c r="ED216">
        <f t="shared" si="20"/>
        <v>184</v>
      </c>
      <c r="EE216" t="str">
        <f t="shared" si="21"/>
        <v>КЛЕОПАТРА</v>
      </c>
      <c r="EG216">
        <f t="shared" si="22"/>
        <v>0.68148148148148147</v>
      </c>
      <c r="EH216" t="str">
        <f t="shared" si="23"/>
        <v>КЛЕОПАТРА</v>
      </c>
    </row>
    <row r="217" spans="1:138" x14ac:dyDescent="0.25">
      <c r="A217" s="1" t="s">
        <v>184</v>
      </c>
      <c r="B217" s="1" t="s">
        <v>3</v>
      </c>
      <c r="C217" s="1" t="s">
        <v>805</v>
      </c>
      <c r="D217" s="1" t="s">
        <v>812</v>
      </c>
      <c r="E217" s="1" t="s">
        <v>885</v>
      </c>
      <c r="F217">
        <v>121</v>
      </c>
      <c r="G217" s="1" t="s">
        <v>805</v>
      </c>
      <c r="K217" s="3" t="s">
        <v>18</v>
      </c>
      <c r="L217" s="1"/>
      <c r="M217" s="1"/>
      <c r="N217" s="1"/>
      <c r="O217" s="1"/>
      <c r="P217" s="1"/>
      <c r="Q217" s="1"/>
      <c r="R217" s="1"/>
      <c r="S217" s="1">
        <v>136.22</v>
      </c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>
        <v>136.22</v>
      </c>
      <c r="BO217" s="1"/>
      <c r="BP217" s="1"/>
      <c r="BQ217" s="1"/>
      <c r="BR217" s="1"/>
      <c r="BS217" s="1"/>
      <c r="BT217" s="1"/>
      <c r="BU217" s="1"/>
      <c r="BV217" s="1"/>
      <c r="BW217" s="1">
        <v>20</v>
      </c>
      <c r="BX217" s="1"/>
      <c r="BY217" s="1"/>
      <c r="BZ217" s="1"/>
      <c r="CA217" s="1">
        <v>1.28</v>
      </c>
      <c r="CB217" s="1"/>
      <c r="CC217" s="1"/>
      <c r="CD217" s="1"/>
      <c r="CE217" s="1">
        <v>16</v>
      </c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>
        <v>37.28</v>
      </c>
      <c r="DU217" s="1"/>
      <c r="DV217" s="1"/>
      <c r="DW217" s="1"/>
      <c r="EA217">
        <f t="shared" si="18"/>
        <v>136.22</v>
      </c>
      <c r="EB217" t="str">
        <f t="shared" si="19"/>
        <v>БРАВИССИМА</v>
      </c>
      <c r="ED217">
        <f t="shared" si="20"/>
        <v>20</v>
      </c>
      <c r="EE217" t="str">
        <f t="shared" si="21"/>
        <v>БРАВИССИМА КВС</v>
      </c>
      <c r="EG217">
        <f t="shared" si="22"/>
        <v>0.14682131845543972</v>
      </c>
      <c r="EH217" t="str">
        <f t="shared" si="23"/>
        <v>БРАВИССИМА</v>
      </c>
    </row>
    <row r="218" spans="1:138" x14ac:dyDescent="0.25">
      <c r="A218" s="1" t="s">
        <v>185</v>
      </c>
      <c r="B218" s="1" t="s">
        <v>3</v>
      </c>
      <c r="C218" s="1" t="s">
        <v>805</v>
      </c>
      <c r="D218" s="1" t="s">
        <v>824</v>
      </c>
      <c r="E218" s="1" t="s">
        <v>885</v>
      </c>
      <c r="F218">
        <v>74.3</v>
      </c>
      <c r="G218" s="1" t="s">
        <v>805</v>
      </c>
      <c r="K218" s="3" t="s">
        <v>19</v>
      </c>
      <c r="L218" s="1"/>
      <c r="M218" s="1"/>
      <c r="N218" s="1"/>
      <c r="O218" s="1"/>
      <c r="P218" s="1"/>
      <c r="Q218" s="1"/>
      <c r="R218" s="1"/>
      <c r="S218" s="1">
        <v>54.78</v>
      </c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>
        <v>54.78</v>
      </c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>
        <v>19</v>
      </c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>
        <v>19</v>
      </c>
      <c r="DU218" s="1"/>
      <c r="DV218" s="1"/>
      <c r="DW218" s="1"/>
      <c r="EA218">
        <f t="shared" si="18"/>
        <v>54.78</v>
      </c>
      <c r="EB218" t="str">
        <f t="shared" si="19"/>
        <v>БРАВИССИМА</v>
      </c>
      <c r="ED218">
        <f t="shared" si="20"/>
        <v>19</v>
      </c>
      <c r="EE218" t="str">
        <f t="shared" si="21"/>
        <v>БТС 960</v>
      </c>
      <c r="EG218">
        <f t="shared" si="22"/>
        <v>0.34684191310697332</v>
      </c>
      <c r="EH218" t="str">
        <f t="shared" si="23"/>
        <v>БРАВИССИМА</v>
      </c>
    </row>
    <row r="219" spans="1:138" x14ac:dyDescent="0.25">
      <c r="A219" s="1" t="s">
        <v>186</v>
      </c>
      <c r="B219" s="1" t="s">
        <v>3</v>
      </c>
      <c r="C219" s="1" t="s">
        <v>805</v>
      </c>
      <c r="D219" s="1" t="s">
        <v>839</v>
      </c>
      <c r="E219" s="1" t="s">
        <v>885</v>
      </c>
      <c r="F219">
        <v>60.4</v>
      </c>
      <c r="G219" s="1" t="s">
        <v>805</v>
      </c>
      <c r="K219" s="3" t="s">
        <v>20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>
        <v>103.84</v>
      </c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>
        <v>103.84</v>
      </c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EA219">
        <f t="shared" si="18"/>
        <v>103.84</v>
      </c>
      <c r="EB219" t="str">
        <f t="shared" si="19"/>
        <v>ЗЕМИС</v>
      </c>
      <c r="ED219">
        <f t="shared" si="20"/>
        <v>0</v>
      </c>
      <c r="EE219" t="str">
        <f t="shared" si="21"/>
        <v/>
      </c>
      <c r="EG219">
        <f t="shared" si="22"/>
        <v>0</v>
      </c>
      <c r="EH219" t="str">
        <f t="shared" si="23"/>
        <v>ЗЕМИС</v>
      </c>
    </row>
    <row r="220" spans="1:138" x14ac:dyDescent="0.25">
      <c r="A220" s="1" t="s">
        <v>187</v>
      </c>
      <c r="B220" s="1" t="s">
        <v>3</v>
      </c>
      <c r="C220" s="1" t="s">
        <v>805</v>
      </c>
      <c r="D220" s="1" t="s">
        <v>812</v>
      </c>
      <c r="E220" s="1" t="s">
        <v>890</v>
      </c>
      <c r="F220">
        <v>77.900000000000006</v>
      </c>
      <c r="G220" s="1" t="s">
        <v>805</v>
      </c>
      <c r="K220" s="3" t="s">
        <v>21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>
        <v>53</v>
      </c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>
        <v>53</v>
      </c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EA220">
        <f t="shared" si="18"/>
        <v>53</v>
      </c>
      <c r="EB220" t="str">
        <f t="shared" si="19"/>
        <v>БТС 950</v>
      </c>
      <c r="ED220">
        <f t="shared" si="20"/>
        <v>0</v>
      </c>
      <c r="EE220" t="str">
        <f t="shared" si="21"/>
        <v/>
      </c>
      <c r="EG220">
        <f t="shared" si="22"/>
        <v>0</v>
      </c>
      <c r="EH220" t="str">
        <f t="shared" si="23"/>
        <v>БТС 950</v>
      </c>
    </row>
    <row r="221" spans="1:138" x14ac:dyDescent="0.25">
      <c r="A221" s="1" t="s">
        <v>187</v>
      </c>
      <c r="B221" s="1" t="s">
        <v>3</v>
      </c>
      <c r="C221" s="1" t="s">
        <v>805</v>
      </c>
      <c r="D221" s="1" t="s">
        <v>812</v>
      </c>
      <c r="E221" s="1" t="s">
        <v>885</v>
      </c>
      <c r="F221">
        <v>65.7</v>
      </c>
      <c r="G221" s="1" t="s">
        <v>805</v>
      </c>
      <c r="K221" s="3" t="s">
        <v>22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>
        <v>83.16</v>
      </c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>
        <v>83.16</v>
      </c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EA221">
        <f t="shared" si="18"/>
        <v>83.16</v>
      </c>
      <c r="EB221" t="str">
        <f t="shared" si="19"/>
        <v>ЗЕМИС</v>
      </c>
      <c r="ED221">
        <f t="shared" si="20"/>
        <v>0</v>
      </c>
      <c r="EE221" t="str">
        <f t="shared" si="21"/>
        <v/>
      </c>
      <c r="EG221">
        <f t="shared" si="22"/>
        <v>0</v>
      </c>
      <c r="EH221" t="str">
        <f t="shared" si="23"/>
        <v>ЗЕМИС</v>
      </c>
    </row>
    <row r="222" spans="1:138" x14ac:dyDescent="0.25">
      <c r="A222" s="1" t="s">
        <v>188</v>
      </c>
      <c r="B222" s="1" t="s">
        <v>3</v>
      </c>
      <c r="C222" s="1" t="s">
        <v>805</v>
      </c>
      <c r="D222" s="1" t="s">
        <v>892</v>
      </c>
      <c r="E222" s="1" t="s">
        <v>885</v>
      </c>
      <c r="F222">
        <v>66.7</v>
      </c>
      <c r="G222" s="1" t="s">
        <v>805</v>
      </c>
      <c r="K222" s="3" t="s">
        <v>23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>
        <v>162.54</v>
      </c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>
        <v>162.54</v>
      </c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EA222">
        <f t="shared" si="18"/>
        <v>162.54</v>
      </c>
      <c r="EB222" t="str">
        <f t="shared" si="19"/>
        <v>ЗЕМИС</v>
      </c>
      <c r="ED222">
        <f t="shared" si="20"/>
        <v>0</v>
      </c>
      <c r="EE222" t="str">
        <f t="shared" si="21"/>
        <v/>
      </c>
      <c r="EG222">
        <f t="shared" si="22"/>
        <v>0</v>
      </c>
      <c r="EH222" t="str">
        <f t="shared" si="23"/>
        <v>ЗЕМИС</v>
      </c>
    </row>
    <row r="223" spans="1:138" x14ac:dyDescent="0.25">
      <c r="A223" s="1" t="s">
        <v>189</v>
      </c>
      <c r="B223" s="1" t="s">
        <v>3</v>
      </c>
      <c r="C223" s="1" t="s">
        <v>805</v>
      </c>
      <c r="D223" s="1" t="s">
        <v>887</v>
      </c>
      <c r="E223" s="1" t="s">
        <v>885</v>
      </c>
      <c r="F223">
        <v>73</v>
      </c>
      <c r="G223" s="1" t="s">
        <v>805</v>
      </c>
      <c r="K223" s="3" t="s">
        <v>24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>
        <v>271</v>
      </c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>
        <v>271</v>
      </c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>
        <v>289</v>
      </c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>
        <v>289</v>
      </c>
      <c r="DU223" s="1"/>
      <c r="DV223" s="1"/>
      <c r="DW223" s="1"/>
      <c r="EA223">
        <f t="shared" si="18"/>
        <v>271</v>
      </c>
      <c r="EB223" t="str">
        <f t="shared" si="19"/>
        <v>МЕЗАНЖ</v>
      </c>
      <c r="ED223">
        <f t="shared" si="20"/>
        <v>289</v>
      </c>
      <c r="EE223" t="str">
        <f t="shared" si="21"/>
        <v>МИТИКА</v>
      </c>
      <c r="EG223">
        <f t="shared" si="22"/>
        <v>1.0664206642066421</v>
      </c>
      <c r="EH223" t="str">
        <f t="shared" si="23"/>
        <v>МИТИКА</v>
      </c>
    </row>
    <row r="224" spans="1:138" x14ac:dyDescent="0.25">
      <c r="A224" s="1" t="s">
        <v>190</v>
      </c>
      <c r="B224" s="1" t="s">
        <v>3</v>
      </c>
      <c r="C224" s="1" t="s">
        <v>805</v>
      </c>
      <c r="D224" s="1" t="s">
        <v>816</v>
      </c>
      <c r="E224" s="1" t="s">
        <v>890</v>
      </c>
      <c r="F224">
        <v>108.398</v>
      </c>
      <c r="G224" s="1" t="s">
        <v>805</v>
      </c>
      <c r="K224" s="3" t="s">
        <v>26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>
        <v>205</v>
      </c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>
        <v>205</v>
      </c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>
        <v>205</v>
      </c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>
        <v>205</v>
      </c>
      <c r="DU224" s="1"/>
      <c r="DV224" s="1"/>
      <c r="DW224" s="1"/>
      <c r="EA224">
        <f t="shared" si="18"/>
        <v>205</v>
      </c>
      <c r="EB224" t="str">
        <f t="shared" si="19"/>
        <v>МАКСИМЕЛЛА</v>
      </c>
      <c r="ED224">
        <f t="shared" si="20"/>
        <v>205</v>
      </c>
      <c r="EE224" t="str">
        <f t="shared" si="21"/>
        <v>МАКСИМЕЛЛА</v>
      </c>
      <c r="EG224">
        <f t="shared" si="22"/>
        <v>1</v>
      </c>
      <c r="EH224" t="str">
        <f t="shared" si="23"/>
        <v>МАКСИМЕЛЛА</v>
      </c>
    </row>
    <row r="225" spans="1:138" x14ac:dyDescent="0.25">
      <c r="A225" s="1" t="s">
        <v>190</v>
      </c>
      <c r="B225" s="1" t="s">
        <v>3</v>
      </c>
      <c r="C225" s="1" t="s">
        <v>805</v>
      </c>
      <c r="D225" s="1" t="s">
        <v>816</v>
      </c>
      <c r="E225" s="1" t="s">
        <v>885</v>
      </c>
      <c r="F225">
        <v>97.001000000000005</v>
      </c>
      <c r="G225" s="1" t="s">
        <v>805</v>
      </c>
      <c r="K225" s="3" t="s">
        <v>27</v>
      </c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>
        <v>127.26</v>
      </c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>
        <v>127.26</v>
      </c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>
        <v>103</v>
      </c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>
        <v>103</v>
      </c>
      <c r="DU225" s="1"/>
      <c r="DV225" s="1"/>
      <c r="DW225" s="1"/>
      <c r="EA225">
        <f t="shared" si="18"/>
        <v>127.26</v>
      </c>
      <c r="EB225" t="str">
        <f t="shared" si="19"/>
        <v>КОНСТАНЦИЯ</v>
      </c>
      <c r="ED225">
        <f t="shared" si="20"/>
        <v>103</v>
      </c>
      <c r="EE225" t="str">
        <f t="shared" si="21"/>
        <v>КОНСТАНЦИЯ</v>
      </c>
      <c r="EG225">
        <f t="shared" si="22"/>
        <v>0.80936665095080929</v>
      </c>
      <c r="EH225" t="str">
        <f t="shared" si="23"/>
        <v>КОНСТАНЦИЯ</v>
      </c>
    </row>
    <row r="226" spans="1:138" x14ac:dyDescent="0.25">
      <c r="A226" s="1" t="s">
        <v>190</v>
      </c>
      <c r="B226" s="1" t="s">
        <v>3</v>
      </c>
      <c r="C226" s="1" t="s">
        <v>805</v>
      </c>
      <c r="D226" s="1" t="s">
        <v>812</v>
      </c>
      <c r="E226" s="1" t="s">
        <v>890</v>
      </c>
      <c r="G226" s="1" t="s">
        <v>805</v>
      </c>
      <c r="K226" s="3" t="s">
        <v>28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>
        <v>224.74</v>
      </c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>
        <v>224.74</v>
      </c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>
        <v>37</v>
      </c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>
        <v>37</v>
      </c>
      <c r="DU226" s="1"/>
      <c r="DV226" s="1"/>
      <c r="DW226" s="1"/>
      <c r="EA226">
        <f t="shared" si="18"/>
        <v>224.74</v>
      </c>
      <c r="EB226" t="str">
        <f t="shared" si="19"/>
        <v>КОНСТАНЦИЯ</v>
      </c>
      <c r="ED226">
        <f t="shared" si="20"/>
        <v>37</v>
      </c>
      <c r="EE226" t="str">
        <f t="shared" si="21"/>
        <v>КОНСТАНЦИЯ</v>
      </c>
      <c r="EG226">
        <f t="shared" si="22"/>
        <v>0.16463468897392541</v>
      </c>
      <c r="EH226" t="str">
        <f t="shared" si="23"/>
        <v>КОНСТАНЦИЯ</v>
      </c>
    </row>
    <row r="227" spans="1:138" x14ac:dyDescent="0.25">
      <c r="A227" s="1" t="s">
        <v>191</v>
      </c>
      <c r="B227" s="1" t="s">
        <v>3</v>
      </c>
      <c r="C227" s="1" t="s">
        <v>805</v>
      </c>
      <c r="D227" s="1" t="s">
        <v>819</v>
      </c>
      <c r="E227" s="1" t="s">
        <v>885</v>
      </c>
      <c r="F227">
        <v>136</v>
      </c>
      <c r="G227" s="1" t="s">
        <v>805</v>
      </c>
      <c r="K227" s="3" t="s">
        <v>29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>
        <v>146</v>
      </c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>
        <v>146</v>
      </c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>
        <v>146</v>
      </c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>
        <v>146</v>
      </c>
      <c r="DU227" s="1"/>
      <c r="DV227" s="1"/>
      <c r="DW227" s="1"/>
      <c r="EA227">
        <f t="shared" si="18"/>
        <v>146</v>
      </c>
      <c r="EB227" t="str">
        <f t="shared" si="19"/>
        <v>КОНСТАНЦИЯ</v>
      </c>
      <c r="ED227">
        <f t="shared" si="20"/>
        <v>146</v>
      </c>
      <c r="EE227" t="str">
        <f t="shared" si="21"/>
        <v>КОНСТАНЦИЯ</v>
      </c>
      <c r="EG227">
        <f t="shared" si="22"/>
        <v>1</v>
      </c>
      <c r="EH227" t="str">
        <f t="shared" si="23"/>
        <v>КОНСТАНЦИЯ</v>
      </c>
    </row>
    <row r="228" spans="1:138" x14ac:dyDescent="0.25">
      <c r="A228" s="1" t="s">
        <v>217</v>
      </c>
      <c r="B228" s="1" t="s">
        <v>3</v>
      </c>
      <c r="C228" s="1" t="s">
        <v>805</v>
      </c>
      <c r="D228" s="1" t="s">
        <v>840</v>
      </c>
      <c r="E228" s="1" t="s">
        <v>885</v>
      </c>
      <c r="F228">
        <v>122.2</v>
      </c>
      <c r="G228" s="1" t="s">
        <v>805</v>
      </c>
      <c r="K228" s="3" t="s">
        <v>32</v>
      </c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>
        <v>216.72</v>
      </c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>
        <v>216.72</v>
      </c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>
        <v>1.405</v>
      </c>
      <c r="CT228" s="1"/>
      <c r="CU228" s="1">
        <v>6.5000000000000002E-2</v>
      </c>
      <c r="CV228" s="1"/>
      <c r="CW228" s="1"/>
      <c r="CX228" s="1"/>
      <c r="CY228" s="1"/>
      <c r="CZ228" s="1">
        <v>47</v>
      </c>
      <c r="DA228" s="1"/>
      <c r="DB228" s="1"/>
      <c r="DC228" s="1"/>
      <c r="DD228" s="1"/>
      <c r="DE228" s="1"/>
      <c r="DF228" s="1"/>
      <c r="DG228" s="1"/>
      <c r="DH228" s="1"/>
      <c r="DI228" s="1">
        <v>0.67</v>
      </c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>
        <v>49.14</v>
      </c>
      <c r="DU228" s="1"/>
      <c r="DV228" s="1"/>
      <c r="DW228" s="1"/>
      <c r="EA228">
        <f t="shared" si="18"/>
        <v>216.72</v>
      </c>
      <c r="EB228" t="str">
        <f t="shared" si="19"/>
        <v>КОЙОТ</v>
      </c>
      <c r="ED228">
        <f t="shared" si="20"/>
        <v>47</v>
      </c>
      <c r="EE228" t="str">
        <f t="shared" si="21"/>
        <v>МАКСИМЕЛЛА КВС</v>
      </c>
      <c r="EG228">
        <f t="shared" si="22"/>
        <v>0.21686969361387967</v>
      </c>
      <c r="EH228" t="str">
        <f t="shared" si="23"/>
        <v>КОЙОТ</v>
      </c>
    </row>
    <row r="229" spans="1:138" x14ac:dyDescent="0.25">
      <c r="A229" s="1" t="s">
        <v>217</v>
      </c>
      <c r="B229" s="1" t="s">
        <v>3</v>
      </c>
      <c r="C229" s="1" t="s">
        <v>805</v>
      </c>
      <c r="D229" s="1" t="s">
        <v>814</v>
      </c>
      <c r="E229" s="1" t="s">
        <v>886</v>
      </c>
      <c r="F229">
        <v>122.2</v>
      </c>
      <c r="G229" s="1" t="s">
        <v>807</v>
      </c>
      <c r="K229" s="3" t="s">
        <v>34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>
        <v>118.44</v>
      </c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>
        <v>118.44</v>
      </c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>
        <v>1.716</v>
      </c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>
        <v>5.9610000000000003</v>
      </c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>
        <v>3.1640000000000001</v>
      </c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>
        <v>10.841000000000001</v>
      </c>
      <c r="DU229" s="1"/>
      <c r="DV229" s="1"/>
      <c r="DW229" s="1"/>
      <c r="EA229">
        <f t="shared" si="18"/>
        <v>118.44</v>
      </c>
      <c r="EB229" t="str">
        <f t="shared" si="19"/>
        <v>БТС 980</v>
      </c>
      <c r="ED229">
        <f t="shared" si="20"/>
        <v>5.9610000000000003</v>
      </c>
      <c r="EE229" t="str">
        <f t="shared" si="21"/>
        <v>КОЙОТ</v>
      </c>
      <c r="EG229">
        <f t="shared" si="22"/>
        <v>5.0329280648429585E-2</v>
      </c>
      <c r="EH229" t="str">
        <f t="shared" si="23"/>
        <v>БТС 980</v>
      </c>
    </row>
    <row r="230" spans="1:138" x14ac:dyDescent="0.25">
      <c r="A230" s="1" t="s">
        <v>219</v>
      </c>
      <c r="B230" s="1" t="s">
        <v>3</v>
      </c>
      <c r="C230" s="1" t="s">
        <v>805</v>
      </c>
      <c r="D230" s="1" t="s">
        <v>811</v>
      </c>
      <c r="E230" s="1" t="s">
        <v>885</v>
      </c>
      <c r="F230">
        <v>105</v>
      </c>
      <c r="G230" s="1" t="s">
        <v>805</v>
      </c>
      <c r="K230" s="3" t="s">
        <v>35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>
        <v>96</v>
      </c>
      <c r="Z230" s="1"/>
      <c r="AA230" s="1"/>
      <c r="AB230" s="1">
        <v>0.14000000000000001</v>
      </c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>
        <v>96.14</v>
      </c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EA230">
        <f t="shared" si="18"/>
        <v>96</v>
      </c>
      <c r="EB230" t="str">
        <f t="shared" si="19"/>
        <v>БТС 915</v>
      </c>
      <c r="ED230">
        <f t="shared" si="20"/>
        <v>0</v>
      </c>
      <c r="EE230" t="str">
        <f t="shared" si="21"/>
        <v/>
      </c>
      <c r="EG230">
        <f t="shared" si="22"/>
        <v>0</v>
      </c>
      <c r="EH230" t="str">
        <f t="shared" si="23"/>
        <v>БТС 915</v>
      </c>
    </row>
    <row r="231" spans="1:138" x14ac:dyDescent="0.25">
      <c r="A231" s="1" t="s">
        <v>219</v>
      </c>
      <c r="B231" s="1" t="s">
        <v>3</v>
      </c>
      <c r="C231" s="1" t="s">
        <v>805</v>
      </c>
      <c r="D231" s="1" t="s">
        <v>812</v>
      </c>
      <c r="E231" s="1" t="s">
        <v>886</v>
      </c>
      <c r="F231">
        <v>105.8</v>
      </c>
      <c r="G231" s="1" t="s">
        <v>807</v>
      </c>
      <c r="K231" s="3" t="s">
        <v>36</v>
      </c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>
        <v>233.1</v>
      </c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>
        <v>233.1</v>
      </c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>
        <v>233.1</v>
      </c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>
        <v>233.1</v>
      </c>
      <c r="DU231" s="1"/>
      <c r="DV231" s="1"/>
      <c r="DW231" s="1"/>
      <c r="EA231">
        <f t="shared" si="18"/>
        <v>233.1</v>
      </c>
      <c r="EB231" t="str">
        <f t="shared" si="19"/>
        <v>МЕЗАНЖ</v>
      </c>
      <c r="ED231">
        <f t="shared" si="20"/>
        <v>233.1</v>
      </c>
      <c r="EE231" t="str">
        <f t="shared" si="21"/>
        <v>МИТИКА</v>
      </c>
      <c r="EG231">
        <f t="shared" si="22"/>
        <v>1</v>
      </c>
      <c r="EH231" t="str">
        <f t="shared" si="23"/>
        <v>МИТИКА</v>
      </c>
    </row>
    <row r="232" spans="1:138" x14ac:dyDescent="0.25">
      <c r="A232" s="1" t="s">
        <v>220</v>
      </c>
      <c r="B232" s="1" t="s">
        <v>3</v>
      </c>
      <c r="C232" s="1" t="s">
        <v>805</v>
      </c>
      <c r="D232" s="1" t="s">
        <v>892</v>
      </c>
      <c r="E232" s="1" t="s">
        <v>885</v>
      </c>
      <c r="F232">
        <v>123.2</v>
      </c>
      <c r="G232" s="1" t="s">
        <v>805</v>
      </c>
      <c r="K232" s="3" t="s">
        <v>37</v>
      </c>
      <c r="L232" s="1"/>
      <c r="M232" s="1"/>
      <c r="N232" s="1"/>
      <c r="O232" s="1"/>
      <c r="P232" s="1"/>
      <c r="Q232" s="1"/>
      <c r="R232" s="1"/>
      <c r="S232" s="1">
        <v>0.14000000000000001</v>
      </c>
      <c r="T232" s="1"/>
      <c r="U232" s="1"/>
      <c r="V232" s="1"/>
      <c r="W232" s="1"/>
      <c r="X232" s="1"/>
      <c r="Y232" s="1"/>
      <c r="Z232" s="1"/>
      <c r="AA232" s="1">
        <v>238</v>
      </c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>
        <v>238.14</v>
      </c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>
        <v>57.223999999999997</v>
      </c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>
        <v>173.31800000000001</v>
      </c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>
        <v>230.542</v>
      </c>
      <c r="DU232" s="1"/>
      <c r="DV232" s="1"/>
      <c r="DW232" s="1"/>
      <c r="EA232">
        <f t="shared" si="18"/>
        <v>238</v>
      </c>
      <c r="EB232" t="str">
        <f t="shared" si="19"/>
        <v>БТС 960</v>
      </c>
      <c r="ED232">
        <f t="shared" si="20"/>
        <v>173.31800000000001</v>
      </c>
      <c r="EE232" t="str">
        <f t="shared" si="21"/>
        <v>КОЙОТ</v>
      </c>
      <c r="EG232">
        <f t="shared" si="22"/>
        <v>0.72822689075630254</v>
      </c>
      <c r="EH232" t="str">
        <f t="shared" si="23"/>
        <v>КОЙОТ</v>
      </c>
    </row>
    <row r="233" spans="1:138" x14ac:dyDescent="0.25">
      <c r="A233" s="1" t="s">
        <v>221</v>
      </c>
      <c r="B233" s="1" t="s">
        <v>3</v>
      </c>
      <c r="C233" s="1" t="s">
        <v>805</v>
      </c>
      <c r="D233" s="1" t="s">
        <v>891</v>
      </c>
      <c r="E233" s="1" t="s">
        <v>885</v>
      </c>
      <c r="F233">
        <v>96</v>
      </c>
      <c r="G233" s="1" t="s">
        <v>805</v>
      </c>
      <c r="K233" s="3" t="s">
        <v>38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>
        <v>66.78</v>
      </c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>
        <v>66.78</v>
      </c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>
        <v>66.78</v>
      </c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>
        <v>66.78</v>
      </c>
      <c r="DU233" s="1"/>
      <c r="DV233" s="1"/>
      <c r="DW233" s="1"/>
      <c r="EA233">
        <f t="shared" si="18"/>
        <v>66.78</v>
      </c>
      <c r="EB233" t="str">
        <f t="shared" si="19"/>
        <v>БТС 590</v>
      </c>
      <c r="ED233">
        <f t="shared" si="20"/>
        <v>66.78</v>
      </c>
      <c r="EE233" t="str">
        <f t="shared" si="21"/>
        <v>БТС 960</v>
      </c>
      <c r="EG233">
        <f t="shared" si="22"/>
        <v>1</v>
      </c>
      <c r="EH233" t="str">
        <f t="shared" si="23"/>
        <v>БТС 960</v>
      </c>
    </row>
    <row r="234" spans="1:138" x14ac:dyDescent="0.25">
      <c r="A234" s="1" t="s">
        <v>222</v>
      </c>
      <c r="B234" s="1" t="s">
        <v>3</v>
      </c>
      <c r="C234" s="1" t="s">
        <v>805</v>
      </c>
      <c r="D234" s="1" t="s">
        <v>839</v>
      </c>
      <c r="E234" s="1" t="s">
        <v>885</v>
      </c>
      <c r="F234">
        <v>51.6</v>
      </c>
      <c r="G234" s="1" t="s">
        <v>805</v>
      </c>
      <c r="K234" s="3" t="s">
        <v>39</v>
      </c>
      <c r="L234" s="1"/>
      <c r="M234" s="1"/>
      <c r="N234" s="1"/>
      <c r="O234" s="1">
        <v>142.38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>
        <v>142.38</v>
      </c>
      <c r="BO234" s="1"/>
      <c r="BP234" s="1"/>
      <c r="BQ234" s="1">
        <v>83</v>
      </c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>
        <v>9</v>
      </c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>
        <v>92</v>
      </c>
      <c r="DU234" s="1"/>
      <c r="DV234" s="1"/>
      <c r="DW234" s="1"/>
      <c r="EA234">
        <f t="shared" si="18"/>
        <v>142.38</v>
      </c>
      <c r="EB234" t="str">
        <f t="shared" si="19"/>
        <v>АРМИН</v>
      </c>
      <c r="ED234">
        <f t="shared" si="20"/>
        <v>83</v>
      </c>
      <c r="EE234" t="str">
        <f t="shared" si="21"/>
        <v>АРМИН</v>
      </c>
      <c r="EG234">
        <f t="shared" si="22"/>
        <v>0.58294704312403434</v>
      </c>
      <c r="EH234" t="str">
        <f t="shared" si="23"/>
        <v>АРМИН</v>
      </c>
    </row>
    <row r="235" spans="1:138" x14ac:dyDescent="0.25">
      <c r="A235" s="1" t="s">
        <v>223</v>
      </c>
      <c r="B235" s="1" t="s">
        <v>3</v>
      </c>
      <c r="C235" s="1" t="s">
        <v>805</v>
      </c>
      <c r="D235" s="1" t="s">
        <v>891</v>
      </c>
      <c r="E235" s="1" t="s">
        <v>885</v>
      </c>
      <c r="F235">
        <v>96</v>
      </c>
      <c r="G235" s="1" t="s">
        <v>805</v>
      </c>
      <c r="K235" s="3" t="s">
        <v>40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>
        <v>140.33000000000001</v>
      </c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>
        <v>140.33000000000001</v>
      </c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EA235">
        <f t="shared" si="18"/>
        <v>140.33000000000001</v>
      </c>
      <c r="EB235" t="str">
        <f t="shared" si="19"/>
        <v>КОНСТАНЦИЯ</v>
      </c>
      <c r="ED235">
        <f t="shared" si="20"/>
        <v>0</v>
      </c>
      <c r="EE235" t="str">
        <f t="shared" si="21"/>
        <v/>
      </c>
      <c r="EG235">
        <f t="shared" si="22"/>
        <v>0</v>
      </c>
      <c r="EH235" t="str">
        <f t="shared" si="23"/>
        <v>КОНСТАНЦИЯ</v>
      </c>
    </row>
    <row r="236" spans="1:138" x14ac:dyDescent="0.25">
      <c r="A236" s="1" t="s">
        <v>224</v>
      </c>
      <c r="B236" s="1" t="s">
        <v>3</v>
      </c>
      <c r="C236" s="1" t="s">
        <v>805</v>
      </c>
      <c r="D236" s="1" t="s">
        <v>811</v>
      </c>
      <c r="E236" s="1" t="s">
        <v>885</v>
      </c>
      <c r="F236">
        <v>79</v>
      </c>
      <c r="G236" s="1" t="s">
        <v>805</v>
      </c>
      <c r="K236" s="3" t="s">
        <v>41</v>
      </c>
      <c r="L236" s="1"/>
      <c r="M236" s="1"/>
      <c r="N236" s="1"/>
      <c r="O236" s="1"/>
      <c r="P236" s="1"/>
      <c r="Q236" s="1"/>
      <c r="R236" s="1"/>
      <c r="S236" s="1"/>
      <c r="T236" s="1"/>
      <c r="U236" s="1">
        <v>0.48</v>
      </c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>
        <v>62.67</v>
      </c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>
        <v>63.15</v>
      </c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>
        <v>63.15</v>
      </c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>
        <v>63.15</v>
      </c>
      <c r="DU236" s="1"/>
      <c r="DV236" s="1"/>
      <c r="DW236" s="1"/>
      <c r="EA236">
        <f t="shared" si="18"/>
        <v>62.67</v>
      </c>
      <c r="EB236" t="str">
        <f t="shared" si="19"/>
        <v>КОНСТАНЦИЯ</v>
      </c>
      <c r="ED236">
        <f t="shared" si="20"/>
        <v>63.15</v>
      </c>
      <c r="EE236" t="str">
        <f t="shared" si="21"/>
        <v>МИТИКА</v>
      </c>
      <c r="EG236">
        <f t="shared" si="22"/>
        <v>1.0076591670655817</v>
      </c>
      <c r="EH236" t="str">
        <f t="shared" si="23"/>
        <v>МИТИКА</v>
      </c>
    </row>
    <row r="237" spans="1:138" x14ac:dyDescent="0.25">
      <c r="A237" s="1" t="s">
        <v>225</v>
      </c>
      <c r="B237" s="1" t="s">
        <v>3</v>
      </c>
      <c r="C237" s="1" t="s">
        <v>805</v>
      </c>
      <c r="D237" s="1" t="s">
        <v>821</v>
      </c>
      <c r="E237" s="1" t="s">
        <v>885</v>
      </c>
      <c r="F237">
        <v>156</v>
      </c>
      <c r="G237" s="1" t="s">
        <v>805</v>
      </c>
      <c r="K237" s="3" t="s">
        <v>42</v>
      </c>
      <c r="L237" s="1"/>
      <c r="M237" s="1"/>
      <c r="N237" s="1"/>
      <c r="O237" s="1"/>
      <c r="P237" s="1"/>
      <c r="Q237" s="1"/>
      <c r="R237" s="1"/>
      <c r="S237" s="1"/>
      <c r="T237" s="1"/>
      <c r="U237" s="1">
        <v>44.600999999999999</v>
      </c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>
        <v>44.600999999999999</v>
      </c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>
        <v>44.6</v>
      </c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>
        <v>44.6</v>
      </c>
      <c r="DU237" s="1"/>
      <c r="DV237" s="1"/>
      <c r="DW237" s="1"/>
      <c r="EA237">
        <f t="shared" si="18"/>
        <v>44.600999999999999</v>
      </c>
      <c r="EB237" t="str">
        <f t="shared" si="19"/>
        <v>БТС 1965</v>
      </c>
      <c r="ED237">
        <f t="shared" si="20"/>
        <v>44.6</v>
      </c>
      <c r="EE237" t="str">
        <f t="shared" si="21"/>
        <v>МИТИКА</v>
      </c>
      <c r="EG237">
        <f t="shared" si="22"/>
        <v>0.99997757897804984</v>
      </c>
      <c r="EH237" t="str">
        <f t="shared" si="23"/>
        <v>МИТИКА</v>
      </c>
    </row>
    <row r="238" spans="1:138" x14ac:dyDescent="0.25">
      <c r="A238" s="1" t="s">
        <v>225</v>
      </c>
      <c r="B238" s="1" t="s">
        <v>3</v>
      </c>
      <c r="C238" s="1" t="s">
        <v>805</v>
      </c>
      <c r="D238" s="1" t="s">
        <v>824</v>
      </c>
      <c r="E238" s="1" t="s">
        <v>885</v>
      </c>
      <c r="F238">
        <v>14</v>
      </c>
      <c r="G238" s="1" t="s">
        <v>805</v>
      </c>
      <c r="K238" s="3" t="s">
        <v>43</v>
      </c>
      <c r="L238" s="1"/>
      <c r="M238" s="1"/>
      <c r="N238" s="1"/>
      <c r="O238" s="1"/>
      <c r="P238" s="1"/>
      <c r="Q238" s="1"/>
      <c r="R238" s="1"/>
      <c r="S238" s="1"/>
      <c r="T238" s="1"/>
      <c r="U238" s="1">
        <v>178.339</v>
      </c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>
        <v>178.339</v>
      </c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>
        <v>68</v>
      </c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>
        <v>0.34699999999999998</v>
      </c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>
        <v>109.943</v>
      </c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>
        <v>178.29</v>
      </c>
      <c r="DU238" s="1"/>
      <c r="DV238" s="1"/>
      <c r="DW238" s="1"/>
      <c r="EA238">
        <f t="shared" si="18"/>
        <v>178.339</v>
      </c>
      <c r="EB238" t="str">
        <f t="shared" si="19"/>
        <v>БТС 1965</v>
      </c>
      <c r="ED238">
        <f t="shared" si="20"/>
        <v>109.943</v>
      </c>
      <c r="EE238" t="str">
        <f t="shared" si="21"/>
        <v>МИТИКА</v>
      </c>
      <c r="EG238">
        <f t="shared" si="22"/>
        <v>0.61648321455206101</v>
      </c>
      <c r="EH238" t="str">
        <f t="shared" si="23"/>
        <v>МИТИКА</v>
      </c>
    </row>
    <row r="239" spans="1:138" x14ac:dyDescent="0.25">
      <c r="A239" s="1" t="s">
        <v>226</v>
      </c>
      <c r="B239" s="1" t="s">
        <v>3</v>
      </c>
      <c r="C239" s="1" t="s">
        <v>805</v>
      </c>
      <c r="D239" s="1" t="s">
        <v>824</v>
      </c>
      <c r="E239" s="1" t="s">
        <v>885</v>
      </c>
      <c r="F239">
        <v>131</v>
      </c>
      <c r="G239" s="1" t="s">
        <v>805</v>
      </c>
      <c r="K239" s="3" t="s">
        <v>44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>
        <v>172.01900000000001</v>
      </c>
      <c r="X239" s="1"/>
      <c r="Y239" s="1"/>
      <c r="Z239" s="1"/>
      <c r="AA239" s="1"/>
      <c r="AB239" s="1">
        <v>0.89</v>
      </c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>
        <v>172.90899999999999</v>
      </c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>
        <v>10.836</v>
      </c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>
        <v>10.836</v>
      </c>
      <c r="DU239" s="1"/>
      <c r="DV239" s="1"/>
      <c r="DW239" s="1"/>
      <c r="EA239">
        <f t="shared" si="18"/>
        <v>172.01900000000001</v>
      </c>
      <c r="EB239" t="str">
        <f t="shared" si="19"/>
        <v>БТС 590</v>
      </c>
      <c r="ED239">
        <f t="shared" si="20"/>
        <v>10.836</v>
      </c>
      <c r="EE239" t="str">
        <f t="shared" si="21"/>
        <v>МИТИКА</v>
      </c>
      <c r="EG239">
        <f t="shared" si="22"/>
        <v>6.2993041466349653E-2</v>
      </c>
      <c r="EH239" t="str">
        <f t="shared" si="23"/>
        <v>БТС 590</v>
      </c>
    </row>
    <row r="240" spans="1:138" x14ac:dyDescent="0.25">
      <c r="A240" s="1" t="s">
        <v>227</v>
      </c>
      <c r="B240" s="1" t="s">
        <v>3</v>
      </c>
      <c r="C240" s="1" t="s">
        <v>805</v>
      </c>
      <c r="D240" s="1" t="s">
        <v>832</v>
      </c>
      <c r="E240" s="1" t="s">
        <v>885</v>
      </c>
      <c r="F240">
        <v>105.601</v>
      </c>
      <c r="G240" s="1" t="s">
        <v>805</v>
      </c>
      <c r="K240" s="3" t="s">
        <v>45</v>
      </c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>
        <v>76.86</v>
      </c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>
        <v>76.86</v>
      </c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>
        <v>76.86</v>
      </c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>
        <v>76.86</v>
      </c>
      <c r="DU240" s="1"/>
      <c r="DV240" s="1"/>
      <c r="DW240" s="1"/>
      <c r="EA240">
        <f t="shared" si="18"/>
        <v>76.86</v>
      </c>
      <c r="EB240" t="str">
        <f t="shared" si="19"/>
        <v>ЗЕМИС</v>
      </c>
      <c r="ED240">
        <f t="shared" si="20"/>
        <v>76.86</v>
      </c>
      <c r="EE240" t="str">
        <f t="shared" si="21"/>
        <v>ЗЕМИС</v>
      </c>
      <c r="EG240">
        <f t="shared" si="22"/>
        <v>1</v>
      </c>
      <c r="EH240" t="str">
        <f t="shared" si="23"/>
        <v>ЗЕМИС</v>
      </c>
    </row>
    <row r="241" spans="1:138" x14ac:dyDescent="0.25">
      <c r="A241" s="1" t="s">
        <v>228</v>
      </c>
      <c r="B241" s="1" t="s">
        <v>3</v>
      </c>
      <c r="C241" s="1" t="s">
        <v>805</v>
      </c>
      <c r="D241" s="1" t="s">
        <v>819</v>
      </c>
      <c r="E241" s="1" t="s">
        <v>885</v>
      </c>
      <c r="F241">
        <v>139.5</v>
      </c>
      <c r="G241" s="1" t="s">
        <v>805</v>
      </c>
      <c r="K241" s="3" t="s">
        <v>46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>
        <v>46.62</v>
      </c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>
        <v>46.62</v>
      </c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>
        <v>46.62</v>
      </c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>
        <v>46.62</v>
      </c>
      <c r="DU241" s="1"/>
      <c r="DV241" s="1"/>
      <c r="DW241" s="1"/>
      <c r="EA241">
        <f t="shared" si="18"/>
        <v>46.62</v>
      </c>
      <c r="EB241" t="str">
        <f t="shared" si="19"/>
        <v>БТС 590</v>
      </c>
      <c r="ED241">
        <f t="shared" si="20"/>
        <v>46.62</v>
      </c>
      <c r="EE241" t="str">
        <f t="shared" si="21"/>
        <v>БТС 960</v>
      </c>
      <c r="EG241">
        <f t="shared" si="22"/>
        <v>1</v>
      </c>
      <c r="EH241" t="str">
        <f t="shared" si="23"/>
        <v>БТС 960</v>
      </c>
    </row>
    <row r="242" spans="1:138" x14ac:dyDescent="0.25">
      <c r="A242" s="1" t="s">
        <v>229</v>
      </c>
      <c r="B242" s="1" t="s">
        <v>3</v>
      </c>
      <c r="C242" s="1" t="s">
        <v>805</v>
      </c>
      <c r="D242" s="1" t="s">
        <v>832</v>
      </c>
      <c r="E242" s="1" t="s">
        <v>885</v>
      </c>
      <c r="F242">
        <v>116.499</v>
      </c>
      <c r="G242" s="1" t="s">
        <v>805</v>
      </c>
      <c r="K242" s="3" t="s">
        <v>47</v>
      </c>
      <c r="L242" s="1"/>
      <c r="M242" s="1"/>
      <c r="N242" s="1"/>
      <c r="O242" s="1"/>
      <c r="P242" s="1"/>
      <c r="Q242" s="1"/>
      <c r="R242" s="1"/>
      <c r="S242" s="1">
        <v>51.66</v>
      </c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>
        <v>51.66</v>
      </c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>
        <v>51.66</v>
      </c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>
        <v>51.66</v>
      </c>
      <c r="DU242" s="1"/>
      <c r="DV242" s="1"/>
      <c r="DW242" s="1"/>
      <c r="EA242">
        <f t="shared" si="18"/>
        <v>51.66</v>
      </c>
      <c r="EB242" t="str">
        <f t="shared" si="19"/>
        <v>БРАВИССИМА</v>
      </c>
      <c r="ED242">
        <f t="shared" si="20"/>
        <v>51.66</v>
      </c>
      <c r="EE242" t="str">
        <f t="shared" si="21"/>
        <v>БТС 960</v>
      </c>
      <c r="EG242">
        <f t="shared" si="22"/>
        <v>1</v>
      </c>
      <c r="EH242" t="str">
        <f t="shared" si="23"/>
        <v>БТС 960</v>
      </c>
    </row>
    <row r="243" spans="1:138" x14ac:dyDescent="0.25">
      <c r="A243" s="1" t="s">
        <v>230</v>
      </c>
      <c r="B243" s="1" t="s">
        <v>3</v>
      </c>
      <c r="C243" s="1" t="s">
        <v>805</v>
      </c>
      <c r="D243" s="1" t="s">
        <v>819</v>
      </c>
      <c r="E243" s="1" t="s">
        <v>885</v>
      </c>
      <c r="F243">
        <v>89.5</v>
      </c>
      <c r="G243" s="1" t="s">
        <v>805</v>
      </c>
      <c r="K243" s="3" t="s">
        <v>48</v>
      </c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>
        <v>104.581</v>
      </c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>
        <v>104.581</v>
      </c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>
        <v>63</v>
      </c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>
        <v>63</v>
      </c>
      <c r="DU243" s="1"/>
      <c r="DV243" s="1"/>
      <c r="DW243" s="1"/>
      <c r="EA243">
        <f t="shared" si="18"/>
        <v>104.581</v>
      </c>
      <c r="EB243" t="str">
        <f t="shared" si="19"/>
        <v>БТС 590</v>
      </c>
      <c r="ED243">
        <f t="shared" si="20"/>
        <v>63</v>
      </c>
      <c r="EE243" t="str">
        <f t="shared" si="21"/>
        <v>БТС 960</v>
      </c>
      <c r="EG243">
        <f t="shared" si="22"/>
        <v>0.60240387833354048</v>
      </c>
      <c r="EH243" t="str">
        <f t="shared" si="23"/>
        <v>БТС 960</v>
      </c>
    </row>
    <row r="244" spans="1:138" x14ac:dyDescent="0.25">
      <c r="A244" s="1" t="s">
        <v>231</v>
      </c>
      <c r="B244" s="1" t="s">
        <v>3</v>
      </c>
      <c r="C244" s="1" t="s">
        <v>805</v>
      </c>
      <c r="D244" s="1" t="s">
        <v>819</v>
      </c>
      <c r="E244" s="1" t="s">
        <v>885</v>
      </c>
      <c r="F244">
        <v>85.7</v>
      </c>
      <c r="G244" s="1" t="s">
        <v>805</v>
      </c>
      <c r="K244" s="3" t="s">
        <v>49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>
        <v>113.399</v>
      </c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>
        <v>113.399</v>
      </c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>
        <v>113.53700000000001</v>
      </c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>
        <v>113.53700000000001</v>
      </c>
      <c r="DU244" s="1"/>
      <c r="DV244" s="1"/>
      <c r="DW244" s="1"/>
      <c r="EA244">
        <f t="shared" si="18"/>
        <v>113.399</v>
      </c>
      <c r="EB244" t="str">
        <f t="shared" si="19"/>
        <v>БТС 950</v>
      </c>
      <c r="ED244">
        <f t="shared" si="20"/>
        <v>113.53700000000001</v>
      </c>
      <c r="EE244" t="str">
        <f t="shared" si="21"/>
        <v>МИТИКА</v>
      </c>
      <c r="EG244">
        <f t="shared" si="22"/>
        <v>1.0012169419483417</v>
      </c>
      <c r="EH244" t="str">
        <f t="shared" si="23"/>
        <v>МИТИКА</v>
      </c>
    </row>
    <row r="245" spans="1:138" x14ac:dyDescent="0.25">
      <c r="A245" s="1" t="s">
        <v>231</v>
      </c>
      <c r="B245" s="1" t="s">
        <v>3</v>
      </c>
      <c r="C245" s="1" t="s">
        <v>805</v>
      </c>
      <c r="D245" s="1" t="s">
        <v>812</v>
      </c>
      <c r="E245" s="1" t="s">
        <v>886</v>
      </c>
      <c r="F245">
        <v>38</v>
      </c>
      <c r="G245" s="1" t="s">
        <v>807</v>
      </c>
      <c r="K245" s="3" t="s">
        <v>50</v>
      </c>
      <c r="L245" s="1"/>
      <c r="M245" s="1"/>
      <c r="N245" s="1"/>
      <c r="O245" s="1"/>
      <c r="P245" s="1"/>
      <c r="Q245" s="1">
        <v>50.4</v>
      </c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>
        <v>50.4</v>
      </c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EA245">
        <f t="shared" si="18"/>
        <v>50.4</v>
      </c>
      <c r="EB245" t="str">
        <f t="shared" si="19"/>
        <v>БАРОНЕССА</v>
      </c>
      <c r="ED245">
        <f t="shared" si="20"/>
        <v>0</v>
      </c>
      <c r="EE245" t="str">
        <f t="shared" si="21"/>
        <v/>
      </c>
      <c r="EG245">
        <f t="shared" si="22"/>
        <v>0</v>
      </c>
      <c r="EH245" t="str">
        <f t="shared" si="23"/>
        <v>БАРОНЕССА</v>
      </c>
    </row>
    <row r="246" spans="1:138" x14ac:dyDescent="0.25">
      <c r="A246" s="1" t="s">
        <v>232</v>
      </c>
      <c r="B246" s="1" t="s">
        <v>3</v>
      </c>
      <c r="C246" s="1" t="s">
        <v>805</v>
      </c>
      <c r="D246" s="1" t="s">
        <v>840</v>
      </c>
      <c r="E246" s="1" t="s">
        <v>885</v>
      </c>
      <c r="F246">
        <v>137.30000000000001</v>
      </c>
      <c r="G246" s="1" t="s">
        <v>805</v>
      </c>
      <c r="K246" s="3" t="s">
        <v>51</v>
      </c>
      <c r="L246" s="1"/>
      <c r="M246" s="1"/>
      <c r="N246" s="1"/>
      <c r="O246" s="1"/>
      <c r="P246" s="1"/>
      <c r="Q246" s="1"/>
      <c r="R246" s="1"/>
      <c r="S246" s="1"/>
      <c r="T246" s="1"/>
      <c r="U246" s="1">
        <v>92.36</v>
      </c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>
        <v>92.36</v>
      </c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EA246">
        <f t="shared" si="18"/>
        <v>92.36</v>
      </c>
      <c r="EB246" t="str">
        <f t="shared" si="19"/>
        <v>БТС 1965</v>
      </c>
      <c r="ED246">
        <f t="shared" si="20"/>
        <v>0</v>
      </c>
      <c r="EE246" t="str">
        <f t="shared" si="21"/>
        <v/>
      </c>
      <c r="EG246">
        <f t="shared" si="22"/>
        <v>0</v>
      </c>
      <c r="EH246" t="str">
        <f t="shared" si="23"/>
        <v>БТС 1965</v>
      </c>
    </row>
    <row r="247" spans="1:138" x14ac:dyDescent="0.25">
      <c r="A247" s="1" t="s">
        <v>232</v>
      </c>
      <c r="B247" s="1" t="s">
        <v>3</v>
      </c>
      <c r="C247" s="1" t="s">
        <v>805</v>
      </c>
      <c r="D247" s="1" t="s">
        <v>812</v>
      </c>
      <c r="E247" s="1" t="s">
        <v>886</v>
      </c>
      <c r="F247">
        <v>20</v>
      </c>
      <c r="G247" s="1" t="s">
        <v>807</v>
      </c>
      <c r="K247" s="3" t="s">
        <v>52</v>
      </c>
      <c r="L247" s="1"/>
      <c r="M247" s="1"/>
      <c r="N247" s="1"/>
      <c r="O247" s="1"/>
      <c r="P247" s="1"/>
      <c r="Q247" s="1"/>
      <c r="R247" s="1"/>
      <c r="S247" s="1"/>
      <c r="T247" s="1"/>
      <c r="U247" s="1">
        <v>37.42</v>
      </c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>
        <v>37.42</v>
      </c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>
        <v>37.42</v>
      </c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>
        <v>37.42</v>
      </c>
      <c r="DU247" s="1"/>
      <c r="DV247" s="1"/>
      <c r="DW247" s="1"/>
      <c r="EA247">
        <f t="shared" si="18"/>
        <v>37.42</v>
      </c>
      <c r="EB247" t="str">
        <f t="shared" si="19"/>
        <v>БТС 1965</v>
      </c>
      <c r="ED247">
        <f t="shared" si="20"/>
        <v>37.42</v>
      </c>
      <c r="EE247" t="str">
        <f t="shared" si="21"/>
        <v>ЗЕМИС</v>
      </c>
      <c r="EG247">
        <f t="shared" si="22"/>
        <v>1</v>
      </c>
      <c r="EH247" t="str">
        <f t="shared" si="23"/>
        <v>ЗЕМИС</v>
      </c>
    </row>
    <row r="248" spans="1:138" x14ac:dyDescent="0.25">
      <c r="A248" s="1" t="s">
        <v>232</v>
      </c>
      <c r="B248" s="1" t="s">
        <v>3</v>
      </c>
      <c r="C248" s="1" t="s">
        <v>805</v>
      </c>
      <c r="D248" s="1" t="s">
        <v>894</v>
      </c>
      <c r="E248" s="1" t="s">
        <v>886</v>
      </c>
      <c r="F248">
        <v>0.44500000000000001</v>
      </c>
      <c r="G248" s="1" t="s">
        <v>807</v>
      </c>
      <c r="K248" s="3" t="s">
        <v>53</v>
      </c>
      <c r="L248" s="1"/>
      <c r="M248" s="1"/>
      <c r="N248" s="1"/>
      <c r="O248" s="1"/>
      <c r="P248" s="1"/>
      <c r="Q248" s="1">
        <v>311.22000000000003</v>
      </c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>
        <v>311.22000000000003</v>
      </c>
      <c r="BO248" s="1"/>
      <c r="BP248" s="1"/>
      <c r="BQ248" s="1"/>
      <c r="BR248" s="1"/>
      <c r="BS248" s="1">
        <v>151</v>
      </c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>
        <v>160</v>
      </c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>
        <v>311</v>
      </c>
      <c r="DU248" s="1"/>
      <c r="DV248" s="1"/>
      <c r="DW248" s="1"/>
      <c r="EA248">
        <f t="shared" si="18"/>
        <v>311.22000000000003</v>
      </c>
      <c r="EB248" t="str">
        <f t="shared" si="19"/>
        <v>БАРОНЕССА</v>
      </c>
      <c r="ED248">
        <f t="shared" si="20"/>
        <v>160</v>
      </c>
      <c r="EE248" t="str">
        <f t="shared" si="21"/>
        <v>ЗЕМИС</v>
      </c>
      <c r="EG248">
        <f t="shared" si="22"/>
        <v>0.5141057772636719</v>
      </c>
      <c r="EH248" t="str">
        <f t="shared" si="23"/>
        <v>ЗЕМИС</v>
      </c>
    </row>
    <row r="249" spans="1:138" x14ac:dyDescent="0.25">
      <c r="A249" s="1" t="s">
        <v>232</v>
      </c>
      <c r="B249" s="1" t="s">
        <v>3</v>
      </c>
      <c r="C249" s="1" t="s">
        <v>805</v>
      </c>
      <c r="D249" s="1" t="s">
        <v>841</v>
      </c>
      <c r="E249" s="1" t="s">
        <v>886</v>
      </c>
      <c r="F249">
        <v>3.782</v>
      </c>
      <c r="G249" s="1" t="s">
        <v>807</v>
      </c>
      <c r="K249" s="3" t="s">
        <v>54</v>
      </c>
      <c r="L249" s="1"/>
      <c r="M249" s="1"/>
      <c r="N249" s="1"/>
      <c r="O249" s="1"/>
      <c r="P249" s="1"/>
      <c r="Q249" s="1"/>
      <c r="R249" s="1"/>
      <c r="S249" s="1"/>
      <c r="T249" s="1"/>
      <c r="U249" s="1">
        <v>54.68</v>
      </c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>
        <v>54.68</v>
      </c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>
        <v>54.680999999999997</v>
      </c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>
        <v>54.680999999999997</v>
      </c>
      <c r="DU249" s="1"/>
      <c r="DV249" s="1"/>
      <c r="DW249" s="1"/>
      <c r="EA249">
        <f t="shared" si="18"/>
        <v>54.68</v>
      </c>
      <c r="EB249" t="str">
        <f t="shared" si="19"/>
        <v>БТС 1965</v>
      </c>
      <c r="ED249">
        <f t="shared" si="20"/>
        <v>54.680999999999997</v>
      </c>
      <c r="EE249" t="str">
        <f t="shared" si="21"/>
        <v>ЗЕМИС</v>
      </c>
      <c r="EG249">
        <f t="shared" si="22"/>
        <v>1.0000182882223847</v>
      </c>
      <c r="EH249" t="str">
        <f t="shared" si="23"/>
        <v>ЗЕМИС</v>
      </c>
    </row>
    <row r="250" spans="1:138" x14ac:dyDescent="0.25">
      <c r="A250" s="1" t="s">
        <v>232</v>
      </c>
      <c r="B250" s="1" t="s">
        <v>3</v>
      </c>
      <c r="C250" s="1" t="s">
        <v>805</v>
      </c>
      <c r="D250" s="1" t="s">
        <v>893</v>
      </c>
      <c r="E250" s="1" t="s">
        <v>886</v>
      </c>
      <c r="F250">
        <v>80</v>
      </c>
      <c r="G250" s="1" t="s">
        <v>807</v>
      </c>
      <c r="K250" s="3" t="s">
        <v>55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>
        <v>137.06100000000001</v>
      </c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>
        <v>137.06100000000001</v>
      </c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>
        <v>137.03899999999999</v>
      </c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>
        <v>137.03899999999999</v>
      </c>
      <c r="DU250" s="1"/>
      <c r="DV250" s="1"/>
      <c r="DW250" s="1"/>
      <c r="EA250">
        <f t="shared" si="18"/>
        <v>137.06100000000001</v>
      </c>
      <c r="EB250" t="str">
        <f t="shared" si="19"/>
        <v>БТС 950</v>
      </c>
      <c r="ED250">
        <f t="shared" si="20"/>
        <v>137.03899999999999</v>
      </c>
      <c r="EE250" t="str">
        <f t="shared" si="21"/>
        <v>ЗЕМИС</v>
      </c>
      <c r="EG250">
        <f t="shared" si="22"/>
        <v>0.99983948752745111</v>
      </c>
      <c r="EH250" t="str">
        <f t="shared" si="23"/>
        <v>ЗЕМИС</v>
      </c>
    </row>
    <row r="251" spans="1:138" x14ac:dyDescent="0.25">
      <c r="A251" s="1" t="s">
        <v>233</v>
      </c>
      <c r="B251" s="1" t="s">
        <v>3</v>
      </c>
      <c r="C251" s="1" t="s">
        <v>805</v>
      </c>
      <c r="D251" s="1" t="s">
        <v>840</v>
      </c>
      <c r="E251" s="1" t="s">
        <v>885</v>
      </c>
      <c r="F251">
        <v>108.5</v>
      </c>
      <c r="G251" s="1" t="s">
        <v>805</v>
      </c>
      <c r="K251" s="3" t="s">
        <v>56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>
        <v>188.65899999999999</v>
      </c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>
        <v>188.65899999999999</v>
      </c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>
        <v>57.814999999999998</v>
      </c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>
        <v>57.814999999999998</v>
      </c>
      <c r="DU251" s="1"/>
      <c r="DV251" s="1"/>
      <c r="DW251" s="1"/>
      <c r="EA251">
        <f t="shared" si="18"/>
        <v>188.65899999999999</v>
      </c>
      <c r="EB251" t="str">
        <f t="shared" si="19"/>
        <v>БТС 950</v>
      </c>
      <c r="ED251">
        <f t="shared" si="20"/>
        <v>57.814999999999998</v>
      </c>
      <c r="EE251" t="str">
        <f t="shared" si="21"/>
        <v>ВОЛГА</v>
      </c>
      <c r="EG251">
        <f t="shared" si="22"/>
        <v>0.30645238234062516</v>
      </c>
      <c r="EH251" t="str">
        <f t="shared" si="23"/>
        <v>БТС 950</v>
      </c>
    </row>
    <row r="252" spans="1:138" x14ac:dyDescent="0.25">
      <c r="A252" s="1" t="s">
        <v>233</v>
      </c>
      <c r="B252" s="1" t="s">
        <v>3</v>
      </c>
      <c r="C252" s="1" t="s">
        <v>805</v>
      </c>
      <c r="D252" s="1" t="s">
        <v>893</v>
      </c>
      <c r="E252" s="1" t="s">
        <v>886</v>
      </c>
      <c r="F252">
        <v>108.4</v>
      </c>
      <c r="G252" s="1" t="s">
        <v>807</v>
      </c>
      <c r="K252" s="3" t="s">
        <v>58</v>
      </c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>
        <v>170.1</v>
      </c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>
        <v>170.1</v>
      </c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>
        <v>86.638000000000005</v>
      </c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>
        <v>86.638000000000005</v>
      </c>
      <c r="DU252" s="1"/>
      <c r="DV252" s="1"/>
      <c r="DW252" s="1"/>
      <c r="EA252">
        <f t="shared" si="18"/>
        <v>170.1</v>
      </c>
      <c r="EB252" t="str">
        <f t="shared" si="19"/>
        <v>БТС 980</v>
      </c>
      <c r="ED252">
        <f t="shared" si="20"/>
        <v>86.638000000000005</v>
      </c>
      <c r="EE252" t="str">
        <f t="shared" si="21"/>
        <v>ВОЛГА</v>
      </c>
      <c r="EG252">
        <f t="shared" si="22"/>
        <v>0.50933568489124048</v>
      </c>
      <c r="EH252" t="str">
        <f t="shared" si="23"/>
        <v>ВОЛГА</v>
      </c>
    </row>
    <row r="253" spans="1:138" x14ac:dyDescent="0.25">
      <c r="A253" s="1" t="s">
        <v>234</v>
      </c>
      <c r="B253" s="1" t="s">
        <v>3</v>
      </c>
      <c r="C253" s="1" t="s">
        <v>805</v>
      </c>
      <c r="D253" s="1" t="s">
        <v>824</v>
      </c>
      <c r="E253" s="1" t="s">
        <v>885</v>
      </c>
      <c r="F253">
        <v>88.2</v>
      </c>
      <c r="G253" s="1" t="s">
        <v>805</v>
      </c>
      <c r="K253" s="3" t="s">
        <v>59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>
        <v>1.82</v>
      </c>
      <c r="AC253" s="1"/>
      <c r="AD253" s="1"/>
      <c r="AE253" s="1"/>
      <c r="AF253" s="1"/>
      <c r="AG253" s="1"/>
      <c r="AH253" s="1"/>
      <c r="AI253" s="1"/>
      <c r="AJ253" s="1"/>
      <c r="AK253" s="1"/>
      <c r="AL253" s="1">
        <v>266.55900000000003</v>
      </c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>
        <v>268.37900000000002</v>
      </c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>
        <v>146</v>
      </c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>
        <v>122</v>
      </c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>
        <v>268</v>
      </c>
      <c r="DU253" s="1"/>
      <c r="DV253" s="1"/>
      <c r="DW253" s="1"/>
      <c r="EA253">
        <f t="shared" si="18"/>
        <v>266.55900000000003</v>
      </c>
      <c r="EB253" t="str">
        <f t="shared" si="19"/>
        <v>КОЙОТ</v>
      </c>
      <c r="ED253">
        <f t="shared" si="20"/>
        <v>146</v>
      </c>
      <c r="EE253" t="str">
        <f t="shared" si="21"/>
        <v>ЗЕМИС</v>
      </c>
      <c r="EG253">
        <f t="shared" si="22"/>
        <v>0.54772114241124847</v>
      </c>
      <c r="EH253" t="str">
        <f t="shared" si="23"/>
        <v>ЗЕМИС</v>
      </c>
    </row>
    <row r="254" spans="1:138" x14ac:dyDescent="0.25">
      <c r="A254" s="1" t="s">
        <v>235</v>
      </c>
      <c r="B254" s="1" t="s">
        <v>3</v>
      </c>
      <c r="C254" s="1" t="s">
        <v>805</v>
      </c>
      <c r="D254" s="1" t="s">
        <v>812</v>
      </c>
      <c r="E254" s="1" t="s">
        <v>885</v>
      </c>
      <c r="F254">
        <v>50.4</v>
      </c>
      <c r="G254" s="1" t="s">
        <v>805</v>
      </c>
      <c r="K254" s="3" t="s">
        <v>60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>
        <v>156.239</v>
      </c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>
        <v>156.239</v>
      </c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>
        <v>156.24100000000001</v>
      </c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>
        <v>156.24100000000001</v>
      </c>
      <c r="DU254" s="1"/>
      <c r="DV254" s="1"/>
      <c r="DW254" s="1"/>
      <c r="EA254">
        <f t="shared" si="18"/>
        <v>156.239</v>
      </c>
      <c r="EB254" t="str">
        <f t="shared" si="19"/>
        <v>БТС 980</v>
      </c>
      <c r="ED254">
        <f t="shared" si="20"/>
        <v>156.24100000000001</v>
      </c>
      <c r="EE254" t="str">
        <f t="shared" si="21"/>
        <v>МИТИКА</v>
      </c>
      <c r="EG254">
        <f t="shared" si="22"/>
        <v>1.0000128009011835</v>
      </c>
      <c r="EH254" t="str">
        <f t="shared" si="23"/>
        <v>МИТИКА</v>
      </c>
    </row>
    <row r="255" spans="1:138" x14ac:dyDescent="0.25">
      <c r="A255" s="1" t="s">
        <v>236</v>
      </c>
      <c r="B255" s="1" t="s">
        <v>3</v>
      </c>
      <c r="C255" s="1" t="s">
        <v>805</v>
      </c>
      <c r="D255" s="1" t="s">
        <v>819</v>
      </c>
      <c r="E255" s="1" t="s">
        <v>885</v>
      </c>
      <c r="F255">
        <v>81.900000000000006</v>
      </c>
      <c r="G255" s="1" t="s">
        <v>805</v>
      </c>
      <c r="K255" s="3" t="s">
        <v>61</v>
      </c>
      <c r="L255" s="1"/>
      <c r="M255" s="1"/>
      <c r="N255" s="1">
        <v>131.03899999999999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>
        <v>131.03899999999999</v>
      </c>
      <c r="BO255" s="1"/>
      <c r="BP255" s="1"/>
      <c r="BQ255" s="1"/>
      <c r="BR255" s="1"/>
      <c r="BS255" s="1"/>
      <c r="BT255" s="1"/>
      <c r="BU255" s="1"/>
      <c r="BV255" s="1"/>
      <c r="BW255" s="1">
        <v>0.04</v>
      </c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>
        <v>131</v>
      </c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>
        <v>131.04</v>
      </c>
      <c r="DU255" s="1"/>
      <c r="DV255" s="1"/>
      <c r="DW255" s="1"/>
      <c r="EA255">
        <f t="shared" si="18"/>
        <v>131.03899999999999</v>
      </c>
      <c r="EB255" t="str">
        <f t="shared" si="19"/>
        <v>АРМЕСА</v>
      </c>
      <c r="ED255">
        <f t="shared" si="20"/>
        <v>131</v>
      </c>
      <c r="EE255" t="str">
        <f t="shared" si="21"/>
        <v>МАКСИМЕЛЛА</v>
      </c>
      <c r="EG255">
        <f t="shared" si="22"/>
        <v>0.99970237868115608</v>
      </c>
      <c r="EH255" t="str">
        <f t="shared" si="23"/>
        <v>МАКСИМЕЛЛА</v>
      </c>
    </row>
    <row r="256" spans="1:138" x14ac:dyDescent="0.25">
      <c r="A256" s="1" t="s">
        <v>239</v>
      </c>
      <c r="B256" s="1" t="s">
        <v>3</v>
      </c>
      <c r="C256" s="1" t="s">
        <v>805</v>
      </c>
      <c r="D256" s="1" t="s">
        <v>840</v>
      </c>
      <c r="E256" s="1" t="s">
        <v>885</v>
      </c>
      <c r="F256">
        <v>229.999</v>
      </c>
      <c r="G256" s="1" t="s">
        <v>805</v>
      </c>
      <c r="K256" s="3" t="s">
        <v>62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>
        <v>97</v>
      </c>
      <c r="Z256" s="1"/>
      <c r="AA256" s="1"/>
      <c r="AB256" s="1">
        <v>0.02</v>
      </c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>
        <v>97.02</v>
      </c>
      <c r="BO256" s="1"/>
      <c r="BP256" s="1"/>
      <c r="BQ256" s="1"/>
      <c r="BR256" s="1"/>
      <c r="BS256" s="1"/>
      <c r="BT256" s="1"/>
      <c r="BU256" s="1"/>
      <c r="BV256" s="1">
        <v>22</v>
      </c>
      <c r="BW256" s="1"/>
      <c r="BX256" s="1"/>
      <c r="BY256" s="1"/>
      <c r="BZ256" s="1"/>
      <c r="CA256" s="1"/>
      <c r="CB256" s="1"/>
      <c r="CC256" s="1"/>
      <c r="CD256" s="1"/>
      <c r="CE256" s="1"/>
      <c r="CF256" s="1">
        <v>71.92</v>
      </c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>
        <v>0.2</v>
      </c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>
        <v>94.12</v>
      </c>
      <c r="DU256" s="1"/>
      <c r="DV256" s="1"/>
      <c r="DW256" s="1"/>
      <c r="EA256">
        <f t="shared" si="18"/>
        <v>97</v>
      </c>
      <c r="EB256" t="str">
        <f t="shared" si="19"/>
        <v>БТС 915</v>
      </c>
      <c r="ED256">
        <f t="shared" si="20"/>
        <v>71.92</v>
      </c>
      <c r="EE256" t="str">
        <f t="shared" si="21"/>
        <v>БТС 980</v>
      </c>
      <c r="EG256">
        <f t="shared" si="22"/>
        <v>0.74144329896907213</v>
      </c>
      <c r="EH256" t="str">
        <f t="shared" si="23"/>
        <v>БТС 980</v>
      </c>
    </row>
    <row r="257" spans="1:138" x14ac:dyDescent="0.25">
      <c r="A257" s="1" t="s">
        <v>239</v>
      </c>
      <c r="B257" s="1" t="s">
        <v>3</v>
      </c>
      <c r="C257" s="1" t="s">
        <v>805</v>
      </c>
      <c r="D257" s="1" t="s">
        <v>895</v>
      </c>
      <c r="E257" s="1" t="s">
        <v>886</v>
      </c>
      <c r="F257">
        <v>113.4</v>
      </c>
      <c r="G257" s="1" t="s">
        <v>807</v>
      </c>
      <c r="K257" s="3" t="s">
        <v>63</v>
      </c>
      <c r="L257" s="1"/>
      <c r="M257" s="1"/>
      <c r="N257" s="1">
        <v>92.171000000000006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>
        <v>92.171000000000006</v>
      </c>
      <c r="BO257" s="1"/>
      <c r="BP257" s="1"/>
      <c r="BQ257" s="1"/>
      <c r="BR257" s="1"/>
      <c r="BS257" s="1"/>
      <c r="BT257" s="1"/>
      <c r="BU257" s="1"/>
      <c r="BV257" s="1"/>
      <c r="BW257" s="1">
        <v>24.96</v>
      </c>
      <c r="BX257" s="1"/>
      <c r="BY257" s="1"/>
      <c r="BZ257" s="1"/>
      <c r="CA257" s="1"/>
      <c r="CB257" s="1"/>
      <c r="CC257" s="1"/>
      <c r="CD257" s="1">
        <v>2.3E-2</v>
      </c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>
        <v>16.420999999999999</v>
      </c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>
        <v>41.403999999999996</v>
      </c>
      <c r="DU257" s="1"/>
      <c r="DV257" s="1"/>
      <c r="DW257" s="1"/>
      <c r="EA257">
        <f t="shared" si="18"/>
        <v>92.171000000000006</v>
      </c>
      <c r="EB257" t="str">
        <f t="shared" si="19"/>
        <v>АРМЕСА</v>
      </c>
      <c r="ED257">
        <f t="shared" si="20"/>
        <v>24.96</v>
      </c>
      <c r="EE257" t="str">
        <f t="shared" si="21"/>
        <v>БРАВИССИМА КВС</v>
      </c>
      <c r="EG257">
        <f t="shared" si="22"/>
        <v>0.27080101116403205</v>
      </c>
      <c r="EH257" t="str">
        <f t="shared" si="23"/>
        <v>АРМЕСА</v>
      </c>
    </row>
    <row r="258" spans="1:138" x14ac:dyDescent="0.25">
      <c r="A258" s="1" t="s">
        <v>241</v>
      </c>
      <c r="B258" s="1" t="s">
        <v>3</v>
      </c>
      <c r="C258" s="1" t="s">
        <v>805</v>
      </c>
      <c r="D258" s="1" t="s">
        <v>838</v>
      </c>
      <c r="E258" s="1" t="s">
        <v>885</v>
      </c>
      <c r="F258">
        <v>1</v>
      </c>
      <c r="G258" s="1" t="s">
        <v>805</v>
      </c>
      <c r="K258" s="3" t="s">
        <v>64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>
        <v>120.961</v>
      </c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>
        <v>120.961</v>
      </c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EA258">
        <f t="shared" si="18"/>
        <v>120.961</v>
      </c>
      <c r="EB258" t="str">
        <f t="shared" si="19"/>
        <v>БТС 980</v>
      </c>
      <c r="ED258">
        <f t="shared" si="20"/>
        <v>0</v>
      </c>
      <c r="EE258" t="str">
        <f t="shared" si="21"/>
        <v/>
      </c>
      <c r="EG258">
        <f t="shared" si="22"/>
        <v>0</v>
      </c>
      <c r="EH258" t="str">
        <f t="shared" si="23"/>
        <v>БТС 980</v>
      </c>
    </row>
    <row r="259" spans="1:138" x14ac:dyDescent="0.25">
      <c r="A259" s="1" t="s">
        <v>241</v>
      </c>
      <c r="B259" s="1" t="s">
        <v>3</v>
      </c>
      <c r="C259" s="1" t="s">
        <v>805</v>
      </c>
      <c r="D259" s="1" t="s">
        <v>816</v>
      </c>
      <c r="E259" s="1" t="s">
        <v>885</v>
      </c>
      <c r="F259">
        <v>1</v>
      </c>
      <c r="G259" s="1" t="s">
        <v>805</v>
      </c>
      <c r="K259" s="3" t="s">
        <v>65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>
        <v>103.16800000000001</v>
      </c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>
        <v>103.16800000000001</v>
      </c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EA259">
        <f t="shared" si="18"/>
        <v>103.16800000000001</v>
      </c>
      <c r="EB259" t="str">
        <f t="shared" si="19"/>
        <v>БТС 980</v>
      </c>
      <c r="ED259">
        <f t="shared" si="20"/>
        <v>0</v>
      </c>
      <c r="EE259" t="str">
        <f t="shared" si="21"/>
        <v/>
      </c>
      <c r="EG259">
        <f t="shared" si="22"/>
        <v>0</v>
      </c>
      <c r="EH259" t="str">
        <f t="shared" si="23"/>
        <v>БТС 980</v>
      </c>
    </row>
    <row r="260" spans="1:138" x14ac:dyDescent="0.25">
      <c r="A260" s="1" t="s">
        <v>241</v>
      </c>
      <c r="B260" s="1" t="s">
        <v>3</v>
      </c>
      <c r="C260" s="1" t="s">
        <v>805</v>
      </c>
      <c r="D260" s="1" t="s">
        <v>889</v>
      </c>
      <c r="E260" s="1" t="s">
        <v>885</v>
      </c>
      <c r="F260">
        <v>127</v>
      </c>
      <c r="G260" s="1" t="s">
        <v>805</v>
      </c>
      <c r="K260" s="3" t="s">
        <v>66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>
        <v>149.94</v>
      </c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>
        <v>149.94</v>
      </c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>
        <v>103.547</v>
      </c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>
        <v>103.547</v>
      </c>
      <c r="DU260" s="1"/>
      <c r="DV260" s="1"/>
      <c r="DW260" s="1"/>
      <c r="EA260">
        <f t="shared" si="18"/>
        <v>149.94</v>
      </c>
      <c r="EB260" t="str">
        <f t="shared" si="19"/>
        <v>БТС 950</v>
      </c>
      <c r="ED260">
        <f t="shared" si="20"/>
        <v>103.547</v>
      </c>
      <c r="EE260" t="str">
        <f t="shared" si="21"/>
        <v>ВОЛГА</v>
      </c>
      <c r="EG260">
        <f t="shared" si="22"/>
        <v>0.69058956916099767</v>
      </c>
      <c r="EH260" t="str">
        <f t="shared" si="23"/>
        <v>ВОЛГА</v>
      </c>
    </row>
    <row r="261" spans="1:138" x14ac:dyDescent="0.25">
      <c r="A261" s="1" t="s">
        <v>241</v>
      </c>
      <c r="B261" s="1" t="s">
        <v>3</v>
      </c>
      <c r="C261" s="1" t="s">
        <v>805</v>
      </c>
      <c r="D261" s="1" t="s">
        <v>806</v>
      </c>
      <c r="E261" s="1" t="s">
        <v>886</v>
      </c>
      <c r="F261">
        <v>68</v>
      </c>
      <c r="G261" s="1" t="s">
        <v>807</v>
      </c>
      <c r="K261" s="3" t="s">
        <v>67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>
        <v>181.441</v>
      </c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>
        <v>181.441</v>
      </c>
      <c r="BO261" s="1"/>
      <c r="BP261" s="1">
        <v>0.121</v>
      </c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>
        <v>0.22700000000000001</v>
      </c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>
        <v>163.13800000000001</v>
      </c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>
        <v>163.48600000000002</v>
      </c>
      <c r="DU261" s="1"/>
      <c r="DV261" s="1"/>
      <c r="DW261" s="1"/>
      <c r="EA261">
        <f t="shared" ref="EA261:EA324" si="24">MAX(L261:BM261)</f>
        <v>181.441</v>
      </c>
      <c r="EB261" t="str">
        <f t="shared" ref="EB261:EB324" si="25">INDEX($L$3:$BM$3,MATCH(EA261,L261:BM261,0))</f>
        <v>КОЙОТ</v>
      </c>
      <c r="ED261">
        <f t="shared" ref="ED261:ED324" si="26">MAX(BO261:DS261)</f>
        <v>163.13800000000001</v>
      </c>
      <c r="EE261" t="str">
        <f t="shared" ref="EE261:EE324" si="27">IFERROR(INDEX($BO$3:$DS$3,MATCH(ED261,BO261:DS261,0)),"")</f>
        <v>МИТИКА</v>
      </c>
      <c r="EG261">
        <f t="shared" ref="EG261:EG324" si="28">ED261/EA261</f>
        <v>0.89912423322181867</v>
      </c>
      <c r="EH261" t="str">
        <f t="shared" ref="EH261:EH324" si="29">IF(EG261&lt;0.5,EB261,EE261)</f>
        <v>МИТИКА</v>
      </c>
    </row>
    <row r="262" spans="1:138" x14ac:dyDescent="0.25">
      <c r="A262" s="1" t="s">
        <v>242</v>
      </c>
      <c r="B262" s="1" t="s">
        <v>3</v>
      </c>
      <c r="C262" s="1" t="s">
        <v>805</v>
      </c>
      <c r="D262" s="1" t="s">
        <v>840</v>
      </c>
      <c r="E262" s="1" t="s">
        <v>885</v>
      </c>
      <c r="F262">
        <v>89.46</v>
      </c>
      <c r="G262" s="1" t="s">
        <v>805</v>
      </c>
      <c r="K262" s="3" t="s">
        <v>68</v>
      </c>
      <c r="L262" s="1"/>
      <c r="M262" s="1"/>
      <c r="N262" s="1"/>
      <c r="O262" s="1">
        <v>0.09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>
        <v>69</v>
      </c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>
        <v>69.09</v>
      </c>
      <c r="BO262" s="1"/>
      <c r="BP262" s="1"/>
      <c r="BQ262" s="1"/>
      <c r="BR262" s="1">
        <v>29.922999999999998</v>
      </c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>
        <v>29.922999999999998</v>
      </c>
      <c r="DU262" s="1"/>
      <c r="DV262" s="1"/>
      <c r="DW262" s="1"/>
      <c r="EA262">
        <f t="shared" si="24"/>
        <v>69</v>
      </c>
      <c r="EB262" t="str">
        <f t="shared" si="25"/>
        <v>МАКСИМЕЛЛА</v>
      </c>
      <c r="ED262">
        <f t="shared" si="26"/>
        <v>29.922999999999998</v>
      </c>
      <c r="EE262" t="str">
        <f t="shared" si="27"/>
        <v>БАЙКАЛ</v>
      </c>
      <c r="EG262">
        <f t="shared" si="28"/>
        <v>0.43366666666666664</v>
      </c>
      <c r="EH262" t="str">
        <f t="shared" si="29"/>
        <v>МАКСИМЕЛЛА</v>
      </c>
    </row>
    <row r="263" spans="1:138" x14ac:dyDescent="0.25">
      <c r="A263" s="1" t="s">
        <v>243</v>
      </c>
      <c r="B263" s="1" t="s">
        <v>3</v>
      </c>
      <c r="C263" s="1" t="s">
        <v>805</v>
      </c>
      <c r="D263" s="1" t="s">
        <v>840</v>
      </c>
      <c r="E263" s="1" t="s">
        <v>885</v>
      </c>
      <c r="F263">
        <v>62</v>
      </c>
      <c r="G263" s="1" t="s">
        <v>805</v>
      </c>
      <c r="K263" s="3" t="s">
        <v>69</v>
      </c>
      <c r="L263" s="1"/>
      <c r="M263" s="1"/>
      <c r="N263" s="1"/>
      <c r="O263" s="1">
        <v>165.02099999999999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>
        <v>0.43</v>
      </c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>
        <v>165.45099999999999</v>
      </c>
      <c r="BO263" s="1"/>
      <c r="BP263" s="1"/>
      <c r="BQ263" s="1"/>
      <c r="BR263" s="1">
        <v>75.472999999999999</v>
      </c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>
        <v>75.472999999999999</v>
      </c>
      <c r="DU263" s="1"/>
      <c r="DV263" s="1"/>
      <c r="DW263" s="1"/>
      <c r="EA263">
        <f t="shared" si="24"/>
        <v>165.02099999999999</v>
      </c>
      <c r="EB263" t="str">
        <f t="shared" si="25"/>
        <v>АРМИН</v>
      </c>
      <c r="ED263">
        <f t="shared" si="26"/>
        <v>75.472999999999999</v>
      </c>
      <c r="EE263" t="str">
        <f t="shared" si="27"/>
        <v>БАЙКАЛ</v>
      </c>
      <c r="EG263">
        <f t="shared" si="28"/>
        <v>0.45735391253234442</v>
      </c>
      <c r="EH263" t="str">
        <f t="shared" si="29"/>
        <v>АРМИН</v>
      </c>
    </row>
    <row r="264" spans="1:138" x14ac:dyDescent="0.25">
      <c r="A264" s="1" t="s">
        <v>244</v>
      </c>
      <c r="B264" s="1" t="s">
        <v>3</v>
      </c>
      <c r="C264" s="1" t="s">
        <v>805</v>
      </c>
      <c r="D264" s="1" t="s">
        <v>832</v>
      </c>
      <c r="E264" s="1" t="s">
        <v>885</v>
      </c>
      <c r="F264">
        <v>92</v>
      </c>
      <c r="G264" s="1" t="s">
        <v>805</v>
      </c>
      <c r="K264" s="3" t="s">
        <v>70</v>
      </c>
      <c r="L264" s="1"/>
      <c r="M264" s="1"/>
      <c r="N264" s="1"/>
      <c r="O264" s="1">
        <v>75.888999999999996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>
        <v>75.888999999999996</v>
      </c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EA264">
        <f t="shared" si="24"/>
        <v>75.888999999999996</v>
      </c>
      <c r="EB264" t="str">
        <f t="shared" si="25"/>
        <v>АРМИН</v>
      </c>
      <c r="ED264">
        <f t="shared" si="26"/>
        <v>0</v>
      </c>
      <c r="EE264" t="str">
        <f t="shared" si="27"/>
        <v/>
      </c>
      <c r="EG264">
        <f t="shared" si="28"/>
        <v>0</v>
      </c>
      <c r="EH264" t="str">
        <f t="shared" si="29"/>
        <v>АРМИН</v>
      </c>
    </row>
    <row r="265" spans="1:138" x14ac:dyDescent="0.25">
      <c r="A265" s="1" t="s">
        <v>244</v>
      </c>
      <c r="B265" s="1" t="s">
        <v>3</v>
      </c>
      <c r="C265" s="1" t="s">
        <v>805</v>
      </c>
      <c r="D265" s="1" t="s">
        <v>834</v>
      </c>
      <c r="E265" s="1" t="s">
        <v>886</v>
      </c>
      <c r="F265">
        <v>92.5</v>
      </c>
      <c r="G265" s="1" t="s">
        <v>807</v>
      </c>
      <c r="K265" s="3" t="s">
        <v>71</v>
      </c>
      <c r="L265" s="1"/>
      <c r="M265" s="1"/>
      <c r="N265" s="1">
        <v>159.66900000000001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>
        <v>0.38</v>
      </c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>
        <v>160.04900000000001</v>
      </c>
      <c r="BO265" s="1"/>
      <c r="BP265" s="1"/>
      <c r="BQ265" s="1"/>
      <c r="BR265" s="1">
        <v>44.603999999999999</v>
      </c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>
        <v>44.603999999999999</v>
      </c>
      <c r="DU265" s="1"/>
      <c r="DV265" s="1"/>
      <c r="DW265" s="1"/>
      <c r="EA265">
        <f t="shared" si="24"/>
        <v>159.66900000000001</v>
      </c>
      <c r="EB265" t="str">
        <f t="shared" si="25"/>
        <v>АРМЕСА</v>
      </c>
      <c r="ED265">
        <f t="shared" si="26"/>
        <v>44.603999999999999</v>
      </c>
      <c r="EE265" t="str">
        <f t="shared" si="27"/>
        <v>БАЙКАЛ</v>
      </c>
      <c r="EG265">
        <f t="shared" si="28"/>
        <v>0.27935291133532492</v>
      </c>
      <c r="EH265" t="str">
        <f t="shared" si="29"/>
        <v>АРМЕСА</v>
      </c>
    </row>
    <row r="266" spans="1:138" x14ac:dyDescent="0.25">
      <c r="A266" s="1" t="s">
        <v>245</v>
      </c>
      <c r="B266" s="1" t="s">
        <v>3</v>
      </c>
      <c r="C266" s="1" t="s">
        <v>805</v>
      </c>
      <c r="D266" s="1" t="s">
        <v>832</v>
      </c>
      <c r="E266" s="1" t="s">
        <v>885</v>
      </c>
      <c r="F266">
        <v>50</v>
      </c>
      <c r="G266" s="1" t="s">
        <v>805</v>
      </c>
      <c r="K266" s="3" t="s">
        <v>72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>
        <v>182.7</v>
      </c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>
        <v>182.7</v>
      </c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>
        <v>1.7</v>
      </c>
      <c r="CE266" s="1"/>
      <c r="CF266" s="1"/>
      <c r="CG266" s="1"/>
      <c r="CH266" s="1"/>
      <c r="CI266" s="1"/>
      <c r="CJ266" s="1"/>
      <c r="CK266" s="1"/>
      <c r="CL266" s="1"/>
      <c r="CM266" s="1">
        <v>181</v>
      </c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>
        <v>182.7</v>
      </c>
      <c r="DU266" s="1"/>
      <c r="DV266" s="1"/>
      <c r="DW266" s="1"/>
      <c r="EA266">
        <f t="shared" si="24"/>
        <v>182.7</v>
      </c>
      <c r="EB266" t="str">
        <f t="shared" si="25"/>
        <v>БТС 950</v>
      </c>
      <c r="ED266">
        <f t="shared" si="26"/>
        <v>181</v>
      </c>
      <c r="EE266" t="str">
        <f t="shared" si="27"/>
        <v>ЗЕМИС</v>
      </c>
      <c r="EG266">
        <f t="shared" si="28"/>
        <v>0.99069512862616316</v>
      </c>
      <c r="EH266" t="str">
        <f t="shared" si="29"/>
        <v>ЗЕМИС</v>
      </c>
    </row>
    <row r="267" spans="1:138" x14ac:dyDescent="0.25">
      <c r="A267" s="1" t="s">
        <v>245</v>
      </c>
      <c r="B267" s="1" t="s">
        <v>3</v>
      </c>
      <c r="C267" s="1" t="s">
        <v>805</v>
      </c>
      <c r="D267" s="1" t="s">
        <v>842</v>
      </c>
      <c r="E267" s="1" t="s">
        <v>885</v>
      </c>
      <c r="F267">
        <v>12</v>
      </c>
      <c r="G267" s="1" t="s">
        <v>805</v>
      </c>
      <c r="K267" s="3" t="s">
        <v>75</v>
      </c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>
        <v>0.64</v>
      </c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>
        <v>206</v>
      </c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>
        <v>206.64</v>
      </c>
      <c r="BO267" s="1"/>
      <c r="BP267" s="1"/>
      <c r="BQ267" s="1">
        <v>206</v>
      </c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>
        <v>206</v>
      </c>
      <c r="DU267" s="1"/>
      <c r="DV267" s="1"/>
      <c r="DW267" s="1"/>
      <c r="EA267">
        <f t="shared" si="24"/>
        <v>206</v>
      </c>
      <c r="EB267" t="str">
        <f t="shared" si="25"/>
        <v>МЕЗАНЖ</v>
      </c>
      <c r="ED267">
        <f t="shared" si="26"/>
        <v>206</v>
      </c>
      <c r="EE267" t="str">
        <f t="shared" si="27"/>
        <v>АРМИН</v>
      </c>
      <c r="EG267">
        <f t="shared" si="28"/>
        <v>1</v>
      </c>
      <c r="EH267" t="str">
        <f t="shared" si="29"/>
        <v>АРМИН</v>
      </c>
    </row>
    <row r="268" spans="1:138" x14ac:dyDescent="0.25">
      <c r="A268" s="1" t="s">
        <v>245</v>
      </c>
      <c r="B268" s="1" t="s">
        <v>3</v>
      </c>
      <c r="C268" s="1" t="s">
        <v>805</v>
      </c>
      <c r="D268" s="1" t="s">
        <v>888</v>
      </c>
      <c r="E268" s="1" t="s">
        <v>885</v>
      </c>
      <c r="F268">
        <v>18</v>
      </c>
      <c r="G268" s="1" t="s">
        <v>805</v>
      </c>
      <c r="K268" s="3" t="s">
        <v>77</v>
      </c>
      <c r="L268" s="1"/>
      <c r="M268" s="1"/>
      <c r="N268" s="1">
        <v>59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>
        <v>0.28000000000000003</v>
      </c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>
        <v>59.28</v>
      </c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EA268">
        <f t="shared" si="24"/>
        <v>59</v>
      </c>
      <c r="EB268" t="str">
        <f t="shared" si="25"/>
        <v>АРМЕСА</v>
      </c>
      <c r="ED268">
        <f t="shared" si="26"/>
        <v>0</v>
      </c>
      <c r="EE268" t="str">
        <f t="shared" si="27"/>
        <v/>
      </c>
      <c r="EG268">
        <f t="shared" si="28"/>
        <v>0</v>
      </c>
      <c r="EH268" t="str">
        <f t="shared" si="29"/>
        <v>АРМЕСА</v>
      </c>
    </row>
    <row r="269" spans="1:138" x14ac:dyDescent="0.25">
      <c r="A269" s="1" t="s">
        <v>245</v>
      </c>
      <c r="B269" s="1" t="s">
        <v>3</v>
      </c>
      <c r="C269" s="1" t="s">
        <v>805</v>
      </c>
      <c r="D269" s="1" t="s">
        <v>834</v>
      </c>
      <c r="E269" s="1" t="s">
        <v>886</v>
      </c>
      <c r="F269">
        <v>79.5</v>
      </c>
      <c r="G269" s="1" t="s">
        <v>807</v>
      </c>
      <c r="K269" s="3" t="s">
        <v>78</v>
      </c>
      <c r="L269" s="1"/>
      <c r="M269" s="1"/>
      <c r="N269" s="1"/>
      <c r="O269" s="1">
        <v>70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>
        <v>70</v>
      </c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EA269">
        <f t="shared" si="24"/>
        <v>70</v>
      </c>
      <c r="EB269" t="str">
        <f t="shared" si="25"/>
        <v>АРМИН</v>
      </c>
      <c r="ED269">
        <f t="shared" si="26"/>
        <v>0</v>
      </c>
      <c r="EE269" t="str">
        <f t="shared" si="27"/>
        <v/>
      </c>
      <c r="EG269">
        <f t="shared" si="28"/>
        <v>0</v>
      </c>
      <c r="EH269" t="str">
        <f t="shared" si="29"/>
        <v>АРМИН</v>
      </c>
    </row>
    <row r="270" spans="1:138" x14ac:dyDescent="0.25">
      <c r="A270" s="1" t="s">
        <v>246</v>
      </c>
      <c r="B270" s="1" t="s">
        <v>3</v>
      </c>
      <c r="C270" s="1" t="s">
        <v>805</v>
      </c>
      <c r="D270" s="1" t="s">
        <v>832</v>
      </c>
      <c r="E270" s="1" t="s">
        <v>885</v>
      </c>
      <c r="F270">
        <v>0.19900000000000001</v>
      </c>
      <c r="G270" s="1" t="s">
        <v>805</v>
      </c>
      <c r="K270" s="3" t="s">
        <v>79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>
        <v>0.08</v>
      </c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>
        <v>198.95500000000001</v>
      </c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>
        <v>199.03500000000003</v>
      </c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EA270">
        <f t="shared" si="24"/>
        <v>198.95500000000001</v>
      </c>
      <c r="EB270" t="str">
        <f t="shared" si="25"/>
        <v>МЕЗАНЖ</v>
      </c>
      <c r="ED270">
        <f t="shared" si="26"/>
        <v>0</v>
      </c>
      <c r="EE270" t="str">
        <f t="shared" si="27"/>
        <v/>
      </c>
      <c r="EG270">
        <f t="shared" si="28"/>
        <v>0</v>
      </c>
      <c r="EH270" t="str">
        <f t="shared" si="29"/>
        <v>МЕЗАНЖ</v>
      </c>
    </row>
    <row r="271" spans="1:138" x14ac:dyDescent="0.25">
      <c r="A271" s="1" t="s">
        <v>246</v>
      </c>
      <c r="B271" s="1" t="s">
        <v>3</v>
      </c>
      <c r="C271" s="1" t="s">
        <v>805</v>
      </c>
      <c r="D271" s="1" t="s">
        <v>840</v>
      </c>
      <c r="E271" s="1" t="s">
        <v>885</v>
      </c>
      <c r="F271">
        <v>104</v>
      </c>
      <c r="G271" s="1" t="s">
        <v>805</v>
      </c>
      <c r="K271" s="3" t="s">
        <v>81</v>
      </c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>
        <v>0.14000000000000001</v>
      </c>
      <c r="AC271" s="1"/>
      <c r="AD271" s="1"/>
      <c r="AE271" s="1"/>
      <c r="AF271" s="1"/>
      <c r="AG271" s="1"/>
      <c r="AH271" s="1"/>
      <c r="AI271" s="1"/>
      <c r="AJ271" s="1"/>
      <c r="AK271" s="1"/>
      <c r="AL271" s="1">
        <v>264.459</v>
      </c>
      <c r="AM271" s="1"/>
      <c r="AN271" s="1"/>
      <c r="AO271" s="1"/>
      <c r="AP271" s="1"/>
      <c r="AQ271" s="1"/>
      <c r="AR271" s="1"/>
      <c r="AS271" s="1"/>
      <c r="AT271" s="1"/>
      <c r="AU271" s="1"/>
      <c r="AV271" s="1">
        <v>4.4999999999999998E-2</v>
      </c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>
        <v>264.64400000000001</v>
      </c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EA271">
        <f t="shared" si="24"/>
        <v>264.459</v>
      </c>
      <c r="EB271" t="str">
        <f t="shared" si="25"/>
        <v>КОЙОТ</v>
      </c>
      <c r="ED271">
        <f t="shared" si="26"/>
        <v>0</v>
      </c>
      <c r="EE271" t="str">
        <f t="shared" si="27"/>
        <v/>
      </c>
      <c r="EG271">
        <f t="shared" si="28"/>
        <v>0</v>
      </c>
      <c r="EH271" t="str">
        <f t="shared" si="29"/>
        <v>КОЙОТ</v>
      </c>
    </row>
    <row r="272" spans="1:138" x14ac:dyDescent="0.25">
      <c r="A272" s="1" t="s">
        <v>246</v>
      </c>
      <c r="B272" s="1" t="s">
        <v>3</v>
      </c>
      <c r="C272" s="1" t="s">
        <v>805</v>
      </c>
      <c r="D272" s="1" t="s">
        <v>814</v>
      </c>
      <c r="E272" s="1" t="s">
        <v>886</v>
      </c>
      <c r="F272">
        <v>105.6</v>
      </c>
      <c r="G272" s="1" t="s">
        <v>807</v>
      </c>
      <c r="K272" s="3" t="s">
        <v>82</v>
      </c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>
        <v>262.08</v>
      </c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>
        <v>262.08</v>
      </c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>
        <v>186.48099999999999</v>
      </c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>
        <v>186.48099999999999</v>
      </c>
      <c r="DU272" s="1"/>
      <c r="DV272" s="1"/>
      <c r="DW272" s="1"/>
      <c r="EA272">
        <f t="shared" si="24"/>
        <v>262.08</v>
      </c>
      <c r="EB272" t="str">
        <f t="shared" si="25"/>
        <v>БТС 950</v>
      </c>
      <c r="ED272">
        <f t="shared" si="26"/>
        <v>186.48099999999999</v>
      </c>
      <c r="EE272" t="str">
        <f t="shared" si="27"/>
        <v>ЗЕМИС</v>
      </c>
      <c r="EG272">
        <f t="shared" si="28"/>
        <v>0.71154227716727714</v>
      </c>
      <c r="EH272" t="str">
        <f t="shared" si="29"/>
        <v>ЗЕМИС</v>
      </c>
    </row>
    <row r="273" spans="1:138" x14ac:dyDescent="0.25">
      <c r="A273" s="1" t="s">
        <v>247</v>
      </c>
      <c r="B273" s="1" t="s">
        <v>3</v>
      </c>
      <c r="C273" s="1" t="s">
        <v>805</v>
      </c>
      <c r="D273" s="1" t="s">
        <v>812</v>
      </c>
      <c r="E273" s="1" t="s">
        <v>885</v>
      </c>
      <c r="F273">
        <v>117</v>
      </c>
      <c r="G273" s="1" t="s">
        <v>805</v>
      </c>
      <c r="K273" s="3" t="s">
        <v>83</v>
      </c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>
        <v>221.76</v>
      </c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>
        <v>221.76</v>
      </c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>
        <v>221.76</v>
      </c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>
        <v>221.76</v>
      </c>
      <c r="DU273" s="1"/>
      <c r="DV273" s="1"/>
      <c r="DW273" s="1"/>
      <c r="EA273">
        <f t="shared" si="24"/>
        <v>221.76</v>
      </c>
      <c r="EB273" t="str">
        <f t="shared" si="25"/>
        <v>БТС 950</v>
      </c>
      <c r="ED273">
        <f t="shared" si="26"/>
        <v>221.76</v>
      </c>
      <c r="EE273" t="str">
        <f t="shared" si="27"/>
        <v>МАКСИМЕЛЛА</v>
      </c>
      <c r="EG273">
        <f t="shared" si="28"/>
        <v>1</v>
      </c>
      <c r="EH273" t="str">
        <f t="shared" si="29"/>
        <v>МАКСИМЕЛЛА</v>
      </c>
    </row>
    <row r="274" spans="1:138" x14ac:dyDescent="0.25">
      <c r="A274" s="1" t="s">
        <v>247</v>
      </c>
      <c r="B274" s="1" t="s">
        <v>3</v>
      </c>
      <c r="C274" s="1" t="s">
        <v>805</v>
      </c>
      <c r="D274" s="1" t="s">
        <v>888</v>
      </c>
      <c r="E274" s="1" t="s">
        <v>885</v>
      </c>
      <c r="F274">
        <v>2</v>
      </c>
      <c r="G274" s="1" t="s">
        <v>805</v>
      </c>
      <c r="K274" s="3" t="s">
        <v>84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>
        <v>0.22</v>
      </c>
      <c r="AA274" s="1"/>
      <c r="AB274" s="1">
        <v>93.02</v>
      </c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>
        <v>93.24</v>
      </c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EA274">
        <f t="shared" si="24"/>
        <v>93.02</v>
      </c>
      <c r="EB274" t="str">
        <f t="shared" si="25"/>
        <v>БТС 980</v>
      </c>
      <c r="ED274">
        <f t="shared" si="26"/>
        <v>0</v>
      </c>
      <c r="EE274" t="str">
        <f t="shared" si="27"/>
        <v/>
      </c>
      <c r="EG274">
        <f t="shared" si="28"/>
        <v>0</v>
      </c>
      <c r="EH274" t="str">
        <f t="shared" si="29"/>
        <v>БТС 980</v>
      </c>
    </row>
    <row r="275" spans="1:138" x14ac:dyDescent="0.25">
      <c r="A275" s="1" t="s">
        <v>248</v>
      </c>
      <c r="B275" s="1" t="s">
        <v>3</v>
      </c>
      <c r="C275" s="1" t="s">
        <v>805</v>
      </c>
      <c r="D275" s="1" t="s">
        <v>824</v>
      </c>
      <c r="E275" s="1" t="s">
        <v>885</v>
      </c>
      <c r="F275">
        <v>82</v>
      </c>
      <c r="G275" s="1" t="s">
        <v>805</v>
      </c>
      <c r="K275" s="3" t="s">
        <v>85</v>
      </c>
      <c r="L275" s="1"/>
      <c r="M275" s="1"/>
      <c r="N275" s="1"/>
      <c r="O275" s="1"/>
      <c r="P275" s="1"/>
      <c r="Q275" s="1">
        <v>49</v>
      </c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>
        <v>0.14000000000000001</v>
      </c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>
        <v>49.14</v>
      </c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EA275">
        <f t="shared" si="24"/>
        <v>49</v>
      </c>
      <c r="EB275" t="str">
        <f t="shared" si="25"/>
        <v>БАРОНЕССА</v>
      </c>
      <c r="ED275">
        <f t="shared" si="26"/>
        <v>0</v>
      </c>
      <c r="EE275" t="str">
        <f t="shared" si="27"/>
        <v/>
      </c>
      <c r="EG275">
        <f t="shared" si="28"/>
        <v>0</v>
      </c>
      <c r="EH275" t="str">
        <f t="shared" si="29"/>
        <v>БАРОНЕССА</v>
      </c>
    </row>
    <row r="276" spans="1:138" x14ac:dyDescent="0.25">
      <c r="A276" s="1" t="s">
        <v>248</v>
      </c>
      <c r="B276" s="1" t="s">
        <v>3</v>
      </c>
      <c r="C276" s="1" t="s">
        <v>805</v>
      </c>
      <c r="D276" s="1" t="s">
        <v>814</v>
      </c>
      <c r="E276" s="1" t="s">
        <v>885</v>
      </c>
      <c r="F276">
        <v>1</v>
      </c>
      <c r="G276" s="1" t="s">
        <v>805</v>
      </c>
      <c r="K276" s="3" t="s">
        <v>86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>
        <v>99.819000000000003</v>
      </c>
      <c r="Z276" s="1">
        <v>0.26800000000000002</v>
      </c>
      <c r="AA276" s="1"/>
      <c r="AB276" s="1">
        <v>1.5720000000000001</v>
      </c>
      <c r="AC276" s="1"/>
      <c r="AD276" s="1"/>
      <c r="AE276" s="1"/>
      <c r="AF276" s="1"/>
      <c r="AG276" s="1"/>
      <c r="AH276" s="1"/>
      <c r="AI276" s="1"/>
      <c r="AJ276" s="1">
        <v>0.4</v>
      </c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>
        <v>102.05900000000001</v>
      </c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>
        <v>20</v>
      </c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>
        <v>20</v>
      </c>
      <c r="DU276" s="1"/>
      <c r="DV276" s="1"/>
      <c r="DW276" s="1"/>
      <c r="EA276">
        <f t="shared" si="24"/>
        <v>99.819000000000003</v>
      </c>
      <c r="EB276" t="str">
        <f t="shared" si="25"/>
        <v>БТС 915</v>
      </c>
      <c r="ED276">
        <f t="shared" si="26"/>
        <v>20</v>
      </c>
      <c r="EE276" t="str">
        <f t="shared" si="27"/>
        <v>ЗЕМИС</v>
      </c>
      <c r="EG276">
        <f t="shared" si="28"/>
        <v>0.20036265640809867</v>
      </c>
      <c r="EH276" t="str">
        <f t="shared" si="29"/>
        <v>БТС 915</v>
      </c>
    </row>
    <row r="277" spans="1:138" x14ac:dyDescent="0.25">
      <c r="A277" s="1" t="s">
        <v>248</v>
      </c>
      <c r="B277" s="1" t="s">
        <v>3</v>
      </c>
      <c r="C277" s="1" t="s">
        <v>805</v>
      </c>
      <c r="D277" s="1" t="s">
        <v>819</v>
      </c>
      <c r="E277" s="1" t="s">
        <v>886</v>
      </c>
      <c r="F277">
        <v>38</v>
      </c>
      <c r="G277" s="1" t="s">
        <v>807</v>
      </c>
      <c r="K277" s="3" t="s">
        <v>87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>
        <v>132.30000000000001</v>
      </c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>
        <v>132.30000000000001</v>
      </c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>
        <v>2.52</v>
      </c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>
        <v>121.877</v>
      </c>
      <c r="CZ277" s="1">
        <v>5</v>
      </c>
      <c r="DA277" s="1"/>
      <c r="DB277" s="1"/>
      <c r="DC277" s="1"/>
      <c r="DD277" s="1"/>
      <c r="DE277" s="1"/>
      <c r="DF277" s="1"/>
      <c r="DG277" s="1">
        <v>0.26</v>
      </c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>
        <v>129.65699999999998</v>
      </c>
      <c r="DU277" s="1"/>
      <c r="DV277" s="1"/>
      <c r="DW277" s="1"/>
      <c r="EA277">
        <f t="shared" si="24"/>
        <v>132.30000000000001</v>
      </c>
      <c r="EB277" t="str">
        <f t="shared" si="25"/>
        <v>БТС 950</v>
      </c>
      <c r="ED277">
        <f t="shared" si="26"/>
        <v>121.877</v>
      </c>
      <c r="EE277" t="str">
        <f t="shared" si="27"/>
        <v>МАКСИМЕЛЛА</v>
      </c>
      <c r="EG277">
        <f t="shared" si="28"/>
        <v>0.92121693121693116</v>
      </c>
      <c r="EH277" t="str">
        <f t="shared" si="29"/>
        <v>МАКСИМЕЛЛА</v>
      </c>
    </row>
    <row r="278" spans="1:138" x14ac:dyDescent="0.25">
      <c r="A278" s="1" t="s">
        <v>249</v>
      </c>
      <c r="B278" s="1" t="s">
        <v>3</v>
      </c>
      <c r="C278" s="1" t="s">
        <v>805</v>
      </c>
      <c r="D278" s="1" t="s">
        <v>840</v>
      </c>
      <c r="E278" s="1" t="s">
        <v>885</v>
      </c>
      <c r="F278">
        <v>70.540999999999997</v>
      </c>
      <c r="G278" s="1" t="s">
        <v>805</v>
      </c>
      <c r="K278" s="3" t="s">
        <v>88</v>
      </c>
      <c r="L278" s="1"/>
      <c r="M278" s="1"/>
      <c r="N278" s="1"/>
      <c r="O278" s="1"/>
      <c r="P278" s="1"/>
      <c r="Q278" s="1"/>
      <c r="R278" s="1"/>
      <c r="S278" s="1"/>
      <c r="T278" s="1"/>
      <c r="U278" s="1">
        <v>61</v>
      </c>
      <c r="V278" s="1"/>
      <c r="W278" s="1"/>
      <c r="X278" s="1"/>
      <c r="Y278" s="1"/>
      <c r="Z278" s="1">
        <v>1.143</v>
      </c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>
        <v>62.143000000000001</v>
      </c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EA278">
        <f t="shared" si="24"/>
        <v>61</v>
      </c>
      <c r="EB278" t="str">
        <f t="shared" si="25"/>
        <v>БТС 1965</v>
      </c>
      <c r="ED278">
        <f t="shared" si="26"/>
        <v>0</v>
      </c>
      <c r="EE278" t="str">
        <f t="shared" si="27"/>
        <v/>
      </c>
      <c r="EG278">
        <f t="shared" si="28"/>
        <v>0</v>
      </c>
      <c r="EH278" t="str">
        <f t="shared" si="29"/>
        <v>БТС 1965</v>
      </c>
    </row>
    <row r="279" spans="1:138" x14ac:dyDescent="0.25">
      <c r="A279" s="1" t="s">
        <v>249</v>
      </c>
      <c r="B279" s="1" t="s">
        <v>3</v>
      </c>
      <c r="C279" s="1" t="s">
        <v>805</v>
      </c>
      <c r="D279" s="1" t="s">
        <v>895</v>
      </c>
      <c r="E279" s="1" t="s">
        <v>886</v>
      </c>
      <c r="F279">
        <v>20.6</v>
      </c>
      <c r="G279" s="1" t="s">
        <v>807</v>
      </c>
      <c r="K279" s="3" t="s">
        <v>89</v>
      </c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>
        <v>57.430999999999997</v>
      </c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>
        <v>57.430999999999997</v>
      </c>
      <c r="BO279" s="1"/>
      <c r="BP279" s="1"/>
      <c r="BQ279" s="1"/>
      <c r="BR279" s="1">
        <v>56.033999999999999</v>
      </c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>
        <v>56.033999999999999</v>
      </c>
      <c r="DU279" s="1"/>
      <c r="DV279" s="1"/>
      <c r="DW279" s="1"/>
      <c r="EA279">
        <f t="shared" si="24"/>
        <v>57.430999999999997</v>
      </c>
      <c r="EB279" t="str">
        <f t="shared" si="25"/>
        <v>ЗЕМИС</v>
      </c>
      <c r="ED279">
        <f t="shared" si="26"/>
        <v>56.033999999999999</v>
      </c>
      <c r="EE279" t="str">
        <f t="shared" si="27"/>
        <v>БАЙКАЛ</v>
      </c>
      <c r="EG279">
        <f t="shared" si="28"/>
        <v>0.97567515801570581</v>
      </c>
      <c r="EH279" t="str">
        <f t="shared" si="29"/>
        <v>БАЙКАЛ</v>
      </c>
    </row>
    <row r="280" spans="1:138" x14ac:dyDescent="0.25">
      <c r="A280" s="1" t="s">
        <v>250</v>
      </c>
      <c r="B280" s="1" t="s">
        <v>3</v>
      </c>
      <c r="C280" s="1" t="s">
        <v>805</v>
      </c>
      <c r="D280" s="1" t="s">
        <v>843</v>
      </c>
      <c r="E280" s="1" t="s">
        <v>885</v>
      </c>
      <c r="F280">
        <v>186</v>
      </c>
      <c r="G280" s="1" t="s">
        <v>805</v>
      </c>
      <c r="K280" s="3" t="s">
        <v>90</v>
      </c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>
        <v>100.801</v>
      </c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>
        <v>100.801</v>
      </c>
      <c r="BO280" s="1"/>
      <c r="BP280" s="1"/>
      <c r="BQ280" s="1"/>
      <c r="BR280" s="1">
        <v>48</v>
      </c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>
        <v>48</v>
      </c>
      <c r="DU280" s="1"/>
      <c r="DV280" s="1"/>
      <c r="DW280" s="1"/>
      <c r="EA280">
        <f t="shared" si="24"/>
        <v>100.801</v>
      </c>
      <c r="EB280" t="str">
        <f t="shared" si="25"/>
        <v>БТС 950</v>
      </c>
      <c r="ED280">
        <f t="shared" si="26"/>
        <v>48</v>
      </c>
      <c r="EE280" t="str">
        <f t="shared" si="27"/>
        <v>БАЙКАЛ</v>
      </c>
      <c r="EG280">
        <f t="shared" si="28"/>
        <v>0.47618575212547493</v>
      </c>
      <c r="EH280" t="str">
        <f t="shared" si="29"/>
        <v>БТС 950</v>
      </c>
    </row>
    <row r="281" spans="1:138" x14ac:dyDescent="0.25">
      <c r="A281" s="1" t="s">
        <v>251</v>
      </c>
      <c r="B281" s="1" t="s">
        <v>3</v>
      </c>
      <c r="C281" s="1" t="s">
        <v>805</v>
      </c>
      <c r="D281" s="1" t="s">
        <v>832</v>
      </c>
      <c r="E281" s="1" t="s">
        <v>885</v>
      </c>
      <c r="F281">
        <v>101.801</v>
      </c>
      <c r="G281" s="1" t="s">
        <v>805</v>
      </c>
      <c r="K281" s="3" t="s">
        <v>91</v>
      </c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>
        <v>176.4</v>
      </c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>
        <v>176.4</v>
      </c>
      <c r="BO281" s="1"/>
      <c r="BP281" s="1"/>
      <c r="BQ281" s="1"/>
      <c r="BR281" s="1">
        <v>46.966000000000001</v>
      </c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>
        <v>38.752000000000002</v>
      </c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>
        <v>85.718000000000004</v>
      </c>
      <c r="DU281" s="1"/>
      <c r="DV281" s="1"/>
      <c r="DW281" s="1"/>
      <c r="EA281">
        <f t="shared" si="24"/>
        <v>176.4</v>
      </c>
      <c r="EB281" t="str">
        <f t="shared" si="25"/>
        <v>ЗЕМИС</v>
      </c>
      <c r="ED281">
        <f t="shared" si="26"/>
        <v>46.966000000000001</v>
      </c>
      <c r="EE281" t="str">
        <f t="shared" si="27"/>
        <v>БАЙКАЛ</v>
      </c>
      <c r="EG281">
        <f t="shared" si="28"/>
        <v>0.2662471655328798</v>
      </c>
      <c r="EH281" t="str">
        <f t="shared" si="29"/>
        <v>ЗЕМИС</v>
      </c>
    </row>
    <row r="282" spans="1:138" x14ac:dyDescent="0.25">
      <c r="A282" s="1" t="s">
        <v>252</v>
      </c>
      <c r="B282" s="1" t="s">
        <v>3</v>
      </c>
      <c r="C282" s="1" t="s">
        <v>805</v>
      </c>
      <c r="D282" s="1" t="s">
        <v>836</v>
      </c>
      <c r="E282" s="1" t="s">
        <v>885</v>
      </c>
      <c r="F282">
        <v>37</v>
      </c>
      <c r="G282" s="1" t="s">
        <v>805</v>
      </c>
      <c r="K282" s="3" t="s">
        <v>92</v>
      </c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>
        <v>153.72</v>
      </c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>
        <v>153.72</v>
      </c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EA282">
        <f t="shared" si="24"/>
        <v>153.72</v>
      </c>
      <c r="EB282" t="str">
        <f t="shared" si="25"/>
        <v>БТС 590</v>
      </c>
      <c r="ED282">
        <f t="shared" si="26"/>
        <v>0</v>
      </c>
      <c r="EE282" t="str">
        <f t="shared" si="27"/>
        <v/>
      </c>
      <c r="EG282">
        <f t="shared" si="28"/>
        <v>0</v>
      </c>
      <c r="EH282" t="str">
        <f t="shared" si="29"/>
        <v>БТС 590</v>
      </c>
    </row>
    <row r="283" spans="1:138" x14ac:dyDescent="0.25">
      <c r="A283" s="1" t="s">
        <v>252</v>
      </c>
      <c r="B283" s="1" t="s">
        <v>3</v>
      </c>
      <c r="C283" s="1" t="s">
        <v>805</v>
      </c>
      <c r="D283" s="1" t="s">
        <v>834</v>
      </c>
      <c r="E283" s="1" t="s">
        <v>885</v>
      </c>
      <c r="F283">
        <v>48</v>
      </c>
      <c r="G283" s="1" t="s">
        <v>805</v>
      </c>
      <c r="K283" s="3" t="s">
        <v>93</v>
      </c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>
        <v>308.69900000000001</v>
      </c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>
        <v>308.69900000000001</v>
      </c>
      <c r="BO283" s="1"/>
      <c r="BP283" s="1"/>
      <c r="BQ283" s="1">
        <v>0.62</v>
      </c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>
        <v>242.999</v>
      </c>
      <c r="CN283" s="1"/>
      <c r="CO283" s="1"/>
      <c r="CP283" s="1"/>
      <c r="CQ283" s="1"/>
      <c r="CR283" s="1"/>
      <c r="CS283" s="1"/>
      <c r="CT283" s="1"/>
      <c r="CU283" s="1"/>
      <c r="CV283" s="1">
        <v>13</v>
      </c>
      <c r="CW283" s="1"/>
      <c r="CX283" s="1"/>
      <c r="CY283" s="1">
        <v>21.538</v>
      </c>
      <c r="CZ283" s="1"/>
      <c r="DA283" s="1"/>
      <c r="DB283" s="1"/>
      <c r="DC283" s="1"/>
      <c r="DD283" s="1"/>
      <c r="DE283" s="1"/>
      <c r="DF283" s="1"/>
      <c r="DG283" s="1">
        <v>12.9</v>
      </c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>
        <v>291.05700000000002</v>
      </c>
      <c r="DU283" s="1"/>
      <c r="DV283" s="1"/>
      <c r="DW283" s="1"/>
      <c r="EA283">
        <f t="shared" si="24"/>
        <v>308.69900000000001</v>
      </c>
      <c r="EB283" t="str">
        <f t="shared" si="25"/>
        <v>БТС 950</v>
      </c>
      <c r="ED283">
        <f t="shared" si="26"/>
        <v>242.999</v>
      </c>
      <c r="EE283" t="str">
        <f t="shared" si="27"/>
        <v>ЗЕМИС</v>
      </c>
      <c r="EG283">
        <f t="shared" si="28"/>
        <v>0.78717132222650543</v>
      </c>
      <c r="EH283" t="str">
        <f t="shared" si="29"/>
        <v>ЗЕМИС</v>
      </c>
    </row>
    <row r="284" spans="1:138" x14ac:dyDescent="0.25">
      <c r="A284" s="1" t="s">
        <v>252</v>
      </c>
      <c r="B284" s="1" t="s">
        <v>3</v>
      </c>
      <c r="C284" s="1" t="s">
        <v>805</v>
      </c>
      <c r="D284" s="1" t="s">
        <v>888</v>
      </c>
      <c r="E284" s="1" t="s">
        <v>885</v>
      </c>
      <c r="F284">
        <v>1</v>
      </c>
      <c r="G284" s="1" t="s">
        <v>805</v>
      </c>
      <c r="K284" s="3" t="s">
        <v>94</v>
      </c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>
        <v>109.62</v>
      </c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>
        <v>109.62</v>
      </c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>
        <v>17.073</v>
      </c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>
        <v>17.073</v>
      </c>
      <c r="DU284" s="1"/>
      <c r="DV284" s="1"/>
      <c r="DW284" s="1"/>
      <c r="EA284">
        <f t="shared" si="24"/>
        <v>109.62</v>
      </c>
      <c r="EB284" t="str">
        <f t="shared" si="25"/>
        <v>БТС 980</v>
      </c>
      <c r="ED284">
        <f t="shared" si="26"/>
        <v>17.073</v>
      </c>
      <c r="EE284" t="str">
        <f t="shared" si="27"/>
        <v>МАКСИМЕЛЛА</v>
      </c>
      <c r="EG284">
        <f t="shared" si="28"/>
        <v>0.1557471264367816</v>
      </c>
      <c r="EH284" t="str">
        <f t="shared" si="29"/>
        <v>БТС 980</v>
      </c>
    </row>
    <row r="285" spans="1:138" x14ac:dyDescent="0.25">
      <c r="A285" s="1" t="s">
        <v>252</v>
      </c>
      <c r="B285" s="1" t="s">
        <v>3</v>
      </c>
      <c r="C285" s="1" t="s">
        <v>805</v>
      </c>
      <c r="D285" s="1" t="s">
        <v>842</v>
      </c>
      <c r="E285" s="1" t="s">
        <v>885</v>
      </c>
      <c r="F285">
        <v>1</v>
      </c>
      <c r="G285" s="1" t="s">
        <v>805</v>
      </c>
      <c r="K285" s="3" t="s">
        <v>96</v>
      </c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>
        <v>54.180999999999997</v>
      </c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>
        <v>54.180999999999997</v>
      </c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EA285">
        <f t="shared" si="24"/>
        <v>54.180999999999997</v>
      </c>
      <c r="EB285" t="str">
        <f t="shared" si="25"/>
        <v>БТС 915</v>
      </c>
      <c r="ED285">
        <f t="shared" si="26"/>
        <v>0</v>
      </c>
      <c r="EE285" t="str">
        <f t="shared" si="27"/>
        <v/>
      </c>
      <c r="EG285">
        <f t="shared" si="28"/>
        <v>0</v>
      </c>
      <c r="EH285" t="str">
        <f t="shared" si="29"/>
        <v>БТС 915</v>
      </c>
    </row>
    <row r="286" spans="1:138" x14ac:dyDescent="0.25">
      <c r="A286" s="1" t="s">
        <v>254</v>
      </c>
      <c r="B286" s="1" t="s">
        <v>3</v>
      </c>
      <c r="C286" s="1" t="s">
        <v>805</v>
      </c>
      <c r="D286" s="1" t="s">
        <v>834</v>
      </c>
      <c r="E286" s="1" t="s">
        <v>885</v>
      </c>
      <c r="F286">
        <v>121</v>
      </c>
      <c r="G286" s="1" t="s">
        <v>805</v>
      </c>
      <c r="K286" s="3" t="s">
        <v>97</v>
      </c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>
        <v>123.48</v>
      </c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>
        <v>123.48</v>
      </c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EA286">
        <f t="shared" si="24"/>
        <v>123.48</v>
      </c>
      <c r="EB286" t="str">
        <f t="shared" si="25"/>
        <v>БТС 950</v>
      </c>
      <c r="ED286">
        <f t="shared" si="26"/>
        <v>0</v>
      </c>
      <c r="EE286" t="str">
        <f t="shared" si="27"/>
        <v/>
      </c>
      <c r="EG286">
        <f t="shared" si="28"/>
        <v>0</v>
      </c>
      <c r="EH286" t="str">
        <f t="shared" si="29"/>
        <v>БТС 950</v>
      </c>
    </row>
    <row r="287" spans="1:138" x14ac:dyDescent="0.25">
      <c r="A287" s="1" t="s">
        <v>255</v>
      </c>
      <c r="B287" s="1" t="s">
        <v>3</v>
      </c>
      <c r="C287" s="1" t="s">
        <v>805</v>
      </c>
      <c r="D287" s="1" t="s">
        <v>838</v>
      </c>
      <c r="E287" s="1" t="s">
        <v>885</v>
      </c>
      <c r="F287">
        <v>97</v>
      </c>
      <c r="G287" s="1" t="s">
        <v>805</v>
      </c>
      <c r="K287" s="3" t="s">
        <v>98</v>
      </c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>
        <v>95.76</v>
      </c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>
        <v>95.76</v>
      </c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EA287">
        <f t="shared" si="24"/>
        <v>95.76</v>
      </c>
      <c r="EB287" t="str">
        <f t="shared" si="25"/>
        <v>ЗЕМИС</v>
      </c>
      <c r="ED287">
        <f t="shared" si="26"/>
        <v>0</v>
      </c>
      <c r="EE287" t="str">
        <f t="shared" si="27"/>
        <v/>
      </c>
      <c r="EG287">
        <f t="shared" si="28"/>
        <v>0</v>
      </c>
      <c r="EH287" t="str">
        <f t="shared" si="29"/>
        <v>ЗЕМИС</v>
      </c>
    </row>
    <row r="288" spans="1:138" x14ac:dyDescent="0.25">
      <c r="A288" s="1" t="s">
        <v>844</v>
      </c>
      <c r="B288" s="1" t="s">
        <v>3</v>
      </c>
      <c r="C288" s="1" t="s">
        <v>805</v>
      </c>
      <c r="D288" s="1" t="s">
        <v>834</v>
      </c>
      <c r="E288" s="1" t="s">
        <v>885</v>
      </c>
      <c r="F288">
        <v>107</v>
      </c>
      <c r="G288" s="1" t="s">
        <v>805</v>
      </c>
      <c r="K288" s="3" t="s">
        <v>101</v>
      </c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>
        <v>298.27999999999997</v>
      </c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>
        <v>298.27999999999997</v>
      </c>
      <c r="BO288" s="1"/>
      <c r="BP288" s="1"/>
      <c r="BQ288" s="1"/>
      <c r="BR288" s="1"/>
      <c r="BS288" s="1">
        <v>32</v>
      </c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>
        <v>32</v>
      </c>
      <c r="DU288" s="1"/>
      <c r="DV288" s="1"/>
      <c r="DW288" s="1"/>
      <c r="EA288">
        <f t="shared" si="24"/>
        <v>298.27999999999997</v>
      </c>
      <c r="EB288" t="str">
        <f t="shared" si="25"/>
        <v>БТС 950</v>
      </c>
      <c r="ED288">
        <f t="shared" si="26"/>
        <v>32</v>
      </c>
      <c r="EE288" t="str">
        <f t="shared" si="27"/>
        <v>БАРОНЕССА</v>
      </c>
      <c r="EG288">
        <f t="shared" si="28"/>
        <v>0.1072817486925037</v>
      </c>
      <c r="EH288" t="str">
        <f t="shared" si="29"/>
        <v>БТС 950</v>
      </c>
    </row>
    <row r="289" spans="1:138" x14ac:dyDescent="0.25">
      <c r="A289" s="1" t="s">
        <v>256</v>
      </c>
      <c r="B289" s="1" t="s">
        <v>3</v>
      </c>
      <c r="C289" s="1" t="s">
        <v>805</v>
      </c>
      <c r="D289" s="1" t="s">
        <v>836</v>
      </c>
      <c r="E289" s="1" t="s">
        <v>885</v>
      </c>
      <c r="F289">
        <v>95</v>
      </c>
      <c r="G289" s="1" t="s">
        <v>805</v>
      </c>
      <c r="K289" s="3" t="s">
        <v>103</v>
      </c>
      <c r="L289" s="1"/>
      <c r="M289" s="1"/>
      <c r="N289" s="1"/>
      <c r="O289" s="1"/>
      <c r="P289" s="1"/>
      <c r="Q289" s="1"/>
      <c r="R289" s="1"/>
      <c r="S289" s="1">
        <v>4</v>
      </c>
      <c r="T289" s="1"/>
      <c r="U289" s="1"/>
      <c r="V289" s="1"/>
      <c r="W289" s="1"/>
      <c r="X289" s="1"/>
      <c r="Y289" s="1"/>
      <c r="Z289" s="1">
        <v>0.72</v>
      </c>
      <c r="AA289" s="1">
        <v>452</v>
      </c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>
        <v>3</v>
      </c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>
        <v>459.72</v>
      </c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>
        <v>239</v>
      </c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>
        <v>239</v>
      </c>
      <c r="DU289" s="1"/>
      <c r="DV289" s="1"/>
      <c r="DW289" s="1"/>
      <c r="EA289">
        <f t="shared" si="24"/>
        <v>452</v>
      </c>
      <c r="EB289" t="str">
        <f t="shared" si="25"/>
        <v>БТС 960</v>
      </c>
      <c r="ED289">
        <f t="shared" si="26"/>
        <v>239</v>
      </c>
      <c r="EE289" t="str">
        <f t="shared" si="27"/>
        <v>БТС 960</v>
      </c>
      <c r="EG289">
        <f t="shared" si="28"/>
        <v>0.52876106194690264</v>
      </c>
      <c r="EH289" t="str">
        <f t="shared" si="29"/>
        <v>БТС 960</v>
      </c>
    </row>
    <row r="290" spans="1:138" x14ac:dyDescent="0.25">
      <c r="A290" s="1" t="s">
        <v>257</v>
      </c>
      <c r="B290" s="1" t="s">
        <v>3</v>
      </c>
      <c r="C290" s="1" t="s">
        <v>805</v>
      </c>
      <c r="D290" s="1" t="s">
        <v>887</v>
      </c>
      <c r="E290" s="1" t="s">
        <v>885</v>
      </c>
      <c r="F290">
        <v>76</v>
      </c>
      <c r="G290" s="1" t="s">
        <v>805</v>
      </c>
      <c r="K290" s="3" t="s">
        <v>104</v>
      </c>
      <c r="L290" s="1"/>
      <c r="M290" s="1"/>
      <c r="N290" s="1"/>
      <c r="O290" s="1"/>
      <c r="P290" s="1"/>
      <c r="Q290" s="1">
        <v>203</v>
      </c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>
        <v>203</v>
      </c>
      <c r="BO290" s="1"/>
      <c r="BP290" s="1"/>
      <c r="BQ290" s="1"/>
      <c r="BR290" s="1"/>
      <c r="BS290" s="1">
        <v>67</v>
      </c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>
        <v>67</v>
      </c>
      <c r="DU290" s="1"/>
      <c r="DV290" s="1"/>
      <c r="DW290" s="1"/>
      <c r="EA290">
        <f t="shared" si="24"/>
        <v>203</v>
      </c>
      <c r="EB290" t="str">
        <f t="shared" si="25"/>
        <v>БАРОНЕССА</v>
      </c>
      <c r="ED290">
        <f t="shared" si="26"/>
        <v>67</v>
      </c>
      <c r="EE290" t="str">
        <f t="shared" si="27"/>
        <v>БАРОНЕССА</v>
      </c>
      <c r="EG290">
        <f t="shared" si="28"/>
        <v>0.33004926108374383</v>
      </c>
      <c r="EH290" t="str">
        <f t="shared" si="29"/>
        <v>БАРОНЕССА</v>
      </c>
    </row>
    <row r="291" spans="1:138" x14ac:dyDescent="0.25">
      <c r="A291" s="1" t="s">
        <v>258</v>
      </c>
      <c r="B291" s="1" t="s">
        <v>3</v>
      </c>
      <c r="C291" s="1" t="s">
        <v>805</v>
      </c>
      <c r="D291" s="1" t="s">
        <v>843</v>
      </c>
      <c r="E291" s="1" t="s">
        <v>885</v>
      </c>
      <c r="F291">
        <v>89</v>
      </c>
      <c r="G291" s="1" t="s">
        <v>805</v>
      </c>
      <c r="K291" s="3" t="s">
        <v>105</v>
      </c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>
        <v>228</v>
      </c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>
        <v>228</v>
      </c>
      <c r="BO291" s="1"/>
      <c r="BP291" s="1"/>
      <c r="BQ291" s="1"/>
      <c r="BR291" s="1"/>
      <c r="BS291" s="1">
        <v>19</v>
      </c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>
        <v>107</v>
      </c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>
        <v>126</v>
      </c>
      <c r="DU291" s="1"/>
      <c r="DV291" s="1"/>
      <c r="DW291" s="1"/>
      <c r="EA291">
        <f t="shared" si="24"/>
        <v>228</v>
      </c>
      <c r="EB291" t="str">
        <f t="shared" si="25"/>
        <v>БТС 590</v>
      </c>
      <c r="ED291">
        <f t="shared" si="26"/>
        <v>107</v>
      </c>
      <c r="EE291" t="str">
        <f t="shared" si="27"/>
        <v>БТС 960</v>
      </c>
      <c r="EG291">
        <f t="shared" si="28"/>
        <v>0.4692982456140351</v>
      </c>
      <c r="EH291" t="str">
        <f t="shared" si="29"/>
        <v>БТС 590</v>
      </c>
    </row>
    <row r="292" spans="1:138" x14ac:dyDescent="0.25">
      <c r="A292" s="1" t="s">
        <v>259</v>
      </c>
      <c r="B292" s="1" t="s">
        <v>3</v>
      </c>
      <c r="C292" s="1" t="s">
        <v>805</v>
      </c>
      <c r="D292" s="1" t="s">
        <v>843</v>
      </c>
      <c r="E292" s="1" t="s">
        <v>885</v>
      </c>
      <c r="F292">
        <v>111</v>
      </c>
      <c r="G292" s="1" t="s">
        <v>805</v>
      </c>
      <c r="K292" s="3" t="s">
        <v>124</v>
      </c>
      <c r="L292" s="1"/>
      <c r="M292" s="1"/>
      <c r="N292" s="1"/>
      <c r="O292" s="1"/>
      <c r="P292" s="1"/>
      <c r="Q292" s="1"/>
      <c r="R292" s="1"/>
      <c r="S292" s="1">
        <v>237.4</v>
      </c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>
        <v>237.4</v>
      </c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EA292">
        <f t="shared" si="24"/>
        <v>237.4</v>
      </c>
      <c r="EB292" t="str">
        <f t="shared" si="25"/>
        <v>БРАВИССИМА</v>
      </c>
      <c r="ED292">
        <f t="shared" si="26"/>
        <v>0</v>
      </c>
      <c r="EE292" t="str">
        <f t="shared" si="27"/>
        <v/>
      </c>
      <c r="EG292">
        <f t="shared" si="28"/>
        <v>0</v>
      </c>
      <c r="EH292" t="str">
        <f t="shared" si="29"/>
        <v>БРАВИССИМА</v>
      </c>
    </row>
    <row r="293" spans="1:138" x14ac:dyDescent="0.25">
      <c r="A293" s="1" t="s">
        <v>260</v>
      </c>
      <c r="B293" s="1" t="s">
        <v>3</v>
      </c>
      <c r="C293" s="1" t="s">
        <v>805</v>
      </c>
      <c r="D293" s="1" t="s">
        <v>836</v>
      </c>
      <c r="E293" s="1" t="s">
        <v>885</v>
      </c>
      <c r="F293">
        <v>94</v>
      </c>
      <c r="G293" s="1" t="s">
        <v>805</v>
      </c>
      <c r="K293" s="3" t="s">
        <v>126</v>
      </c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>
        <v>196</v>
      </c>
      <c r="X293" s="1"/>
      <c r="Y293" s="1">
        <v>1</v>
      </c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>
        <v>197</v>
      </c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EA293">
        <f t="shared" si="24"/>
        <v>196</v>
      </c>
      <c r="EB293" t="str">
        <f t="shared" si="25"/>
        <v>БТС 590</v>
      </c>
      <c r="ED293">
        <f t="shared" si="26"/>
        <v>0</v>
      </c>
      <c r="EE293" t="str">
        <f t="shared" si="27"/>
        <v/>
      </c>
      <c r="EG293">
        <f t="shared" si="28"/>
        <v>0</v>
      </c>
      <c r="EH293" t="str">
        <f t="shared" si="29"/>
        <v>БТС 590</v>
      </c>
    </row>
    <row r="294" spans="1:138" x14ac:dyDescent="0.25">
      <c r="A294" s="1" t="s">
        <v>261</v>
      </c>
      <c r="B294" s="1" t="s">
        <v>3</v>
      </c>
      <c r="C294" s="1" t="s">
        <v>805</v>
      </c>
      <c r="D294" s="1" t="s">
        <v>834</v>
      </c>
      <c r="E294" s="1" t="s">
        <v>885</v>
      </c>
      <c r="F294">
        <v>68</v>
      </c>
      <c r="G294" s="1" t="s">
        <v>805</v>
      </c>
      <c r="K294" s="3" t="s">
        <v>127</v>
      </c>
      <c r="L294" s="1"/>
      <c r="M294" s="1"/>
      <c r="N294" s="1"/>
      <c r="O294" s="1">
        <v>147</v>
      </c>
      <c r="P294" s="1"/>
      <c r="Q294" s="1"/>
      <c r="R294" s="1"/>
      <c r="S294" s="1"/>
      <c r="T294" s="1"/>
      <c r="U294" s="1"/>
      <c r="V294" s="1"/>
      <c r="W294" s="1"/>
      <c r="X294" s="1"/>
      <c r="Y294" s="1">
        <v>1</v>
      </c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>
        <v>148</v>
      </c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EA294">
        <f t="shared" si="24"/>
        <v>147</v>
      </c>
      <c r="EB294" t="str">
        <f t="shared" si="25"/>
        <v>АРМИН</v>
      </c>
      <c r="ED294">
        <f t="shared" si="26"/>
        <v>0</v>
      </c>
      <c r="EE294" t="str">
        <f t="shared" si="27"/>
        <v/>
      </c>
      <c r="EG294">
        <f t="shared" si="28"/>
        <v>0</v>
      </c>
      <c r="EH294" t="str">
        <f t="shared" si="29"/>
        <v>АРМИН</v>
      </c>
    </row>
    <row r="295" spans="1:138" x14ac:dyDescent="0.25">
      <c r="A295" s="1" t="s">
        <v>262</v>
      </c>
      <c r="B295" s="1" t="s">
        <v>3</v>
      </c>
      <c r="C295" s="1" t="s">
        <v>805</v>
      </c>
      <c r="D295" s="1" t="s">
        <v>889</v>
      </c>
      <c r="E295" s="1" t="s">
        <v>885</v>
      </c>
      <c r="F295">
        <v>92</v>
      </c>
      <c r="G295" s="1" t="s">
        <v>805</v>
      </c>
      <c r="K295" s="3" t="s">
        <v>128</v>
      </c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>
        <v>137</v>
      </c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>
        <v>137</v>
      </c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EA295">
        <f t="shared" si="24"/>
        <v>137</v>
      </c>
      <c r="EB295" t="str">
        <f t="shared" si="25"/>
        <v>КОЙОТ</v>
      </c>
      <c r="ED295">
        <f t="shared" si="26"/>
        <v>0</v>
      </c>
      <c r="EE295" t="str">
        <f t="shared" si="27"/>
        <v/>
      </c>
      <c r="EG295">
        <f t="shared" si="28"/>
        <v>0</v>
      </c>
      <c r="EH295" t="str">
        <f t="shared" si="29"/>
        <v>КОЙОТ</v>
      </c>
    </row>
    <row r="296" spans="1:138" x14ac:dyDescent="0.25">
      <c r="A296" s="1" t="s">
        <v>262</v>
      </c>
      <c r="B296" s="1" t="s">
        <v>3</v>
      </c>
      <c r="C296" s="1" t="s">
        <v>805</v>
      </c>
      <c r="D296" s="1" t="s">
        <v>834</v>
      </c>
      <c r="E296" s="1" t="s">
        <v>886</v>
      </c>
      <c r="F296">
        <v>19</v>
      </c>
      <c r="G296" s="1" t="s">
        <v>807</v>
      </c>
      <c r="K296" s="3" t="s">
        <v>129</v>
      </c>
      <c r="L296" s="1"/>
      <c r="M296" s="1"/>
      <c r="N296" s="1"/>
      <c r="O296" s="1"/>
      <c r="P296" s="1"/>
      <c r="Q296" s="1"/>
      <c r="R296" s="1"/>
      <c r="S296" s="1">
        <v>32.6</v>
      </c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>
        <v>32.6</v>
      </c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EA296">
        <f t="shared" si="24"/>
        <v>32.6</v>
      </c>
      <c r="EB296" t="str">
        <f t="shared" si="25"/>
        <v>БРАВИССИМА</v>
      </c>
      <c r="ED296">
        <f t="shared" si="26"/>
        <v>0</v>
      </c>
      <c r="EE296" t="str">
        <f t="shared" si="27"/>
        <v/>
      </c>
      <c r="EG296">
        <f t="shared" si="28"/>
        <v>0</v>
      </c>
      <c r="EH296" t="str">
        <f t="shared" si="29"/>
        <v>БРАВИССИМА</v>
      </c>
    </row>
    <row r="297" spans="1:138" x14ac:dyDescent="0.25">
      <c r="A297" s="1" t="s">
        <v>263</v>
      </c>
      <c r="B297" s="1" t="s">
        <v>3</v>
      </c>
      <c r="C297" s="1" t="s">
        <v>805</v>
      </c>
      <c r="D297" s="1" t="s">
        <v>819</v>
      </c>
      <c r="E297" s="1" t="s">
        <v>885</v>
      </c>
      <c r="F297">
        <v>86</v>
      </c>
      <c r="G297" s="1" t="s">
        <v>805</v>
      </c>
      <c r="K297" s="3" t="s">
        <v>130</v>
      </c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>
        <v>168</v>
      </c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>
        <v>168</v>
      </c>
      <c r="BO297" s="1"/>
      <c r="BP297" s="1"/>
      <c r="BQ297" s="1"/>
      <c r="BR297" s="1"/>
      <c r="BS297" s="1">
        <v>168</v>
      </c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>
        <v>168</v>
      </c>
      <c r="DU297" s="1"/>
      <c r="DV297" s="1"/>
      <c r="DW297" s="1"/>
      <c r="EA297">
        <f t="shared" si="24"/>
        <v>168</v>
      </c>
      <c r="EB297" t="str">
        <f t="shared" si="25"/>
        <v>ЗЕМИС</v>
      </c>
      <c r="ED297">
        <f t="shared" si="26"/>
        <v>168</v>
      </c>
      <c r="EE297" t="str">
        <f t="shared" si="27"/>
        <v>БАРОНЕССА</v>
      </c>
      <c r="EG297">
        <f t="shared" si="28"/>
        <v>1</v>
      </c>
      <c r="EH297" t="str">
        <f t="shared" si="29"/>
        <v>БАРОНЕССА</v>
      </c>
    </row>
    <row r="298" spans="1:138" x14ac:dyDescent="0.25">
      <c r="A298" s="1" t="s">
        <v>264</v>
      </c>
      <c r="B298" s="1" t="s">
        <v>3</v>
      </c>
      <c r="C298" s="1" t="s">
        <v>805</v>
      </c>
      <c r="D298" s="1" t="s">
        <v>840</v>
      </c>
      <c r="E298" s="1" t="s">
        <v>885</v>
      </c>
      <c r="F298">
        <v>67</v>
      </c>
      <c r="G298" s="1" t="s">
        <v>805</v>
      </c>
      <c r="K298" s="3" t="s">
        <v>131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>
        <v>200</v>
      </c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>
        <v>200</v>
      </c>
      <c r="BO298" s="1"/>
      <c r="BP298" s="1"/>
      <c r="BQ298" s="1"/>
      <c r="BR298" s="1">
        <v>91</v>
      </c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>
        <v>75</v>
      </c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>
        <v>166</v>
      </c>
      <c r="DU298" s="1"/>
      <c r="DV298" s="1"/>
      <c r="DW298" s="1"/>
      <c r="EA298">
        <f t="shared" si="24"/>
        <v>200</v>
      </c>
      <c r="EB298" t="str">
        <f t="shared" si="25"/>
        <v>МЕЗАНЖ</v>
      </c>
      <c r="ED298">
        <f t="shared" si="26"/>
        <v>91</v>
      </c>
      <c r="EE298" t="str">
        <f t="shared" si="27"/>
        <v>БАЙКАЛ</v>
      </c>
      <c r="EG298">
        <f t="shared" si="28"/>
        <v>0.45500000000000002</v>
      </c>
      <c r="EH298" t="str">
        <f t="shared" si="29"/>
        <v>МЕЗАНЖ</v>
      </c>
    </row>
    <row r="299" spans="1:138" x14ac:dyDescent="0.25">
      <c r="A299" s="1" t="s">
        <v>265</v>
      </c>
      <c r="B299" s="1" t="s">
        <v>3</v>
      </c>
      <c r="C299" s="1" t="s">
        <v>805</v>
      </c>
      <c r="D299" s="1" t="s">
        <v>816</v>
      </c>
      <c r="E299" s="1" t="s">
        <v>885</v>
      </c>
      <c r="F299">
        <v>187.7</v>
      </c>
      <c r="G299" s="1" t="s">
        <v>805</v>
      </c>
      <c r="K299" s="3" t="s">
        <v>132</v>
      </c>
      <c r="L299" s="1"/>
      <c r="M299" s="1"/>
      <c r="N299" s="1"/>
      <c r="O299" s="1">
        <v>84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>
        <v>84</v>
      </c>
      <c r="BO299" s="1"/>
      <c r="BP299" s="1"/>
      <c r="BQ299" s="1"/>
      <c r="BR299" s="1">
        <v>37.700000000000003</v>
      </c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>
        <v>37.700000000000003</v>
      </c>
      <c r="DU299" s="1"/>
      <c r="DV299" s="1"/>
      <c r="DW299" s="1"/>
      <c r="EA299">
        <f t="shared" si="24"/>
        <v>84</v>
      </c>
      <c r="EB299" t="str">
        <f t="shared" si="25"/>
        <v>АРМИН</v>
      </c>
      <c r="ED299">
        <f t="shared" si="26"/>
        <v>37.700000000000003</v>
      </c>
      <c r="EE299" t="str">
        <f t="shared" si="27"/>
        <v>БАЙКАЛ</v>
      </c>
      <c r="EG299">
        <f t="shared" si="28"/>
        <v>0.44880952380952382</v>
      </c>
      <c r="EH299" t="str">
        <f t="shared" si="29"/>
        <v>АРМИН</v>
      </c>
    </row>
    <row r="300" spans="1:138" x14ac:dyDescent="0.25">
      <c r="A300" s="1" t="s">
        <v>267</v>
      </c>
      <c r="B300" s="1" t="s">
        <v>3</v>
      </c>
      <c r="C300" s="1" t="s">
        <v>805</v>
      </c>
      <c r="D300" s="1" t="s">
        <v>816</v>
      </c>
      <c r="E300" s="1" t="s">
        <v>885</v>
      </c>
      <c r="F300">
        <v>190.3</v>
      </c>
      <c r="G300" s="1" t="s">
        <v>805</v>
      </c>
      <c r="K300" s="3" t="s">
        <v>133</v>
      </c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>
        <v>180.6</v>
      </c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>
        <v>180.6</v>
      </c>
      <c r="BO300" s="1"/>
      <c r="BP300" s="1"/>
      <c r="BQ300" s="1"/>
      <c r="BR300" s="1">
        <v>142.30000000000001</v>
      </c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>
        <v>7.6</v>
      </c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>
        <v>32.5</v>
      </c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>
        <v>182.4</v>
      </c>
      <c r="DU300" s="1"/>
      <c r="DV300" s="1"/>
      <c r="DW300" s="1"/>
      <c r="EA300">
        <f t="shared" si="24"/>
        <v>180.6</v>
      </c>
      <c r="EB300" t="str">
        <f t="shared" si="25"/>
        <v>КОЙОТ</v>
      </c>
      <c r="ED300">
        <f t="shared" si="26"/>
        <v>142.30000000000001</v>
      </c>
      <c r="EE300" t="str">
        <f t="shared" si="27"/>
        <v>БАЙКАЛ</v>
      </c>
      <c r="EG300">
        <f t="shared" si="28"/>
        <v>0.7879291251384275</v>
      </c>
      <c r="EH300" t="str">
        <f t="shared" si="29"/>
        <v>БАЙКАЛ</v>
      </c>
    </row>
    <row r="301" spans="1:138" x14ac:dyDescent="0.25">
      <c r="A301" s="1" t="s">
        <v>268</v>
      </c>
      <c r="B301" s="1" t="s">
        <v>3</v>
      </c>
      <c r="C301" s="1" t="s">
        <v>805</v>
      </c>
      <c r="D301" s="1" t="s">
        <v>889</v>
      </c>
      <c r="E301" s="1" t="s">
        <v>885</v>
      </c>
      <c r="F301">
        <v>123.5</v>
      </c>
      <c r="G301" s="1" t="s">
        <v>805</v>
      </c>
      <c r="K301" s="3" t="s">
        <v>134</v>
      </c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>
        <v>117.4</v>
      </c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>
        <v>117.4</v>
      </c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>
        <v>55</v>
      </c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>
        <v>55</v>
      </c>
      <c r="DU301" s="1"/>
      <c r="DV301" s="1"/>
      <c r="DW301" s="1"/>
      <c r="EA301">
        <f t="shared" si="24"/>
        <v>117.4</v>
      </c>
      <c r="EB301" t="str">
        <f t="shared" si="25"/>
        <v>КОЙОТ</v>
      </c>
      <c r="ED301">
        <f t="shared" si="26"/>
        <v>55</v>
      </c>
      <c r="EE301" t="str">
        <f t="shared" si="27"/>
        <v>МИТИКА</v>
      </c>
      <c r="EG301">
        <f t="shared" si="28"/>
        <v>0.4684838160136286</v>
      </c>
      <c r="EH301" t="str">
        <f t="shared" si="29"/>
        <v>КОЙОТ</v>
      </c>
    </row>
    <row r="302" spans="1:138" x14ac:dyDescent="0.25">
      <c r="A302" s="1" t="s">
        <v>269</v>
      </c>
      <c r="B302" s="1" t="s">
        <v>3</v>
      </c>
      <c r="C302" s="1" t="s">
        <v>805</v>
      </c>
      <c r="D302" s="1" t="s">
        <v>821</v>
      </c>
      <c r="E302" s="1" t="s">
        <v>885</v>
      </c>
      <c r="F302">
        <v>325</v>
      </c>
      <c r="G302" s="1" t="s">
        <v>805</v>
      </c>
      <c r="K302" s="3" t="s">
        <v>135</v>
      </c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>
        <v>58</v>
      </c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>
        <v>58</v>
      </c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>
        <v>32</v>
      </c>
      <c r="CZ302" s="1"/>
      <c r="DA302" s="1"/>
      <c r="DB302" s="1"/>
      <c r="DC302" s="1"/>
      <c r="DD302" s="1"/>
      <c r="DE302" s="1"/>
      <c r="DF302" s="1"/>
      <c r="DG302" s="1"/>
      <c r="DH302" s="1"/>
      <c r="DI302" s="1">
        <v>6.5</v>
      </c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>
        <v>38.5</v>
      </c>
      <c r="DU302" s="1"/>
      <c r="DV302" s="1"/>
      <c r="DW302" s="1"/>
      <c r="EA302">
        <f t="shared" si="24"/>
        <v>58</v>
      </c>
      <c r="EB302" t="str">
        <f t="shared" si="25"/>
        <v>БТС 915</v>
      </c>
      <c r="ED302">
        <f t="shared" si="26"/>
        <v>32</v>
      </c>
      <c r="EE302" t="str">
        <f t="shared" si="27"/>
        <v>МАКСИМЕЛЛА</v>
      </c>
      <c r="EG302">
        <f t="shared" si="28"/>
        <v>0.55172413793103448</v>
      </c>
      <c r="EH302" t="str">
        <f t="shared" si="29"/>
        <v>МАКСИМЕЛЛА</v>
      </c>
    </row>
    <row r="303" spans="1:138" x14ac:dyDescent="0.25">
      <c r="A303" s="1" t="s">
        <v>270</v>
      </c>
      <c r="B303" s="1" t="s">
        <v>3</v>
      </c>
      <c r="C303" s="1" t="s">
        <v>805</v>
      </c>
      <c r="D303" s="1" t="s">
        <v>816</v>
      </c>
      <c r="E303" s="1" t="s">
        <v>885</v>
      </c>
      <c r="F303">
        <v>246</v>
      </c>
      <c r="G303" s="1" t="s">
        <v>805</v>
      </c>
      <c r="K303" s="3" t="s">
        <v>136</v>
      </c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>
        <v>106</v>
      </c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>
        <v>106</v>
      </c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EA303">
        <f t="shared" si="24"/>
        <v>106</v>
      </c>
      <c r="EB303" t="str">
        <f t="shared" si="25"/>
        <v>КОЙОТ</v>
      </c>
      <c r="ED303">
        <f t="shared" si="26"/>
        <v>0</v>
      </c>
      <c r="EE303" t="str">
        <f t="shared" si="27"/>
        <v/>
      </c>
      <c r="EG303">
        <f t="shared" si="28"/>
        <v>0</v>
      </c>
      <c r="EH303" t="str">
        <f t="shared" si="29"/>
        <v>КОЙОТ</v>
      </c>
    </row>
    <row r="304" spans="1:138" x14ac:dyDescent="0.25">
      <c r="A304" s="1" t="s">
        <v>270</v>
      </c>
      <c r="B304" s="1" t="s">
        <v>3</v>
      </c>
      <c r="C304" s="1" t="s">
        <v>805</v>
      </c>
      <c r="D304" s="1" t="s">
        <v>834</v>
      </c>
      <c r="E304" s="1" t="s">
        <v>886</v>
      </c>
      <c r="F304">
        <v>214</v>
      </c>
      <c r="G304" s="1" t="s">
        <v>807</v>
      </c>
      <c r="K304" s="3" t="s">
        <v>137</v>
      </c>
      <c r="L304" s="1"/>
      <c r="M304" s="1"/>
      <c r="N304" s="1"/>
      <c r="O304" s="1"/>
      <c r="P304" s="1"/>
      <c r="Q304" s="1"/>
      <c r="R304" s="1"/>
      <c r="S304" s="1"/>
      <c r="T304" s="1"/>
      <c r="U304" s="1">
        <v>14.5</v>
      </c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>
        <v>14.5</v>
      </c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EA304">
        <f t="shared" si="24"/>
        <v>14.5</v>
      </c>
      <c r="EB304" t="str">
        <f t="shared" si="25"/>
        <v>БТС 1965</v>
      </c>
      <c r="ED304">
        <f t="shared" si="26"/>
        <v>0</v>
      </c>
      <c r="EE304" t="str">
        <f t="shared" si="27"/>
        <v/>
      </c>
      <c r="EG304">
        <f t="shared" si="28"/>
        <v>0</v>
      </c>
      <c r="EH304" t="str">
        <f t="shared" si="29"/>
        <v>БТС 1965</v>
      </c>
    </row>
    <row r="305" spans="1:138" x14ac:dyDescent="0.25">
      <c r="A305" s="1" t="s">
        <v>270</v>
      </c>
      <c r="B305" s="1" t="s">
        <v>3</v>
      </c>
      <c r="C305" s="1" t="s">
        <v>805</v>
      </c>
      <c r="D305" s="1" t="s">
        <v>814</v>
      </c>
      <c r="E305" s="1" t="s">
        <v>886</v>
      </c>
      <c r="F305">
        <v>31.6</v>
      </c>
      <c r="G305" s="1" t="s">
        <v>807</v>
      </c>
      <c r="K305" s="3" t="s">
        <v>138</v>
      </c>
      <c r="L305" s="1"/>
      <c r="M305" s="1"/>
      <c r="N305" s="1"/>
      <c r="O305" s="1"/>
      <c r="P305" s="1"/>
      <c r="Q305" s="1"/>
      <c r="R305" s="1"/>
      <c r="S305" s="1"/>
      <c r="T305" s="1"/>
      <c r="U305" s="1">
        <v>73.5</v>
      </c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>
        <v>73.5</v>
      </c>
      <c r="BO305" s="1"/>
      <c r="BP305" s="1"/>
      <c r="BQ305" s="1"/>
      <c r="BR305" s="1"/>
      <c r="BS305" s="1">
        <v>8</v>
      </c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>
        <v>1</v>
      </c>
      <c r="CO305" s="1"/>
      <c r="CP305" s="1"/>
      <c r="CQ305" s="1"/>
      <c r="CR305" s="1">
        <v>17</v>
      </c>
      <c r="CS305" s="1"/>
      <c r="CT305" s="1"/>
      <c r="CU305" s="1"/>
      <c r="CV305" s="1">
        <v>6.9</v>
      </c>
      <c r="CW305" s="1"/>
      <c r="CX305" s="1"/>
      <c r="CY305" s="1"/>
      <c r="CZ305" s="1"/>
      <c r="DA305" s="1"/>
      <c r="DB305" s="1">
        <v>0.28999999999999998</v>
      </c>
      <c r="DC305" s="1"/>
      <c r="DD305" s="1"/>
      <c r="DE305" s="1"/>
      <c r="DF305" s="1"/>
      <c r="DG305" s="1"/>
      <c r="DH305" s="1"/>
      <c r="DI305" s="1">
        <v>11.276</v>
      </c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>
        <v>44.465999999999994</v>
      </c>
      <c r="DU305" s="1"/>
      <c r="DV305" s="1"/>
      <c r="DW305" s="1"/>
      <c r="EA305">
        <f t="shared" si="24"/>
        <v>73.5</v>
      </c>
      <c r="EB305" t="str">
        <f t="shared" si="25"/>
        <v>БТС 1965</v>
      </c>
      <c r="ED305">
        <f t="shared" si="26"/>
        <v>17</v>
      </c>
      <c r="EE305" t="str">
        <f t="shared" si="27"/>
        <v>КЛЕОПАТРА</v>
      </c>
      <c r="EG305">
        <f t="shared" si="28"/>
        <v>0.23129251700680273</v>
      </c>
      <c r="EH305" t="str">
        <f t="shared" si="29"/>
        <v>БТС 1965</v>
      </c>
    </row>
    <row r="306" spans="1:138" x14ac:dyDescent="0.25">
      <c r="A306" s="1" t="s">
        <v>271</v>
      </c>
      <c r="B306" s="1" t="s">
        <v>3</v>
      </c>
      <c r="C306" s="1" t="s">
        <v>805</v>
      </c>
      <c r="D306" s="1" t="s">
        <v>843</v>
      </c>
      <c r="E306" s="1" t="s">
        <v>885</v>
      </c>
      <c r="F306">
        <v>246</v>
      </c>
      <c r="G306" s="1" t="s">
        <v>805</v>
      </c>
      <c r="K306" s="3" t="s">
        <v>106</v>
      </c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>
        <v>319</v>
      </c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>
        <v>319</v>
      </c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>
        <v>51</v>
      </c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>
        <v>51</v>
      </c>
      <c r="DU306" s="1"/>
      <c r="DV306" s="1"/>
      <c r="DW306" s="1"/>
      <c r="EA306">
        <f t="shared" si="24"/>
        <v>319</v>
      </c>
      <c r="EB306" t="str">
        <f t="shared" si="25"/>
        <v>МЕЗАНЖ</v>
      </c>
      <c r="ED306">
        <f t="shared" si="26"/>
        <v>51</v>
      </c>
      <c r="EE306" t="str">
        <f t="shared" si="27"/>
        <v>МИТИКА</v>
      </c>
      <c r="EG306">
        <f t="shared" si="28"/>
        <v>0.15987460815047022</v>
      </c>
      <c r="EH306" t="str">
        <f t="shared" si="29"/>
        <v>МЕЗАНЖ</v>
      </c>
    </row>
    <row r="307" spans="1:138" x14ac:dyDescent="0.25">
      <c r="A307" s="1" t="s">
        <v>272</v>
      </c>
      <c r="B307" s="1" t="s">
        <v>3</v>
      </c>
      <c r="C307" s="1" t="s">
        <v>805</v>
      </c>
      <c r="D307" s="1" t="s">
        <v>889</v>
      </c>
      <c r="E307" s="1" t="s">
        <v>885</v>
      </c>
      <c r="F307">
        <v>117.2</v>
      </c>
      <c r="G307" s="1" t="s">
        <v>805</v>
      </c>
      <c r="K307" s="3" t="s">
        <v>108</v>
      </c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>
        <v>0.35</v>
      </c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>
        <v>174</v>
      </c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>
        <v>174.35</v>
      </c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>
        <v>167</v>
      </c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>
        <v>167</v>
      </c>
      <c r="DU307" s="1"/>
      <c r="DV307" s="1"/>
      <c r="DW307" s="1"/>
      <c r="EA307">
        <f t="shared" si="24"/>
        <v>174</v>
      </c>
      <c r="EB307" t="str">
        <f t="shared" si="25"/>
        <v>КОНСТАНЦИЯ</v>
      </c>
      <c r="ED307">
        <f t="shared" si="26"/>
        <v>167</v>
      </c>
      <c r="EE307" t="str">
        <f t="shared" si="27"/>
        <v>КОНСТАНЦИЯ</v>
      </c>
      <c r="EG307">
        <f t="shared" si="28"/>
        <v>0.95977011494252873</v>
      </c>
      <c r="EH307" t="str">
        <f t="shared" si="29"/>
        <v>КОНСТАНЦИЯ</v>
      </c>
    </row>
    <row r="308" spans="1:138" x14ac:dyDescent="0.25">
      <c r="A308" s="1" t="s">
        <v>273</v>
      </c>
      <c r="B308" s="1" t="s">
        <v>3</v>
      </c>
      <c r="C308" s="1" t="s">
        <v>805</v>
      </c>
      <c r="D308" s="1" t="s">
        <v>889</v>
      </c>
      <c r="E308" s="1" t="s">
        <v>885</v>
      </c>
      <c r="F308">
        <v>190.6</v>
      </c>
      <c r="G308" s="1" t="s">
        <v>805</v>
      </c>
      <c r="K308" s="3" t="s">
        <v>109</v>
      </c>
      <c r="L308" s="1"/>
      <c r="M308" s="1"/>
      <c r="N308" s="1"/>
      <c r="O308" s="1"/>
      <c r="P308" s="1"/>
      <c r="Q308" s="1"/>
      <c r="R308" s="1"/>
      <c r="S308" s="1"/>
      <c r="T308" s="1"/>
      <c r="U308" s="1">
        <v>34</v>
      </c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>
        <v>34</v>
      </c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EA308">
        <f t="shared" si="24"/>
        <v>34</v>
      </c>
      <c r="EB308" t="str">
        <f t="shared" si="25"/>
        <v>БТС 1965</v>
      </c>
      <c r="ED308">
        <f t="shared" si="26"/>
        <v>0</v>
      </c>
      <c r="EE308" t="str">
        <f t="shared" si="27"/>
        <v/>
      </c>
      <c r="EG308">
        <f t="shared" si="28"/>
        <v>0</v>
      </c>
      <c r="EH308" t="str">
        <f t="shared" si="29"/>
        <v>БТС 1965</v>
      </c>
    </row>
    <row r="309" spans="1:138" x14ac:dyDescent="0.25">
      <c r="A309" s="1" t="s">
        <v>274</v>
      </c>
      <c r="B309" s="1" t="s">
        <v>3</v>
      </c>
      <c r="C309" s="1" t="s">
        <v>805</v>
      </c>
      <c r="D309" s="1" t="s">
        <v>889</v>
      </c>
      <c r="E309" s="1" t="s">
        <v>885</v>
      </c>
      <c r="F309">
        <v>216.7</v>
      </c>
      <c r="G309" s="1" t="s">
        <v>805</v>
      </c>
      <c r="K309" s="3" t="s">
        <v>110</v>
      </c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>
        <v>392</v>
      </c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>
        <v>392</v>
      </c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>
        <v>11</v>
      </c>
      <c r="CW309" s="1"/>
      <c r="CX309" s="1"/>
      <c r="CY309" s="1">
        <v>106</v>
      </c>
      <c r="CZ309" s="1"/>
      <c r="DA309" s="1"/>
      <c r="DB309" s="1"/>
      <c r="DC309" s="1"/>
      <c r="DD309" s="1"/>
      <c r="DE309" s="1"/>
      <c r="DF309" s="1"/>
      <c r="DG309" s="1"/>
      <c r="DH309" s="1"/>
      <c r="DI309" s="1">
        <v>8</v>
      </c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>
        <v>125</v>
      </c>
      <c r="DU309" s="1"/>
      <c r="DV309" s="1"/>
      <c r="DW309" s="1"/>
      <c r="EA309">
        <f t="shared" si="24"/>
        <v>392</v>
      </c>
      <c r="EB309" t="str">
        <f t="shared" si="25"/>
        <v>БТС 915</v>
      </c>
      <c r="ED309">
        <f t="shared" si="26"/>
        <v>106</v>
      </c>
      <c r="EE309" t="str">
        <f t="shared" si="27"/>
        <v>МАКСИМЕЛЛА</v>
      </c>
      <c r="EG309">
        <f t="shared" si="28"/>
        <v>0.27040816326530615</v>
      </c>
      <c r="EH309" t="str">
        <f t="shared" si="29"/>
        <v>БТС 915</v>
      </c>
    </row>
    <row r="310" spans="1:138" x14ac:dyDescent="0.25">
      <c r="A310" s="1" t="s">
        <v>192</v>
      </c>
      <c r="B310" s="1" t="s">
        <v>3</v>
      </c>
      <c r="C310" s="1" t="s">
        <v>805</v>
      </c>
      <c r="D310" s="1" t="s">
        <v>838</v>
      </c>
      <c r="E310" s="1" t="s">
        <v>885</v>
      </c>
      <c r="F310">
        <v>141</v>
      </c>
      <c r="G310" s="1" t="s">
        <v>805</v>
      </c>
      <c r="K310" s="3" t="s">
        <v>111</v>
      </c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>
        <v>92</v>
      </c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>
        <v>92</v>
      </c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EA310">
        <f t="shared" si="24"/>
        <v>92</v>
      </c>
      <c r="EB310" t="str">
        <f t="shared" si="25"/>
        <v>ЗЕМИС</v>
      </c>
      <c r="ED310">
        <f t="shared" si="26"/>
        <v>0</v>
      </c>
      <c r="EE310" t="str">
        <f t="shared" si="27"/>
        <v/>
      </c>
      <c r="EG310">
        <f t="shared" si="28"/>
        <v>0</v>
      </c>
      <c r="EH310" t="str">
        <f t="shared" si="29"/>
        <v>ЗЕМИС</v>
      </c>
    </row>
    <row r="311" spans="1:138" x14ac:dyDescent="0.25">
      <c r="A311" s="1" t="s">
        <v>194</v>
      </c>
      <c r="B311" s="1" t="s">
        <v>3</v>
      </c>
      <c r="C311" s="1" t="s">
        <v>805</v>
      </c>
      <c r="D311" s="1" t="s">
        <v>892</v>
      </c>
      <c r="E311" s="1" t="s">
        <v>885</v>
      </c>
      <c r="F311">
        <v>71</v>
      </c>
      <c r="G311" s="1" t="s">
        <v>805</v>
      </c>
      <c r="K311" s="3" t="s">
        <v>112</v>
      </c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>
        <v>380.85</v>
      </c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>
        <v>380.85</v>
      </c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EA311">
        <f t="shared" si="24"/>
        <v>380.85</v>
      </c>
      <c r="EB311" t="str">
        <f t="shared" si="25"/>
        <v>БТС 950</v>
      </c>
      <c r="ED311">
        <f t="shared" si="26"/>
        <v>0</v>
      </c>
      <c r="EE311" t="str">
        <f t="shared" si="27"/>
        <v/>
      </c>
      <c r="EG311">
        <f t="shared" si="28"/>
        <v>0</v>
      </c>
      <c r="EH311" t="str">
        <f t="shared" si="29"/>
        <v>БТС 950</v>
      </c>
    </row>
    <row r="312" spans="1:138" x14ac:dyDescent="0.25">
      <c r="A312" s="1" t="s">
        <v>194</v>
      </c>
      <c r="B312" s="1" t="s">
        <v>3</v>
      </c>
      <c r="C312" s="1" t="s">
        <v>805</v>
      </c>
      <c r="D312" s="1" t="s">
        <v>816</v>
      </c>
      <c r="E312" s="1" t="s">
        <v>885</v>
      </c>
      <c r="F312">
        <v>2</v>
      </c>
      <c r="G312" s="1" t="s">
        <v>805</v>
      </c>
      <c r="K312" s="3" t="s">
        <v>113</v>
      </c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>
        <v>100.8</v>
      </c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>
        <v>100.8</v>
      </c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>
        <v>41.5</v>
      </c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>
        <v>41.5</v>
      </c>
      <c r="DU312" s="1"/>
      <c r="DV312" s="1"/>
      <c r="DW312" s="1"/>
      <c r="EA312">
        <f t="shared" si="24"/>
        <v>100.8</v>
      </c>
      <c r="EB312" t="str">
        <f t="shared" si="25"/>
        <v>БТС 950</v>
      </c>
      <c r="ED312">
        <f t="shared" si="26"/>
        <v>41.5</v>
      </c>
      <c r="EE312" t="str">
        <f t="shared" si="27"/>
        <v>КОНСТАНЦИЯ</v>
      </c>
      <c r="EG312">
        <f t="shared" si="28"/>
        <v>0.41170634920634924</v>
      </c>
      <c r="EH312" t="str">
        <f t="shared" si="29"/>
        <v>БТС 950</v>
      </c>
    </row>
    <row r="313" spans="1:138" x14ac:dyDescent="0.25">
      <c r="A313" s="1" t="s">
        <v>195</v>
      </c>
      <c r="B313" s="1" t="s">
        <v>3</v>
      </c>
      <c r="C313" s="1" t="s">
        <v>805</v>
      </c>
      <c r="D313" s="1" t="s">
        <v>832</v>
      </c>
      <c r="E313" s="1" t="s">
        <v>885</v>
      </c>
      <c r="F313">
        <v>31</v>
      </c>
      <c r="G313" s="1" t="s">
        <v>805</v>
      </c>
      <c r="K313" s="3" t="s">
        <v>139</v>
      </c>
      <c r="L313" s="1"/>
      <c r="M313" s="1"/>
      <c r="N313" s="1"/>
      <c r="O313" s="1">
        <v>51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>
        <v>0.39</v>
      </c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>
        <v>51.39</v>
      </c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EA313">
        <f t="shared" si="24"/>
        <v>51</v>
      </c>
      <c r="EB313" t="str">
        <f t="shared" si="25"/>
        <v>АРМИН</v>
      </c>
      <c r="ED313">
        <f t="shared" si="26"/>
        <v>0</v>
      </c>
      <c r="EE313" t="str">
        <f t="shared" si="27"/>
        <v/>
      </c>
      <c r="EG313">
        <f t="shared" si="28"/>
        <v>0</v>
      </c>
      <c r="EH313" t="str">
        <f t="shared" si="29"/>
        <v>АРМИН</v>
      </c>
    </row>
    <row r="314" spans="1:138" x14ac:dyDescent="0.25">
      <c r="A314" s="1" t="s">
        <v>196</v>
      </c>
      <c r="B314" s="1" t="s">
        <v>3</v>
      </c>
      <c r="C314" s="1" t="s">
        <v>805</v>
      </c>
      <c r="D314" s="1" t="s">
        <v>892</v>
      </c>
      <c r="E314" s="1" t="s">
        <v>885</v>
      </c>
      <c r="F314">
        <v>184</v>
      </c>
      <c r="G314" s="1" t="s">
        <v>805</v>
      </c>
      <c r="K314" s="3" t="s">
        <v>141</v>
      </c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>
        <v>169</v>
      </c>
      <c r="Z314" s="1"/>
      <c r="AA314" s="1"/>
      <c r="AB314" s="1">
        <v>1.8</v>
      </c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>
        <v>0.41</v>
      </c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>
        <v>171.21</v>
      </c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EA314">
        <f t="shared" si="24"/>
        <v>169</v>
      </c>
      <c r="EB314" t="str">
        <f t="shared" si="25"/>
        <v>БТС 915</v>
      </c>
      <c r="ED314">
        <f t="shared" si="26"/>
        <v>0</v>
      </c>
      <c r="EE314" t="str">
        <f t="shared" si="27"/>
        <v/>
      </c>
      <c r="EG314">
        <f t="shared" si="28"/>
        <v>0</v>
      </c>
      <c r="EH314" t="str">
        <f t="shared" si="29"/>
        <v>БТС 915</v>
      </c>
    </row>
    <row r="315" spans="1:138" x14ac:dyDescent="0.25">
      <c r="A315" s="1" t="s">
        <v>197</v>
      </c>
      <c r="B315" s="1" t="s">
        <v>3</v>
      </c>
      <c r="C315" s="1" t="s">
        <v>805</v>
      </c>
      <c r="D315" s="1" t="s">
        <v>838</v>
      </c>
      <c r="E315" s="1" t="s">
        <v>885</v>
      </c>
      <c r="F315">
        <v>112</v>
      </c>
      <c r="G315" s="1" t="s">
        <v>805</v>
      </c>
      <c r="K315" s="3" t="s">
        <v>142</v>
      </c>
      <c r="L315" s="1"/>
      <c r="M315" s="1"/>
      <c r="N315" s="1">
        <v>37.92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>
        <v>3</v>
      </c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>
        <v>40.92</v>
      </c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EA315">
        <f t="shared" si="24"/>
        <v>37.92</v>
      </c>
      <c r="EB315" t="str">
        <f t="shared" si="25"/>
        <v>АРМЕСА</v>
      </c>
      <c r="ED315">
        <f t="shared" si="26"/>
        <v>0</v>
      </c>
      <c r="EE315" t="str">
        <f t="shared" si="27"/>
        <v/>
      </c>
      <c r="EG315">
        <f t="shared" si="28"/>
        <v>0</v>
      </c>
      <c r="EH315" t="str">
        <f t="shared" si="29"/>
        <v>АРМЕСА</v>
      </c>
    </row>
    <row r="316" spans="1:138" x14ac:dyDescent="0.25">
      <c r="A316" s="1" t="s">
        <v>197</v>
      </c>
      <c r="B316" s="1" t="s">
        <v>3</v>
      </c>
      <c r="C316" s="1" t="s">
        <v>805</v>
      </c>
      <c r="D316" s="1" t="s">
        <v>891</v>
      </c>
      <c r="E316" s="1" t="s">
        <v>885</v>
      </c>
      <c r="F316">
        <v>2</v>
      </c>
      <c r="G316" s="1" t="s">
        <v>805</v>
      </c>
      <c r="K316" s="3" t="s">
        <v>143</v>
      </c>
      <c r="L316" s="1"/>
      <c r="M316" s="1"/>
      <c r="N316" s="1">
        <v>78.11</v>
      </c>
      <c r="O316" s="1"/>
      <c r="P316" s="1"/>
      <c r="Q316" s="1"/>
      <c r="R316" s="1"/>
      <c r="S316" s="1">
        <v>185</v>
      </c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>
        <v>263.11</v>
      </c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>
        <v>40.415999999999997</v>
      </c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>
        <v>5.62</v>
      </c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>
        <v>49.723999999999997</v>
      </c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>
        <v>95.759999999999991</v>
      </c>
      <c r="DU316" s="1"/>
      <c r="DV316" s="1"/>
      <c r="DW316" s="1"/>
      <c r="EA316">
        <f t="shared" si="24"/>
        <v>185</v>
      </c>
      <c r="EB316" t="str">
        <f t="shared" si="25"/>
        <v>БРАВИССИМА</v>
      </c>
      <c r="ED316">
        <f t="shared" si="26"/>
        <v>49.723999999999997</v>
      </c>
      <c r="EE316" t="str">
        <f t="shared" si="27"/>
        <v>МИТИКА</v>
      </c>
      <c r="EG316">
        <f t="shared" si="28"/>
        <v>0.26877837837837837</v>
      </c>
      <c r="EH316" t="str">
        <f t="shared" si="29"/>
        <v>БРАВИССИМА</v>
      </c>
    </row>
    <row r="317" spans="1:138" x14ac:dyDescent="0.25">
      <c r="A317" s="1" t="s">
        <v>197</v>
      </c>
      <c r="B317" s="1" t="s">
        <v>3</v>
      </c>
      <c r="C317" s="1" t="s">
        <v>805</v>
      </c>
      <c r="D317" s="1" t="s">
        <v>888</v>
      </c>
      <c r="E317" s="1" t="s">
        <v>885</v>
      </c>
      <c r="F317">
        <v>2</v>
      </c>
      <c r="G317" s="1" t="s">
        <v>805</v>
      </c>
      <c r="K317" s="3" t="s">
        <v>144</v>
      </c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>
        <v>115.92</v>
      </c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>
        <v>115.92</v>
      </c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EA317">
        <f t="shared" si="24"/>
        <v>115.92</v>
      </c>
      <c r="EB317" t="str">
        <f t="shared" si="25"/>
        <v>МЕЗАНЖ</v>
      </c>
      <c r="ED317">
        <f t="shared" si="26"/>
        <v>0</v>
      </c>
      <c r="EE317" t="str">
        <f t="shared" si="27"/>
        <v/>
      </c>
      <c r="EG317">
        <f t="shared" si="28"/>
        <v>0</v>
      </c>
      <c r="EH317" t="str">
        <f t="shared" si="29"/>
        <v>МЕЗАНЖ</v>
      </c>
    </row>
    <row r="318" spans="1:138" x14ac:dyDescent="0.25">
      <c r="A318" s="1" t="s">
        <v>198</v>
      </c>
      <c r="B318" s="1" t="s">
        <v>3</v>
      </c>
      <c r="C318" s="1" t="s">
        <v>805</v>
      </c>
      <c r="D318" s="1" t="s">
        <v>839</v>
      </c>
      <c r="E318" s="1" t="s">
        <v>885</v>
      </c>
      <c r="F318">
        <v>68</v>
      </c>
      <c r="G318" s="1" t="s">
        <v>805</v>
      </c>
      <c r="K318" s="3" t="s">
        <v>145</v>
      </c>
      <c r="L318" s="1"/>
      <c r="M318" s="1"/>
      <c r="N318" s="1">
        <v>131.97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>
        <v>6</v>
      </c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>
        <v>137.97</v>
      </c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EA318">
        <f t="shared" si="24"/>
        <v>131.97</v>
      </c>
      <c r="EB318" t="str">
        <f t="shared" si="25"/>
        <v>АРМЕСА</v>
      </c>
      <c r="ED318">
        <f t="shared" si="26"/>
        <v>0</v>
      </c>
      <c r="EE318" t="str">
        <f t="shared" si="27"/>
        <v/>
      </c>
      <c r="EG318">
        <f t="shared" si="28"/>
        <v>0</v>
      </c>
      <c r="EH318" t="str">
        <f t="shared" si="29"/>
        <v>АРМЕСА</v>
      </c>
    </row>
    <row r="319" spans="1:138" x14ac:dyDescent="0.25">
      <c r="A319" s="1" t="s">
        <v>199</v>
      </c>
      <c r="B319" s="1" t="s">
        <v>3</v>
      </c>
      <c r="C319" s="1" t="s">
        <v>805</v>
      </c>
      <c r="D319" s="1" t="s">
        <v>840</v>
      </c>
      <c r="E319" s="1" t="s">
        <v>885</v>
      </c>
      <c r="F319">
        <v>32</v>
      </c>
      <c r="G319" s="1" t="s">
        <v>805</v>
      </c>
      <c r="K319" s="3" t="s">
        <v>146</v>
      </c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>
        <v>2.83</v>
      </c>
      <c r="AA319" s="1"/>
      <c r="AB319" s="1"/>
      <c r="AC319" s="1"/>
      <c r="AD319" s="1"/>
      <c r="AE319" s="1"/>
      <c r="AF319" s="1"/>
      <c r="AG319" s="1"/>
      <c r="AH319" s="1"/>
      <c r="AI319" s="1"/>
      <c r="AJ319" s="1">
        <v>240</v>
      </c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>
        <v>242.83</v>
      </c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EA319">
        <f t="shared" si="24"/>
        <v>240</v>
      </c>
      <c r="EB319" t="str">
        <f t="shared" si="25"/>
        <v>ЗЕМИС</v>
      </c>
      <c r="ED319">
        <f t="shared" si="26"/>
        <v>0</v>
      </c>
      <c r="EE319" t="str">
        <f t="shared" si="27"/>
        <v/>
      </c>
      <c r="EG319">
        <f t="shared" si="28"/>
        <v>0</v>
      </c>
      <c r="EH319" t="str">
        <f t="shared" si="29"/>
        <v>ЗЕМИС</v>
      </c>
    </row>
    <row r="320" spans="1:138" x14ac:dyDescent="0.25">
      <c r="A320" s="1" t="s">
        <v>199</v>
      </c>
      <c r="B320" s="1" t="s">
        <v>3</v>
      </c>
      <c r="C320" s="1" t="s">
        <v>805</v>
      </c>
      <c r="D320" s="1" t="s">
        <v>821</v>
      </c>
      <c r="E320" s="1" t="s">
        <v>885</v>
      </c>
      <c r="F320">
        <v>105</v>
      </c>
      <c r="G320" s="1" t="s">
        <v>805</v>
      </c>
      <c r="K320" s="3" t="s">
        <v>147</v>
      </c>
      <c r="L320" s="1"/>
      <c r="M320" s="1"/>
      <c r="N320" s="1"/>
      <c r="O320" s="1"/>
      <c r="P320" s="1"/>
      <c r="Q320" s="1">
        <v>166</v>
      </c>
      <c r="R320" s="1"/>
      <c r="S320" s="1"/>
      <c r="T320" s="1"/>
      <c r="U320" s="1"/>
      <c r="V320" s="1"/>
      <c r="W320" s="1"/>
      <c r="X320" s="1"/>
      <c r="Y320" s="1"/>
      <c r="Z320" s="1">
        <v>2.37</v>
      </c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>
        <v>168.37</v>
      </c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EA320">
        <f t="shared" si="24"/>
        <v>166</v>
      </c>
      <c r="EB320" t="str">
        <f t="shared" si="25"/>
        <v>БАРОНЕССА</v>
      </c>
      <c r="ED320">
        <f t="shared" si="26"/>
        <v>0</v>
      </c>
      <c r="EE320" t="str">
        <f t="shared" si="27"/>
        <v/>
      </c>
      <c r="EG320">
        <f t="shared" si="28"/>
        <v>0</v>
      </c>
      <c r="EH320" t="str">
        <f t="shared" si="29"/>
        <v>БАРОНЕССА</v>
      </c>
    </row>
    <row r="321" spans="1:138" x14ac:dyDescent="0.25">
      <c r="A321" s="1" t="s">
        <v>200</v>
      </c>
      <c r="B321" s="1" t="s">
        <v>3</v>
      </c>
      <c r="C321" s="1" t="s">
        <v>805</v>
      </c>
      <c r="D321" s="1" t="s">
        <v>821</v>
      </c>
      <c r="E321" s="1" t="s">
        <v>885</v>
      </c>
      <c r="F321">
        <v>145</v>
      </c>
      <c r="G321" s="1" t="s">
        <v>805</v>
      </c>
      <c r="K321" s="3" t="s">
        <v>148</v>
      </c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>
        <v>115.92</v>
      </c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>
        <v>115.92</v>
      </c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EA321">
        <f t="shared" si="24"/>
        <v>115.92</v>
      </c>
      <c r="EB321" t="str">
        <f t="shared" si="25"/>
        <v>БТС 980</v>
      </c>
      <c r="ED321">
        <f t="shared" si="26"/>
        <v>0</v>
      </c>
      <c r="EE321" t="str">
        <f t="shared" si="27"/>
        <v/>
      </c>
      <c r="EG321">
        <f t="shared" si="28"/>
        <v>0</v>
      </c>
      <c r="EH321" t="str">
        <f t="shared" si="29"/>
        <v>БТС 980</v>
      </c>
    </row>
    <row r="322" spans="1:138" x14ac:dyDescent="0.25">
      <c r="A322" s="1" t="s">
        <v>201</v>
      </c>
      <c r="B322" s="1" t="s">
        <v>3</v>
      </c>
      <c r="C322" s="1" t="s">
        <v>805</v>
      </c>
      <c r="D322" s="1" t="s">
        <v>839</v>
      </c>
      <c r="E322" s="1" t="s">
        <v>885</v>
      </c>
      <c r="F322">
        <v>126</v>
      </c>
      <c r="G322" s="1" t="s">
        <v>805</v>
      </c>
      <c r="K322" s="3" t="s">
        <v>149</v>
      </c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>
        <v>260.82</v>
      </c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>
        <v>260.82</v>
      </c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EA322">
        <f t="shared" si="24"/>
        <v>260.82</v>
      </c>
      <c r="EB322" t="str">
        <f t="shared" si="25"/>
        <v>МЕЗАНЖ</v>
      </c>
      <c r="ED322">
        <f t="shared" si="26"/>
        <v>0</v>
      </c>
      <c r="EE322" t="str">
        <f t="shared" si="27"/>
        <v/>
      </c>
      <c r="EG322">
        <f t="shared" si="28"/>
        <v>0</v>
      </c>
      <c r="EH322" t="str">
        <f t="shared" si="29"/>
        <v>МЕЗАНЖ</v>
      </c>
    </row>
    <row r="323" spans="1:138" x14ac:dyDescent="0.25">
      <c r="A323" s="1" t="s">
        <v>202</v>
      </c>
      <c r="B323" s="1" t="s">
        <v>3</v>
      </c>
      <c r="C323" s="1" t="s">
        <v>805</v>
      </c>
      <c r="D323" s="1" t="s">
        <v>832</v>
      </c>
      <c r="E323" s="1" t="s">
        <v>885</v>
      </c>
      <c r="F323">
        <v>195</v>
      </c>
      <c r="G323" s="1" t="s">
        <v>805</v>
      </c>
      <c r="K323" s="3" t="s">
        <v>150</v>
      </c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>
        <v>2</v>
      </c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>
        <v>79</v>
      </c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>
        <v>81</v>
      </c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EA323">
        <f t="shared" si="24"/>
        <v>79</v>
      </c>
      <c r="EB323" t="str">
        <f t="shared" si="25"/>
        <v>МАКСИМЕЛЛА</v>
      </c>
      <c r="ED323">
        <f t="shared" si="26"/>
        <v>0</v>
      </c>
      <c r="EE323" t="str">
        <f t="shared" si="27"/>
        <v/>
      </c>
      <c r="EG323">
        <f t="shared" si="28"/>
        <v>0</v>
      </c>
      <c r="EH323" t="str">
        <f t="shared" si="29"/>
        <v>МАКСИМЕЛЛА</v>
      </c>
    </row>
    <row r="324" spans="1:138" x14ac:dyDescent="0.25">
      <c r="A324" s="1" t="s">
        <v>202</v>
      </c>
      <c r="B324" s="1" t="s">
        <v>3</v>
      </c>
      <c r="C324" s="1" t="s">
        <v>805</v>
      </c>
      <c r="D324" s="1" t="s">
        <v>811</v>
      </c>
      <c r="E324" s="1" t="s">
        <v>886</v>
      </c>
      <c r="F324">
        <v>101</v>
      </c>
      <c r="G324" s="1" t="s">
        <v>807</v>
      </c>
      <c r="K324" s="3" t="s">
        <v>151</v>
      </c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>
        <v>144</v>
      </c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>
        <v>144</v>
      </c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EA324">
        <f t="shared" si="24"/>
        <v>144</v>
      </c>
      <c r="EB324" t="str">
        <f t="shared" si="25"/>
        <v>КОЙОТ</v>
      </c>
      <c r="ED324">
        <f t="shared" si="26"/>
        <v>0</v>
      </c>
      <c r="EE324" t="str">
        <f t="shared" si="27"/>
        <v/>
      </c>
      <c r="EG324">
        <f t="shared" si="28"/>
        <v>0</v>
      </c>
      <c r="EH324" t="str">
        <f t="shared" si="29"/>
        <v>КОЙОТ</v>
      </c>
    </row>
    <row r="325" spans="1:138" x14ac:dyDescent="0.25">
      <c r="A325" s="1" t="s">
        <v>203</v>
      </c>
      <c r="B325" s="1" t="s">
        <v>3</v>
      </c>
      <c r="C325" s="1" t="s">
        <v>805</v>
      </c>
      <c r="D325" s="1" t="s">
        <v>816</v>
      </c>
      <c r="E325" s="1" t="s">
        <v>885</v>
      </c>
      <c r="F325">
        <v>181</v>
      </c>
      <c r="G325" s="1" t="s">
        <v>805</v>
      </c>
      <c r="K325" s="3" t="s">
        <v>152</v>
      </c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>
        <v>104.58</v>
      </c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>
        <v>104.58</v>
      </c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EA325">
        <f t="shared" ref="EA325:EA388" si="30">MAX(L325:BM325)</f>
        <v>104.58</v>
      </c>
      <c r="EB325" t="str">
        <f t="shared" ref="EB325:EB388" si="31">INDEX($L$3:$BM$3,MATCH(EA325,L325:BM325,0))</f>
        <v>МЕЗАНЖ</v>
      </c>
      <c r="ED325">
        <f t="shared" ref="ED325:ED388" si="32">MAX(BO325:DS325)</f>
        <v>0</v>
      </c>
      <c r="EE325" t="str">
        <f t="shared" ref="EE325:EE388" si="33">IFERROR(INDEX($BO$3:$DS$3,MATCH(ED325,BO325:DS325,0)),"")</f>
        <v/>
      </c>
      <c r="EG325">
        <f t="shared" ref="EG325:EG388" si="34">ED325/EA325</f>
        <v>0</v>
      </c>
      <c r="EH325" t="str">
        <f t="shared" ref="EH325:EH388" si="35">IF(EG325&lt;0.5,EB325,EE325)</f>
        <v>МЕЗАНЖ</v>
      </c>
    </row>
    <row r="326" spans="1:138" x14ac:dyDescent="0.25">
      <c r="A326" s="1" t="s">
        <v>204</v>
      </c>
      <c r="B326" s="1" t="s">
        <v>3</v>
      </c>
      <c r="C326" s="1" t="s">
        <v>805</v>
      </c>
      <c r="D326" s="1" t="s">
        <v>891</v>
      </c>
      <c r="E326" s="1" t="s">
        <v>885</v>
      </c>
      <c r="F326">
        <v>111.5</v>
      </c>
      <c r="G326" s="1" t="s">
        <v>805</v>
      </c>
      <c r="K326" s="3" t="s">
        <v>153</v>
      </c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>
        <v>111.27</v>
      </c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>
        <v>111.27</v>
      </c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EA326">
        <f t="shared" si="30"/>
        <v>111.27</v>
      </c>
      <c r="EB326" t="str">
        <f t="shared" si="31"/>
        <v>МЕЗАНЖ</v>
      </c>
      <c r="ED326">
        <f t="shared" si="32"/>
        <v>0</v>
      </c>
      <c r="EE326" t="str">
        <f t="shared" si="33"/>
        <v/>
      </c>
      <c r="EG326">
        <f t="shared" si="34"/>
        <v>0</v>
      </c>
      <c r="EH326" t="str">
        <f t="shared" si="35"/>
        <v>МЕЗАНЖ</v>
      </c>
    </row>
    <row r="327" spans="1:138" x14ac:dyDescent="0.25">
      <c r="A327" s="1" t="s">
        <v>204</v>
      </c>
      <c r="B327" s="1" t="s">
        <v>3</v>
      </c>
      <c r="C327" s="1" t="s">
        <v>805</v>
      </c>
      <c r="D327" s="1" t="s">
        <v>812</v>
      </c>
      <c r="E327" s="1" t="s">
        <v>886</v>
      </c>
      <c r="F327">
        <v>111</v>
      </c>
      <c r="G327" s="1" t="s">
        <v>807</v>
      </c>
      <c r="K327" s="3" t="s">
        <v>154</v>
      </c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>
        <v>88.28</v>
      </c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>
        <v>88.28</v>
      </c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EA327">
        <f t="shared" si="30"/>
        <v>88.28</v>
      </c>
      <c r="EB327" t="str">
        <f t="shared" si="31"/>
        <v>БТС 980</v>
      </c>
      <c r="ED327">
        <f t="shared" si="32"/>
        <v>0</v>
      </c>
      <c r="EE327" t="str">
        <f t="shared" si="33"/>
        <v/>
      </c>
      <c r="EG327">
        <f t="shared" si="34"/>
        <v>0</v>
      </c>
      <c r="EH327" t="str">
        <f t="shared" si="35"/>
        <v>БТС 980</v>
      </c>
    </row>
    <row r="328" spans="1:138" x14ac:dyDescent="0.25">
      <c r="A328" s="1" t="s">
        <v>205</v>
      </c>
      <c r="B328" s="1" t="s">
        <v>3</v>
      </c>
      <c r="C328" s="1" t="s">
        <v>805</v>
      </c>
      <c r="D328" s="1" t="s">
        <v>891</v>
      </c>
      <c r="E328" s="1" t="s">
        <v>885</v>
      </c>
      <c r="F328">
        <v>64.5</v>
      </c>
      <c r="G328" s="1" t="s">
        <v>805</v>
      </c>
      <c r="K328" s="3" t="s">
        <v>155</v>
      </c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>
        <v>191.26</v>
      </c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>
        <v>191.26</v>
      </c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>
        <v>57.38</v>
      </c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>
        <v>57.38</v>
      </c>
      <c r="DU328" s="1"/>
      <c r="DV328" s="1"/>
      <c r="DW328" s="1"/>
      <c r="EA328">
        <f t="shared" si="30"/>
        <v>191.26</v>
      </c>
      <c r="EB328" t="str">
        <f t="shared" si="31"/>
        <v>БТС 950</v>
      </c>
      <c r="ED328">
        <f t="shared" si="32"/>
        <v>57.38</v>
      </c>
      <c r="EE328" t="str">
        <f t="shared" si="33"/>
        <v>ЗЕМИС</v>
      </c>
      <c r="EG328">
        <f t="shared" si="34"/>
        <v>0.30001045696957024</v>
      </c>
      <c r="EH328" t="str">
        <f t="shared" si="35"/>
        <v>БТС 950</v>
      </c>
    </row>
    <row r="329" spans="1:138" x14ac:dyDescent="0.25">
      <c r="A329" s="1" t="s">
        <v>7</v>
      </c>
      <c r="B329" s="1" t="s">
        <v>3</v>
      </c>
      <c r="C329" s="1" t="s">
        <v>805</v>
      </c>
      <c r="D329" s="1" t="s">
        <v>888</v>
      </c>
      <c r="E329" s="1" t="s">
        <v>885</v>
      </c>
      <c r="F329">
        <v>160</v>
      </c>
      <c r="G329" s="1" t="s">
        <v>805</v>
      </c>
      <c r="K329" s="3" t="s">
        <v>156</v>
      </c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>
        <v>100.15</v>
      </c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>
        <v>100.15</v>
      </c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>
        <v>32.584000000000003</v>
      </c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>
        <v>32.584000000000003</v>
      </c>
      <c r="DU329" s="1"/>
      <c r="DV329" s="1"/>
      <c r="DW329" s="1"/>
      <c r="EA329">
        <f t="shared" si="30"/>
        <v>100.15</v>
      </c>
      <c r="EB329" t="str">
        <f t="shared" si="31"/>
        <v>БТС 950</v>
      </c>
      <c r="ED329">
        <f t="shared" si="32"/>
        <v>32.584000000000003</v>
      </c>
      <c r="EE329" t="str">
        <f t="shared" si="33"/>
        <v>БТС 1965</v>
      </c>
      <c r="EG329">
        <f t="shared" si="34"/>
        <v>0.32535197204193711</v>
      </c>
      <c r="EH329" t="str">
        <f t="shared" si="35"/>
        <v>БТС 950</v>
      </c>
    </row>
    <row r="330" spans="1:138" x14ac:dyDescent="0.25">
      <c r="A330" s="1" t="s">
        <v>7</v>
      </c>
      <c r="B330" s="1" t="s">
        <v>3</v>
      </c>
      <c r="C330" s="1" t="s">
        <v>805</v>
      </c>
      <c r="D330" s="1" t="s">
        <v>896</v>
      </c>
      <c r="E330" s="1" t="s">
        <v>886</v>
      </c>
      <c r="F330">
        <v>20</v>
      </c>
      <c r="G330" s="1" t="s">
        <v>807</v>
      </c>
      <c r="K330" s="3" t="s">
        <v>114</v>
      </c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>
        <v>228.47</v>
      </c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>
        <v>228.47</v>
      </c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>
        <v>22</v>
      </c>
      <c r="CZ330" s="1"/>
      <c r="DA330" s="1"/>
      <c r="DB330" s="1"/>
      <c r="DC330" s="1"/>
      <c r="DD330" s="1"/>
      <c r="DE330" s="1"/>
      <c r="DF330" s="1"/>
      <c r="DG330" s="1"/>
      <c r="DH330" s="1"/>
      <c r="DI330" s="1">
        <v>22</v>
      </c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>
        <v>44</v>
      </c>
      <c r="DU330" s="1"/>
      <c r="DV330" s="1"/>
      <c r="DW330" s="1"/>
      <c r="EA330">
        <f t="shared" si="30"/>
        <v>228.47</v>
      </c>
      <c r="EB330" t="str">
        <f t="shared" si="31"/>
        <v>БТС 950</v>
      </c>
      <c r="ED330">
        <f t="shared" si="32"/>
        <v>22</v>
      </c>
      <c r="EE330" t="str">
        <f t="shared" si="33"/>
        <v>МАКСИМЕЛЛА</v>
      </c>
      <c r="EG330">
        <f t="shared" si="34"/>
        <v>9.6292729898892634E-2</v>
      </c>
      <c r="EH330" t="str">
        <f t="shared" si="35"/>
        <v>БТС 950</v>
      </c>
    </row>
    <row r="331" spans="1:138" x14ac:dyDescent="0.25">
      <c r="A331" s="1" t="s">
        <v>7</v>
      </c>
      <c r="B331" s="1" t="s">
        <v>3</v>
      </c>
      <c r="C331" s="1" t="s">
        <v>805</v>
      </c>
      <c r="D331" s="1" t="s">
        <v>812</v>
      </c>
      <c r="E331" s="1" t="s">
        <v>886</v>
      </c>
      <c r="F331">
        <v>140</v>
      </c>
      <c r="G331" s="1" t="s">
        <v>807</v>
      </c>
      <c r="K331" s="3" t="s">
        <v>116</v>
      </c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>
        <v>124.53</v>
      </c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>
        <v>124.53</v>
      </c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>
        <v>60</v>
      </c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>
        <v>60</v>
      </c>
      <c r="DU331" s="1"/>
      <c r="DV331" s="1"/>
      <c r="DW331" s="1"/>
      <c r="EA331">
        <f t="shared" si="30"/>
        <v>124.53</v>
      </c>
      <c r="EB331" t="str">
        <f t="shared" si="31"/>
        <v>БТС 950</v>
      </c>
      <c r="ED331">
        <f t="shared" si="32"/>
        <v>60</v>
      </c>
      <c r="EE331" t="str">
        <f t="shared" si="33"/>
        <v>МАКСИМЕЛЛА</v>
      </c>
      <c r="EG331">
        <f t="shared" si="34"/>
        <v>0.48181161165984099</v>
      </c>
      <c r="EH331" t="str">
        <f t="shared" si="35"/>
        <v>БТС 950</v>
      </c>
    </row>
    <row r="332" spans="1:138" x14ac:dyDescent="0.25">
      <c r="A332" s="1" t="s">
        <v>9</v>
      </c>
      <c r="B332" s="1" t="s">
        <v>3</v>
      </c>
      <c r="C332" s="1" t="s">
        <v>805</v>
      </c>
      <c r="D332" s="1" t="s">
        <v>845</v>
      </c>
      <c r="E332" s="1" t="s">
        <v>885</v>
      </c>
      <c r="F332">
        <v>188</v>
      </c>
      <c r="G332" s="1" t="s">
        <v>805</v>
      </c>
      <c r="K332" s="3" t="s">
        <v>117</v>
      </c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>
        <v>171</v>
      </c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>
        <v>171</v>
      </c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EA332">
        <f t="shared" si="30"/>
        <v>171</v>
      </c>
      <c r="EB332" t="str">
        <f t="shared" si="31"/>
        <v>БТС 980</v>
      </c>
      <c r="ED332">
        <f t="shared" si="32"/>
        <v>0</v>
      </c>
      <c r="EE332" t="str">
        <f t="shared" si="33"/>
        <v/>
      </c>
      <c r="EG332">
        <f t="shared" si="34"/>
        <v>0</v>
      </c>
      <c r="EH332" t="str">
        <f t="shared" si="35"/>
        <v>БТС 980</v>
      </c>
    </row>
    <row r="333" spans="1:138" x14ac:dyDescent="0.25">
      <c r="A333" s="1" t="s">
        <v>9</v>
      </c>
      <c r="B333" s="1" t="s">
        <v>3</v>
      </c>
      <c r="C333" s="1" t="s">
        <v>805</v>
      </c>
      <c r="D333" s="1" t="s">
        <v>845</v>
      </c>
      <c r="E333" s="1" t="s">
        <v>886</v>
      </c>
      <c r="F333">
        <v>188</v>
      </c>
      <c r="G333" s="1" t="s">
        <v>807</v>
      </c>
      <c r="K333" s="3" t="s">
        <v>118</v>
      </c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>
        <v>84</v>
      </c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>
        <v>84</v>
      </c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>
        <v>84</v>
      </c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>
        <v>84</v>
      </c>
      <c r="DU333" s="1"/>
      <c r="DV333" s="1"/>
      <c r="DW333" s="1"/>
      <c r="EA333">
        <f t="shared" si="30"/>
        <v>84</v>
      </c>
      <c r="EB333" t="str">
        <f t="shared" si="31"/>
        <v>БТС 980</v>
      </c>
      <c r="ED333">
        <f t="shared" si="32"/>
        <v>84</v>
      </c>
      <c r="EE333" t="str">
        <f t="shared" si="33"/>
        <v>МАКСИМЕЛЛА</v>
      </c>
      <c r="EG333">
        <f t="shared" si="34"/>
        <v>1</v>
      </c>
      <c r="EH333" t="str">
        <f t="shared" si="35"/>
        <v>МАКСИМЕЛЛА</v>
      </c>
    </row>
    <row r="334" spans="1:138" x14ac:dyDescent="0.25">
      <c r="A334" s="1" t="s">
        <v>10</v>
      </c>
      <c r="B334" s="1" t="s">
        <v>3</v>
      </c>
      <c r="C334" s="1" t="s">
        <v>805</v>
      </c>
      <c r="D334" s="1" t="s">
        <v>814</v>
      </c>
      <c r="E334" s="1" t="s">
        <v>885</v>
      </c>
      <c r="F334">
        <v>258</v>
      </c>
      <c r="G334" s="1" t="s">
        <v>805</v>
      </c>
      <c r="K334" s="3" t="s">
        <v>119</v>
      </c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>
        <v>272</v>
      </c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>
        <v>272</v>
      </c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>
        <v>267</v>
      </c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>
        <v>267</v>
      </c>
      <c r="DU334" s="1"/>
      <c r="DV334" s="1"/>
      <c r="DW334" s="1"/>
      <c r="EA334">
        <f t="shared" si="30"/>
        <v>272</v>
      </c>
      <c r="EB334" t="str">
        <f t="shared" si="31"/>
        <v>БТС 950</v>
      </c>
      <c r="ED334">
        <f t="shared" si="32"/>
        <v>267</v>
      </c>
      <c r="EE334" t="str">
        <f t="shared" si="33"/>
        <v>ЗЕМИС</v>
      </c>
      <c r="EG334">
        <f t="shared" si="34"/>
        <v>0.98161764705882348</v>
      </c>
      <c r="EH334" t="str">
        <f t="shared" si="35"/>
        <v>ЗЕМИС</v>
      </c>
    </row>
    <row r="335" spans="1:138" x14ac:dyDescent="0.25">
      <c r="A335" s="1" t="s">
        <v>11</v>
      </c>
      <c r="B335" s="1" t="s">
        <v>3</v>
      </c>
      <c r="C335" s="1" t="s">
        <v>805</v>
      </c>
      <c r="D335" s="1" t="s">
        <v>842</v>
      </c>
      <c r="E335" s="1" t="s">
        <v>885</v>
      </c>
      <c r="F335">
        <v>132</v>
      </c>
      <c r="G335" s="1" t="s">
        <v>805</v>
      </c>
      <c r="K335" s="3" t="s">
        <v>120</v>
      </c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>
        <v>130</v>
      </c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>
        <v>130</v>
      </c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EA335">
        <f t="shared" si="30"/>
        <v>130</v>
      </c>
      <c r="EB335" t="str">
        <f t="shared" si="31"/>
        <v>МАКСИМЕЛЛА</v>
      </c>
      <c r="ED335">
        <f t="shared" si="32"/>
        <v>0</v>
      </c>
      <c r="EE335" t="str">
        <f t="shared" si="33"/>
        <v/>
      </c>
      <c r="EG335">
        <f t="shared" si="34"/>
        <v>0</v>
      </c>
      <c r="EH335" t="str">
        <f t="shared" si="35"/>
        <v>МАКСИМЕЛЛА</v>
      </c>
    </row>
    <row r="336" spans="1:138" x14ac:dyDescent="0.25">
      <c r="A336" s="1" t="s">
        <v>12</v>
      </c>
      <c r="B336" s="1" t="s">
        <v>3</v>
      </c>
      <c r="C336" s="1" t="s">
        <v>805</v>
      </c>
      <c r="D336" s="1" t="s">
        <v>812</v>
      </c>
      <c r="E336" s="1" t="s">
        <v>885</v>
      </c>
      <c r="F336">
        <v>79.459999999999994</v>
      </c>
      <c r="G336" s="1" t="s">
        <v>805</v>
      </c>
      <c r="K336" s="3" t="s">
        <v>121</v>
      </c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>
        <v>160</v>
      </c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>
        <v>160</v>
      </c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EA336">
        <f t="shared" si="30"/>
        <v>160</v>
      </c>
      <c r="EB336" t="str">
        <f t="shared" si="31"/>
        <v>КОЙОТ</v>
      </c>
      <c r="ED336">
        <f t="shared" si="32"/>
        <v>0</v>
      </c>
      <c r="EE336" t="str">
        <f t="shared" si="33"/>
        <v/>
      </c>
      <c r="EG336">
        <f t="shared" si="34"/>
        <v>0</v>
      </c>
      <c r="EH336" t="str">
        <f t="shared" si="35"/>
        <v>КОЙОТ</v>
      </c>
    </row>
    <row r="337" spans="1:138" x14ac:dyDescent="0.25">
      <c r="A337" s="1" t="s">
        <v>12</v>
      </c>
      <c r="B337" s="1" t="s">
        <v>3</v>
      </c>
      <c r="C337" s="1" t="s">
        <v>805</v>
      </c>
      <c r="D337" s="1" t="s">
        <v>891</v>
      </c>
      <c r="E337" s="1" t="s">
        <v>886</v>
      </c>
      <c r="F337">
        <v>0.12</v>
      </c>
      <c r="G337" s="1" t="s">
        <v>807</v>
      </c>
      <c r="K337" s="3" t="s">
        <v>393</v>
      </c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>
        <v>176.6</v>
      </c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>
        <v>176.6</v>
      </c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EA337">
        <f t="shared" si="30"/>
        <v>176.6</v>
      </c>
      <c r="EB337" t="str">
        <f t="shared" si="31"/>
        <v>МАКСИМЕЛЛА</v>
      </c>
      <c r="ED337">
        <f t="shared" si="32"/>
        <v>0</v>
      </c>
      <c r="EE337" t="str">
        <f t="shared" si="33"/>
        <v/>
      </c>
      <c r="EG337">
        <f t="shared" si="34"/>
        <v>0</v>
      </c>
      <c r="EH337" t="str">
        <f t="shared" si="35"/>
        <v>МАКСИМЕЛЛА</v>
      </c>
    </row>
    <row r="338" spans="1:138" x14ac:dyDescent="0.25">
      <c r="A338" s="1" t="s">
        <v>12</v>
      </c>
      <c r="B338" s="1" t="s">
        <v>3</v>
      </c>
      <c r="C338" s="1" t="s">
        <v>805</v>
      </c>
      <c r="D338" s="1" t="s">
        <v>845</v>
      </c>
      <c r="E338" s="1" t="s">
        <v>886</v>
      </c>
      <c r="F338">
        <v>0.38</v>
      </c>
      <c r="G338" s="1" t="s">
        <v>807</v>
      </c>
      <c r="K338" s="3" t="s">
        <v>395</v>
      </c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>
        <v>245</v>
      </c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>
        <v>245</v>
      </c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>
        <v>78</v>
      </c>
      <c r="DQ338" s="1"/>
      <c r="DR338" s="1"/>
      <c r="DS338" s="1"/>
      <c r="DT338" s="1">
        <v>78</v>
      </c>
      <c r="DU338" s="1"/>
      <c r="DV338" s="1"/>
      <c r="DW338" s="1"/>
      <c r="EA338">
        <f t="shared" si="30"/>
        <v>245</v>
      </c>
      <c r="EB338" t="str">
        <f t="shared" si="31"/>
        <v>МАКСИМЕЛЛА</v>
      </c>
      <c r="ED338">
        <f t="shared" si="32"/>
        <v>78</v>
      </c>
      <c r="EE338" t="str">
        <f t="shared" si="33"/>
        <v>ТРИАДА</v>
      </c>
      <c r="EG338">
        <f t="shared" si="34"/>
        <v>0.3183673469387755</v>
      </c>
      <c r="EH338" t="str">
        <f t="shared" si="35"/>
        <v>МАКСИМЕЛЛА</v>
      </c>
    </row>
    <row r="339" spans="1:138" x14ac:dyDescent="0.25">
      <c r="A339" s="1" t="s">
        <v>12</v>
      </c>
      <c r="B339" s="1" t="s">
        <v>3</v>
      </c>
      <c r="C339" s="1" t="s">
        <v>805</v>
      </c>
      <c r="D339" s="1" t="s">
        <v>846</v>
      </c>
      <c r="E339" s="1" t="s">
        <v>886</v>
      </c>
      <c r="F339">
        <v>42</v>
      </c>
      <c r="G339" s="1" t="s">
        <v>807</v>
      </c>
      <c r="K339" s="3" t="s">
        <v>396</v>
      </c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>
        <v>126</v>
      </c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>
        <v>126</v>
      </c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EA339">
        <f t="shared" si="30"/>
        <v>126</v>
      </c>
      <c r="EB339" t="str">
        <f t="shared" si="31"/>
        <v>КОЙОТ</v>
      </c>
      <c r="ED339">
        <f t="shared" si="32"/>
        <v>0</v>
      </c>
      <c r="EE339" t="str">
        <f t="shared" si="33"/>
        <v/>
      </c>
      <c r="EG339">
        <f t="shared" si="34"/>
        <v>0</v>
      </c>
      <c r="EH339" t="str">
        <f t="shared" si="35"/>
        <v>КОЙОТ</v>
      </c>
    </row>
    <row r="340" spans="1:138" x14ac:dyDescent="0.25">
      <c r="A340" s="1" t="s">
        <v>12</v>
      </c>
      <c r="B340" s="1" t="s">
        <v>3</v>
      </c>
      <c r="C340" s="1" t="s">
        <v>805</v>
      </c>
      <c r="D340" s="1" t="s">
        <v>847</v>
      </c>
      <c r="E340" s="1" t="s">
        <v>886</v>
      </c>
      <c r="F340">
        <v>33</v>
      </c>
      <c r="G340" s="1" t="s">
        <v>807</v>
      </c>
      <c r="K340" s="3" t="s">
        <v>397</v>
      </c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>
        <v>227.5</v>
      </c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>
        <v>227.5</v>
      </c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EA340">
        <f t="shared" si="30"/>
        <v>227.5</v>
      </c>
      <c r="EB340" t="str">
        <f t="shared" si="31"/>
        <v>БТС 590</v>
      </c>
      <c r="ED340">
        <f t="shared" si="32"/>
        <v>0</v>
      </c>
      <c r="EE340" t="str">
        <f t="shared" si="33"/>
        <v/>
      </c>
      <c r="EG340">
        <f t="shared" si="34"/>
        <v>0</v>
      </c>
      <c r="EH340" t="str">
        <f t="shared" si="35"/>
        <v>БТС 590</v>
      </c>
    </row>
    <row r="341" spans="1:138" x14ac:dyDescent="0.25">
      <c r="A341" s="1" t="s">
        <v>12</v>
      </c>
      <c r="B341" s="1" t="s">
        <v>3</v>
      </c>
      <c r="C341" s="1" t="s">
        <v>805</v>
      </c>
      <c r="D341" s="1" t="s">
        <v>848</v>
      </c>
      <c r="E341" s="1" t="s">
        <v>886</v>
      </c>
      <c r="F341">
        <v>1.6259999999999999</v>
      </c>
      <c r="G341" s="1" t="s">
        <v>807</v>
      </c>
      <c r="K341" s="3" t="s">
        <v>398</v>
      </c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>
        <v>82</v>
      </c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>
        <v>82</v>
      </c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EA341">
        <f t="shared" si="30"/>
        <v>82</v>
      </c>
      <c r="EB341" t="str">
        <f t="shared" si="31"/>
        <v>БТС 590</v>
      </c>
      <c r="ED341">
        <f t="shared" si="32"/>
        <v>0</v>
      </c>
      <c r="EE341" t="str">
        <f t="shared" si="33"/>
        <v/>
      </c>
      <c r="EG341">
        <f t="shared" si="34"/>
        <v>0</v>
      </c>
      <c r="EH341" t="str">
        <f t="shared" si="35"/>
        <v>БТС 590</v>
      </c>
    </row>
    <row r="342" spans="1:138" x14ac:dyDescent="0.25">
      <c r="A342" s="1" t="s">
        <v>12</v>
      </c>
      <c r="B342" s="1" t="s">
        <v>3</v>
      </c>
      <c r="C342" s="1" t="s">
        <v>805</v>
      </c>
      <c r="D342" s="1" t="s">
        <v>824</v>
      </c>
      <c r="E342" s="1" t="s">
        <v>886</v>
      </c>
      <c r="F342">
        <v>1.9</v>
      </c>
      <c r="G342" s="1" t="s">
        <v>807</v>
      </c>
      <c r="K342" s="3" t="s">
        <v>399</v>
      </c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>
        <v>8.3000000000000007</v>
      </c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>
        <v>8.3000000000000007</v>
      </c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EA342">
        <f t="shared" si="30"/>
        <v>8.3000000000000007</v>
      </c>
      <c r="EB342" t="str">
        <f t="shared" si="31"/>
        <v>БТС 590</v>
      </c>
      <c r="ED342">
        <f t="shared" si="32"/>
        <v>0</v>
      </c>
      <c r="EE342" t="str">
        <f t="shared" si="33"/>
        <v/>
      </c>
      <c r="EG342">
        <f t="shared" si="34"/>
        <v>0</v>
      </c>
      <c r="EH342" t="str">
        <f t="shared" si="35"/>
        <v>БТС 590</v>
      </c>
    </row>
    <row r="343" spans="1:138" x14ac:dyDescent="0.25">
      <c r="A343" s="1" t="s">
        <v>13</v>
      </c>
      <c r="B343" s="1" t="s">
        <v>3</v>
      </c>
      <c r="C343" s="1" t="s">
        <v>805</v>
      </c>
      <c r="D343" s="1" t="s">
        <v>846</v>
      </c>
      <c r="E343" s="1" t="s">
        <v>885</v>
      </c>
      <c r="F343">
        <v>93</v>
      </c>
      <c r="G343" s="1" t="s">
        <v>805</v>
      </c>
      <c r="K343" s="3" t="s">
        <v>400</v>
      </c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>
        <v>282.3</v>
      </c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>
        <v>282.3</v>
      </c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>
        <v>4</v>
      </c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>
        <v>4</v>
      </c>
      <c r="DU343" s="1"/>
      <c r="DV343" s="1"/>
      <c r="DW343" s="1"/>
      <c r="EA343">
        <f t="shared" si="30"/>
        <v>282.3</v>
      </c>
      <c r="EB343" t="str">
        <f t="shared" si="31"/>
        <v>БТС 590</v>
      </c>
      <c r="ED343">
        <f t="shared" si="32"/>
        <v>4</v>
      </c>
      <c r="EE343" t="str">
        <f t="shared" si="33"/>
        <v>ЗЕМИС</v>
      </c>
      <c r="EG343">
        <f t="shared" si="34"/>
        <v>1.4169323414806942E-2</v>
      </c>
      <c r="EH343" t="str">
        <f t="shared" si="35"/>
        <v>БТС 590</v>
      </c>
    </row>
    <row r="344" spans="1:138" x14ac:dyDescent="0.25">
      <c r="A344" s="1" t="s">
        <v>13</v>
      </c>
      <c r="B344" s="1" t="s">
        <v>3</v>
      </c>
      <c r="C344" s="1" t="s">
        <v>805</v>
      </c>
      <c r="D344" s="1" t="s">
        <v>888</v>
      </c>
      <c r="E344" s="1" t="s">
        <v>886</v>
      </c>
      <c r="F344">
        <v>5.54</v>
      </c>
      <c r="G344" s="1" t="s">
        <v>807</v>
      </c>
      <c r="K344" s="3" t="s">
        <v>401</v>
      </c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>
        <v>170.1</v>
      </c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>
        <v>170.1</v>
      </c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EA344">
        <f t="shared" si="30"/>
        <v>170.1</v>
      </c>
      <c r="EB344" t="str">
        <f t="shared" si="31"/>
        <v>БТС 590</v>
      </c>
      <c r="ED344">
        <f t="shared" si="32"/>
        <v>0</v>
      </c>
      <c r="EE344" t="str">
        <f t="shared" si="33"/>
        <v/>
      </c>
      <c r="EG344">
        <f t="shared" si="34"/>
        <v>0</v>
      </c>
      <c r="EH344" t="str">
        <f t="shared" si="35"/>
        <v>БТС 590</v>
      </c>
    </row>
    <row r="345" spans="1:138" x14ac:dyDescent="0.25">
      <c r="A345" s="1" t="s">
        <v>13</v>
      </c>
      <c r="B345" s="1" t="s">
        <v>3</v>
      </c>
      <c r="C345" s="1" t="s">
        <v>805</v>
      </c>
      <c r="D345" s="1" t="s">
        <v>846</v>
      </c>
      <c r="E345" s="1" t="s">
        <v>886</v>
      </c>
      <c r="F345">
        <v>19</v>
      </c>
      <c r="G345" s="1" t="s">
        <v>807</v>
      </c>
      <c r="K345" s="3" t="s">
        <v>402</v>
      </c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>
        <v>9.6</v>
      </c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>
        <v>9.6</v>
      </c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EA345">
        <f t="shared" si="30"/>
        <v>9.6</v>
      </c>
      <c r="EB345" t="str">
        <f t="shared" si="31"/>
        <v>БТС 590</v>
      </c>
      <c r="ED345">
        <f t="shared" si="32"/>
        <v>0</v>
      </c>
      <c r="EE345" t="str">
        <f t="shared" si="33"/>
        <v/>
      </c>
      <c r="EG345">
        <f t="shared" si="34"/>
        <v>0</v>
      </c>
      <c r="EH345" t="str">
        <f t="shared" si="35"/>
        <v>БТС 590</v>
      </c>
    </row>
    <row r="346" spans="1:138" x14ac:dyDescent="0.25">
      <c r="A346" s="1" t="s">
        <v>13</v>
      </c>
      <c r="B346" s="1" t="s">
        <v>3</v>
      </c>
      <c r="C346" s="1" t="s">
        <v>805</v>
      </c>
      <c r="D346" s="1" t="s">
        <v>812</v>
      </c>
      <c r="E346" s="1" t="s">
        <v>886</v>
      </c>
      <c r="F346">
        <v>68</v>
      </c>
      <c r="G346" s="1" t="s">
        <v>807</v>
      </c>
      <c r="K346" s="3" t="s">
        <v>403</v>
      </c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>
        <v>272</v>
      </c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>
        <v>272</v>
      </c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EA346">
        <f t="shared" si="30"/>
        <v>272</v>
      </c>
      <c r="EB346" t="str">
        <f t="shared" si="31"/>
        <v>КОЙОТ</v>
      </c>
      <c r="ED346">
        <f t="shared" si="32"/>
        <v>0</v>
      </c>
      <c r="EE346" t="str">
        <f t="shared" si="33"/>
        <v/>
      </c>
      <c r="EG346">
        <f t="shared" si="34"/>
        <v>0</v>
      </c>
      <c r="EH346" t="str">
        <f t="shared" si="35"/>
        <v>КОЙОТ</v>
      </c>
    </row>
    <row r="347" spans="1:138" x14ac:dyDescent="0.25">
      <c r="A347" s="1" t="s">
        <v>14</v>
      </c>
      <c r="B347" s="1" t="s">
        <v>3</v>
      </c>
      <c r="C347" s="1" t="s">
        <v>805</v>
      </c>
      <c r="D347" s="1" t="s">
        <v>896</v>
      </c>
      <c r="E347" s="1" t="s">
        <v>885</v>
      </c>
      <c r="F347">
        <v>278</v>
      </c>
      <c r="G347" s="1" t="s">
        <v>805</v>
      </c>
      <c r="K347" s="3" t="s">
        <v>404</v>
      </c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>
        <v>265</v>
      </c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>
        <v>265</v>
      </c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EA347">
        <f t="shared" si="30"/>
        <v>265</v>
      </c>
      <c r="EB347" t="str">
        <f t="shared" si="31"/>
        <v>МАКСИМЕЛЛА</v>
      </c>
      <c r="ED347">
        <f t="shared" si="32"/>
        <v>0</v>
      </c>
      <c r="EE347" t="str">
        <f t="shared" si="33"/>
        <v/>
      </c>
      <c r="EG347">
        <f t="shared" si="34"/>
        <v>0</v>
      </c>
      <c r="EH347" t="str">
        <f t="shared" si="35"/>
        <v>МАКСИМЕЛЛА</v>
      </c>
    </row>
    <row r="348" spans="1:138" x14ac:dyDescent="0.25">
      <c r="A348" s="1" t="s">
        <v>14</v>
      </c>
      <c r="B348" s="1" t="s">
        <v>3</v>
      </c>
      <c r="C348" s="1" t="s">
        <v>805</v>
      </c>
      <c r="D348" s="1" t="s">
        <v>897</v>
      </c>
      <c r="E348" s="1" t="s">
        <v>886</v>
      </c>
      <c r="F348">
        <v>60</v>
      </c>
      <c r="G348" s="1" t="s">
        <v>807</v>
      </c>
      <c r="K348" s="3" t="s">
        <v>405</v>
      </c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>
        <v>160</v>
      </c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>
        <v>160</v>
      </c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>
        <v>160</v>
      </c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>
        <v>160</v>
      </c>
      <c r="DU348" s="1"/>
      <c r="DV348" s="1"/>
      <c r="DW348" s="1"/>
      <c r="EA348">
        <f t="shared" si="30"/>
        <v>160</v>
      </c>
      <c r="EB348" t="str">
        <f t="shared" si="31"/>
        <v>ДУБРАВКА</v>
      </c>
      <c r="ED348">
        <f t="shared" si="32"/>
        <v>160</v>
      </c>
      <c r="EE348" t="str">
        <f t="shared" si="33"/>
        <v>КРОКОДИЛ</v>
      </c>
      <c r="EG348">
        <f t="shared" si="34"/>
        <v>1</v>
      </c>
      <c r="EH348" t="str">
        <f t="shared" si="35"/>
        <v>КРОКОДИЛ</v>
      </c>
    </row>
    <row r="349" spans="1:138" x14ac:dyDescent="0.25">
      <c r="A349" s="1" t="s">
        <v>14</v>
      </c>
      <c r="B349" s="1" t="s">
        <v>3</v>
      </c>
      <c r="C349" s="1" t="s">
        <v>805</v>
      </c>
      <c r="D349" s="1" t="s">
        <v>814</v>
      </c>
      <c r="E349" s="1" t="s">
        <v>886</v>
      </c>
      <c r="F349">
        <v>116</v>
      </c>
      <c r="G349" s="1" t="s">
        <v>807</v>
      </c>
      <c r="K349" s="3" t="s">
        <v>407</v>
      </c>
      <c r="L349" s="1"/>
      <c r="M349" s="1">
        <v>172.6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>
        <v>172.6</v>
      </c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EA349">
        <f t="shared" si="30"/>
        <v>172.6</v>
      </c>
      <c r="EB349" t="str">
        <f t="shared" si="31"/>
        <v>АНДРОМЕДА</v>
      </c>
      <c r="ED349">
        <f t="shared" si="32"/>
        <v>0</v>
      </c>
      <c r="EE349" t="str">
        <f t="shared" si="33"/>
        <v/>
      </c>
      <c r="EG349">
        <f t="shared" si="34"/>
        <v>0</v>
      </c>
      <c r="EH349" t="str">
        <f t="shared" si="35"/>
        <v>АНДРОМЕДА</v>
      </c>
    </row>
    <row r="350" spans="1:138" x14ac:dyDescent="0.25">
      <c r="A350" s="1" t="s">
        <v>15</v>
      </c>
      <c r="B350" s="1" t="s">
        <v>3</v>
      </c>
      <c r="C350" s="1" t="s">
        <v>805</v>
      </c>
      <c r="D350" s="1" t="s">
        <v>887</v>
      </c>
      <c r="E350" s="1" t="s">
        <v>885</v>
      </c>
      <c r="F350">
        <v>252</v>
      </c>
      <c r="G350" s="1" t="s">
        <v>805</v>
      </c>
      <c r="K350" s="3" t="s">
        <v>408</v>
      </c>
      <c r="L350" s="1"/>
      <c r="M350" s="1">
        <v>163.69999999999999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>
        <v>163.69999999999999</v>
      </c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>
        <v>63</v>
      </c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>
        <v>63</v>
      </c>
      <c r="DU350" s="1"/>
      <c r="DV350" s="1"/>
      <c r="DW350" s="1"/>
      <c r="EA350">
        <f t="shared" si="30"/>
        <v>163.69999999999999</v>
      </c>
      <c r="EB350" t="str">
        <f t="shared" si="31"/>
        <v>АНДРОМЕДА</v>
      </c>
      <c r="ED350">
        <f t="shared" si="32"/>
        <v>63</v>
      </c>
      <c r="EE350" t="str">
        <f t="shared" si="33"/>
        <v>МАРУСЯ КВС</v>
      </c>
      <c r="EG350">
        <f t="shared" si="34"/>
        <v>0.3848503359804521</v>
      </c>
      <c r="EH350" t="str">
        <f t="shared" si="35"/>
        <v>АНДРОМЕДА</v>
      </c>
    </row>
    <row r="351" spans="1:138" x14ac:dyDescent="0.25">
      <c r="A351" s="1" t="s">
        <v>15</v>
      </c>
      <c r="B351" s="1" t="s">
        <v>3</v>
      </c>
      <c r="C351" s="1" t="s">
        <v>805</v>
      </c>
      <c r="D351" s="1" t="s">
        <v>834</v>
      </c>
      <c r="E351" s="1" t="s">
        <v>886</v>
      </c>
      <c r="F351">
        <v>252</v>
      </c>
      <c r="G351" s="1" t="s">
        <v>807</v>
      </c>
      <c r="K351" s="3" t="s">
        <v>851</v>
      </c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>
        <v>158</v>
      </c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>
        <v>158</v>
      </c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EA351">
        <f t="shared" si="30"/>
        <v>158</v>
      </c>
      <c r="EB351" t="str">
        <f t="shared" si="31"/>
        <v>БТС 320</v>
      </c>
      <c r="ED351">
        <f t="shared" si="32"/>
        <v>0</v>
      </c>
      <c r="EE351" t="str">
        <f t="shared" si="33"/>
        <v/>
      </c>
      <c r="EG351">
        <f t="shared" si="34"/>
        <v>0</v>
      </c>
      <c r="EH351" t="str">
        <f t="shared" si="35"/>
        <v>БТС 320</v>
      </c>
    </row>
    <row r="352" spans="1:138" x14ac:dyDescent="0.25">
      <c r="A352" s="1" t="s">
        <v>16</v>
      </c>
      <c r="B352" s="1" t="s">
        <v>3</v>
      </c>
      <c r="C352" s="1" t="s">
        <v>805</v>
      </c>
      <c r="D352" s="1" t="s">
        <v>840</v>
      </c>
      <c r="E352" s="1" t="s">
        <v>885</v>
      </c>
      <c r="F352">
        <v>270</v>
      </c>
      <c r="G352" s="1" t="s">
        <v>805</v>
      </c>
      <c r="K352" s="3" t="s">
        <v>409</v>
      </c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>
        <v>157.5</v>
      </c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>
        <v>157.5</v>
      </c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EA352">
        <f t="shared" si="30"/>
        <v>157.5</v>
      </c>
      <c r="EB352" t="str">
        <f t="shared" si="31"/>
        <v>ДУБРАВКА</v>
      </c>
      <c r="ED352">
        <f t="shared" si="32"/>
        <v>0</v>
      </c>
      <c r="EE352" t="str">
        <f t="shared" si="33"/>
        <v/>
      </c>
      <c r="EG352">
        <f t="shared" si="34"/>
        <v>0</v>
      </c>
      <c r="EH352" t="str">
        <f t="shared" si="35"/>
        <v>ДУБРАВКА</v>
      </c>
    </row>
    <row r="353" spans="1:138" x14ac:dyDescent="0.25">
      <c r="A353" s="1" t="s">
        <v>16</v>
      </c>
      <c r="B353" s="1" t="s">
        <v>3</v>
      </c>
      <c r="C353" s="1" t="s">
        <v>805</v>
      </c>
      <c r="D353" s="1" t="s">
        <v>840</v>
      </c>
      <c r="E353" s="1" t="s">
        <v>886</v>
      </c>
      <c r="F353">
        <v>6</v>
      </c>
      <c r="G353" s="1" t="s">
        <v>807</v>
      </c>
      <c r="K353" s="3" t="s">
        <v>410</v>
      </c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>
        <v>134.6</v>
      </c>
      <c r="AC353" s="1"/>
      <c r="AD353" s="1"/>
      <c r="AE353" s="1"/>
      <c r="AF353" s="1"/>
      <c r="AG353" s="1"/>
      <c r="AH353" s="1"/>
      <c r="AI353" s="1">
        <v>12.2</v>
      </c>
      <c r="AJ353" s="1"/>
      <c r="AK353" s="1"/>
      <c r="AL353" s="1">
        <v>13</v>
      </c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>
        <v>159.79999999999998</v>
      </c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EA353">
        <f t="shared" si="30"/>
        <v>134.6</v>
      </c>
      <c r="EB353" t="str">
        <f t="shared" si="31"/>
        <v>БТС 980</v>
      </c>
      <c r="ED353">
        <f t="shared" si="32"/>
        <v>0</v>
      </c>
      <c r="EE353" t="str">
        <f t="shared" si="33"/>
        <v/>
      </c>
      <c r="EG353">
        <f t="shared" si="34"/>
        <v>0</v>
      </c>
      <c r="EH353" t="str">
        <f t="shared" si="35"/>
        <v>БТС 980</v>
      </c>
    </row>
    <row r="354" spans="1:138" x14ac:dyDescent="0.25">
      <c r="A354" s="1" t="s">
        <v>16</v>
      </c>
      <c r="B354" s="1" t="s">
        <v>3</v>
      </c>
      <c r="C354" s="1" t="s">
        <v>805</v>
      </c>
      <c r="D354" s="1" t="s">
        <v>847</v>
      </c>
      <c r="E354" s="1" t="s">
        <v>886</v>
      </c>
      <c r="F354">
        <v>184</v>
      </c>
      <c r="G354" s="1" t="s">
        <v>807</v>
      </c>
      <c r="K354" s="3" t="s">
        <v>411</v>
      </c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>
        <v>195.3</v>
      </c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>
        <v>195.3</v>
      </c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>
        <v>6</v>
      </c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>
        <v>42</v>
      </c>
      <c r="DL354" s="1"/>
      <c r="DM354" s="1"/>
      <c r="DN354" s="1"/>
      <c r="DO354" s="1"/>
      <c r="DP354" s="1"/>
      <c r="DQ354" s="1"/>
      <c r="DR354" s="1"/>
      <c r="DS354" s="1"/>
      <c r="DT354" s="1">
        <v>48</v>
      </c>
      <c r="DU354" s="1"/>
      <c r="DV354" s="1"/>
      <c r="DW354" s="1"/>
      <c r="EA354">
        <f t="shared" si="30"/>
        <v>195.3</v>
      </c>
      <c r="EB354" t="str">
        <f t="shared" si="31"/>
        <v>БТС 980</v>
      </c>
      <c r="ED354">
        <f t="shared" si="32"/>
        <v>42</v>
      </c>
      <c r="EE354" t="str">
        <f t="shared" si="33"/>
        <v>РИНО</v>
      </c>
      <c r="EG354">
        <f t="shared" si="34"/>
        <v>0.21505376344086019</v>
      </c>
      <c r="EH354" t="str">
        <f t="shared" si="35"/>
        <v>БТС 980</v>
      </c>
    </row>
    <row r="355" spans="1:138" x14ac:dyDescent="0.25">
      <c r="A355" s="1" t="s">
        <v>18</v>
      </c>
      <c r="B355" s="1" t="s">
        <v>3</v>
      </c>
      <c r="C355" s="1" t="s">
        <v>805</v>
      </c>
      <c r="D355" s="1" t="s">
        <v>814</v>
      </c>
      <c r="E355" s="1" t="s">
        <v>885</v>
      </c>
      <c r="F355">
        <v>136.22</v>
      </c>
      <c r="G355" s="1" t="s">
        <v>805</v>
      </c>
      <c r="K355" s="3" t="s">
        <v>412</v>
      </c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>
        <v>167.4</v>
      </c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>
        <v>167.4</v>
      </c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>
        <v>9</v>
      </c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>
        <v>114</v>
      </c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>
        <v>123</v>
      </c>
      <c r="DU355" s="1"/>
      <c r="DV355" s="1"/>
      <c r="DW355" s="1"/>
      <c r="EA355">
        <f t="shared" si="30"/>
        <v>167.4</v>
      </c>
      <c r="EB355" t="str">
        <f t="shared" si="31"/>
        <v>БТС 980</v>
      </c>
      <c r="ED355">
        <f t="shared" si="32"/>
        <v>114</v>
      </c>
      <c r="EE355" t="str">
        <f t="shared" si="33"/>
        <v>МАРУСЯ КВС</v>
      </c>
      <c r="EG355">
        <f t="shared" si="34"/>
        <v>0.68100358422939067</v>
      </c>
      <c r="EH355" t="str">
        <f t="shared" si="35"/>
        <v>МАРУСЯ КВС</v>
      </c>
    </row>
    <row r="356" spans="1:138" x14ac:dyDescent="0.25">
      <c r="A356" s="1" t="s">
        <v>18</v>
      </c>
      <c r="B356" s="1" t="s">
        <v>3</v>
      </c>
      <c r="C356" s="1" t="s">
        <v>805</v>
      </c>
      <c r="D356" s="1" t="s">
        <v>896</v>
      </c>
      <c r="E356" s="1" t="s">
        <v>886</v>
      </c>
      <c r="F356">
        <v>16</v>
      </c>
      <c r="G356" s="1" t="s">
        <v>807</v>
      </c>
      <c r="K356" s="3" t="s">
        <v>413</v>
      </c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>
        <v>199.1</v>
      </c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>
        <v>199.1</v>
      </c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EA356">
        <f t="shared" si="30"/>
        <v>199.1</v>
      </c>
      <c r="EB356" t="str">
        <f t="shared" si="31"/>
        <v>МАКСИМЕЛЛА</v>
      </c>
      <c r="ED356">
        <f t="shared" si="32"/>
        <v>0</v>
      </c>
      <c r="EE356" t="str">
        <f t="shared" si="33"/>
        <v/>
      </c>
      <c r="EG356">
        <f t="shared" si="34"/>
        <v>0</v>
      </c>
      <c r="EH356" t="str">
        <f t="shared" si="35"/>
        <v>МАКСИМЕЛЛА</v>
      </c>
    </row>
    <row r="357" spans="1:138" x14ac:dyDescent="0.25">
      <c r="A357" s="1" t="s">
        <v>18</v>
      </c>
      <c r="B357" s="1" t="s">
        <v>3</v>
      </c>
      <c r="C357" s="1" t="s">
        <v>805</v>
      </c>
      <c r="D357" s="1" t="s">
        <v>897</v>
      </c>
      <c r="E357" s="1" t="s">
        <v>886</v>
      </c>
      <c r="F357">
        <v>20</v>
      </c>
      <c r="G357" s="1" t="s">
        <v>807</v>
      </c>
      <c r="K357" s="3" t="s">
        <v>414</v>
      </c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>
        <v>128</v>
      </c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>
        <v>128</v>
      </c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EA357">
        <f t="shared" si="30"/>
        <v>128</v>
      </c>
      <c r="EB357" t="str">
        <f t="shared" si="31"/>
        <v>КОЙОТ</v>
      </c>
      <c r="ED357">
        <f t="shared" si="32"/>
        <v>0</v>
      </c>
      <c r="EE357" t="str">
        <f t="shared" si="33"/>
        <v/>
      </c>
      <c r="EG357">
        <f t="shared" si="34"/>
        <v>0</v>
      </c>
      <c r="EH357" t="str">
        <f t="shared" si="35"/>
        <v>КОЙОТ</v>
      </c>
    </row>
    <row r="358" spans="1:138" x14ac:dyDescent="0.25">
      <c r="A358" s="1" t="s">
        <v>18</v>
      </c>
      <c r="B358" s="1" t="s">
        <v>3</v>
      </c>
      <c r="C358" s="1" t="s">
        <v>805</v>
      </c>
      <c r="D358" s="1" t="s">
        <v>889</v>
      </c>
      <c r="E358" s="1" t="s">
        <v>886</v>
      </c>
      <c r="F358">
        <v>1.28</v>
      </c>
      <c r="G358" s="1" t="s">
        <v>807</v>
      </c>
      <c r="K358" s="3" t="s">
        <v>415</v>
      </c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>
        <v>28.2</v>
      </c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>
        <v>135.6</v>
      </c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>
        <v>163.79999999999998</v>
      </c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>
        <v>19</v>
      </c>
      <c r="DL358" s="1"/>
      <c r="DM358" s="1"/>
      <c r="DN358" s="1"/>
      <c r="DO358" s="1"/>
      <c r="DP358" s="1"/>
      <c r="DQ358" s="1"/>
      <c r="DR358" s="1"/>
      <c r="DS358" s="1"/>
      <c r="DT358" s="1">
        <v>19</v>
      </c>
      <c r="DU358" s="1"/>
      <c r="DV358" s="1"/>
      <c r="DW358" s="1"/>
      <c r="EA358">
        <f t="shared" si="30"/>
        <v>135.6</v>
      </c>
      <c r="EB358" t="str">
        <f t="shared" si="31"/>
        <v>МАКСИМЕЛЛА</v>
      </c>
      <c r="ED358">
        <f t="shared" si="32"/>
        <v>19</v>
      </c>
      <c r="EE358" t="str">
        <f t="shared" si="33"/>
        <v>РИНО</v>
      </c>
      <c r="EG358">
        <f t="shared" si="34"/>
        <v>0.14011799410029499</v>
      </c>
      <c r="EH358" t="str">
        <f t="shared" si="35"/>
        <v>МАКСИМЕЛЛА</v>
      </c>
    </row>
    <row r="359" spans="1:138" x14ac:dyDescent="0.25">
      <c r="A359" s="1" t="s">
        <v>19</v>
      </c>
      <c r="B359" s="1" t="s">
        <v>3</v>
      </c>
      <c r="C359" s="1" t="s">
        <v>805</v>
      </c>
      <c r="D359" s="1" t="s">
        <v>814</v>
      </c>
      <c r="E359" s="1" t="s">
        <v>885</v>
      </c>
      <c r="F359">
        <v>54.78</v>
      </c>
      <c r="G359" s="1" t="s">
        <v>805</v>
      </c>
      <c r="K359" s="3" t="s">
        <v>416</v>
      </c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>
        <v>195.3</v>
      </c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>
        <v>56.7</v>
      </c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>
        <v>252</v>
      </c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>
        <v>115</v>
      </c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>
        <v>115</v>
      </c>
      <c r="DU359" s="1"/>
      <c r="DV359" s="1"/>
      <c r="DW359" s="1"/>
      <c r="EA359">
        <f t="shared" si="30"/>
        <v>195.3</v>
      </c>
      <c r="EB359" t="str">
        <f t="shared" si="31"/>
        <v>ДУБРАВКА</v>
      </c>
      <c r="ED359">
        <f t="shared" si="32"/>
        <v>115</v>
      </c>
      <c r="EE359" t="str">
        <f t="shared" si="33"/>
        <v>КРОКОДИЛ</v>
      </c>
      <c r="EG359">
        <f t="shared" si="34"/>
        <v>0.5888376856118791</v>
      </c>
      <c r="EH359" t="str">
        <f t="shared" si="35"/>
        <v>КРОКОДИЛ</v>
      </c>
    </row>
    <row r="360" spans="1:138" x14ac:dyDescent="0.25">
      <c r="A360" s="1" t="s">
        <v>19</v>
      </c>
      <c r="B360" s="1" t="s">
        <v>3</v>
      </c>
      <c r="C360" s="1" t="s">
        <v>805</v>
      </c>
      <c r="D360" s="1" t="s">
        <v>896</v>
      </c>
      <c r="E360" s="1" t="s">
        <v>886</v>
      </c>
      <c r="F360">
        <v>19</v>
      </c>
      <c r="G360" s="1" t="s">
        <v>807</v>
      </c>
      <c r="K360" s="3" t="s">
        <v>417</v>
      </c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>
        <v>212.6</v>
      </c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>
        <v>212.6</v>
      </c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EA360">
        <f t="shared" si="30"/>
        <v>212.6</v>
      </c>
      <c r="EB360" t="str">
        <f t="shared" si="31"/>
        <v>БТС 980</v>
      </c>
      <c r="ED360">
        <f t="shared" si="32"/>
        <v>0</v>
      </c>
      <c r="EE360" t="str">
        <f t="shared" si="33"/>
        <v/>
      </c>
      <c r="EG360">
        <f t="shared" si="34"/>
        <v>0</v>
      </c>
      <c r="EH360" t="str">
        <f t="shared" si="35"/>
        <v>БТС 980</v>
      </c>
    </row>
    <row r="361" spans="1:138" x14ac:dyDescent="0.25">
      <c r="A361" s="1" t="s">
        <v>20</v>
      </c>
      <c r="B361" s="1" t="s">
        <v>3</v>
      </c>
      <c r="C361" s="1" t="s">
        <v>805</v>
      </c>
      <c r="D361" s="1" t="s">
        <v>812</v>
      </c>
      <c r="E361" s="1" t="s">
        <v>885</v>
      </c>
      <c r="F361">
        <v>103.84</v>
      </c>
      <c r="G361" s="1" t="s">
        <v>805</v>
      </c>
      <c r="K361" s="3" t="s">
        <v>418</v>
      </c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>
        <v>204.1</v>
      </c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>
        <v>204.1</v>
      </c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EA361">
        <f t="shared" si="30"/>
        <v>204.1</v>
      </c>
      <c r="EB361" t="str">
        <f t="shared" si="31"/>
        <v>БТС 980</v>
      </c>
      <c r="ED361">
        <f t="shared" si="32"/>
        <v>0</v>
      </c>
      <c r="EE361" t="str">
        <f t="shared" si="33"/>
        <v/>
      </c>
      <c r="EG361">
        <f t="shared" si="34"/>
        <v>0</v>
      </c>
      <c r="EH361" t="str">
        <f t="shared" si="35"/>
        <v>БТС 980</v>
      </c>
    </row>
    <row r="362" spans="1:138" x14ac:dyDescent="0.25">
      <c r="A362" s="1" t="s">
        <v>21</v>
      </c>
      <c r="B362" s="1" t="s">
        <v>3</v>
      </c>
      <c r="C362" s="1" t="s">
        <v>805</v>
      </c>
      <c r="D362" s="1" t="s">
        <v>888</v>
      </c>
      <c r="E362" s="1" t="s">
        <v>885</v>
      </c>
      <c r="F362">
        <v>53</v>
      </c>
      <c r="G362" s="1" t="s">
        <v>805</v>
      </c>
      <c r="K362" s="3" t="s">
        <v>419</v>
      </c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>
        <v>186</v>
      </c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>
        <v>186</v>
      </c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EA362">
        <f t="shared" si="30"/>
        <v>186</v>
      </c>
      <c r="EB362" t="str">
        <f t="shared" si="31"/>
        <v>ЗАНЗИБАР</v>
      </c>
      <c r="ED362">
        <f t="shared" si="32"/>
        <v>0</v>
      </c>
      <c r="EE362" t="str">
        <f t="shared" si="33"/>
        <v/>
      </c>
      <c r="EG362">
        <f t="shared" si="34"/>
        <v>0</v>
      </c>
      <c r="EH362" t="str">
        <f t="shared" si="35"/>
        <v>ЗАНЗИБАР</v>
      </c>
    </row>
    <row r="363" spans="1:138" x14ac:dyDescent="0.25">
      <c r="A363" s="1" t="s">
        <v>22</v>
      </c>
      <c r="B363" s="1" t="s">
        <v>3</v>
      </c>
      <c r="C363" s="1" t="s">
        <v>805</v>
      </c>
      <c r="D363" s="1" t="s">
        <v>812</v>
      </c>
      <c r="E363" s="1" t="s">
        <v>885</v>
      </c>
      <c r="F363">
        <v>83.16</v>
      </c>
      <c r="G363" s="1" t="s">
        <v>805</v>
      </c>
      <c r="K363" s="3" t="s">
        <v>420</v>
      </c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>
        <v>112</v>
      </c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>
        <v>112</v>
      </c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EA363">
        <f t="shared" si="30"/>
        <v>112</v>
      </c>
      <c r="EB363" t="str">
        <f t="shared" si="31"/>
        <v>БТС 320</v>
      </c>
      <c r="ED363">
        <f t="shared" si="32"/>
        <v>0</v>
      </c>
      <c r="EE363" t="str">
        <f t="shared" si="33"/>
        <v/>
      </c>
      <c r="EG363">
        <f t="shared" si="34"/>
        <v>0</v>
      </c>
      <c r="EH363" t="str">
        <f t="shared" si="35"/>
        <v>БТС 320</v>
      </c>
    </row>
    <row r="364" spans="1:138" x14ac:dyDescent="0.25">
      <c r="A364" s="1" t="s">
        <v>23</v>
      </c>
      <c r="B364" s="1" t="s">
        <v>3</v>
      </c>
      <c r="C364" s="1" t="s">
        <v>805</v>
      </c>
      <c r="D364" s="1" t="s">
        <v>812</v>
      </c>
      <c r="E364" s="1" t="s">
        <v>885</v>
      </c>
      <c r="F364">
        <v>162.54</v>
      </c>
      <c r="G364" s="1" t="s">
        <v>805</v>
      </c>
      <c r="K364" s="3" t="s">
        <v>421</v>
      </c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>
        <v>141.1</v>
      </c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>
        <v>141.1</v>
      </c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EA364">
        <f t="shared" si="30"/>
        <v>141.1</v>
      </c>
      <c r="EB364" t="str">
        <f t="shared" si="31"/>
        <v>ДУБРАВКА</v>
      </c>
      <c r="ED364">
        <f t="shared" si="32"/>
        <v>0</v>
      </c>
      <c r="EE364" t="str">
        <f t="shared" si="33"/>
        <v/>
      </c>
      <c r="EG364">
        <f t="shared" si="34"/>
        <v>0</v>
      </c>
      <c r="EH364" t="str">
        <f t="shared" si="35"/>
        <v>ДУБРАВКА</v>
      </c>
    </row>
    <row r="365" spans="1:138" x14ac:dyDescent="0.25">
      <c r="A365" s="1" t="s">
        <v>24</v>
      </c>
      <c r="B365" s="1" t="s">
        <v>3</v>
      </c>
      <c r="C365" s="1" t="s">
        <v>805</v>
      </c>
      <c r="D365" s="1" t="s">
        <v>842</v>
      </c>
      <c r="E365" s="1" t="s">
        <v>885</v>
      </c>
      <c r="F365">
        <v>271</v>
      </c>
      <c r="G365" s="1" t="s">
        <v>805</v>
      </c>
      <c r="K365" s="3" t="s">
        <v>422</v>
      </c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>
        <v>196.6</v>
      </c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>
        <v>196.6</v>
      </c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EA365">
        <f t="shared" si="30"/>
        <v>196.6</v>
      </c>
      <c r="EB365" t="str">
        <f t="shared" si="31"/>
        <v>ДУБРАВКА</v>
      </c>
      <c r="ED365">
        <f t="shared" si="32"/>
        <v>0</v>
      </c>
      <c r="EE365" t="str">
        <f t="shared" si="33"/>
        <v/>
      </c>
      <c r="EG365">
        <f t="shared" si="34"/>
        <v>0</v>
      </c>
      <c r="EH365" t="str">
        <f t="shared" si="35"/>
        <v>ДУБРАВКА</v>
      </c>
    </row>
    <row r="366" spans="1:138" x14ac:dyDescent="0.25">
      <c r="A366" s="1" t="s">
        <v>24</v>
      </c>
      <c r="B366" s="1" t="s">
        <v>3</v>
      </c>
      <c r="C366" s="1" t="s">
        <v>805</v>
      </c>
      <c r="D366" s="1" t="s">
        <v>834</v>
      </c>
      <c r="E366" s="1" t="s">
        <v>886</v>
      </c>
      <c r="F366">
        <v>289</v>
      </c>
      <c r="G366" s="1" t="s">
        <v>807</v>
      </c>
      <c r="K366" s="3" t="s">
        <v>423</v>
      </c>
      <c r="L366" s="1"/>
      <c r="M366" s="1">
        <v>163.69999999999999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>
        <v>163.69999999999999</v>
      </c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EA366">
        <f t="shared" si="30"/>
        <v>163.69999999999999</v>
      </c>
      <c r="EB366" t="str">
        <f t="shared" si="31"/>
        <v>АНДРОМЕДА</v>
      </c>
      <c r="ED366">
        <f t="shared" si="32"/>
        <v>0</v>
      </c>
      <c r="EE366" t="str">
        <f t="shared" si="33"/>
        <v/>
      </c>
      <c r="EG366">
        <f t="shared" si="34"/>
        <v>0</v>
      </c>
      <c r="EH366" t="str">
        <f t="shared" si="35"/>
        <v>АНДРОМЕДА</v>
      </c>
    </row>
    <row r="367" spans="1:138" x14ac:dyDescent="0.25">
      <c r="A367" s="1" t="s">
        <v>26</v>
      </c>
      <c r="B367" s="1" t="s">
        <v>3</v>
      </c>
      <c r="C367" s="1" t="s">
        <v>805</v>
      </c>
      <c r="D367" s="1" t="s">
        <v>819</v>
      </c>
      <c r="E367" s="1" t="s">
        <v>885</v>
      </c>
      <c r="F367">
        <v>205</v>
      </c>
      <c r="G367" s="1" t="s">
        <v>805</v>
      </c>
      <c r="K367" s="3" t="s">
        <v>424</v>
      </c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>
        <v>159.5</v>
      </c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>
        <v>159.5</v>
      </c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EA367">
        <f t="shared" si="30"/>
        <v>159.5</v>
      </c>
      <c r="EB367" t="str">
        <f t="shared" si="31"/>
        <v>ДУБРАВКА</v>
      </c>
      <c r="ED367">
        <f t="shared" si="32"/>
        <v>0</v>
      </c>
      <c r="EE367" t="str">
        <f t="shared" si="33"/>
        <v/>
      </c>
      <c r="EG367">
        <f t="shared" si="34"/>
        <v>0</v>
      </c>
      <c r="EH367" t="str">
        <f t="shared" si="35"/>
        <v>ДУБРАВКА</v>
      </c>
    </row>
    <row r="368" spans="1:138" x14ac:dyDescent="0.25">
      <c r="A368" s="1" t="s">
        <v>26</v>
      </c>
      <c r="B368" s="1" t="s">
        <v>3</v>
      </c>
      <c r="C368" s="1" t="s">
        <v>805</v>
      </c>
      <c r="D368" s="1" t="s">
        <v>819</v>
      </c>
      <c r="E368" s="1" t="s">
        <v>886</v>
      </c>
      <c r="F368">
        <v>205</v>
      </c>
      <c r="G368" s="1" t="s">
        <v>807</v>
      </c>
      <c r="K368" s="3" t="s">
        <v>425</v>
      </c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>
        <v>71.8</v>
      </c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>
        <v>71.8</v>
      </c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EA368">
        <f t="shared" si="30"/>
        <v>71.8</v>
      </c>
      <c r="EB368" t="str">
        <f t="shared" si="31"/>
        <v>ЗАНЗИБАР</v>
      </c>
      <c r="ED368">
        <f t="shared" si="32"/>
        <v>0</v>
      </c>
      <c r="EE368" t="str">
        <f t="shared" si="33"/>
        <v/>
      </c>
      <c r="EG368">
        <f t="shared" si="34"/>
        <v>0</v>
      </c>
      <c r="EH368" t="str">
        <f t="shared" si="35"/>
        <v>ЗАНЗИБАР</v>
      </c>
    </row>
    <row r="369" spans="1:138" x14ac:dyDescent="0.25">
      <c r="A369" s="1" t="s">
        <v>27</v>
      </c>
      <c r="B369" s="1" t="s">
        <v>3</v>
      </c>
      <c r="C369" s="1" t="s">
        <v>805</v>
      </c>
      <c r="D369" s="1" t="s">
        <v>846</v>
      </c>
      <c r="E369" s="1" t="s">
        <v>885</v>
      </c>
      <c r="F369">
        <v>127.26</v>
      </c>
      <c r="G369" s="1" t="s">
        <v>805</v>
      </c>
      <c r="K369" s="3" t="s">
        <v>429</v>
      </c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>
        <v>7.8</v>
      </c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>
        <v>7.8</v>
      </c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EA369">
        <f t="shared" si="30"/>
        <v>7.8</v>
      </c>
      <c r="EB369" t="str">
        <f t="shared" si="31"/>
        <v>КРОКОДИЛ</v>
      </c>
      <c r="ED369">
        <f t="shared" si="32"/>
        <v>0</v>
      </c>
      <c r="EE369" t="str">
        <f t="shared" si="33"/>
        <v/>
      </c>
      <c r="EG369">
        <f t="shared" si="34"/>
        <v>0</v>
      </c>
      <c r="EH369" t="str">
        <f t="shared" si="35"/>
        <v>КРОКОДИЛ</v>
      </c>
    </row>
    <row r="370" spans="1:138" x14ac:dyDescent="0.25">
      <c r="A370" s="1" t="s">
        <v>27</v>
      </c>
      <c r="B370" s="1" t="s">
        <v>3</v>
      </c>
      <c r="C370" s="1" t="s">
        <v>805</v>
      </c>
      <c r="D370" s="1" t="s">
        <v>846</v>
      </c>
      <c r="E370" s="1" t="s">
        <v>886</v>
      </c>
      <c r="F370">
        <v>103</v>
      </c>
      <c r="G370" s="1" t="s">
        <v>807</v>
      </c>
      <c r="K370" s="3" t="s">
        <v>431</v>
      </c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>
        <v>173</v>
      </c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>
        <v>173</v>
      </c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EA370">
        <f t="shared" si="30"/>
        <v>173</v>
      </c>
      <c r="EB370" t="str">
        <f t="shared" si="31"/>
        <v>КОНСТАНЦИЯ</v>
      </c>
      <c r="ED370">
        <f t="shared" si="32"/>
        <v>0</v>
      </c>
      <c r="EE370" t="str">
        <f t="shared" si="33"/>
        <v/>
      </c>
      <c r="EG370">
        <f t="shared" si="34"/>
        <v>0</v>
      </c>
      <c r="EH370" t="str">
        <f t="shared" si="35"/>
        <v>КОНСТАНЦИЯ</v>
      </c>
    </row>
    <row r="371" spans="1:138" x14ac:dyDescent="0.25">
      <c r="A371" s="1" t="s">
        <v>28</v>
      </c>
      <c r="B371" s="1" t="s">
        <v>3</v>
      </c>
      <c r="C371" s="1" t="s">
        <v>805</v>
      </c>
      <c r="D371" s="1" t="s">
        <v>846</v>
      </c>
      <c r="E371" s="1" t="s">
        <v>885</v>
      </c>
      <c r="F371">
        <v>224.74</v>
      </c>
      <c r="G371" s="1" t="s">
        <v>805</v>
      </c>
      <c r="K371" s="3" t="s">
        <v>432</v>
      </c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>
        <v>96.3</v>
      </c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>
        <v>96.3</v>
      </c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EA371">
        <f t="shared" si="30"/>
        <v>96.3</v>
      </c>
      <c r="EB371" t="str">
        <f t="shared" si="31"/>
        <v>КРОКОДИЛ</v>
      </c>
      <c r="ED371">
        <f t="shared" si="32"/>
        <v>0</v>
      </c>
      <c r="EE371" t="str">
        <f t="shared" si="33"/>
        <v/>
      </c>
      <c r="EG371">
        <f t="shared" si="34"/>
        <v>0</v>
      </c>
      <c r="EH371" t="str">
        <f t="shared" si="35"/>
        <v>КРОКОДИЛ</v>
      </c>
    </row>
    <row r="372" spans="1:138" x14ac:dyDescent="0.25">
      <c r="A372" s="1" t="s">
        <v>28</v>
      </c>
      <c r="B372" s="1" t="s">
        <v>3</v>
      </c>
      <c r="C372" s="1" t="s">
        <v>805</v>
      </c>
      <c r="D372" s="1" t="s">
        <v>846</v>
      </c>
      <c r="E372" s="1" t="s">
        <v>886</v>
      </c>
      <c r="F372">
        <v>37</v>
      </c>
      <c r="G372" s="1" t="s">
        <v>807</v>
      </c>
      <c r="K372" s="3" t="s">
        <v>433</v>
      </c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>
        <v>44</v>
      </c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>
        <v>44</v>
      </c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EA372">
        <f t="shared" si="30"/>
        <v>44</v>
      </c>
      <c r="EB372" t="str">
        <f t="shared" si="31"/>
        <v>БТС 950</v>
      </c>
      <c r="ED372">
        <f t="shared" si="32"/>
        <v>0</v>
      </c>
      <c r="EE372" t="str">
        <f t="shared" si="33"/>
        <v/>
      </c>
      <c r="EG372">
        <f t="shared" si="34"/>
        <v>0</v>
      </c>
      <c r="EH372" t="str">
        <f t="shared" si="35"/>
        <v>БТС 950</v>
      </c>
    </row>
    <row r="373" spans="1:138" x14ac:dyDescent="0.25">
      <c r="A373" s="1" t="s">
        <v>29</v>
      </c>
      <c r="B373" s="1" t="s">
        <v>3</v>
      </c>
      <c r="C373" s="1" t="s">
        <v>805</v>
      </c>
      <c r="D373" s="1" t="s">
        <v>846</v>
      </c>
      <c r="E373" s="1" t="s">
        <v>885</v>
      </c>
      <c r="F373">
        <v>146</v>
      </c>
      <c r="G373" s="1" t="s">
        <v>805</v>
      </c>
      <c r="K373" s="3" t="s">
        <v>434</v>
      </c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>
        <v>46.4</v>
      </c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>
        <v>46.4</v>
      </c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EA373">
        <f t="shared" si="30"/>
        <v>46.4</v>
      </c>
      <c r="EB373" t="str">
        <f t="shared" si="31"/>
        <v>БТС 705</v>
      </c>
      <c r="ED373">
        <f t="shared" si="32"/>
        <v>0</v>
      </c>
      <c r="EE373" t="str">
        <f t="shared" si="33"/>
        <v/>
      </c>
      <c r="EG373">
        <f t="shared" si="34"/>
        <v>0</v>
      </c>
      <c r="EH373" t="str">
        <f t="shared" si="35"/>
        <v>БТС 705</v>
      </c>
    </row>
    <row r="374" spans="1:138" x14ac:dyDescent="0.25">
      <c r="A374" s="1" t="s">
        <v>29</v>
      </c>
      <c r="B374" s="1" t="s">
        <v>3</v>
      </c>
      <c r="C374" s="1" t="s">
        <v>805</v>
      </c>
      <c r="D374" s="1" t="s">
        <v>846</v>
      </c>
      <c r="E374" s="1" t="s">
        <v>886</v>
      </c>
      <c r="F374">
        <v>146</v>
      </c>
      <c r="G374" s="1" t="s">
        <v>807</v>
      </c>
      <c r="K374" s="3" t="s">
        <v>435</v>
      </c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>
        <v>183</v>
      </c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>
        <v>183</v>
      </c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EA374">
        <f t="shared" si="30"/>
        <v>183</v>
      </c>
      <c r="EB374" t="str">
        <f t="shared" si="31"/>
        <v>БТС 705</v>
      </c>
      <c r="ED374">
        <f t="shared" si="32"/>
        <v>0</v>
      </c>
      <c r="EE374" t="str">
        <f t="shared" si="33"/>
        <v/>
      </c>
      <c r="EG374">
        <f t="shared" si="34"/>
        <v>0</v>
      </c>
      <c r="EH374" t="str">
        <f t="shared" si="35"/>
        <v>БТС 705</v>
      </c>
    </row>
    <row r="375" spans="1:138" x14ac:dyDescent="0.25">
      <c r="A375" s="1" t="s">
        <v>32</v>
      </c>
      <c r="B375" s="1" t="s">
        <v>3</v>
      </c>
      <c r="C375" s="1" t="s">
        <v>805</v>
      </c>
      <c r="D375" s="1" t="s">
        <v>816</v>
      </c>
      <c r="E375" s="1" t="s">
        <v>885</v>
      </c>
      <c r="F375">
        <v>216.72</v>
      </c>
      <c r="G375" s="1" t="s">
        <v>805</v>
      </c>
      <c r="K375" s="3" t="s">
        <v>436</v>
      </c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>
        <v>109</v>
      </c>
      <c r="X375" s="1">
        <v>3</v>
      </c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>
        <v>112</v>
      </c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EA375">
        <f t="shared" si="30"/>
        <v>109</v>
      </c>
      <c r="EB375" t="str">
        <f t="shared" si="31"/>
        <v>БТС 590</v>
      </c>
      <c r="ED375">
        <f t="shared" si="32"/>
        <v>0</v>
      </c>
      <c r="EE375" t="str">
        <f t="shared" si="33"/>
        <v/>
      </c>
      <c r="EG375">
        <f t="shared" si="34"/>
        <v>0</v>
      </c>
      <c r="EH375" t="str">
        <f t="shared" si="35"/>
        <v>БТС 590</v>
      </c>
    </row>
    <row r="376" spans="1:138" x14ac:dyDescent="0.25">
      <c r="A376" s="1" t="s">
        <v>32</v>
      </c>
      <c r="B376" s="1" t="s">
        <v>3</v>
      </c>
      <c r="C376" s="1" t="s">
        <v>805</v>
      </c>
      <c r="D376" s="1" t="s">
        <v>834</v>
      </c>
      <c r="E376" s="1" t="s">
        <v>886</v>
      </c>
      <c r="F376">
        <v>0.67</v>
      </c>
      <c r="G376" s="1" t="s">
        <v>807</v>
      </c>
      <c r="K376" s="3" t="s">
        <v>437</v>
      </c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>
        <v>158.9</v>
      </c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>
        <v>158.9</v>
      </c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EA376">
        <f t="shared" si="30"/>
        <v>158.9</v>
      </c>
      <c r="EB376" t="str">
        <f t="shared" si="31"/>
        <v>КРОКОДИЛ</v>
      </c>
      <c r="ED376">
        <f t="shared" si="32"/>
        <v>0</v>
      </c>
      <c r="EE376" t="str">
        <f t="shared" si="33"/>
        <v/>
      </c>
      <c r="EG376">
        <f t="shared" si="34"/>
        <v>0</v>
      </c>
      <c r="EH376" t="str">
        <f t="shared" si="35"/>
        <v>КРОКОДИЛ</v>
      </c>
    </row>
    <row r="377" spans="1:138" x14ac:dyDescent="0.25">
      <c r="A377" s="1" t="s">
        <v>32</v>
      </c>
      <c r="B377" s="1" t="s">
        <v>3</v>
      </c>
      <c r="C377" s="1" t="s">
        <v>805</v>
      </c>
      <c r="D377" s="1" t="s">
        <v>816</v>
      </c>
      <c r="E377" s="1" t="s">
        <v>886</v>
      </c>
      <c r="F377">
        <v>1.405</v>
      </c>
      <c r="G377" s="1" t="s">
        <v>807</v>
      </c>
      <c r="K377" s="3" t="s">
        <v>438</v>
      </c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>
        <v>55.3</v>
      </c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>
        <v>55.3</v>
      </c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EA377">
        <f t="shared" si="30"/>
        <v>55.3</v>
      </c>
      <c r="EB377" t="str">
        <f t="shared" si="31"/>
        <v>БТС 705</v>
      </c>
      <c r="ED377">
        <f t="shared" si="32"/>
        <v>0</v>
      </c>
      <c r="EE377" t="str">
        <f t="shared" si="33"/>
        <v/>
      </c>
      <c r="EG377">
        <f t="shared" si="34"/>
        <v>0</v>
      </c>
      <c r="EH377" t="str">
        <f t="shared" si="35"/>
        <v>БТС 705</v>
      </c>
    </row>
    <row r="378" spans="1:138" x14ac:dyDescent="0.25">
      <c r="A378" s="1" t="s">
        <v>32</v>
      </c>
      <c r="B378" s="1" t="s">
        <v>3</v>
      </c>
      <c r="C378" s="1" t="s">
        <v>805</v>
      </c>
      <c r="D378" s="1" t="s">
        <v>898</v>
      </c>
      <c r="E378" s="1" t="s">
        <v>886</v>
      </c>
      <c r="F378">
        <v>6.5000000000000002E-2</v>
      </c>
      <c r="G378" s="1" t="s">
        <v>807</v>
      </c>
      <c r="K378" s="3" t="s">
        <v>439</v>
      </c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>
        <v>75</v>
      </c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>
        <v>75</v>
      </c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EA378">
        <f t="shared" si="30"/>
        <v>75</v>
      </c>
      <c r="EB378" t="str">
        <f t="shared" si="31"/>
        <v>БТС 950</v>
      </c>
      <c r="ED378">
        <f t="shared" si="32"/>
        <v>0</v>
      </c>
      <c r="EE378" t="str">
        <f t="shared" si="33"/>
        <v/>
      </c>
      <c r="EG378">
        <f t="shared" si="34"/>
        <v>0</v>
      </c>
      <c r="EH378" t="str">
        <f t="shared" si="35"/>
        <v>БТС 950</v>
      </c>
    </row>
    <row r="379" spans="1:138" x14ac:dyDescent="0.25">
      <c r="A379" s="1" t="s">
        <v>32</v>
      </c>
      <c r="B379" s="1" t="s">
        <v>3</v>
      </c>
      <c r="C379" s="1" t="s">
        <v>805</v>
      </c>
      <c r="D379" s="1" t="s">
        <v>899</v>
      </c>
      <c r="E379" s="1" t="s">
        <v>886</v>
      </c>
      <c r="F379">
        <v>47</v>
      </c>
      <c r="G379" s="1" t="s">
        <v>807</v>
      </c>
      <c r="K379" s="3" t="s">
        <v>440</v>
      </c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>
        <v>47</v>
      </c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>
        <v>47</v>
      </c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EA379">
        <f t="shared" si="30"/>
        <v>47</v>
      </c>
      <c r="EB379" t="str">
        <f t="shared" si="31"/>
        <v>КОНСТАНЦИЯ</v>
      </c>
      <c r="ED379">
        <f t="shared" si="32"/>
        <v>0</v>
      </c>
      <c r="EE379" t="str">
        <f t="shared" si="33"/>
        <v/>
      </c>
      <c r="EG379">
        <f t="shared" si="34"/>
        <v>0</v>
      </c>
      <c r="EH379" t="str">
        <f t="shared" si="35"/>
        <v>КОНСТАНЦИЯ</v>
      </c>
    </row>
    <row r="380" spans="1:138" x14ac:dyDescent="0.25">
      <c r="A380" s="1" t="s">
        <v>34</v>
      </c>
      <c r="B380" s="1" t="s">
        <v>3</v>
      </c>
      <c r="C380" s="1" t="s">
        <v>805</v>
      </c>
      <c r="D380" s="1" t="s">
        <v>887</v>
      </c>
      <c r="E380" s="1" t="s">
        <v>885</v>
      </c>
      <c r="F380">
        <v>118.44</v>
      </c>
      <c r="G380" s="1" t="s">
        <v>805</v>
      </c>
      <c r="K380" s="3" t="s">
        <v>441</v>
      </c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>
        <v>144.30000000000001</v>
      </c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>
        <v>144.30000000000001</v>
      </c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EA380">
        <f t="shared" si="30"/>
        <v>144.30000000000001</v>
      </c>
      <c r="EB380" t="str">
        <f t="shared" si="31"/>
        <v>МАЛКИН</v>
      </c>
      <c r="ED380">
        <f t="shared" si="32"/>
        <v>0</v>
      </c>
      <c r="EE380" t="str">
        <f t="shared" si="33"/>
        <v/>
      </c>
      <c r="EG380">
        <f t="shared" si="34"/>
        <v>0</v>
      </c>
      <c r="EH380" t="str">
        <f t="shared" si="35"/>
        <v>МАЛКИН</v>
      </c>
    </row>
    <row r="381" spans="1:138" x14ac:dyDescent="0.25">
      <c r="A381" s="1" t="s">
        <v>34</v>
      </c>
      <c r="B381" s="1" t="s">
        <v>3</v>
      </c>
      <c r="C381" s="1" t="s">
        <v>805</v>
      </c>
      <c r="D381" s="1" t="s">
        <v>896</v>
      </c>
      <c r="E381" s="1" t="s">
        <v>886</v>
      </c>
      <c r="F381">
        <v>1.716</v>
      </c>
      <c r="G381" s="1" t="s">
        <v>807</v>
      </c>
      <c r="K381" s="3" t="s">
        <v>442</v>
      </c>
      <c r="L381" s="1"/>
      <c r="M381" s="1"/>
      <c r="N381" s="1"/>
      <c r="O381" s="1"/>
      <c r="P381" s="1"/>
      <c r="Q381" s="1"/>
      <c r="R381" s="1"/>
      <c r="S381" s="1"/>
      <c r="T381" s="1">
        <v>132</v>
      </c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>
        <v>132</v>
      </c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EA381">
        <f t="shared" si="30"/>
        <v>132</v>
      </c>
      <c r="EB381" t="str">
        <f t="shared" si="31"/>
        <v>БРИТНИ</v>
      </c>
      <c r="ED381">
        <f t="shared" si="32"/>
        <v>0</v>
      </c>
      <c r="EE381" t="str">
        <f t="shared" si="33"/>
        <v/>
      </c>
      <c r="EG381">
        <f t="shared" si="34"/>
        <v>0</v>
      </c>
      <c r="EH381" t="str">
        <f t="shared" si="35"/>
        <v>БРИТНИ</v>
      </c>
    </row>
    <row r="382" spans="1:138" x14ac:dyDescent="0.25">
      <c r="A382" s="1" t="s">
        <v>34</v>
      </c>
      <c r="B382" s="1" t="s">
        <v>3</v>
      </c>
      <c r="C382" s="1" t="s">
        <v>805</v>
      </c>
      <c r="D382" s="1" t="s">
        <v>834</v>
      </c>
      <c r="E382" s="1" t="s">
        <v>886</v>
      </c>
      <c r="F382">
        <v>3.1640000000000001</v>
      </c>
      <c r="G382" s="1" t="s">
        <v>807</v>
      </c>
      <c r="K382" s="3" t="s">
        <v>443</v>
      </c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>
        <v>37.700000000000003</v>
      </c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>
        <v>37.700000000000003</v>
      </c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EA382">
        <f t="shared" si="30"/>
        <v>37.700000000000003</v>
      </c>
      <c r="EB382" t="str">
        <f t="shared" si="31"/>
        <v>МАЛКИН</v>
      </c>
      <c r="ED382">
        <f t="shared" si="32"/>
        <v>0</v>
      </c>
      <c r="EE382" t="str">
        <f t="shared" si="33"/>
        <v/>
      </c>
      <c r="EG382">
        <f t="shared" si="34"/>
        <v>0</v>
      </c>
      <c r="EH382" t="str">
        <f t="shared" si="35"/>
        <v>МАЛКИН</v>
      </c>
    </row>
    <row r="383" spans="1:138" x14ac:dyDescent="0.25">
      <c r="A383" s="1" t="s">
        <v>34</v>
      </c>
      <c r="B383" s="1" t="s">
        <v>3</v>
      </c>
      <c r="C383" s="1" t="s">
        <v>805</v>
      </c>
      <c r="D383" s="1" t="s">
        <v>816</v>
      </c>
      <c r="E383" s="1" t="s">
        <v>886</v>
      </c>
      <c r="F383">
        <v>1.21</v>
      </c>
      <c r="G383" s="1" t="s">
        <v>807</v>
      </c>
      <c r="K383" s="3" t="s">
        <v>444</v>
      </c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>
        <v>53.3</v>
      </c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>
        <v>53.3</v>
      </c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EA383">
        <f t="shared" si="30"/>
        <v>53.3</v>
      </c>
      <c r="EB383" t="str">
        <f t="shared" si="31"/>
        <v>МАЛКИН</v>
      </c>
      <c r="ED383">
        <f t="shared" si="32"/>
        <v>0</v>
      </c>
      <c r="EE383" t="str">
        <f t="shared" si="33"/>
        <v/>
      </c>
      <c r="EG383">
        <f t="shared" si="34"/>
        <v>0</v>
      </c>
      <c r="EH383" t="str">
        <f t="shared" si="35"/>
        <v>МАЛКИН</v>
      </c>
    </row>
    <row r="384" spans="1:138" x14ac:dyDescent="0.25">
      <c r="A384" s="1" t="s">
        <v>34</v>
      </c>
      <c r="B384" s="1" t="s">
        <v>3</v>
      </c>
      <c r="C384" s="1" t="s">
        <v>805</v>
      </c>
      <c r="D384" s="1" t="s">
        <v>816</v>
      </c>
      <c r="E384" s="1" t="s">
        <v>886</v>
      </c>
      <c r="F384">
        <v>4.7510000000000003</v>
      </c>
      <c r="G384" s="1" t="s">
        <v>807</v>
      </c>
      <c r="K384" s="3" t="s">
        <v>445</v>
      </c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>
        <v>17</v>
      </c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>
        <v>25</v>
      </c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>
        <v>42</v>
      </c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EA384">
        <f t="shared" si="30"/>
        <v>25</v>
      </c>
      <c r="EB384" t="str">
        <f t="shared" si="31"/>
        <v>МАЛКИН</v>
      </c>
      <c r="ED384">
        <f t="shared" si="32"/>
        <v>0</v>
      </c>
      <c r="EE384" t="str">
        <f t="shared" si="33"/>
        <v/>
      </c>
      <c r="EG384">
        <f t="shared" si="34"/>
        <v>0</v>
      </c>
      <c r="EH384" t="str">
        <f t="shared" si="35"/>
        <v>МАЛКИН</v>
      </c>
    </row>
    <row r="385" spans="1:138" x14ac:dyDescent="0.25">
      <c r="A385" s="1" t="s">
        <v>35</v>
      </c>
      <c r="B385" s="1" t="s">
        <v>3</v>
      </c>
      <c r="C385" s="1" t="s">
        <v>805</v>
      </c>
      <c r="D385" s="1" t="s">
        <v>900</v>
      </c>
      <c r="E385" s="1" t="s">
        <v>890</v>
      </c>
      <c r="F385">
        <v>96</v>
      </c>
      <c r="G385" s="1" t="s">
        <v>805</v>
      </c>
      <c r="K385" s="3" t="s">
        <v>446</v>
      </c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>
        <v>156</v>
      </c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>
        <v>63</v>
      </c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>
        <v>219</v>
      </c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EA385">
        <f t="shared" si="30"/>
        <v>156</v>
      </c>
      <c r="EB385" t="str">
        <f t="shared" si="31"/>
        <v>БТС 590</v>
      </c>
      <c r="ED385">
        <f t="shared" si="32"/>
        <v>0</v>
      </c>
      <c r="EE385" t="str">
        <f t="shared" si="33"/>
        <v/>
      </c>
      <c r="EG385">
        <f t="shared" si="34"/>
        <v>0</v>
      </c>
      <c r="EH385" t="str">
        <f t="shared" si="35"/>
        <v>БТС 590</v>
      </c>
    </row>
    <row r="386" spans="1:138" x14ac:dyDescent="0.25">
      <c r="A386" s="1" t="s">
        <v>35</v>
      </c>
      <c r="B386" s="1" t="s">
        <v>3</v>
      </c>
      <c r="C386" s="1" t="s">
        <v>805</v>
      </c>
      <c r="D386" s="1" t="s">
        <v>887</v>
      </c>
      <c r="E386" s="1" t="s">
        <v>890</v>
      </c>
      <c r="F386">
        <v>0.14000000000000001</v>
      </c>
      <c r="G386" s="1" t="s">
        <v>805</v>
      </c>
      <c r="K386" s="3" t="s">
        <v>447</v>
      </c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>
        <v>55.3</v>
      </c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>
        <v>55.3</v>
      </c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EA386">
        <f t="shared" si="30"/>
        <v>55.3</v>
      </c>
      <c r="EB386" t="str">
        <f t="shared" si="31"/>
        <v>БТС 705</v>
      </c>
      <c r="ED386">
        <f t="shared" si="32"/>
        <v>0</v>
      </c>
      <c r="EE386" t="str">
        <f t="shared" si="33"/>
        <v/>
      </c>
      <c r="EG386">
        <f t="shared" si="34"/>
        <v>0</v>
      </c>
      <c r="EH386" t="str">
        <f t="shared" si="35"/>
        <v>БТС 705</v>
      </c>
    </row>
    <row r="387" spans="1:138" x14ac:dyDescent="0.25">
      <c r="A387" s="1" t="s">
        <v>36</v>
      </c>
      <c r="B387" s="1" t="s">
        <v>3</v>
      </c>
      <c r="C387" s="1" t="s">
        <v>805</v>
      </c>
      <c r="D387" s="1" t="s">
        <v>842</v>
      </c>
      <c r="E387" s="1" t="s">
        <v>890</v>
      </c>
      <c r="F387">
        <v>119.699</v>
      </c>
      <c r="G387" s="1" t="s">
        <v>805</v>
      </c>
      <c r="K387" s="3" t="s">
        <v>448</v>
      </c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>
        <v>50.7</v>
      </c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>
        <v>50.7</v>
      </c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EA387">
        <f t="shared" si="30"/>
        <v>50.7</v>
      </c>
      <c r="EB387" t="str">
        <f t="shared" si="31"/>
        <v>МАЛКИН</v>
      </c>
      <c r="ED387">
        <f t="shared" si="32"/>
        <v>0</v>
      </c>
      <c r="EE387" t="str">
        <f t="shared" si="33"/>
        <v/>
      </c>
      <c r="EG387">
        <f t="shared" si="34"/>
        <v>0</v>
      </c>
      <c r="EH387" t="str">
        <f t="shared" si="35"/>
        <v>МАЛКИН</v>
      </c>
    </row>
    <row r="388" spans="1:138" x14ac:dyDescent="0.25">
      <c r="A388" s="1" t="s">
        <v>36</v>
      </c>
      <c r="B388" s="1" t="s">
        <v>3</v>
      </c>
      <c r="C388" s="1" t="s">
        <v>805</v>
      </c>
      <c r="D388" s="1" t="s">
        <v>842</v>
      </c>
      <c r="E388" s="1" t="s">
        <v>885</v>
      </c>
      <c r="F388">
        <v>113.401</v>
      </c>
      <c r="G388" s="1" t="s">
        <v>805</v>
      </c>
      <c r="K388" s="3" t="s">
        <v>449</v>
      </c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>
        <v>333</v>
      </c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>
        <v>333</v>
      </c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EA388">
        <f t="shared" si="30"/>
        <v>333</v>
      </c>
      <c r="EB388" t="str">
        <f t="shared" si="31"/>
        <v>БТС 590</v>
      </c>
      <c r="ED388">
        <f t="shared" si="32"/>
        <v>0</v>
      </c>
      <c r="EE388" t="str">
        <f t="shared" si="33"/>
        <v/>
      </c>
      <c r="EG388">
        <f t="shared" si="34"/>
        <v>0</v>
      </c>
      <c r="EH388" t="str">
        <f t="shared" si="35"/>
        <v>БТС 590</v>
      </c>
    </row>
    <row r="389" spans="1:138" x14ac:dyDescent="0.25">
      <c r="A389" s="1" t="s">
        <v>36</v>
      </c>
      <c r="B389" s="1" t="s">
        <v>3</v>
      </c>
      <c r="C389" s="1" t="s">
        <v>805</v>
      </c>
      <c r="D389" s="1" t="s">
        <v>834</v>
      </c>
      <c r="E389" s="1" t="s">
        <v>886</v>
      </c>
      <c r="F389">
        <v>233.1</v>
      </c>
      <c r="G389" s="1" t="s">
        <v>807</v>
      </c>
      <c r="K389" s="3" t="s">
        <v>451</v>
      </c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>
        <v>355</v>
      </c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>
        <v>355</v>
      </c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EA389">
        <f t="shared" ref="EA389:EA452" si="36">MAX(L389:BM389)</f>
        <v>355</v>
      </c>
      <c r="EB389" t="str">
        <f t="shared" ref="EB389:EB452" si="37">INDEX($L$3:$BM$3,MATCH(EA389,L389:BM389,0))</f>
        <v>КРОКОДИЛ</v>
      </c>
      <c r="ED389">
        <f t="shared" ref="ED389:ED452" si="38">MAX(BO389:DS389)</f>
        <v>0</v>
      </c>
      <c r="EE389" t="str">
        <f t="shared" ref="EE389:EE452" si="39">IFERROR(INDEX($BO$3:$DS$3,MATCH(ED389,BO389:DS389,0)),"")</f>
        <v/>
      </c>
      <c r="EG389">
        <f t="shared" ref="EG389:EG452" si="40">ED389/EA389</f>
        <v>0</v>
      </c>
      <c r="EH389" t="str">
        <f t="shared" ref="EH389:EH452" si="41">IF(EG389&lt;0.5,EB389,EE389)</f>
        <v>КРОКОДИЛ</v>
      </c>
    </row>
    <row r="390" spans="1:138" x14ac:dyDescent="0.25">
      <c r="A390" s="1" t="s">
        <v>37</v>
      </c>
      <c r="B390" s="1" t="s">
        <v>3</v>
      </c>
      <c r="C390" s="1" t="s">
        <v>805</v>
      </c>
      <c r="D390" s="1" t="s">
        <v>814</v>
      </c>
      <c r="E390" s="1" t="s">
        <v>890</v>
      </c>
      <c r="F390">
        <v>7.0999999999999994E-2</v>
      </c>
      <c r="G390" s="1" t="s">
        <v>805</v>
      </c>
      <c r="K390" s="3" t="s">
        <v>452</v>
      </c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>
        <v>122</v>
      </c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>
        <v>122</v>
      </c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EA390">
        <f t="shared" si="36"/>
        <v>122</v>
      </c>
      <c r="EB390" t="str">
        <f t="shared" si="37"/>
        <v>КРОКОДИЛ</v>
      </c>
      <c r="ED390">
        <f t="shared" si="38"/>
        <v>0</v>
      </c>
      <c r="EE390" t="str">
        <f t="shared" si="39"/>
        <v/>
      </c>
      <c r="EG390">
        <f t="shared" si="40"/>
        <v>0</v>
      </c>
      <c r="EH390" t="str">
        <f t="shared" si="41"/>
        <v>КРОКОДИЛ</v>
      </c>
    </row>
    <row r="391" spans="1:138" x14ac:dyDescent="0.25">
      <c r="A391" s="1" t="s">
        <v>37</v>
      </c>
      <c r="B391" s="1" t="s">
        <v>3</v>
      </c>
      <c r="C391" s="1" t="s">
        <v>805</v>
      </c>
      <c r="D391" s="1" t="s">
        <v>896</v>
      </c>
      <c r="E391" s="1" t="s">
        <v>885</v>
      </c>
      <c r="F391">
        <v>119.657</v>
      </c>
      <c r="G391" s="1" t="s">
        <v>805</v>
      </c>
      <c r="K391" s="3" t="s">
        <v>453</v>
      </c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>
        <v>165</v>
      </c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>
        <v>165</v>
      </c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EA391">
        <f t="shared" si="36"/>
        <v>165</v>
      </c>
      <c r="EB391" t="str">
        <f t="shared" si="37"/>
        <v>КОНСТАНЦИЯ</v>
      </c>
      <c r="ED391">
        <f t="shared" si="38"/>
        <v>0</v>
      </c>
      <c r="EE391" t="str">
        <f t="shared" si="39"/>
        <v/>
      </c>
      <c r="EG391">
        <f t="shared" si="40"/>
        <v>0</v>
      </c>
      <c r="EH391" t="str">
        <f t="shared" si="41"/>
        <v>КОНСТАНЦИЯ</v>
      </c>
    </row>
    <row r="392" spans="1:138" x14ac:dyDescent="0.25">
      <c r="A392" s="1" t="s">
        <v>37</v>
      </c>
      <c r="B392" s="1" t="s">
        <v>3</v>
      </c>
      <c r="C392" s="1" t="s">
        <v>805</v>
      </c>
      <c r="D392" s="1" t="s">
        <v>896</v>
      </c>
      <c r="E392" s="1" t="s">
        <v>890</v>
      </c>
      <c r="F392">
        <v>118.343</v>
      </c>
      <c r="G392" s="1" t="s">
        <v>805</v>
      </c>
      <c r="K392" s="3" t="s">
        <v>454</v>
      </c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>
        <v>182</v>
      </c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>
        <v>182</v>
      </c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EA392">
        <f t="shared" si="36"/>
        <v>182</v>
      </c>
      <c r="EB392" t="str">
        <f t="shared" si="37"/>
        <v>КРОКОДИЛ</v>
      </c>
      <c r="ED392">
        <f t="shared" si="38"/>
        <v>0</v>
      </c>
      <c r="EE392" t="str">
        <f t="shared" si="39"/>
        <v/>
      </c>
      <c r="EG392">
        <f t="shared" si="40"/>
        <v>0</v>
      </c>
      <c r="EH392" t="str">
        <f t="shared" si="41"/>
        <v>КРОКОДИЛ</v>
      </c>
    </row>
    <row r="393" spans="1:138" x14ac:dyDescent="0.25">
      <c r="A393" s="1" t="s">
        <v>37</v>
      </c>
      <c r="B393" s="1" t="s">
        <v>3</v>
      </c>
      <c r="C393" s="1" t="s">
        <v>805</v>
      </c>
      <c r="D393" s="1" t="s">
        <v>814</v>
      </c>
      <c r="E393" s="1" t="s">
        <v>885</v>
      </c>
      <c r="F393">
        <v>6.9000000000000006E-2</v>
      </c>
      <c r="G393" s="1" t="s">
        <v>805</v>
      </c>
      <c r="K393" s="3" t="s">
        <v>455</v>
      </c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>
        <v>264</v>
      </c>
      <c r="AE393" s="1">
        <v>223</v>
      </c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>
        <v>179</v>
      </c>
      <c r="BJ393" s="1"/>
      <c r="BK393" s="1"/>
      <c r="BL393" s="1"/>
      <c r="BM393" s="1"/>
      <c r="BN393" s="1">
        <v>666</v>
      </c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EA393">
        <f t="shared" si="36"/>
        <v>264</v>
      </c>
      <c r="EB393" t="str">
        <f t="shared" si="37"/>
        <v>ВЕДА</v>
      </c>
      <c r="ED393">
        <f t="shared" si="38"/>
        <v>0</v>
      </c>
      <c r="EE393" t="str">
        <f t="shared" si="39"/>
        <v/>
      </c>
      <c r="EG393">
        <f t="shared" si="40"/>
        <v>0</v>
      </c>
      <c r="EH393" t="str">
        <f t="shared" si="41"/>
        <v>ВЕДА</v>
      </c>
    </row>
    <row r="394" spans="1:138" x14ac:dyDescent="0.25">
      <c r="A394" s="1" t="s">
        <v>37</v>
      </c>
      <c r="B394" s="1" t="s">
        <v>3</v>
      </c>
      <c r="C394" s="1" t="s">
        <v>805</v>
      </c>
      <c r="D394" s="1" t="s">
        <v>816</v>
      </c>
      <c r="E394" s="1" t="s">
        <v>886</v>
      </c>
      <c r="F394">
        <v>173.31800000000001</v>
      </c>
      <c r="G394" s="1" t="s">
        <v>807</v>
      </c>
      <c r="K394" s="3" t="s">
        <v>456</v>
      </c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>
        <v>170</v>
      </c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>
        <v>170</v>
      </c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EA394">
        <f t="shared" si="36"/>
        <v>170</v>
      </c>
      <c r="EB394" t="str">
        <f t="shared" si="37"/>
        <v>КОНСТАНЦИЯ</v>
      </c>
      <c r="ED394">
        <f t="shared" si="38"/>
        <v>0</v>
      </c>
      <c r="EE394" t="str">
        <f t="shared" si="39"/>
        <v/>
      </c>
      <c r="EG394">
        <f t="shared" si="40"/>
        <v>0</v>
      </c>
      <c r="EH394" t="str">
        <f t="shared" si="41"/>
        <v>КОНСТАНЦИЯ</v>
      </c>
    </row>
    <row r="395" spans="1:138" x14ac:dyDescent="0.25">
      <c r="A395" s="1" t="s">
        <v>37</v>
      </c>
      <c r="B395" s="1" t="s">
        <v>3</v>
      </c>
      <c r="C395" s="1" t="s">
        <v>805</v>
      </c>
      <c r="D395" s="1" t="s">
        <v>896</v>
      </c>
      <c r="E395" s="1" t="s">
        <v>886</v>
      </c>
      <c r="F395">
        <v>57.223999999999997</v>
      </c>
      <c r="G395" s="1" t="s">
        <v>807</v>
      </c>
      <c r="K395" s="3" t="s">
        <v>457</v>
      </c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>
        <v>203</v>
      </c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>
        <v>203</v>
      </c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EA395">
        <f t="shared" si="36"/>
        <v>203</v>
      </c>
      <c r="EB395" t="str">
        <f t="shared" si="37"/>
        <v>МАЛКИН</v>
      </c>
      <c r="ED395">
        <f t="shared" si="38"/>
        <v>0</v>
      </c>
      <c r="EE395" t="str">
        <f t="shared" si="39"/>
        <v/>
      </c>
      <c r="EG395">
        <f t="shared" si="40"/>
        <v>0</v>
      </c>
      <c r="EH395" t="str">
        <f t="shared" si="41"/>
        <v>МАЛКИН</v>
      </c>
    </row>
    <row r="396" spans="1:138" x14ac:dyDescent="0.25">
      <c r="A396" s="1" t="s">
        <v>38</v>
      </c>
      <c r="B396" s="1" t="s">
        <v>3</v>
      </c>
      <c r="C396" s="1" t="s">
        <v>805</v>
      </c>
      <c r="D396" s="1" t="s">
        <v>889</v>
      </c>
      <c r="E396" s="1" t="s">
        <v>885</v>
      </c>
      <c r="F396">
        <v>66.78</v>
      </c>
      <c r="G396" s="1" t="s">
        <v>805</v>
      </c>
      <c r="K396" s="3" t="s">
        <v>458</v>
      </c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>
        <v>168</v>
      </c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>
        <v>168</v>
      </c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EA396">
        <f t="shared" si="36"/>
        <v>168</v>
      </c>
      <c r="EB396" t="str">
        <f t="shared" si="37"/>
        <v>БТС 590</v>
      </c>
      <c r="ED396">
        <f t="shared" si="38"/>
        <v>0</v>
      </c>
      <c r="EE396" t="str">
        <f t="shared" si="39"/>
        <v/>
      </c>
      <c r="EG396">
        <f t="shared" si="40"/>
        <v>0</v>
      </c>
      <c r="EH396" t="str">
        <f t="shared" si="41"/>
        <v>БТС 590</v>
      </c>
    </row>
    <row r="397" spans="1:138" x14ac:dyDescent="0.25">
      <c r="A397" s="1" t="s">
        <v>38</v>
      </c>
      <c r="B397" s="1" t="s">
        <v>3</v>
      </c>
      <c r="C397" s="1" t="s">
        <v>805</v>
      </c>
      <c r="D397" s="1" t="s">
        <v>896</v>
      </c>
      <c r="E397" s="1" t="s">
        <v>886</v>
      </c>
      <c r="F397">
        <v>66.78</v>
      </c>
      <c r="G397" s="1" t="s">
        <v>807</v>
      </c>
      <c r="K397" s="3" t="s">
        <v>461</v>
      </c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>
        <v>84</v>
      </c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>
        <v>84</v>
      </c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EA397">
        <f t="shared" si="36"/>
        <v>84</v>
      </c>
      <c r="EB397" t="str">
        <f t="shared" si="37"/>
        <v>ГАРМОНИЯ</v>
      </c>
      <c r="ED397">
        <f t="shared" si="38"/>
        <v>0</v>
      </c>
      <c r="EE397" t="str">
        <f t="shared" si="39"/>
        <v/>
      </c>
      <c r="EG397">
        <f t="shared" si="40"/>
        <v>0</v>
      </c>
      <c r="EH397" t="str">
        <f t="shared" si="41"/>
        <v>ГАРМОНИЯ</v>
      </c>
    </row>
    <row r="398" spans="1:138" x14ac:dyDescent="0.25">
      <c r="A398" s="1" t="s">
        <v>39</v>
      </c>
      <c r="B398" s="1" t="s">
        <v>3</v>
      </c>
      <c r="C398" s="1" t="s">
        <v>805</v>
      </c>
      <c r="D398" s="1" t="s">
        <v>849</v>
      </c>
      <c r="E398" s="1" t="s">
        <v>885</v>
      </c>
      <c r="F398">
        <v>142.38</v>
      </c>
      <c r="G398" s="1" t="s">
        <v>805</v>
      </c>
      <c r="K398" s="3" t="s">
        <v>462</v>
      </c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>
        <v>204</v>
      </c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>
        <v>204</v>
      </c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EA398">
        <f t="shared" si="36"/>
        <v>204</v>
      </c>
      <c r="EB398" t="str">
        <f t="shared" si="37"/>
        <v>МАЛКИН</v>
      </c>
      <c r="ED398">
        <f t="shared" si="38"/>
        <v>0</v>
      </c>
      <c r="EE398" t="str">
        <f t="shared" si="39"/>
        <v/>
      </c>
      <c r="EG398">
        <f t="shared" si="40"/>
        <v>0</v>
      </c>
      <c r="EH398" t="str">
        <f t="shared" si="41"/>
        <v>МАЛКИН</v>
      </c>
    </row>
    <row r="399" spans="1:138" x14ac:dyDescent="0.25">
      <c r="A399" s="1" t="s">
        <v>39</v>
      </c>
      <c r="B399" s="1" t="s">
        <v>3</v>
      </c>
      <c r="C399" s="1" t="s">
        <v>805</v>
      </c>
      <c r="D399" s="1" t="s">
        <v>849</v>
      </c>
      <c r="E399" s="1" t="s">
        <v>886</v>
      </c>
      <c r="F399">
        <v>83</v>
      </c>
      <c r="G399" s="1" t="s">
        <v>807</v>
      </c>
      <c r="K399" s="3" t="s">
        <v>463</v>
      </c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>
        <v>97</v>
      </c>
      <c r="AM399" s="1">
        <v>10</v>
      </c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>
        <v>107</v>
      </c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EA399">
        <f t="shared" si="36"/>
        <v>97</v>
      </c>
      <c r="EB399" t="str">
        <f t="shared" si="37"/>
        <v>КОЙОТ</v>
      </c>
      <c r="ED399">
        <f t="shared" si="38"/>
        <v>0</v>
      </c>
      <c r="EE399" t="str">
        <f t="shared" si="39"/>
        <v/>
      </c>
      <c r="EG399">
        <f t="shared" si="40"/>
        <v>0</v>
      </c>
      <c r="EH399" t="str">
        <f t="shared" si="41"/>
        <v>КОЙОТ</v>
      </c>
    </row>
    <row r="400" spans="1:138" x14ac:dyDescent="0.25">
      <c r="A400" s="1" t="s">
        <v>39</v>
      </c>
      <c r="B400" s="1" t="s">
        <v>3</v>
      </c>
      <c r="C400" s="1" t="s">
        <v>805</v>
      </c>
      <c r="D400" s="1" t="s">
        <v>887</v>
      </c>
      <c r="E400" s="1" t="s">
        <v>886</v>
      </c>
      <c r="F400">
        <v>9</v>
      </c>
      <c r="G400" s="1" t="s">
        <v>807</v>
      </c>
      <c r="K400" s="3" t="s">
        <v>464</v>
      </c>
      <c r="L400" s="1"/>
      <c r="M400" s="1"/>
      <c r="N400" s="1"/>
      <c r="O400" s="1"/>
      <c r="P400" s="1"/>
      <c r="Q400" s="1"/>
      <c r="R400" s="1"/>
      <c r="S400" s="1"/>
      <c r="T400" s="1">
        <v>114</v>
      </c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>
        <v>114</v>
      </c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EA400">
        <f t="shared" si="36"/>
        <v>114</v>
      </c>
      <c r="EB400" t="str">
        <f t="shared" si="37"/>
        <v>БРИТНИ</v>
      </c>
      <c r="ED400">
        <f t="shared" si="38"/>
        <v>0</v>
      </c>
      <c r="EE400" t="str">
        <f t="shared" si="39"/>
        <v/>
      </c>
      <c r="EG400">
        <f t="shared" si="40"/>
        <v>0</v>
      </c>
      <c r="EH400" t="str">
        <f t="shared" si="41"/>
        <v>БРИТНИ</v>
      </c>
    </row>
    <row r="401" spans="1:138" x14ac:dyDescent="0.25">
      <c r="A401" s="1" t="s">
        <v>40</v>
      </c>
      <c r="B401" s="1" t="s">
        <v>3</v>
      </c>
      <c r="C401" s="1" t="s">
        <v>805</v>
      </c>
      <c r="D401" s="1" t="s">
        <v>846</v>
      </c>
      <c r="E401" s="1" t="s">
        <v>885</v>
      </c>
      <c r="F401">
        <v>140.33000000000001</v>
      </c>
      <c r="G401" s="1" t="s">
        <v>805</v>
      </c>
      <c r="K401" s="3" t="s">
        <v>465</v>
      </c>
      <c r="L401" s="1"/>
      <c r="M401" s="1"/>
      <c r="N401" s="1"/>
      <c r="O401" s="1"/>
      <c r="P401" s="1"/>
      <c r="Q401" s="1"/>
      <c r="R401" s="1"/>
      <c r="S401" s="1"/>
      <c r="T401" s="1">
        <v>2</v>
      </c>
      <c r="U401" s="1"/>
      <c r="V401" s="1"/>
      <c r="W401" s="1">
        <v>14</v>
      </c>
      <c r="X401" s="1">
        <v>57</v>
      </c>
      <c r="Y401" s="1"/>
      <c r="Z401" s="1">
        <v>1</v>
      </c>
      <c r="AA401" s="1"/>
      <c r="AB401" s="1"/>
      <c r="AC401" s="1"/>
      <c r="AD401" s="1"/>
      <c r="AE401" s="1">
        <v>59</v>
      </c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>
        <v>115</v>
      </c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>
        <v>248</v>
      </c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EA401">
        <f t="shared" si="36"/>
        <v>115</v>
      </c>
      <c r="EB401" t="str">
        <f t="shared" si="37"/>
        <v>МАЛКИН</v>
      </c>
      <c r="ED401">
        <f t="shared" si="38"/>
        <v>0</v>
      </c>
      <c r="EE401" t="str">
        <f t="shared" si="39"/>
        <v/>
      </c>
      <c r="EG401">
        <f t="shared" si="40"/>
        <v>0</v>
      </c>
      <c r="EH401" t="str">
        <f t="shared" si="41"/>
        <v>МАЛКИН</v>
      </c>
    </row>
    <row r="402" spans="1:138" x14ac:dyDescent="0.25">
      <c r="A402" s="1" t="s">
        <v>41</v>
      </c>
      <c r="B402" s="1" t="s">
        <v>3</v>
      </c>
      <c r="C402" s="1" t="s">
        <v>805</v>
      </c>
      <c r="D402" s="1" t="s">
        <v>846</v>
      </c>
      <c r="E402" s="1" t="s">
        <v>885</v>
      </c>
      <c r="F402">
        <v>62.67</v>
      </c>
      <c r="G402" s="1" t="s">
        <v>805</v>
      </c>
      <c r="K402" s="3" t="s">
        <v>466</v>
      </c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>
        <v>31</v>
      </c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>
        <v>31</v>
      </c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EA402">
        <f t="shared" si="36"/>
        <v>31</v>
      </c>
      <c r="EB402" t="str">
        <f t="shared" si="37"/>
        <v>БТС 950</v>
      </c>
      <c r="ED402">
        <f t="shared" si="38"/>
        <v>0</v>
      </c>
      <c r="EE402" t="str">
        <f t="shared" si="39"/>
        <v/>
      </c>
      <c r="EG402">
        <f t="shared" si="40"/>
        <v>0</v>
      </c>
      <c r="EH402" t="str">
        <f t="shared" si="41"/>
        <v>БТС 950</v>
      </c>
    </row>
    <row r="403" spans="1:138" x14ac:dyDescent="0.25">
      <c r="A403" s="1" t="s">
        <v>41</v>
      </c>
      <c r="B403" s="1" t="s">
        <v>3</v>
      </c>
      <c r="C403" s="1" t="s">
        <v>805</v>
      </c>
      <c r="D403" s="1" t="s">
        <v>891</v>
      </c>
      <c r="E403" s="1" t="s">
        <v>885</v>
      </c>
      <c r="F403">
        <v>0.48</v>
      </c>
      <c r="G403" s="1" t="s">
        <v>805</v>
      </c>
      <c r="K403" s="3" t="s">
        <v>467</v>
      </c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>
        <v>9</v>
      </c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>
        <v>9</v>
      </c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EA403">
        <f t="shared" si="36"/>
        <v>9</v>
      </c>
      <c r="EB403" t="str">
        <f t="shared" si="37"/>
        <v>БТС 950</v>
      </c>
      <c r="ED403">
        <f t="shared" si="38"/>
        <v>0</v>
      </c>
      <c r="EE403" t="str">
        <f t="shared" si="39"/>
        <v/>
      </c>
      <c r="EG403">
        <f t="shared" si="40"/>
        <v>0</v>
      </c>
      <c r="EH403" t="str">
        <f t="shared" si="41"/>
        <v>БТС 950</v>
      </c>
    </row>
    <row r="404" spans="1:138" x14ac:dyDescent="0.25">
      <c r="A404" s="1" t="s">
        <v>41</v>
      </c>
      <c r="B404" s="1" t="s">
        <v>3</v>
      </c>
      <c r="C404" s="1" t="s">
        <v>805</v>
      </c>
      <c r="D404" s="1" t="s">
        <v>834</v>
      </c>
      <c r="E404" s="1" t="s">
        <v>886</v>
      </c>
      <c r="F404">
        <v>63.15</v>
      </c>
      <c r="G404" s="1" t="s">
        <v>807</v>
      </c>
      <c r="K404" s="3" t="s">
        <v>468</v>
      </c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>
        <v>740</v>
      </c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>
        <v>740</v>
      </c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EA404">
        <f t="shared" si="36"/>
        <v>740</v>
      </c>
      <c r="EB404" t="str">
        <f t="shared" si="37"/>
        <v>БТС 590</v>
      </c>
      <c r="ED404">
        <f t="shared" si="38"/>
        <v>0</v>
      </c>
      <c r="EE404" t="str">
        <f t="shared" si="39"/>
        <v/>
      </c>
      <c r="EG404">
        <f t="shared" si="40"/>
        <v>0</v>
      </c>
      <c r="EH404" t="str">
        <f t="shared" si="41"/>
        <v>БТС 590</v>
      </c>
    </row>
    <row r="405" spans="1:138" x14ac:dyDescent="0.25">
      <c r="A405" s="1" t="s">
        <v>42</v>
      </c>
      <c r="B405" s="1" t="s">
        <v>3</v>
      </c>
      <c r="C405" s="1" t="s">
        <v>805</v>
      </c>
      <c r="D405" s="1" t="s">
        <v>891</v>
      </c>
      <c r="E405" s="1" t="s">
        <v>885</v>
      </c>
      <c r="F405">
        <v>44.600999999999999</v>
      </c>
      <c r="G405" s="1" t="s">
        <v>805</v>
      </c>
      <c r="K405" s="3" t="s">
        <v>469</v>
      </c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>
        <v>53</v>
      </c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>
        <v>270</v>
      </c>
      <c r="BJ405" s="1"/>
      <c r="BK405" s="1"/>
      <c r="BL405" s="1"/>
      <c r="BM405" s="1"/>
      <c r="BN405" s="1">
        <v>323</v>
      </c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EA405">
        <f t="shared" si="36"/>
        <v>270</v>
      </c>
      <c r="EB405" t="str">
        <f t="shared" si="37"/>
        <v>ТРОЙКА</v>
      </c>
      <c r="ED405">
        <f t="shared" si="38"/>
        <v>0</v>
      </c>
      <c r="EE405" t="str">
        <f t="shared" si="39"/>
        <v/>
      </c>
      <c r="EG405">
        <f t="shared" si="40"/>
        <v>0</v>
      </c>
      <c r="EH405" t="str">
        <f t="shared" si="41"/>
        <v>ТРОЙКА</v>
      </c>
    </row>
    <row r="406" spans="1:138" x14ac:dyDescent="0.25">
      <c r="A406" s="1" t="s">
        <v>42</v>
      </c>
      <c r="B406" s="1" t="s">
        <v>3</v>
      </c>
      <c r="C406" s="1" t="s">
        <v>805</v>
      </c>
      <c r="D406" s="1" t="s">
        <v>834</v>
      </c>
      <c r="E406" s="1" t="s">
        <v>886</v>
      </c>
      <c r="F406">
        <v>44.6</v>
      </c>
      <c r="G406" s="1" t="s">
        <v>807</v>
      </c>
      <c r="K406" s="3" t="s">
        <v>470</v>
      </c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>
        <v>49</v>
      </c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>
        <v>49</v>
      </c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EA406">
        <f t="shared" si="36"/>
        <v>49</v>
      </c>
      <c r="EB406" t="str">
        <f t="shared" si="37"/>
        <v>БТС 705</v>
      </c>
      <c r="ED406">
        <f t="shared" si="38"/>
        <v>0</v>
      </c>
      <c r="EE406" t="str">
        <f t="shared" si="39"/>
        <v/>
      </c>
      <c r="EG406">
        <f t="shared" si="40"/>
        <v>0</v>
      </c>
      <c r="EH406" t="str">
        <f t="shared" si="41"/>
        <v>БТС 705</v>
      </c>
    </row>
    <row r="407" spans="1:138" x14ac:dyDescent="0.25">
      <c r="A407" s="1" t="s">
        <v>43</v>
      </c>
      <c r="B407" s="1" t="s">
        <v>3</v>
      </c>
      <c r="C407" s="1" t="s">
        <v>805</v>
      </c>
      <c r="D407" s="1" t="s">
        <v>891</v>
      </c>
      <c r="E407" s="1" t="s">
        <v>885</v>
      </c>
      <c r="F407">
        <v>178.339</v>
      </c>
      <c r="G407" s="1" t="s">
        <v>805</v>
      </c>
      <c r="K407" s="3" t="s">
        <v>471</v>
      </c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>
        <v>328</v>
      </c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>
        <v>328</v>
      </c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EA407">
        <f t="shared" si="36"/>
        <v>328</v>
      </c>
      <c r="EB407" t="str">
        <f t="shared" si="37"/>
        <v>МИШЕЛЬ</v>
      </c>
      <c r="ED407">
        <f t="shared" si="38"/>
        <v>0</v>
      </c>
      <c r="EE407" t="str">
        <f t="shared" si="39"/>
        <v/>
      </c>
      <c r="EG407">
        <f t="shared" si="40"/>
        <v>0</v>
      </c>
      <c r="EH407" t="str">
        <f t="shared" si="41"/>
        <v>МИШЕЛЬ</v>
      </c>
    </row>
    <row r="408" spans="1:138" x14ac:dyDescent="0.25">
      <c r="A408" s="1" t="s">
        <v>43</v>
      </c>
      <c r="B408" s="1" t="s">
        <v>3</v>
      </c>
      <c r="C408" s="1" t="s">
        <v>805</v>
      </c>
      <c r="D408" s="1" t="s">
        <v>834</v>
      </c>
      <c r="E408" s="1" t="s">
        <v>886</v>
      </c>
      <c r="F408">
        <v>109.943</v>
      </c>
      <c r="G408" s="1" t="s">
        <v>807</v>
      </c>
      <c r="K408" s="3" t="s">
        <v>473</v>
      </c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>
        <v>108</v>
      </c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>
        <v>108</v>
      </c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EA408">
        <f t="shared" si="36"/>
        <v>108</v>
      </c>
      <c r="EB408" t="str">
        <f t="shared" si="37"/>
        <v>МИТИКА</v>
      </c>
      <c r="ED408">
        <f t="shared" si="38"/>
        <v>0</v>
      </c>
      <c r="EE408" t="str">
        <f t="shared" si="39"/>
        <v/>
      </c>
      <c r="EG408">
        <f t="shared" si="40"/>
        <v>0</v>
      </c>
      <c r="EH408" t="str">
        <f t="shared" si="41"/>
        <v>МИТИКА</v>
      </c>
    </row>
    <row r="409" spans="1:138" x14ac:dyDescent="0.25">
      <c r="A409" s="1" t="s">
        <v>43</v>
      </c>
      <c r="B409" s="1" t="s">
        <v>3</v>
      </c>
      <c r="C409" s="1" t="s">
        <v>805</v>
      </c>
      <c r="D409" s="1" t="s">
        <v>816</v>
      </c>
      <c r="E409" s="1" t="s">
        <v>886</v>
      </c>
      <c r="F409">
        <v>0.34699999999999998</v>
      </c>
      <c r="G409" s="1" t="s">
        <v>807</v>
      </c>
      <c r="K409" s="3" t="s">
        <v>474</v>
      </c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>
        <v>33</v>
      </c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>
        <v>33</v>
      </c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EA409">
        <f t="shared" si="36"/>
        <v>33</v>
      </c>
      <c r="EB409" t="str">
        <f t="shared" si="37"/>
        <v>БТС 950</v>
      </c>
      <c r="ED409">
        <f t="shared" si="38"/>
        <v>0</v>
      </c>
      <c r="EE409" t="str">
        <f t="shared" si="39"/>
        <v/>
      </c>
      <c r="EG409">
        <f t="shared" si="40"/>
        <v>0</v>
      </c>
      <c r="EH409" t="str">
        <f t="shared" si="41"/>
        <v>БТС 950</v>
      </c>
    </row>
    <row r="410" spans="1:138" x14ac:dyDescent="0.25">
      <c r="A410" s="1" t="s">
        <v>43</v>
      </c>
      <c r="B410" s="1" t="s">
        <v>3</v>
      </c>
      <c r="C410" s="1" t="s">
        <v>805</v>
      </c>
      <c r="D410" s="1" t="s">
        <v>891</v>
      </c>
      <c r="E410" s="1" t="s">
        <v>886</v>
      </c>
      <c r="F410">
        <v>68</v>
      </c>
      <c r="G410" s="1" t="s">
        <v>807</v>
      </c>
      <c r="K410" s="3" t="s">
        <v>475</v>
      </c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>
        <v>369</v>
      </c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>
        <v>369</v>
      </c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EA410">
        <f t="shared" si="36"/>
        <v>369</v>
      </c>
      <c r="EB410" t="str">
        <f t="shared" si="37"/>
        <v>КОНСТАНЦИЯ</v>
      </c>
      <c r="ED410">
        <f t="shared" si="38"/>
        <v>0</v>
      </c>
      <c r="EE410" t="str">
        <f t="shared" si="39"/>
        <v/>
      </c>
      <c r="EG410">
        <f t="shared" si="40"/>
        <v>0</v>
      </c>
      <c r="EH410" t="str">
        <f t="shared" si="41"/>
        <v>КОНСТАНЦИЯ</v>
      </c>
    </row>
    <row r="411" spans="1:138" x14ac:dyDescent="0.25">
      <c r="A411" s="1" t="s">
        <v>44</v>
      </c>
      <c r="B411" s="1" t="s">
        <v>3</v>
      </c>
      <c r="C411" s="1" t="s">
        <v>805</v>
      </c>
      <c r="D411" s="1" t="s">
        <v>887</v>
      </c>
      <c r="E411" s="1" t="s">
        <v>885</v>
      </c>
      <c r="F411">
        <v>0.89</v>
      </c>
      <c r="G411" s="1" t="s">
        <v>805</v>
      </c>
      <c r="K411" s="3" t="s">
        <v>476</v>
      </c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>
        <v>90</v>
      </c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>
        <v>90</v>
      </c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EA411">
        <f t="shared" si="36"/>
        <v>90</v>
      </c>
      <c r="EB411" t="str">
        <f t="shared" si="37"/>
        <v>КОНСТАНЦИЯ</v>
      </c>
      <c r="ED411">
        <f t="shared" si="38"/>
        <v>0</v>
      </c>
      <c r="EE411" t="str">
        <f t="shared" si="39"/>
        <v/>
      </c>
      <c r="EG411">
        <f t="shared" si="40"/>
        <v>0</v>
      </c>
      <c r="EH411" t="str">
        <f t="shared" si="41"/>
        <v>КОНСТАНЦИЯ</v>
      </c>
    </row>
    <row r="412" spans="1:138" x14ac:dyDescent="0.25">
      <c r="A412" s="1" t="s">
        <v>44</v>
      </c>
      <c r="B412" s="1" t="s">
        <v>3</v>
      </c>
      <c r="C412" s="1" t="s">
        <v>805</v>
      </c>
      <c r="D412" s="1" t="s">
        <v>889</v>
      </c>
      <c r="E412" s="1" t="s">
        <v>885</v>
      </c>
      <c r="F412">
        <v>172.01900000000001</v>
      </c>
      <c r="G412" s="1" t="s">
        <v>805</v>
      </c>
      <c r="K412" s="3" t="s">
        <v>477</v>
      </c>
      <c r="L412" s="1"/>
      <c r="M412" s="1"/>
      <c r="N412" s="1"/>
      <c r="O412" s="1"/>
      <c r="P412" s="1"/>
      <c r="Q412" s="1"/>
      <c r="R412" s="1"/>
      <c r="S412" s="1"/>
      <c r="T412" s="1">
        <v>111</v>
      </c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>
        <v>111</v>
      </c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EA412">
        <f t="shared" si="36"/>
        <v>111</v>
      </c>
      <c r="EB412" t="str">
        <f t="shared" si="37"/>
        <v>БРИТНИ</v>
      </c>
      <c r="ED412">
        <f t="shared" si="38"/>
        <v>0</v>
      </c>
      <c r="EE412" t="str">
        <f t="shared" si="39"/>
        <v/>
      </c>
      <c r="EG412">
        <f t="shared" si="40"/>
        <v>0</v>
      </c>
      <c r="EH412" t="str">
        <f t="shared" si="41"/>
        <v>БРИТНИ</v>
      </c>
    </row>
    <row r="413" spans="1:138" x14ac:dyDescent="0.25">
      <c r="A413" s="1" t="s">
        <v>44</v>
      </c>
      <c r="B413" s="1" t="s">
        <v>3</v>
      </c>
      <c r="C413" s="1" t="s">
        <v>805</v>
      </c>
      <c r="D413" s="1" t="s">
        <v>834</v>
      </c>
      <c r="E413" s="1" t="s">
        <v>886</v>
      </c>
      <c r="F413">
        <v>10.836</v>
      </c>
      <c r="G413" s="1" t="s">
        <v>807</v>
      </c>
      <c r="K413" s="3" t="s">
        <v>478</v>
      </c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>
        <v>118</v>
      </c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>
        <v>118</v>
      </c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EA413">
        <f t="shared" si="36"/>
        <v>118</v>
      </c>
      <c r="EB413" t="str">
        <f t="shared" si="37"/>
        <v>КОЙОТ</v>
      </c>
      <c r="ED413">
        <f t="shared" si="38"/>
        <v>0</v>
      </c>
      <c r="EE413" t="str">
        <f t="shared" si="39"/>
        <v/>
      </c>
      <c r="EG413">
        <f t="shared" si="40"/>
        <v>0</v>
      </c>
      <c r="EH413" t="str">
        <f t="shared" si="41"/>
        <v>КОЙОТ</v>
      </c>
    </row>
    <row r="414" spans="1:138" x14ac:dyDescent="0.25">
      <c r="A414" s="1" t="s">
        <v>45</v>
      </c>
      <c r="B414" s="1" t="s">
        <v>3</v>
      </c>
      <c r="C414" s="1" t="s">
        <v>805</v>
      </c>
      <c r="D414" s="1" t="s">
        <v>812</v>
      </c>
      <c r="E414" s="1" t="s">
        <v>885</v>
      </c>
      <c r="F414">
        <v>76.86</v>
      </c>
      <c r="G414" s="1" t="s">
        <v>805</v>
      </c>
      <c r="K414" s="3" t="s">
        <v>479</v>
      </c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>
        <v>251</v>
      </c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>
        <v>251</v>
      </c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EA414">
        <f t="shared" si="36"/>
        <v>251</v>
      </c>
      <c r="EB414" t="str">
        <f t="shared" si="37"/>
        <v>МИТИКА</v>
      </c>
      <c r="ED414">
        <f t="shared" si="38"/>
        <v>0</v>
      </c>
      <c r="EE414" t="str">
        <f t="shared" si="39"/>
        <v/>
      </c>
      <c r="EG414">
        <f t="shared" si="40"/>
        <v>0</v>
      </c>
      <c r="EH414" t="str">
        <f t="shared" si="41"/>
        <v>МИТИКА</v>
      </c>
    </row>
    <row r="415" spans="1:138" x14ac:dyDescent="0.25">
      <c r="A415" s="1" t="s">
        <v>45</v>
      </c>
      <c r="B415" s="1" t="s">
        <v>3</v>
      </c>
      <c r="C415" s="1" t="s">
        <v>805</v>
      </c>
      <c r="D415" s="1" t="s">
        <v>812</v>
      </c>
      <c r="E415" s="1" t="s">
        <v>886</v>
      </c>
      <c r="F415">
        <v>76.86</v>
      </c>
      <c r="G415" s="1" t="s">
        <v>807</v>
      </c>
      <c r="K415" s="3" t="s">
        <v>480</v>
      </c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>
        <v>20</v>
      </c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>
        <v>20</v>
      </c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EA415">
        <f t="shared" si="36"/>
        <v>20</v>
      </c>
      <c r="EB415" t="str">
        <f t="shared" si="37"/>
        <v>МИШЕЛЬ</v>
      </c>
      <c r="ED415">
        <f t="shared" si="38"/>
        <v>0</v>
      </c>
      <c r="EE415" t="str">
        <f t="shared" si="39"/>
        <v/>
      </c>
      <c r="EG415">
        <f t="shared" si="40"/>
        <v>0</v>
      </c>
      <c r="EH415" t="str">
        <f t="shared" si="41"/>
        <v>МИШЕЛЬ</v>
      </c>
    </row>
    <row r="416" spans="1:138" x14ac:dyDescent="0.25">
      <c r="A416" s="1" t="s">
        <v>46</v>
      </c>
      <c r="B416" s="1" t="s">
        <v>3</v>
      </c>
      <c r="C416" s="1" t="s">
        <v>805</v>
      </c>
      <c r="D416" s="1" t="s">
        <v>887</v>
      </c>
      <c r="E416" s="1" t="s">
        <v>885</v>
      </c>
      <c r="G416" s="1" t="s">
        <v>805</v>
      </c>
      <c r="K416" s="3" t="s">
        <v>481</v>
      </c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>
        <v>99</v>
      </c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>
        <v>99</v>
      </c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EA416">
        <f t="shared" si="36"/>
        <v>99</v>
      </c>
      <c r="EB416" t="str">
        <f t="shared" si="37"/>
        <v>МИТИКА</v>
      </c>
      <c r="ED416">
        <f t="shared" si="38"/>
        <v>0</v>
      </c>
      <c r="EE416" t="str">
        <f t="shared" si="39"/>
        <v/>
      </c>
      <c r="EG416">
        <f t="shared" si="40"/>
        <v>0</v>
      </c>
      <c r="EH416" t="str">
        <f t="shared" si="41"/>
        <v>МИТИКА</v>
      </c>
    </row>
    <row r="417" spans="1:138" x14ac:dyDescent="0.25">
      <c r="A417" s="1" t="s">
        <v>46</v>
      </c>
      <c r="B417" s="1" t="s">
        <v>3</v>
      </c>
      <c r="C417" s="1" t="s">
        <v>805</v>
      </c>
      <c r="D417" s="1" t="s">
        <v>889</v>
      </c>
      <c r="E417" s="1" t="s">
        <v>885</v>
      </c>
      <c r="F417">
        <v>46.62</v>
      </c>
      <c r="G417" s="1" t="s">
        <v>805</v>
      </c>
      <c r="K417" s="3" t="s">
        <v>482</v>
      </c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>
        <v>78</v>
      </c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>
        <v>78</v>
      </c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EA417">
        <f t="shared" si="36"/>
        <v>78</v>
      </c>
      <c r="EB417" t="str">
        <f t="shared" si="37"/>
        <v>КРОКОДИЛ</v>
      </c>
      <c r="ED417">
        <f t="shared" si="38"/>
        <v>0</v>
      </c>
      <c r="EE417" t="str">
        <f t="shared" si="39"/>
        <v/>
      </c>
      <c r="EG417">
        <f t="shared" si="40"/>
        <v>0</v>
      </c>
      <c r="EH417" t="str">
        <f t="shared" si="41"/>
        <v>КРОКОДИЛ</v>
      </c>
    </row>
    <row r="418" spans="1:138" x14ac:dyDescent="0.25">
      <c r="A418" s="1" t="s">
        <v>46</v>
      </c>
      <c r="B418" s="1" t="s">
        <v>3</v>
      </c>
      <c r="C418" s="1" t="s">
        <v>805</v>
      </c>
      <c r="D418" s="1" t="s">
        <v>896</v>
      </c>
      <c r="E418" s="1" t="s">
        <v>886</v>
      </c>
      <c r="F418">
        <v>46.62</v>
      </c>
      <c r="G418" s="1" t="s">
        <v>807</v>
      </c>
      <c r="K418" s="3" t="s">
        <v>485</v>
      </c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>
        <v>152</v>
      </c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>
        <v>152</v>
      </c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EA418">
        <f t="shared" si="36"/>
        <v>152</v>
      </c>
      <c r="EB418" t="str">
        <f t="shared" si="37"/>
        <v>КОНСТАНЦИЯ</v>
      </c>
      <c r="ED418">
        <f t="shared" si="38"/>
        <v>0</v>
      </c>
      <c r="EE418" t="str">
        <f t="shared" si="39"/>
        <v/>
      </c>
      <c r="EG418">
        <f t="shared" si="40"/>
        <v>0</v>
      </c>
      <c r="EH418" t="str">
        <f t="shared" si="41"/>
        <v>КОНСТАНЦИЯ</v>
      </c>
    </row>
    <row r="419" spans="1:138" x14ac:dyDescent="0.25">
      <c r="A419" s="1" t="s">
        <v>47</v>
      </c>
      <c r="B419" s="1" t="s">
        <v>3</v>
      </c>
      <c r="C419" s="1" t="s">
        <v>805</v>
      </c>
      <c r="D419" s="1" t="s">
        <v>814</v>
      </c>
      <c r="E419" s="1" t="s">
        <v>885</v>
      </c>
      <c r="F419">
        <v>51.66</v>
      </c>
      <c r="G419" s="1" t="s">
        <v>805</v>
      </c>
      <c r="K419" s="3" t="s">
        <v>487</v>
      </c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>
        <v>47.1</v>
      </c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>
        <v>47.1</v>
      </c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EA419">
        <f t="shared" si="36"/>
        <v>47.1</v>
      </c>
      <c r="EB419" t="str">
        <f t="shared" si="37"/>
        <v>КРОКОДИЛ</v>
      </c>
      <c r="ED419">
        <f t="shared" si="38"/>
        <v>0</v>
      </c>
      <c r="EE419" t="str">
        <f t="shared" si="39"/>
        <v/>
      </c>
      <c r="EG419">
        <f t="shared" si="40"/>
        <v>0</v>
      </c>
      <c r="EH419" t="str">
        <f t="shared" si="41"/>
        <v>КРОКОДИЛ</v>
      </c>
    </row>
    <row r="420" spans="1:138" x14ac:dyDescent="0.25">
      <c r="A420" s="1" t="s">
        <v>47</v>
      </c>
      <c r="B420" s="1" t="s">
        <v>3</v>
      </c>
      <c r="C420" s="1" t="s">
        <v>805</v>
      </c>
      <c r="D420" s="1" t="s">
        <v>896</v>
      </c>
      <c r="E420" s="1" t="s">
        <v>886</v>
      </c>
      <c r="F420">
        <v>51.66</v>
      </c>
      <c r="G420" s="1" t="s">
        <v>807</v>
      </c>
      <c r="K420" s="3" t="s">
        <v>488</v>
      </c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>
        <v>35</v>
      </c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>
        <v>273</v>
      </c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>
        <v>308</v>
      </c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EA420">
        <f t="shared" si="36"/>
        <v>273</v>
      </c>
      <c r="EB420" t="str">
        <f t="shared" si="37"/>
        <v>КОНСТАНЦИЯ</v>
      </c>
      <c r="ED420">
        <f t="shared" si="38"/>
        <v>0</v>
      </c>
      <c r="EE420" t="str">
        <f t="shared" si="39"/>
        <v/>
      </c>
      <c r="EG420">
        <f t="shared" si="40"/>
        <v>0</v>
      </c>
      <c r="EH420" t="str">
        <f t="shared" si="41"/>
        <v>КОНСТАНЦИЯ</v>
      </c>
    </row>
    <row r="421" spans="1:138" x14ac:dyDescent="0.25">
      <c r="A421" s="1" t="s">
        <v>48</v>
      </c>
      <c r="B421" s="1" t="s">
        <v>3</v>
      </c>
      <c r="C421" s="1" t="s">
        <v>805</v>
      </c>
      <c r="D421" s="1" t="s">
        <v>889</v>
      </c>
      <c r="E421" s="1" t="s">
        <v>885</v>
      </c>
      <c r="F421">
        <v>104.581</v>
      </c>
      <c r="G421" s="1" t="s">
        <v>805</v>
      </c>
      <c r="K421" s="3" t="s">
        <v>489</v>
      </c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>
        <v>188.6</v>
      </c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>
        <v>188.6</v>
      </c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EA421">
        <f t="shared" si="36"/>
        <v>188.6</v>
      </c>
      <c r="EB421" t="str">
        <f t="shared" si="37"/>
        <v>КРОКОДИЛ</v>
      </c>
      <c r="ED421">
        <f t="shared" si="38"/>
        <v>0</v>
      </c>
      <c r="EE421" t="str">
        <f t="shared" si="39"/>
        <v/>
      </c>
      <c r="EG421">
        <f t="shared" si="40"/>
        <v>0</v>
      </c>
      <c r="EH421" t="str">
        <f t="shared" si="41"/>
        <v>КРОКОДИЛ</v>
      </c>
    </row>
    <row r="422" spans="1:138" x14ac:dyDescent="0.25">
      <c r="A422" s="1" t="s">
        <v>48</v>
      </c>
      <c r="B422" s="1" t="s">
        <v>3</v>
      </c>
      <c r="C422" s="1" t="s">
        <v>805</v>
      </c>
      <c r="D422" s="1" t="s">
        <v>896</v>
      </c>
      <c r="E422" s="1" t="s">
        <v>886</v>
      </c>
      <c r="F422">
        <v>63</v>
      </c>
      <c r="G422" s="1" t="s">
        <v>807</v>
      </c>
      <c r="K422" s="3" t="s">
        <v>490</v>
      </c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>
        <v>86</v>
      </c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>
        <v>135</v>
      </c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>
        <v>221</v>
      </c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EA422">
        <f t="shared" si="36"/>
        <v>135</v>
      </c>
      <c r="EB422" t="str">
        <f t="shared" si="37"/>
        <v>КОНСТАНЦИЯ</v>
      </c>
      <c r="ED422">
        <f t="shared" si="38"/>
        <v>0</v>
      </c>
      <c r="EE422" t="str">
        <f t="shared" si="39"/>
        <v/>
      </c>
      <c r="EG422">
        <f t="shared" si="40"/>
        <v>0</v>
      </c>
      <c r="EH422" t="str">
        <f t="shared" si="41"/>
        <v>КОНСТАНЦИЯ</v>
      </c>
    </row>
    <row r="423" spans="1:138" x14ac:dyDescent="0.25">
      <c r="A423" s="1" t="s">
        <v>49</v>
      </c>
      <c r="B423" s="1" t="s">
        <v>3</v>
      </c>
      <c r="C423" s="1" t="s">
        <v>805</v>
      </c>
      <c r="D423" s="1" t="s">
        <v>888</v>
      </c>
      <c r="E423" s="1" t="s">
        <v>885</v>
      </c>
      <c r="F423">
        <v>113.399</v>
      </c>
      <c r="G423" s="1" t="s">
        <v>805</v>
      </c>
      <c r="K423" s="3" t="s">
        <v>491</v>
      </c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>
        <v>160</v>
      </c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>
        <v>160</v>
      </c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EA423">
        <f t="shared" si="36"/>
        <v>160</v>
      </c>
      <c r="EB423" t="str">
        <f t="shared" si="37"/>
        <v>КОНСТАНЦИЯ</v>
      </c>
      <c r="ED423">
        <f t="shared" si="38"/>
        <v>0</v>
      </c>
      <c r="EE423" t="str">
        <f t="shared" si="39"/>
        <v/>
      </c>
      <c r="EG423">
        <f t="shared" si="40"/>
        <v>0</v>
      </c>
      <c r="EH423" t="str">
        <f t="shared" si="41"/>
        <v>КОНСТАНЦИЯ</v>
      </c>
    </row>
    <row r="424" spans="1:138" x14ac:dyDescent="0.25">
      <c r="A424" s="1" t="s">
        <v>49</v>
      </c>
      <c r="B424" s="1" t="s">
        <v>3</v>
      </c>
      <c r="C424" s="1" t="s">
        <v>805</v>
      </c>
      <c r="D424" s="1" t="s">
        <v>834</v>
      </c>
      <c r="E424" s="1" t="s">
        <v>886</v>
      </c>
      <c r="F424">
        <v>113.53700000000001</v>
      </c>
      <c r="G424" s="1" t="s">
        <v>807</v>
      </c>
      <c r="K424" s="3" t="s">
        <v>492</v>
      </c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>
        <v>107.9</v>
      </c>
      <c r="AE424" s="1"/>
      <c r="AF424" s="1"/>
      <c r="AG424" s="1"/>
      <c r="AH424" s="1"/>
      <c r="AI424" s="1"/>
      <c r="AJ424" s="1"/>
      <c r="AK424" s="1"/>
      <c r="AL424" s="1">
        <v>35</v>
      </c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>
        <v>142.9</v>
      </c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EA424">
        <f t="shared" si="36"/>
        <v>107.9</v>
      </c>
      <c r="EB424" t="str">
        <f t="shared" si="37"/>
        <v>ВЕДА</v>
      </c>
      <c r="ED424">
        <f t="shared" si="38"/>
        <v>0</v>
      </c>
      <c r="EE424" t="str">
        <f t="shared" si="39"/>
        <v/>
      </c>
      <c r="EG424">
        <f t="shared" si="40"/>
        <v>0</v>
      </c>
      <c r="EH424" t="str">
        <f t="shared" si="41"/>
        <v>ВЕДА</v>
      </c>
    </row>
    <row r="425" spans="1:138" x14ac:dyDescent="0.25">
      <c r="A425" s="1" t="s">
        <v>50</v>
      </c>
      <c r="B425" s="1" t="s">
        <v>3</v>
      </c>
      <c r="C425" s="1" t="s">
        <v>805</v>
      </c>
      <c r="D425" s="1" t="s">
        <v>845</v>
      </c>
      <c r="E425" s="1" t="s">
        <v>885</v>
      </c>
      <c r="F425">
        <v>50.4</v>
      </c>
      <c r="G425" s="1" t="s">
        <v>805</v>
      </c>
      <c r="K425" s="3" t="s">
        <v>493</v>
      </c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>
        <v>77.099999999999994</v>
      </c>
      <c r="AE425" s="1">
        <v>28</v>
      </c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>
        <v>105.1</v>
      </c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EA425">
        <f t="shared" si="36"/>
        <v>77.099999999999994</v>
      </c>
      <c r="EB425" t="str">
        <f t="shared" si="37"/>
        <v>ВЕДА</v>
      </c>
      <c r="ED425">
        <f t="shared" si="38"/>
        <v>0</v>
      </c>
      <c r="EE425" t="str">
        <f t="shared" si="39"/>
        <v/>
      </c>
      <c r="EG425">
        <f t="shared" si="40"/>
        <v>0</v>
      </c>
      <c r="EH425" t="str">
        <f t="shared" si="41"/>
        <v>ВЕДА</v>
      </c>
    </row>
    <row r="426" spans="1:138" x14ac:dyDescent="0.25">
      <c r="A426" s="1" t="s">
        <v>51</v>
      </c>
      <c r="B426" s="1" t="s">
        <v>3</v>
      </c>
      <c r="C426" s="1" t="s">
        <v>805</v>
      </c>
      <c r="D426" s="1" t="s">
        <v>891</v>
      </c>
      <c r="E426" s="1" t="s">
        <v>885</v>
      </c>
      <c r="F426">
        <v>92.36</v>
      </c>
      <c r="G426" s="1" t="s">
        <v>805</v>
      </c>
      <c r="K426" s="3" t="s">
        <v>494</v>
      </c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>
        <v>277</v>
      </c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>
        <v>93.6</v>
      </c>
      <c r="AM426" s="1"/>
      <c r="AN426" s="1"/>
      <c r="AO426" s="1"/>
      <c r="AP426" s="1">
        <v>34</v>
      </c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>
        <v>404.6</v>
      </c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EA426">
        <f t="shared" si="36"/>
        <v>277</v>
      </c>
      <c r="EB426" t="str">
        <f t="shared" si="37"/>
        <v>БТС 590</v>
      </c>
      <c r="ED426">
        <f t="shared" si="38"/>
        <v>0</v>
      </c>
      <c r="EE426" t="str">
        <f t="shared" si="39"/>
        <v/>
      </c>
      <c r="EG426">
        <f t="shared" si="40"/>
        <v>0</v>
      </c>
      <c r="EH426" t="str">
        <f t="shared" si="41"/>
        <v>БТС 590</v>
      </c>
    </row>
    <row r="427" spans="1:138" x14ac:dyDescent="0.25">
      <c r="A427" s="1" t="s">
        <v>52</v>
      </c>
      <c r="B427" s="1" t="s">
        <v>3</v>
      </c>
      <c r="C427" s="1" t="s">
        <v>805</v>
      </c>
      <c r="D427" s="1" t="s">
        <v>891</v>
      </c>
      <c r="E427" s="1" t="s">
        <v>885</v>
      </c>
      <c r="F427">
        <v>37.42</v>
      </c>
      <c r="G427" s="1" t="s">
        <v>805</v>
      </c>
      <c r="K427" s="3" t="s">
        <v>495</v>
      </c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>
        <v>77.3</v>
      </c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>
        <v>77.3</v>
      </c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EA427">
        <f t="shared" si="36"/>
        <v>77.3</v>
      </c>
      <c r="EB427" t="str">
        <f t="shared" si="37"/>
        <v>КРОКОДИЛ</v>
      </c>
      <c r="ED427">
        <f t="shared" si="38"/>
        <v>0</v>
      </c>
      <c r="EE427" t="str">
        <f t="shared" si="39"/>
        <v/>
      </c>
      <c r="EG427">
        <f t="shared" si="40"/>
        <v>0</v>
      </c>
      <c r="EH427" t="str">
        <f t="shared" si="41"/>
        <v>КРОКОДИЛ</v>
      </c>
    </row>
    <row r="428" spans="1:138" x14ac:dyDescent="0.25">
      <c r="A428" s="1" t="s">
        <v>52</v>
      </c>
      <c r="B428" s="1" t="s">
        <v>3</v>
      </c>
      <c r="C428" s="1" t="s">
        <v>805</v>
      </c>
      <c r="D428" s="1" t="s">
        <v>812</v>
      </c>
      <c r="E428" s="1" t="s">
        <v>886</v>
      </c>
      <c r="F428">
        <v>37.42</v>
      </c>
      <c r="G428" s="1" t="s">
        <v>807</v>
      </c>
      <c r="K428" s="3" t="s">
        <v>496</v>
      </c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>
        <v>105.4</v>
      </c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>
        <v>105.4</v>
      </c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EA428">
        <f t="shared" si="36"/>
        <v>105.4</v>
      </c>
      <c r="EB428" t="str">
        <f t="shared" si="37"/>
        <v>КОЙОТ</v>
      </c>
      <c r="ED428">
        <f t="shared" si="38"/>
        <v>0</v>
      </c>
      <c r="EE428" t="str">
        <f t="shared" si="39"/>
        <v/>
      </c>
      <c r="EG428">
        <f t="shared" si="40"/>
        <v>0</v>
      </c>
      <c r="EH428" t="str">
        <f t="shared" si="41"/>
        <v>КОЙОТ</v>
      </c>
    </row>
    <row r="429" spans="1:138" x14ac:dyDescent="0.25">
      <c r="A429" s="1" t="s">
        <v>53</v>
      </c>
      <c r="B429" s="1" t="s">
        <v>3</v>
      </c>
      <c r="C429" s="1" t="s">
        <v>805</v>
      </c>
      <c r="D429" s="1" t="s">
        <v>845</v>
      </c>
      <c r="E429" s="1" t="s">
        <v>885</v>
      </c>
      <c r="F429">
        <v>311.22000000000003</v>
      </c>
      <c r="G429" s="1" t="s">
        <v>805</v>
      </c>
      <c r="K429" s="3" t="s">
        <v>497</v>
      </c>
      <c r="L429" s="1"/>
      <c r="M429" s="1"/>
      <c r="N429" s="1"/>
      <c r="O429" s="1"/>
      <c r="P429" s="1"/>
      <c r="Q429" s="1"/>
      <c r="R429" s="1"/>
      <c r="S429" s="1"/>
      <c r="T429" s="1">
        <v>61</v>
      </c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>
        <v>61</v>
      </c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EA429">
        <f t="shared" si="36"/>
        <v>61</v>
      </c>
      <c r="EB429" t="str">
        <f t="shared" si="37"/>
        <v>БРИТНИ</v>
      </c>
      <c r="ED429">
        <f t="shared" si="38"/>
        <v>0</v>
      </c>
      <c r="EE429" t="str">
        <f t="shared" si="39"/>
        <v/>
      </c>
      <c r="EG429">
        <f t="shared" si="40"/>
        <v>0</v>
      </c>
      <c r="EH429" t="str">
        <f t="shared" si="41"/>
        <v>БРИТНИ</v>
      </c>
    </row>
    <row r="430" spans="1:138" x14ac:dyDescent="0.25">
      <c r="A430" s="1" t="s">
        <v>53</v>
      </c>
      <c r="B430" s="1" t="s">
        <v>3</v>
      </c>
      <c r="C430" s="1" t="s">
        <v>805</v>
      </c>
      <c r="D430" s="1" t="s">
        <v>845</v>
      </c>
      <c r="E430" s="1" t="s">
        <v>886</v>
      </c>
      <c r="F430">
        <v>151</v>
      </c>
      <c r="G430" s="1" t="s">
        <v>807</v>
      </c>
      <c r="K430" s="3" t="s">
        <v>498</v>
      </c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>
        <v>40</v>
      </c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>
        <v>40</v>
      </c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EA430">
        <f t="shared" si="36"/>
        <v>40</v>
      </c>
      <c r="EB430" t="str">
        <f t="shared" si="37"/>
        <v>БТС 950</v>
      </c>
      <c r="ED430">
        <f t="shared" si="38"/>
        <v>0</v>
      </c>
      <c r="EE430" t="str">
        <f t="shared" si="39"/>
        <v/>
      </c>
      <c r="EG430">
        <f t="shared" si="40"/>
        <v>0</v>
      </c>
      <c r="EH430" t="str">
        <f t="shared" si="41"/>
        <v>БТС 950</v>
      </c>
    </row>
    <row r="431" spans="1:138" x14ac:dyDescent="0.25">
      <c r="A431" s="1" t="s">
        <v>53</v>
      </c>
      <c r="B431" s="1" t="s">
        <v>3</v>
      </c>
      <c r="C431" s="1" t="s">
        <v>805</v>
      </c>
      <c r="D431" s="1" t="s">
        <v>812</v>
      </c>
      <c r="E431" s="1" t="s">
        <v>886</v>
      </c>
      <c r="F431">
        <v>160</v>
      </c>
      <c r="G431" s="1" t="s">
        <v>807</v>
      </c>
      <c r="K431" s="3" t="s">
        <v>502</v>
      </c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>
        <v>179</v>
      </c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>
        <v>179</v>
      </c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EA431">
        <f t="shared" si="36"/>
        <v>179</v>
      </c>
      <c r="EB431" t="str">
        <f t="shared" si="37"/>
        <v>МИТИКА</v>
      </c>
      <c r="ED431">
        <f t="shared" si="38"/>
        <v>0</v>
      </c>
      <c r="EE431" t="str">
        <f t="shared" si="39"/>
        <v/>
      </c>
      <c r="EG431">
        <f t="shared" si="40"/>
        <v>0</v>
      </c>
      <c r="EH431" t="str">
        <f t="shared" si="41"/>
        <v>МИТИКА</v>
      </c>
    </row>
    <row r="432" spans="1:138" x14ac:dyDescent="0.25">
      <c r="A432" s="1" t="s">
        <v>54</v>
      </c>
      <c r="B432" s="1" t="s">
        <v>3</v>
      </c>
      <c r="C432" s="1" t="s">
        <v>805</v>
      </c>
      <c r="D432" s="1" t="s">
        <v>891</v>
      </c>
      <c r="E432" s="1" t="s">
        <v>885</v>
      </c>
      <c r="F432">
        <v>54.68</v>
      </c>
      <c r="G432" s="1" t="s">
        <v>805</v>
      </c>
      <c r="K432" s="3" t="s">
        <v>504</v>
      </c>
      <c r="L432" s="1"/>
      <c r="M432" s="1"/>
      <c r="N432" s="1"/>
      <c r="O432" s="1"/>
      <c r="P432" s="1"/>
      <c r="Q432" s="1"/>
      <c r="R432" s="1"/>
      <c r="S432" s="1"/>
      <c r="T432" s="1"/>
      <c r="U432" s="1">
        <v>206.7</v>
      </c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>
        <v>206.7</v>
      </c>
      <c r="BO432" s="1">
        <v>104</v>
      </c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>
        <v>104</v>
      </c>
      <c r="DU432" s="1"/>
      <c r="DV432" s="1"/>
      <c r="DW432" s="1"/>
      <c r="EA432">
        <f t="shared" si="36"/>
        <v>206.7</v>
      </c>
      <c r="EB432" t="str">
        <f t="shared" si="37"/>
        <v>БТС 1965</v>
      </c>
      <c r="ED432">
        <f t="shared" si="38"/>
        <v>104</v>
      </c>
      <c r="EE432" t="str">
        <f t="shared" si="39"/>
        <v>АНГУС</v>
      </c>
      <c r="EG432">
        <f t="shared" si="40"/>
        <v>0.50314465408805031</v>
      </c>
      <c r="EH432" t="str">
        <f t="shared" si="41"/>
        <v>АНГУС</v>
      </c>
    </row>
    <row r="433" spans="1:138" x14ac:dyDescent="0.25">
      <c r="A433" s="1" t="s">
        <v>54</v>
      </c>
      <c r="B433" s="1" t="s">
        <v>3</v>
      </c>
      <c r="C433" s="1" t="s">
        <v>805</v>
      </c>
      <c r="D433" s="1" t="s">
        <v>812</v>
      </c>
      <c r="E433" s="1" t="s">
        <v>886</v>
      </c>
      <c r="F433">
        <v>54.680999999999997</v>
      </c>
      <c r="G433" s="1" t="s">
        <v>807</v>
      </c>
      <c r="K433" s="3" t="s">
        <v>505</v>
      </c>
      <c r="L433" s="1"/>
      <c r="M433" s="1"/>
      <c r="N433" s="1"/>
      <c r="O433" s="1"/>
      <c r="P433" s="1"/>
      <c r="Q433" s="1"/>
      <c r="R433" s="1"/>
      <c r="S433" s="1"/>
      <c r="T433" s="1"/>
      <c r="U433" s="1">
        <v>42.9</v>
      </c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>
        <v>42.9</v>
      </c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EA433">
        <f t="shared" si="36"/>
        <v>42.9</v>
      </c>
      <c r="EB433" t="str">
        <f t="shared" si="37"/>
        <v>БТС 1965</v>
      </c>
      <c r="ED433">
        <f t="shared" si="38"/>
        <v>0</v>
      </c>
      <c r="EE433" t="str">
        <f t="shared" si="39"/>
        <v/>
      </c>
      <c r="EG433">
        <f t="shared" si="40"/>
        <v>0</v>
      </c>
      <c r="EH433" t="str">
        <f t="shared" si="41"/>
        <v>БТС 1965</v>
      </c>
    </row>
    <row r="434" spans="1:138" x14ac:dyDescent="0.25">
      <c r="A434" s="1" t="s">
        <v>55</v>
      </c>
      <c r="B434" s="1" t="s">
        <v>3</v>
      </c>
      <c r="C434" s="1" t="s">
        <v>805</v>
      </c>
      <c r="D434" s="1" t="s">
        <v>888</v>
      </c>
      <c r="E434" s="1" t="s">
        <v>885</v>
      </c>
      <c r="F434">
        <v>137.06100000000001</v>
      </c>
      <c r="G434" s="1" t="s">
        <v>805</v>
      </c>
      <c r="K434" s="3" t="s">
        <v>506</v>
      </c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>
        <v>199</v>
      </c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>
        <v>199</v>
      </c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EA434">
        <f t="shared" si="36"/>
        <v>199</v>
      </c>
      <c r="EB434" t="str">
        <f t="shared" si="37"/>
        <v>МИШЕЛЬ</v>
      </c>
      <c r="ED434">
        <f t="shared" si="38"/>
        <v>0</v>
      </c>
      <c r="EE434" t="str">
        <f t="shared" si="39"/>
        <v/>
      </c>
      <c r="EG434">
        <f t="shared" si="40"/>
        <v>0</v>
      </c>
      <c r="EH434" t="str">
        <f t="shared" si="41"/>
        <v>МИШЕЛЬ</v>
      </c>
    </row>
    <row r="435" spans="1:138" x14ac:dyDescent="0.25">
      <c r="A435" s="1" t="s">
        <v>55</v>
      </c>
      <c r="B435" s="1" t="s">
        <v>3</v>
      </c>
      <c r="C435" s="1" t="s">
        <v>805</v>
      </c>
      <c r="D435" s="1" t="s">
        <v>812</v>
      </c>
      <c r="E435" s="1" t="s">
        <v>886</v>
      </c>
      <c r="F435">
        <v>137.03899999999999</v>
      </c>
      <c r="G435" s="1" t="s">
        <v>807</v>
      </c>
      <c r="K435" s="3" t="s">
        <v>507</v>
      </c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>
        <v>161</v>
      </c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>
        <v>161</v>
      </c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EA435">
        <f t="shared" si="36"/>
        <v>161</v>
      </c>
      <c r="EB435" t="str">
        <f t="shared" si="37"/>
        <v>МАРИНО</v>
      </c>
      <c r="ED435">
        <f t="shared" si="38"/>
        <v>0</v>
      </c>
      <c r="EE435" t="str">
        <f t="shared" si="39"/>
        <v/>
      </c>
      <c r="EG435">
        <f t="shared" si="40"/>
        <v>0</v>
      </c>
      <c r="EH435" t="str">
        <f t="shared" si="41"/>
        <v>МАРИНО</v>
      </c>
    </row>
    <row r="436" spans="1:138" x14ac:dyDescent="0.25">
      <c r="A436" s="1" t="s">
        <v>56</v>
      </c>
      <c r="B436" s="1" t="s">
        <v>3</v>
      </c>
      <c r="C436" s="1" t="s">
        <v>805</v>
      </c>
      <c r="D436" s="1" t="s">
        <v>888</v>
      </c>
      <c r="E436" s="1" t="s">
        <v>885</v>
      </c>
      <c r="F436">
        <v>188.65899999999999</v>
      </c>
      <c r="G436" s="1" t="s">
        <v>805</v>
      </c>
      <c r="K436" s="3" t="s">
        <v>508</v>
      </c>
      <c r="L436" s="1"/>
      <c r="M436" s="1"/>
      <c r="N436" s="1"/>
      <c r="O436" s="1"/>
      <c r="P436" s="1"/>
      <c r="Q436" s="1"/>
      <c r="R436" s="1"/>
      <c r="S436" s="1"/>
      <c r="T436" s="1"/>
      <c r="U436" s="1">
        <v>162.4</v>
      </c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>
        <v>162.4</v>
      </c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EA436">
        <f t="shared" si="36"/>
        <v>162.4</v>
      </c>
      <c r="EB436" t="str">
        <f t="shared" si="37"/>
        <v>БТС 1965</v>
      </c>
      <c r="ED436">
        <f t="shared" si="38"/>
        <v>0</v>
      </c>
      <c r="EE436" t="str">
        <f t="shared" si="39"/>
        <v/>
      </c>
      <c r="EG436">
        <f t="shared" si="40"/>
        <v>0</v>
      </c>
      <c r="EH436" t="str">
        <f t="shared" si="41"/>
        <v>БТС 1965</v>
      </c>
    </row>
    <row r="437" spans="1:138" x14ac:dyDescent="0.25">
      <c r="A437" s="1" t="s">
        <v>56</v>
      </c>
      <c r="B437" s="1" t="s">
        <v>3</v>
      </c>
      <c r="C437" s="1" t="s">
        <v>805</v>
      </c>
      <c r="D437" s="1" t="s">
        <v>806</v>
      </c>
      <c r="E437" s="1" t="s">
        <v>886</v>
      </c>
      <c r="F437">
        <v>57.814999999999998</v>
      </c>
      <c r="G437" s="1" t="s">
        <v>807</v>
      </c>
      <c r="K437" s="3" t="s">
        <v>509</v>
      </c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>
        <v>122</v>
      </c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>
        <v>122</v>
      </c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EA437">
        <f t="shared" si="36"/>
        <v>122</v>
      </c>
      <c r="EB437" t="str">
        <f t="shared" si="37"/>
        <v>МОГИКАН</v>
      </c>
      <c r="ED437">
        <f t="shared" si="38"/>
        <v>0</v>
      </c>
      <c r="EE437" t="str">
        <f t="shared" si="39"/>
        <v/>
      </c>
      <c r="EG437">
        <f t="shared" si="40"/>
        <v>0</v>
      </c>
      <c r="EH437" t="str">
        <f t="shared" si="41"/>
        <v>МОГИКАН</v>
      </c>
    </row>
    <row r="438" spans="1:138" x14ac:dyDescent="0.25">
      <c r="A438" s="1" t="s">
        <v>58</v>
      </c>
      <c r="B438" s="1" t="s">
        <v>3</v>
      </c>
      <c r="C438" s="1" t="s">
        <v>805</v>
      </c>
      <c r="D438" s="1" t="s">
        <v>887</v>
      </c>
      <c r="E438" s="1" t="s">
        <v>885</v>
      </c>
      <c r="F438">
        <v>170.1</v>
      </c>
      <c r="G438" s="1" t="s">
        <v>805</v>
      </c>
      <c r="K438" s="3" t="s">
        <v>510</v>
      </c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>
        <v>32.5</v>
      </c>
      <c r="BL438" s="1"/>
      <c r="BM438" s="1"/>
      <c r="BN438" s="1">
        <v>32.5</v>
      </c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EA438">
        <f t="shared" si="36"/>
        <v>32.5</v>
      </c>
      <c r="EB438" t="str">
        <f t="shared" si="37"/>
        <v>ХМ 1820</v>
      </c>
      <c r="ED438">
        <f t="shared" si="38"/>
        <v>0</v>
      </c>
      <c r="EE438" t="str">
        <f t="shared" si="39"/>
        <v/>
      </c>
      <c r="EG438">
        <f t="shared" si="40"/>
        <v>0</v>
      </c>
      <c r="EH438" t="str">
        <f t="shared" si="41"/>
        <v>ХМ 1820</v>
      </c>
    </row>
    <row r="439" spans="1:138" x14ac:dyDescent="0.25">
      <c r="A439" s="1" t="s">
        <v>58</v>
      </c>
      <c r="B439" s="1" t="s">
        <v>3</v>
      </c>
      <c r="C439" s="1" t="s">
        <v>805</v>
      </c>
      <c r="D439" s="1" t="s">
        <v>806</v>
      </c>
      <c r="E439" s="1" t="s">
        <v>886</v>
      </c>
      <c r="F439">
        <v>86.638000000000005</v>
      </c>
      <c r="G439" s="1" t="s">
        <v>807</v>
      </c>
      <c r="K439" s="3" t="s">
        <v>511</v>
      </c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>
        <v>124</v>
      </c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>
        <v>124</v>
      </c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EA439">
        <f t="shared" si="36"/>
        <v>124</v>
      </c>
      <c r="EB439" t="str">
        <f t="shared" si="37"/>
        <v>ЗЕМИС</v>
      </c>
      <c r="ED439">
        <f t="shared" si="38"/>
        <v>0</v>
      </c>
      <c r="EE439" t="str">
        <f t="shared" si="39"/>
        <v/>
      </c>
      <c r="EG439">
        <f t="shared" si="40"/>
        <v>0</v>
      </c>
      <c r="EH439" t="str">
        <f t="shared" si="41"/>
        <v>ЗЕМИС</v>
      </c>
    </row>
    <row r="440" spans="1:138" x14ac:dyDescent="0.25">
      <c r="A440" s="1" t="s">
        <v>59</v>
      </c>
      <c r="B440" s="1" t="s">
        <v>3</v>
      </c>
      <c r="C440" s="1" t="s">
        <v>805</v>
      </c>
      <c r="D440" s="1" t="s">
        <v>887</v>
      </c>
      <c r="E440" s="1" t="s">
        <v>885</v>
      </c>
      <c r="F440">
        <v>1.82</v>
      </c>
      <c r="G440" s="1" t="s">
        <v>805</v>
      </c>
      <c r="K440" s="3" t="s">
        <v>512</v>
      </c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>
        <v>31.2</v>
      </c>
      <c r="BG440" s="1"/>
      <c r="BH440" s="1"/>
      <c r="BI440" s="1"/>
      <c r="BJ440" s="1"/>
      <c r="BK440" s="1"/>
      <c r="BL440" s="1"/>
      <c r="BM440" s="1"/>
      <c r="BN440" s="1">
        <v>31.2</v>
      </c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EA440">
        <f t="shared" si="36"/>
        <v>31.2</v>
      </c>
      <c r="EB440" t="str">
        <f t="shared" si="37"/>
        <v>СПАРТАК</v>
      </c>
      <c r="ED440">
        <f t="shared" si="38"/>
        <v>0</v>
      </c>
      <c r="EE440" t="str">
        <f t="shared" si="39"/>
        <v/>
      </c>
      <c r="EG440">
        <f t="shared" si="40"/>
        <v>0</v>
      </c>
      <c r="EH440" t="str">
        <f t="shared" si="41"/>
        <v>СПАРТАК</v>
      </c>
    </row>
    <row r="441" spans="1:138" x14ac:dyDescent="0.25">
      <c r="A441" s="1" t="s">
        <v>59</v>
      </c>
      <c r="B441" s="1" t="s">
        <v>3</v>
      </c>
      <c r="C441" s="1" t="s">
        <v>805</v>
      </c>
      <c r="D441" s="1" t="s">
        <v>816</v>
      </c>
      <c r="E441" s="1" t="s">
        <v>885</v>
      </c>
      <c r="F441">
        <v>266.55900000000003</v>
      </c>
      <c r="G441" s="1" t="s">
        <v>805</v>
      </c>
      <c r="K441" s="3" t="s">
        <v>513</v>
      </c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>
        <v>196.3</v>
      </c>
      <c r="BG441" s="1"/>
      <c r="BH441" s="1"/>
      <c r="BI441" s="1"/>
      <c r="BJ441" s="1"/>
      <c r="BK441" s="1"/>
      <c r="BL441" s="1"/>
      <c r="BM441" s="1"/>
      <c r="BN441" s="1">
        <v>196.3</v>
      </c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EA441">
        <f t="shared" si="36"/>
        <v>196.3</v>
      </c>
      <c r="EB441" t="str">
        <f t="shared" si="37"/>
        <v>СПАРТАК</v>
      </c>
      <c r="ED441">
        <f t="shared" si="38"/>
        <v>0</v>
      </c>
      <c r="EE441" t="str">
        <f t="shared" si="39"/>
        <v/>
      </c>
      <c r="EG441">
        <f t="shared" si="40"/>
        <v>0</v>
      </c>
      <c r="EH441" t="str">
        <f t="shared" si="41"/>
        <v>СПАРТАК</v>
      </c>
    </row>
    <row r="442" spans="1:138" x14ac:dyDescent="0.25">
      <c r="A442" s="1" t="s">
        <v>59</v>
      </c>
      <c r="B442" s="1" t="s">
        <v>3</v>
      </c>
      <c r="C442" s="1" t="s">
        <v>805</v>
      </c>
      <c r="D442" s="1" t="s">
        <v>812</v>
      </c>
      <c r="E442" s="1" t="s">
        <v>886</v>
      </c>
      <c r="F442">
        <v>146</v>
      </c>
      <c r="G442" s="1" t="s">
        <v>807</v>
      </c>
      <c r="K442" s="3" t="s">
        <v>514</v>
      </c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>
        <v>152.1</v>
      </c>
      <c r="BL442" s="1"/>
      <c r="BM442" s="1"/>
      <c r="BN442" s="1">
        <v>152.1</v>
      </c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EA442">
        <f t="shared" si="36"/>
        <v>152.1</v>
      </c>
      <c r="EB442" t="str">
        <f t="shared" si="37"/>
        <v>ХМ 1820</v>
      </c>
      <c r="ED442">
        <f t="shared" si="38"/>
        <v>0</v>
      </c>
      <c r="EE442" t="str">
        <f t="shared" si="39"/>
        <v/>
      </c>
      <c r="EG442">
        <f t="shared" si="40"/>
        <v>0</v>
      </c>
      <c r="EH442" t="str">
        <f t="shared" si="41"/>
        <v>ХМ 1820</v>
      </c>
    </row>
    <row r="443" spans="1:138" x14ac:dyDescent="0.25">
      <c r="A443" s="1" t="s">
        <v>59</v>
      </c>
      <c r="B443" s="1" t="s">
        <v>3</v>
      </c>
      <c r="C443" s="1" t="s">
        <v>805</v>
      </c>
      <c r="D443" s="1" t="s">
        <v>899</v>
      </c>
      <c r="E443" s="1" t="s">
        <v>886</v>
      </c>
      <c r="F443">
        <v>122</v>
      </c>
      <c r="G443" s="1" t="s">
        <v>807</v>
      </c>
      <c r="K443" s="3" t="s">
        <v>515</v>
      </c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>
        <v>290</v>
      </c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>
        <v>290</v>
      </c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>
        <v>290</v>
      </c>
      <c r="DQ443" s="1"/>
      <c r="DR443" s="1"/>
      <c r="DS443" s="1"/>
      <c r="DT443" s="1">
        <v>290</v>
      </c>
      <c r="DU443" s="1"/>
      <c r="DV443" s="1"/>
      <c r="DW443" s="1"/>
      <c r="EA443">
        <f t="shared" si="36"/>
        <v>290</v>
      </c>
      <c r="EB443" t="str">
        <f t="shared" si="37"/>
        <v>БТС 980</v>
      </c>
      <c r="ED443">
        <f t="shared" si="38"/>
        <v>290</v>
      </c>
      <c r="EE443" t="str">
        <f t="shared" si="39"/>
        <v>ТРИАДА</v>
      </c>
      <c r="EG443">
        <f t="shared" si="40"/>
        <v>1</v>
      </c>
      <c r="EH443" t="str">
        <f t="shared" si="41"/>
        <v>ТРИАДА</v>
      </c>
    </row>
    <row r="444" spans="1:138" x14ac:dyDescent="0.25">
      <c r="A444" s="1" t="s">
        <v>60</v>
      </c>
      <c r="B444" s="1" t="s">
        <v>3</v>
      </c>
      <c r="C444" s="1" t="s">
        <v>805</v>
      </c>
      <c r="D444" s="1" t="s">
        <v>887</v>
      </c>
      <c r="E444" s="1" t="s">
        <v>885</v>
      </c>
      <c r="F444">
        <v>156.239</v>
      </c>
      <c r="G444" s="1" t="s">
        <v>805</v>
      </c>
      <c r="K444" s="3" t="s">
        <v>516</v>
      </c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>
        <v>65</v>
      </c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>
        <v>65</v>
      </c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>
        <v>26</v>
      </c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>
        <v>26</v>
      </c>
      <c r="DU444" s="1"/>
      <c r="DV444" s="1"/>
      <c r="DW444" s="1"/>
      <c r="EA444">
        <f t="shared" si="36"/>
        <v>65</v>
      </c>
      <c r="EB444" t="str">
        <f t="shared" si="37"/>
        <v>БТС 960</v>
      </c>
      <c r="ED444">
        <f t="shared" si="38"/>
        <v>26</v>
      </c>
      <c r="EE444" t="str">
        <f t="shared" si="39"/>
        <v>КАДИЛАК</v>
      </c>
      <c r="EG444">
        <f t="shared" si="40"/>
        <v>0.4</v>
      </c>
      <c r="EH444" t="str">
        <f t="shared" si="41"/>
        <v>БТС 960</v>
      </c>
    </row>
    <row r="445" spans="1:138" x14ac:dyDescent="0.25">
      <c r="A445" s="1" t="s">
        <v>60</v>
      </c>
      <c r="B445" s="1" t="s">
        <v>3</v>
      </c>
      <c r="C445" s="1" t="s">
        <v>805</v>
      </c>
      <c r="D445" s="1" t="s">
        <v>834</v>
      </c>
      <c r="E445" s="1" t="s">
        <v>886</v>
      </c>
      <c r="F445">
        <v>156.24100000000001</v>
      </c>
      <c r="G445" s="1" t="s">
        <v>807</v>
      </c>
      <c r="K445" s="3" t="s">
        <v>517</v>
      </c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>
        <v>178.4</v>
      </c>
      <c r="BL445" s="1"/>
      <c r="BM445" s="1"/>
      <c r="BN445" s="1">
        <v>178.4</v>
      </c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EA445">
        <f t="shared" si="36"/>
        <v>178.4</v>
      </c>
      <c r="EB445" t="str">
        <f t="shared" si="37"/>
        <v>ХМ 1820</v>
      </c>
      <c r="ED445">
        <f t="shared" si="38"/>
        <v>0</v>
      </c>
      <c r="EE445" t="str">
        <f t="shared" si="39"/>
        <v/>
      </c>
      <c r="EG445">
        <f t="shared" si="40"/>
        <v>0</v>
      </c>
      <c r="EH445" t="str">
        <f t="shared" si="41"/>
        <v>ХМ 1820</v>
      </c>
    </row>
    <row r="446" spans="1:138" x14ac:dyDescent="0.25">
      <c r="A446" s="1" t="s">
        <v>61</v>
      </c>
      <c r="B446" s="1" t="s">
        <v>3</v>
      </c>
      <c r="C446" s="1" t="s">
        <v>805</v>
      </c>
      <c r="D446" s="1" t="s">
        <v>840</v>
      </c>
      <c r="E446" s="1" t="s">
        <v>885</v>
      </c>
      <c r="F446">
        <v>131.03899999999999</v>
      </c>
      <c r="G446" s="1" t="s">
        <v>805</v>
      </c>
      <c r="K446" s="3" t="s">
        <v>518</v>
      </c>
      <c r="L446" s="1"/>
      <c r="M446" s="1"/>
      <c r="N446" s="1">
        <v>1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>
        <v>162.5</v>
      </c>
      <c r="BG446" s="1"/>
      <c r="BH446" s="1"/>
      <c r="BI446" s="1"/>
      <c r="BJ446" s="1"/>
      <c r="BK446" s="1"/>
      <c r="BL446" s="1"/>
      <c r="BM446" s="1"/>
      <c r="BN446" s="1">
        <v>163.5</v>
      </c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EA446">
        <f t="shared" si="36"/>
        <v>162.5</v>
      </c>
      <c r="EB446" t="str">
        <f t="shared" si="37"/>
        <v>СПАРТАК</v>
      </c>
      <c r="ED446">
        <f t="shared" si="38"/>
        <v>0</v>
      </c>
      <c r="EE446" t="str">
        <f t="shared" si="39"/>
        <v/>
      </c>
      <c r="EG446">
        <f t="shared" si="40"/>
        <v>0</v>
      </c>
      <c r="EH446" t="str">
        <f t="shared" si="41"/>
        <v>СПАРТАК</v>
      </c>
    </row>
    <row r="447" spans="1:138" x14ac:dyDescent="0.25">
      <c r="A447" s="1" t="s">
        <v>61</v>
      </c>
      <c r="B447" s="1" t="s">
        <v>3</v>
      </c>
      <c r="C447" s="1" t="s">
        <v>805</v>
      </c>
      <c r="D447" s="1" t="s">
        <v>819</v>
      </c>
      <c r="E447" s="1" t="s">
        <v>886</v>
      </c>
      <c r="F447">
        <v>131</v>
      </c>
      <c r="G447" s="1" t="s">
        <v>807</v>
      </c>
      <c r="K447" s="3" t="s">
        <v>519</v>
      </c>
      <c r="L447" s="1"/>
      <c r="M447" s="1"/>
      <c r="N447" s="1"/>
      <c r="O447" s="1"/>
      <c r="P447" s="1"/>
      <c r="Q447" s="1"/>
      <c r="R447" s="1"/>
      <c r="S447" s="1"/>
      <c r="T447" s="1"/>
      <c r="U447" s="1">
        <v>162.69999999999999</v>
      </c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>
        <v>162.69999999999999</v>
      </c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EA447">
        <f t="shared" si="36"/>
        <v>162.69999999999999</v>
      </c>
      <c r="EB447" t="str">
        <f t="shared" si="37"/>
        <v>БТС 1965</v>
      </c>
      <c r="ED447">
        <f t="shared" si="38"/>
        <v>0</v>
      </c>
      <c r="EE447" t="str">
        <f t="shared" si="39"/>
        <v/>
      </c>
      <c r="EG447">
        <f t="shared" si="40"/>
        <v>0</v>
      </c>
      <c r="EH447" t="str">
        <f t="shared" si="41"/>
        <v>БТС 1965</v>
      </c>
    </row>
    <row r="448" spans="1:138" x14ac:dyDescent="0.25">
      <c r="A448" s="1" t="s">
        <v>61</v>
      </c>
      <c r="B448" s="1" t="s">
        <v>3</v>
      </c>
      <c r="C448" s="1" t="s">
        <v>805</v>
      </c>
      <c r="D448" s="1" t="s">
        <v>897</v>
      </c>
      <c r="E448" s="1" t="s">
        <v>886</v>
      </c>
      <c r="F448">
        <v>0.04</v>
      </c>
      <c r="G448" s="1" t="s">
        <v>807</v>
      </c>
      <c r="K448" s="3" t="s">
        <v>521</v>
      </c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>
        <v>212</v>
      </c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>
        <v>212</v>
      </c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EA448">
        <f t="shared" si="36"/>
        <v>212</v>
      </c>
      <c r="EB448" t="str">
        <f t="shared" si="37"/>
        <v>БТС 980</v>
      </c>
      <c r="ED448">
        <f t="shared" si="38"/>
        <v>0</v>
      </c>
      <c r="EE448" t="str">
        <f t="shared" si="39"/>
        <v/>
      </c>
      <c r="EG448">
        <f t="shared" si="40"/>
        <v>0</v>
      </c>
      <c r="EH448" t="str">
        <f t="shared" si="41"/>
        <v>БТС 980</v>
      </c>
    </row>
    <row r="449" spans="1:138" x14ac:dyDescent="0.25">
      <c r="A449" s="1" t="s">
        <v>62</v>
      </c>
      <c r="B449" s="1" t="s">
        <v>3</v>
      </c>
      <c r="C449" s="1" t="s">
        <v>805</v>
      </c>
      <c r="D449" s="1" t="s">
        <v>887</v>
      </c>
      <c r="E449" s="1" t="s">
        <v>885</v>
      </c>
      <c r="F449">
        <v>0.02</v>
      </c>
      <c r="G449" s="1" t="s">
        <v>805</v>
      </c>
      <c r="K449" s="3" t="s">
        <v>522</v>
      </c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>
        <v>151</v>
      </c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>
        <v>151</v>
      </c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EA449">
        <f t="shared" si="36"/>
        <v>151</v>
      </c>
      <c r="EB449" t="str">
        <f t="shared" si="37"/>
        <v>КОРОЛЕВ</v>
      </c>
      <c r="ED449">
        <f t="shared" si="38"/>
        <v>0</v>
      </c>
      <c r="EE449" t="str">
        <f t="shared" si="39"/>
        <v/>
      </c>
      <c r="EG449">
        <f t="shared" si="40"/>
        <v>0</v>
      </c>
      <c r="EH449" t="str">
        <f t="shared" si="41"/>
        <v>КОРОЛЕВ</v>
      </c>
    </row>
    <row r="450" spans="1:138" x14ac:dyDescent="0.25">
      <c r="A450" s="1" t="s">
        <v>62</v>
      </c>
      <c r="B450" s="1" t="s">
        <v>3</v>
      </c>
      <c r="C450" s="1" t="s">
        <v>805</v>
      </c>
      <c r="D450" s="1" t="s">
        <v>900</v>
      </c>
      <c r="E450" s="1" t="s">
        <v>885</v>
      </c>
      <c r="F450">
        <v>97</v>
      </c>
      <c r="G450" s="1" t="s">
        <v>805</v>
      </c>
      <c r="K450" s="3" t="s">
        <v>523</v>
      </c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>
        <v>183</v>
      </c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>
        <v>183</v>
      </c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EA450">
        <f t="shared" si="36"/>
        <v>183</v>
      </c>
      <c r="EB450" t="str">
        <f t="shared" si="37"/>
        <v>БТС 590</v>
      </c>
      <c r="ED450">
        <f t="shared" si="38"/>
        <v>0</v>
      </c>
      <c r="EE450" t="str">
        <f t="shared" si="39"/>
        <v/>
      </c>
      <c r="EG450">
        <f t="shared" si="40"/>
        <v>0</v>
      </c>
      <c r="EH450" t="str">
        <f t="shared" si="41"/>
        <v>БТС 590</v>
      </c>
    </row>
    <row r="451" spans="1:138" x14ac:dyDescent="0.25">
      <c r="A451" s="1" t="s">
        <v>62</v>
      </c>
      <c r="B451" s="1" t="s">
        <v>3</v>
      </c>
      <c r="C451" s="1" t="s">
        <v>805</v>
      </c>
      <c r="D451" s="1" t="s">
        <v>834</v>
      </c>
      <c r="E451" s="1" t="s">
        <v>886</v>
      </c>
      <c r="F451">
        <v>0.2</v>
      </c>
      <c r="G451" s="1" t="s">
        <v>807</v>
      </c>
      <c r="K451" s="3" t="s">
        <v>524</v>
      </c>
      <c r="L451" s="1"/>
      <c r="M451" s="1"/>
      <c r="N451" s="1">
        <v>54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>
        <v>150</v>
      </c>
      <c r="BE451" s="1"/>
      <c r="BF451" s="1"/>
      <c r="BG451" s="1"/>
      <c r="BH451" s="1"/>
      <c r="BI451" s="1"/>
      <c r="BJ451" s="1"/>
      <c r="BK451" s="1"/>
      <c r="BL451" s="1"/>
      <c r="BM451" s="1"/>
      <c r="BN451" s="1">
        <v>204</v>
      </c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>
        <v>48</v>
      </c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>
        <v>48</v>
      </c>
      <c r="DU451" s="1"/>
      <c r="DV451" s="1"/>
      <c r="DW451" s="1"/>
      <c r="EA451">
        <f t="shared" si="36"/>
        <v>150</v>
      </c>
      <c r="EB451" t="str">
        <f t="shared" si="37"/>
        <v>РИТТЕР</v>
      </c>
      <c r="ED451">
        <f t="shared" si="38"/>
        <v>48</v>
      </c>
      <c r="EE451" t="str">
        <f t="shared" si="39"/>
        <v>ГАРМОНИЯ</v>
      </c>
      <c r="EG451">
        <f t="shared" si="40"/>
        <v>0.32</v>
      </c>
      <c r="EH451" t="str">
        <f t="shared" si="41"/>
        <v>РИТТЕР</v>
      </c>
    </row>
    <row r="452" spans="1:138" x14ac:dyDescent="0.25">
      <c r="A452" s="1" t="s">
        <v>62</v>
      </c>
      <c r="B452" s="1" t="s">
        <v>3</v>
      </c>
      <c r="C452" s="1" t="s">
        <v>805</v>
      </c>
      <c r="D452" s="1" t="s">
        <v>887</v>
      </c>
      <c r="E452" s="1" t="s">
        <v>886</v>
      </c>
      <c r="F452">
        <v>71.92</v>
      </c>
      <c r="G452" s="1" t="s">
        <v>807</v>
      </c>
      <c r="K452" s="3" t="s">
        <v>525</v>
      </c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>
        <v>168</v>
      </c>
      <c r="BG452" s="1"/>
      <c r="BH452" s="1"/>
      <c r="BI452" s="1"/>
      <c r="BJ452" s="1"/>
      <c r="BK452" s="1"/>
      <c r="BL452" s="1"/>
      <c r="BM452" s="1"/>
      <c r="BN452" s="1">
        <v>168</v>
      </c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>
        <v>71</v>
      </c>
      <c r="CN452" s="1"/>
      <c r="CO452" s="1">
        <v>29</v>
      </c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>
        <v>68</v>
      </c>
      <c r="DQ452" s="1"/>
      <c r="DR452" s="1"/>
      <c r="DS452" s="1"/>
      <c r="DT452" s="1">
        <v>168</v>
      </c>
      <c r="DU452" s="1"/>
      <c r="DV452" s="1"/>
      <c r="DW452" s="1"/>
      <c r="EA452">
        <f t="shared" si="36"/>
        <v>168</v>
      </c>
      <c r="EB452" t="str">
        <f t="shared" si="37"/>
        <v>СПАРТАК</v>
      </c>
      <c r="ED452">
        <f t="shared" si="38"/>
        <v>71</v>
      </c>
      <c r="EE452" t="str">
        <f t="shared" si="39"/>
        <v>ЗЕМИС</v>
      </c>
      <c r="EG452">
        <f t="shared" si="40"/>
        <v>0.42261904761904762</v>
      </c>
      <c r="EH452" t="str">
        <f t="shared" si="41"/>
        <v>СПАРТАК</v>
      </c>
    </row>
    <row r="453" spans="1:138" x14ac:dyDescent="0.25">
      <c r="A453" s="1" t="s">
        <v>62</v>
      </c>
      <c r="B453" s="1" t="s">
        <v>3</v>
      </c>
      <c r="C453" s="1" t="s">
        <v>805</v>
      </c>
      <c r="D453" s="1" t="s">
        <v>814</v>
      </c>
      <c r="E453" s="1" t="s">
        <v>886</v>
      </c>
      <c r="F453">
        <v>22</v>
      </c>
      <c r="G453" s="1" t="s">
        <v>807</v>
      </c>
      <c r="K453" s="3" t="s">
        <v>526</v>
      </c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>
        <v>156</v>
      </c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>
        <v>156</v>
      </c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>
        <v>156</v>
      </c>
      <c r="DT453" s="1">
        <v>156</v>
      </c>
      <c r="DU453" s="1"/>
      <c r="DV453" s="1"/>
      <c r="DW453" s="1"/>
      <c r="EA453">
        <f t="shared" ref="EA453:EA516" si="42">MAX(L453:BM453)</f>
        <v>156</v>
      </c>
      <c r="EB453" t="str">
        <f t="shared" ref="EB453:EB516" si="43">INDEX($L$3:$BM$3,MATCH(EA453,L453:BM453,0))</f>
        <v>ЗЕМИС</v>
      </c>
      <c r="ED453">
        <f t="shared" ref="ED453:ED516" si="44">MAX(BO453:DS453)</f>
        <v>156</v>
      </c>
      <c r="EE453" t="str">
        <f t="shared" ref="EE453:EE516" si="45">IFERROR(INDEX($BO$3:$DS$3,MATCH(ED453,BO453:DS453,0)),"")</f>
        <v>ЯРОСЛАВ</v>
      </c>
      <c r="EG453">
        <f t="shared" ref="EG453:EG516" si="46">ED453/EA453</f>
        <v>1</v>
      </c>
      <c r="EH453" t="str">
        <f t="shared" ref="EH453:EH516" si="47">IF(EG453&lt;0.5,EB453,EE453)</f>
        <v>ЯРОСЛАВ</v>
      </c>
    </row>
    <row r="454" spans="1:138" x14ac:dyDescent="0.25">
      <c r="A454" s="1" t="s">
        <v>63</v>
      </c>
      <c r="B454" s="1" t="s">
        <v>3</v>
      </c>
      <c r="C454" s="1" t="s">
        <v>805</v>
      </c>
      <c r="D454" s="1" t="s">
        <v>840</v>
      </c>
      <c r="E454" s="1" t="s">
        <v>885</v>
      </c>
      <c r="F454">
        <v>92.171000000000006</v>
      </c>
      <c r="G454" s="1" t="s">
        <v>805</v>
      </c>
      <c r="K454" s="3" t="s">
        <v>527</v>
      </c>
      <c r="L454" s="1"/>
      <c r="M454" s="1"/>
      <c r="N454" s="1">
        <v>362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>
        <v>362</v>
      </c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>
        <v>361</v>
      </c>
      <c r="DQ454" s="1"/>
      <c r="DR454" s="1"/>
      <c r="DS454" s="1"/>
      <c r="DT454" s="1">
        <v>361</v>
      </c>
      <c r="DU454" s="1"/>
      <c r="DV454" s="1"/>
      <c r="DW454" s="1"/>
      <c r="EA454">
        <f t="shared" si="42"/>
        <v>362</v>
      </c>
      <c r="EB454" t="str">
        <f t="shared" si="43"/>
        <v>АРМЕСА</v>
      </c>
      <c r="ED454">
        <f t="shared" si="44"/>
        <v>361</v>
      </c>
      <c r="EE454" t="str">
        <f t="shared" si="45"/>
        <v>ТРИАДА</v>
      </c>
      <c r="EG454">
        <f t="shared" si="46"/>
        <v>0.99723756906077343</v>
      </c>
      <c r="EH454" t="str">
        <f t="shared" si="47"/>
        <v>ТРИАДА</v>
      </c>
    </row>
    <row r="455" spans="1:138" x14ac:dyDescent="0.25">
      <c r="A455" s="1" t="s">
        <v>63</v>
      </c>
      <c r="B455" s="1" t="s">
        <v>3</v>
      </c>
      <c r="C455" s="1" t="s">
        <v>805</v>
      </c>
      <c r="D455" s="1" t="s">
        <v>834</v>
      </c>
      <c r="E455" s="1" t="s">
        <v>886</v>
      </c>
      <c r="F455">
        <v>16.420999999999999</v>
      </c>
      <c r="G455" s="1" t="s">
        <v>807</v>
      </c>
      <c r="K455" s="3" t="s">
        <v>530</v>
      </c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>
        <v>174</v>
      </c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>
        <v>174</v>
      </c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EA455">
        <f t="shared" si="42"/>
        <v>174</v>
      </c>
      <c r="EB455" t="str">
        <f t="shared" si="43"/>
        <v>БТС 980</v>
      </c>
      <c r="ED455">
        <f t="shared" si="44"/>
        <v>0</v>
      </c>
      <c r="EE455" t="str">
        <f t="shared" si="45"/>
        <v/>
      </c>
      <c r="EG455">
        <f t="shared" si="46"/>
        <v>0</v>
      </c>
      <c r="EH455" t="str">
        <f t="shared" si="47"/>
        <v>БТС 980</v>
      </c>
    </row>
    <row r="456" spans="1:138" x14ac:dyDescent="0.25">
      <c r="A456" s="1" t="s">
        <v>63</v>
      </c>
      <c r="B456" s="1" t="s">
        <v>3</v>
      </c>
      <c r="C456" s="1" t="s">
        <v>805</v>
      </c>
      <c r="D456" s="1" t="s">
        <v>897</v>
      </c>
      <c r="E456" s="1" t="s">
        <v>886</v>
      </c>
      <c r="F456">
        <v>24.96</v>
      </c>
      <c r="G456" s="1" t="s">
        <v>807</v>
      </c>
      <c r="K456" s="3" t="s">
        <v>532</v>
      </c>
      <c r="L456" s="1"/>
      <c r="M456" s="1"/>
      <c r="N456" s="1">
        <v>126.1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>
        <v>126.1</v>
      </c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EA456">
        <f t="shared" si="42"/>
        <v>126.1</v>
      </c>
      <c r="EB456" t="str">
        <f t="shared" si="43"/>
        <v>АРМЕСА</v>
      </c>
      <c r="ED456">
        <f t="shared" si="44"/>
        <v>0</v>
      </c>
      <c r="EE456" t="str">
        <f t="shared" si="45"/>
        <v/>
      </c>
      <c r="EG456">
        <f t="shared" si="46"/>
        <v>0</v>
      </c>
      <c r="EH456" t="str">
        <f t="shared" si="47"/>
        <v>АРМЕСА</v>
      </c>
    </row>
    <row r="457" spans="1:138" x14ac:dyDescent="0.25">
      <c r="A457" s="1" t="s">
        <v>63</v>
      </c>
      <c r="B457" s="1" t="s">
        <v>3</v>
      </c>
      <c r="C457" s="1" t="s">
        <v>805</v>
      </c>
      <c r="D457" s="1" t="s">
        <v>888</v>
      </c>
      <c r="E457" s="1" t="s">
        <v>886</v>
      </c>
      <c r="F457">
        <v>2.3E-2</v>
      </c>
      <c r="G457" s="1" t="s">
        <v>807</v>
      </c>
      <c r="K457" s="3" t="s">
        <v>533</v>
      </c>
      <c r="L457" s="1"/>
      <c r="M457" s="1"/>
      <c r="N457" s="1"/>
      <c r="O457" s="1"/>
      <c r="P457" s="1"/>
      <c r="Q457" s="1"/>
      <c r="R457" s="1"/>
      <c r="S457" s="1"/>
      <c r="T457" s="1"/>
      <c r="U457" s="1">
        <v>222.3</v>
      </c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>
        <v>222.3</v>
      </c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EA457">
        <f t="shared" si="42"/>
        <v>222.3</v>
      </c>
      <c r="EB457" t="str">
        <f t="shared" si="43"/>
        <v>БТС 1965</v>
      </c>
      <c r="ED457">
        <f t="shared" si="44"/>
        <v>0</v>
      </c>
      <c r="EE457" t="str">
        <f t="shared" si="45"/>
        <v/>
      </c>
      <c r="EG457">
        <f t="shared" si="46"/>
        <v>0</v>
      </c>
      <c r="EH457" t="str">
        <f t="shared" si="47"/>
        <v>БТС 1965</v>
      </c>
    </row>
    <row r="458" spans="1:138" x14ac:dyDescent="0.25">
      <c r="A458" s="1" t="s">
        <v>64</v>
      </c>
      <c r="B458" s="1" t="s">
        <v>3</v>
      </c>
      <c r="C458" s="1" t="s">
        <v>805</v>
      </c>
      <c r="D458" s="1" t="s">
        <v>887</v>
      </c>
      <c r="E458" s="1" t="s">
        <v>885</v>
      </c>
      <c r="F458">
        <v>120.961</v>
      </c>
      <c r="G458" s="1" t="s">
        <v>805</v>
      </c>
      <c r="K458" s="3" t="s">
        <v>534</v>
      </c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>
        <v>71.5</v>
      </c>
      <c r="BL458" s="1"/>
      <c r="BM458" s="1"/>
      <c r="BN458" s="1">
        <v>71.5</v>
      </c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EA458">
        <f t="shared" si="42"/>
        <v>71.5</v>
      </c>
      <c r="EB458" t="str">
        <f t="shared" si="43"/>
        <v>ХМ 1820</v>
      </c>
      <c r="ED458">
        <f t="shared" si="44"/>
        <v>0</v>
      </c>
      <c r="EE458" t="str">
        <f t="shared" si="45"/>
        <v/>
      </c>
      <c r="EG458">
        <f t="shared" si="46"/>
        <v>0</v>
      </c>
      <c r="EH458" t="str">
        <f t="shared" si="47"/>
        <v>ХМ 1820</v>
      </c>
    </row>
    <row r="459" spans="1:138" x14ac:dyDescent="0.25">
      <c r="A459" s="1" t="s">
        <v>65</v>
      </c>
      <c r="B459" s="1" t="s">
        <v>3</v>
      </c>
      <c r="C459" s="1" t="s">
        <v>805</v>
      </c>
      <c r="D459" s="1" t="s">
        <v>887</v>
      </c>
      <c r="E459" s="1" t="s">
        <v>885</v>
      </c>
      <c r="F459">
        <v>103.16800000000001</v>
      </c>
      <c r="G459" s="1" t="s">
        <v>805</v>
      </c>
      <c r="K459" s="3" t="s">
        <v>535</v>
      </c>
      <c r="L459" s="1"/>
      <c r="M459" s="1"/>
      <c r="N459" s="1"/>
      <c r="O459" s="1"/>
      <c r="P459" s="1"/>
      <c r="Q459" s="1"/>
      <c r="R459" s="1"/>
      <c r="S459" s="1"/>
      <c r="T459" s="1"/>
      <c r="U459" s="1">
        <v>276.89999999999998</v>
      </c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>
        <v>276.89999999999998</v>
      </c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EA459">
        <f t="shared" si="42"/>
        <v>276.89999999999998</v>
      </c>
      <c r="EB459" t="str">
        <f t="shared" si="43"/>
        <v>БТС 1965</v>
      </c>
      <c r="ED459">
        <f t="shared" si="44"/>
        <v>0</v>
      </c>
      <c r="EE459" t="str">
        <f t="shared" si="45"/>
        <v/>
      </c>
      <c r="EG459">
        <f t="shared" si="46"/>
        <v>0</v>
      </c>
      <c r="EH459" t="str">
        <f t="shared" si="47"/>
        <v>БТС 1965</v>
      </c>
    </row>
    <row r="460" spans="1:138" x14ac:dyDescent="0.25">
      <c r="A460" s="1" t="s">
        <v>66</v>
      </c>
      <c r="B460" s="1" t="s">
        <v>3</v>
      </c>
      <c r="C460" s="1" t="s">
        <v>805</v>
      </c>
      <c r="D460" s="1" t="s">
        <v>888</v>
      </c>
      <c r="E460" s="1" t="s">
        <v>885</v>
      </c>
      <c r="F460">
        <v>149.94</v>
      </c>
      <c r="G460" s="1" t="s">
        <v>805</v>
      </c>
      <c r="K460" s="3" t="s">
        <v>536</v>
      </c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>
        <v>68.900000000000006</v>
      </c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>
        <v>68.900000000000006</v>
      </c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>
        <v>69</v>
      </c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>
        <v>69</v>
      </c>
      <c r="DU460" s="1"/>
      <c r="DV460" s="1"/>
      <c r="DW460" s="1"/>
      <c r="EA460">
        <f t="shared" si="42"/>
        <v>68.900000000000006</v>
      </c>
      <c r="EB460" t="str">
        <f t="shared" si="43"/>
        <v>БТС 950</v>
      </c>
      <c r="ED460">
        <f t="shared" si="44"/>
        <v>69</v>
      </c>
      <c r="EE460" t="str">
        <f t="shared" si="45"/>
        <v>МАРВИН</v>
      </c>
      <c r="EG460">
        <f t="shared" si="46"/>
        <v>1.0014513788098693</v>
      </c>
      <c r="EH460" t="str">
        <f t="shared" si="47"/>
        <v>МАРВИН</v>
      </c>
    </row>
    <row r="461" spans="1:138" x14ac:dyDescent="0.25">
      <c r="A461" s="1" t="s">
        <v>66</v>
      </c>
      <c r="B461" s="1" t="s">
        <v>3</v>
      </c>
      <c r="C461" s="1" t="s">
        <v>805</v>
      </c>
      <c r="D461" s="1" t="s">
        <v>806</v>
      </c>
      <c r="E461" s="1" t="s">
        <v>886</v>
      </c>
      <c r="F461">
        <v>103.547</v>
      </c>
      <c r="G461" s="1" t="s">
        <v>807</v>
      </c>
      <c r="K461" s="3" t="s">
        <v>537</v>
      </c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>
        <v>92</v>
      </c>
      <c r="BL461" s="1"/>
      <c r="BM461" s="1"/>
      <c r="BN461" s="1">
        <v>92</v>
      </c>
      <c r="BO461" s="1">
        <v>92</v>
      </c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>
        <v>92</v>
      </c>
      <c r="DU461" s="1"/>
      <c r="DV461" s="1"/>
      <c r="DW461" s="1"/>
      <c r="EA461">
        <f t="shared" si="42"/>
        <v>92</v>
      </c>
      <c r="EB461" t="str">
        <f t="shared" si="43"/>
        <v>ХМ 1820</v>
      </c>
      <c r="ED461">
        <f t="shared" si="44"/>
        <v>92</v>
      </c>
      <c r="EE461" t="str">
        <f t="shared" si="45"/>
        <v>АНГУС</v>
      </c>
      <c r="EG461">
        <f t="shared" si="46"/>
        <v>1</v>
      </c>
      <c r="EH461" t="str">
        <f t="shared" si="47"/>
        <v>АНГУС</v>
      </c>
    </row>
    <row r="462" spans="1:138" x14ac:dyDescent="0.25">
      <c r="A462" s="1" t="s">
        <v>67</v>
      </c>
      <c r="B462" s="1" t="s">
        <v>3</v>
      </c>
      <c r="C462" s="1" t="s">
        <v>805</v>
      </c>
      <c r="D462" s="1" t="s">
        <v>816</v>
      </c>
      <c r="E462" s="1" t="s">
        <v>885</v>
      </c>
      <c r="F462">
        <v>181.441</v>
      </c>
      <c r="G462" s="1" t="s">
        <v>805</v>
      </c>
      <c r="K462" s="3" t="s">
        <v>538</v>
      </c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>
        <v>205.2</v>
      </c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>
        <v>205.2</v>
      </c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EA462">
        <f t="shared" si="42"/>
        <v>205.2</v>
      </c>
      <c r="EB462" t="str">
        <f t="shared" si="43"/>
        <v>ЗЕМИС</v>
      </c>
      <c r="ED462">
        <f t="shared" si="44"/>
        <v>0</v>
      </c>
      <c r="EE462" t="str">
        <f t="shared" si="45"/>
        <v/>
      </c>
      <c r="EG462">
        <f t="shared" si="46"/>
        <v>0</v>
      </c>
      <c r="EH462" t="str">
        <f t="shared" si="47"/>
        <v>ЗЕМИС</v>
      </c>
    </row>
    <row r="463" spans="1:138" x14ac:dyDescent="0.25">
      <c r="A463" s="1" t="s">
        <v>67</v>
      </c>
      <c r="B463" s="1" t="s">
        <v>3</v>
      </c>
      <c r="C463" s="1" t="s">
        <v>805</v>
      </c>
      <c r="D463" s="1" t="s">
        <v>834</v>
      </c>
      <c r="E463" s="1" t="s">
        <v>886</v>
      </c>
      <c r="F463">
        <v>163.13800000000001</v>
      </c>
      <c r="G463" s="1" t="s">
        <v>807</v>
      </c>
      <c r="K463" s="3" t="s">
        <v>539</v>
      </c>
      <c r="L463" s="1"/>
      <c r="M463" s="1"/>
      <c r="N463" s="1"/>
      <c r="O463" s="1"/>
      <c r="P463" s="1"/>
      <c r="Q463" s="1"/>
      <c r="R463" s="1"/>
      <c r="S463" s="1"/>
      <c r="T463" s="1"/>
      <c r="U463" s="1">
        <v>176.8</v>
      </c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>
        <v>176.8</v>
      </c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EA463">
        <f t="shared" si="42"/>
        <v>176.8</v>
      </c>
      <c r="EB463" t="str">
        <f t="shared" si="43"/>
        <v>БТС 1965</v>
      </c>
      <c r="ED463">
        <f t="shared" si="44"/>
        <v>0</v>
      </c>
      <c r="EE463" t="str">
        <f t="shared" si="45"/>
        <v/>
      </c>
      <c r="EG463">
        <f t="shared" si="46"/>
        <v>0</v>
      </c>
      <c r="EH463" t="str">
        <f t="shared" si="47"/>
        <v>БТС 1965</v>
      </c>
    </row>
    <row r="464" spans="1:138" x14ac:dyDescent="0.25">
      <c r="A464" s="1" t="s">
        <v>67</v>
      </c>
      <c r="B464" s="1" t="s">
        <v>3</v>
      </c>
      <c r="C464" s="1" t="s">
        <v>805</v>
      </c>
      <c r="D464" s="1" t="s">
        <v>840</v>
      </c>
      <c r="E464" s="1" t="s">
        <v>886</v>
      </c>
      <c r="F464">
        <v>0.121</v>
      </c>
      <c r="G464" s="1" t="s">
        <v>807</v>
      </c>
      <c r="K464" s="3" t="s">
        <v>540</v>
      </c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>
        <v>97</v>
      </c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>
        <v>0.5</v>
      </c>
      <c r="BG464" s="1"/>
      <c r="BH464" s="1"/>
      <c r="BI464" s="1"/>
      <c r="BJ464" s="1"/>
      <c r="BK464" s="1"/>
      <c r="BL464" s="1"/>
      <c r="BM464" s="1"/>
      <c r="BN464" s="1">
        <v>97.5</v>
      </c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EA464">
        <f t="shared" si="42"/>
        <v>97</v>
      </c>
      <c r="EB464" t="str">
        <f t="shared" si="43"/>
        <v>ЗЕМИС</v>
      </c>
      <c r="ED464">
        <f t="shared" si="44"/>
        <v>0</v>
      </c>
      <c r="EE464" t="str">
        <f t="shared" si="45"/>
        <v/>
      </c>
      <c r="EG464">
        <f t="shared" si="46"/>
        <v>0</v>
      </c>
      <c r="EH464" t="str">
        <f t="shared" si="47"/>
        <v>ЗЕМИС</v>
      </c>
    </row>
    <row r="465" spans="1:138" x14ac:dyDescent="0.25">
      <c r="A465" s="1" t="s">
        <v>67</v>
      </c>
      <c r="B465" s="1" t="s">
        <v>3</v>
      </c>
      <c r="C465" s="1" t="s">
        <v>805</v>
      </c>
      <c r="D465" s="1" t="s">
        <v>888</v>
      </c>
      <c r="E465" s="1" t="s">
        <v>886</v>
      </c>
      <c r="F465">
        <v>0.22700000000000001</v>
      </c>
      <c r="G465" s="1" t="s">
        <v>807</v>
      </c>
      <c r="K465" s="3" t="s">
        <v>541</v>
      </c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>
        <v>153.4</v>
      </c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>
        <v>153.4</v>
      </c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>
        <v>65</v>
      </c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>
        <v>65</v>
      </c>
      <c r="DU465" s="1"/>
      <c r="DV465" s="1"/>
      <c r="DW465" s="1"/>
      <c r="EA465">
        <f t="shared" si="42"/>
        <v>153.4</v>
      </c>
      <c r="EB465" t="str">
        <f t="shared" si="43"/>
        <v>ЗЕМИС</v>
      </c>
      <c r="ED465">
        <f t="shared" si="44"/>
        <v>65</v>
      </c>
      <c r="EE465" t="str">
        <f t="shared" si="45"/>
        <v>ВОЛГА</v>
      </c>
      <c r="EG465">
        <f t="shared" si="46"/>
        <v>0.42372881355932202</v>
      </c>
      <c r="EH465" t="str">
        <f t="shared" si="47"/>
        <v>ЗЕМИС</v>
      </c>
    </row>
    <row r="466" spans="1:138" x14ac:dyDescent="0.25">
      <c r="A466" s="1" t="s">
        <v>68</v>
      </c>
      <c r="B466" s="1" t="s">
        <v>3</v>
      </c>
      <c r="C466" s="1" t="s">
        <v>805</v>
      </c>
      <c r="D466" s="1" t="s">
        <v>849</v>
      </c>
      <c r="E466" s="1" t="s">
        <v>885</v>
      </c>
      <c r="F466">
        <v>0.09</v>
      </c>
      <c r="G466" s="1" t="s">
        <v>805</v>
      </c>
      <c r="K466" s="3" t="s">
        <v>542</v>
      </c>
      <c r="L466" s="1"/>
      <c r="M466" s="1"/>
      <c r="N466" s="1"/>
      <c r="O466" s="1"/>
      <c r="P466" s="1"/>
      <c r="Q466" s="1"/>
      <c r="R466" s="1"/>
      <c r="S466" s="1"/>
      <c r="T466" s="1"/>
      <c r="U466" s="1">
        <v>185.9</v>
      </c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>
        <v>185.9</v>
      </c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>
        <v>186</v>
      </c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>
        <v>186</v>
      </c>
      <c r="DU466" s="1"/>
      <c r="DV466" s="1"/>
      <c r="DW466" s="1"/>
      <c r="EA466">
        <f t="shared" si="42"/>
        <v>185.9</v>
      </c>
      <c r="EB466" t="str">
        <f t="shared" si="43"/>
        <v>БТС 1965</v>
      </c>
      <c r="ED466">
        <f t="shared" si="44"/>
        <v>186</v>
      </c>
      <c r="EE466" t="str">
        <f t="shared" si="45"/>
        <v>КАДИЛАК</v>
      </c>
      <c r="EG466">
        <f t="shared" si="46"/>
        <v>1.0005379236148466</v>
      </c>
      <c r="EH466" t="str">
        <f t="shared" si="47"/>
        <v>КАДИЛАК</v>
      </c>
    </row>
    <row r="467" spans="1:138" x14ac:dyDescent="0.25">
      <c r="A467" s="1" t="s">
        <v>68</v>
      </c>
      <c r="B467" s="1" t="s">
        <v>3</v>
      </c>
      <c r="C467" s="1" t="s">
        <v>805</v>
      </c>
      <c r="D467" s="1" t="s">
        <v>819</v>
      </c>
      <c r="E467" s="1" t="s">
        <v>885</v>
      </c>
      <c r="F467">
        <v>69</v>
      </c>
      <c r="G467" s="1" t="s">
        <v>805</v>
      </c>
      <c r="K467" s="3" t="s">
        <v>543</v>
      </c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>
        <v>71.5</v>
      </c>
      <c r="BG467" s="1"/>
      <c r="BH467" s="1"/>
      <c r="BI467" s="1"/>
      <c r="BJ467" s="1"/>
      <c r="BK467" s="1"/>
      <c r="BL467" s="1"/>
      <c r="BM467" s="1"/>
      <c r="BN467" s="1">
        <v>71.5</v>
      </c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>
        <v>71.7</v>
      </c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>
        <v>71.7</v>
      </c>
      <c r="DU467" s="1"/>
      <c r="DV467" s="1"/>
      <c r="DW467" s="1"/>
      <c r="EA467">
        <f t="shared" si="42"/>
        <v>71.5</v>
      </c>
      <c r="EB467" t="str">
        <f t="shared" si="43"/>
        <v>СПАРТАК</v>
      </c>
      <c r="ED467">
        <f t="shared" si="44"/>
        <v>71.7</v>
      </c>
      <c r="EE467" t="str">
        <f t="shared" si="45"/>
        <v>ЗЕМИС</v>
      </c>
      <c r="EG467">
        <f t="shared" si="46"/>
        <v>1.0027972027972027</v>
      </c>
      <c r="EH467" t="str">
        <f t="shared" si="47"/>
        <v>ЗЕМИС</v>
      </c>
    </row>
    <row r="468" spans="1:138" x14ac:dyDescent="0.25">
      <c r="A468" s="1" t="s">
        <v>68</v>
      </c>
      <c r="B468" s="1" t="s">
        <v>3</v>
      </c>
      <c r="C468" s="1" t="s">
        <v>805</v>
      </c>
      <c r="D468" s="1" t="s">
        <v>820</v>
      </c>
      <c r="E468" s="1" t="s">
        <v>886</v>
      </c>
      <c r="F468">
        <v>29.922999999999998</v>
      </c>
      <c r="G468" s="1" t="s">
        <v>807</v>
      </c>
      <c r="K468" s="3" t="s">
        <v>544</v>
      </c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>
        <v>78</v>
      </c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>
        <v>78</v>
      </c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>
        <v>78.3</v>
      </c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>
        <v>78.3</v>
      </c>
      <c r="DU468" s="1"/>
      <c r="DV468" s="1"/>
      <c r="DW468" s="1"/>
      <c r="EA468">
        <f t="shared" si="42"/>
        <v>78</v>
      </c>
      <c r="EB468" t="str">
        <f t="shared" si="43"/>
        <v>ЗЕМИС</v>
      </c>
      <c r="ED468">
        <f t="shared" si="44"/>
        <v>78.3</v>
      </c>
      <c r="EE468" t="str">
        <f t="shared" si="45"/>
        <v>ЗЕМИС</v>
      </c>
      <c r="EG468">
        <f t="shared" si="46"/>
        <v>1.0038461538461538</v>
      </c>
      <c r="EH468" t="str">
        <f t="shared" si="47"/>
        <v>ЗЕМИС</v>
      </c>
    </row>
    <row r="469" spans="1:138" x14ac:dyDescent="0.25">
      <c r="A469" s="1" t="s">
        <v>69</v>
      </c>
      <c r="B469" s="1" t="s">
        <v>3</v>
      </c>
      <c r="C469" s="1" t="s">
        <v>805</v>
      </c>
      <c r="D469" s="1" t="s">
        <v>849</v>
      </c>
      <c r="E469" s="1" t="s">
        <v>885</v>
      </c>
      <c r="F469">
        <v>165.02099999999999</v>
      </c>
      <c r="G469" s="1" t="s">
        <v>805</v>
      </c>
      <c r="K469" s="3" t="s">
        <v>545</v>
      </c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>
        <v>114</v>
      </c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>
        <v>114</v>
      </c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EA469">
        <f t="shared" si="42"/>
        <v>114</v>
      </c>
      <c r="EB469" t="str">
        <f t="shared" si="43"/>
        <v>МАТРОС</v>
      </c>
      <c r="ED469">
        <f t="shared" si="44"/>
        <v>0</v>
      </c>
      <c r="EE469" t="str">
        <f t="shared" si="45"/>
        <v/>
      </c>
      <c r="EG469">
        <f t="shared" si="46"/>
        <v>0</v>
      </c>
      <c r="EH469" t="str">
        <f t="shared" si="47"/>
        <v>МАТРОС</v>
      </c>
    </row>
    <row r="470" spans="1:138" x14ac:dyDescent="0.25">
      <c r="A470" s="1" t="s">
        <v>69</v>
      </c>
      <c r="B470" s="1" t="s">
        <v>3</v>
      </c>
      <c r="C470" s="1" t="s">
        <v>805</v>
      </c>
      <c r="D470" s="1" t="s">
        <v>887</v>
      </c>
      <c r="E470" s="1" t="s">
        <v>885</v>
      </c>
      <c r="F470">
        <v>0.43</v>
      </c>
      <c r="G470" s="1" t="s">
        <v>805</v>
      </c>
      <c r="K470" s="3" t="s">
        <v>546</v>
      </c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>
        <v>100.2</v>
      </c>
      <c r="BE470" s="1"/>
      <c r="BF470" s="1"/>
      <c r="BG470" s="1"/>
      <c r="BH470" s="1"/>
      <c r="BI470" s="1"/>
      <c r="BJ470" s="1"/>
      <c r="BK470" s="1"/>
      <c r="BL470" s="1"/>
      <c r="BM470" s="1"/>
      <c r="BN470" s="1">
        <v>100.2</v>
      </c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EA470">
        <f t="shared" si="42"/>
        <v>100.2</v>
      </c>
      <c r="EB470" t="str">
        <f t="shared" si="43"/>
        <v>РИТТЕР</v>
      </c>
      <c r="ED470">
        <f t="shared" si="44"/>
        <v>0</v>
      </c>
      <c r="EE470" t="str">
        <f t="shared" si="45"/>
        <v/>
      </c>
      <c r="EG470">
        <f t="shared" si="46"/>
        <v>0</v>
      </c>
      <c r="EH470" t="str">
        <f t="shared" si="47"/>
        <v>РИТТЕР</v>
      </c>
    </row>
    <row r="471" spans="1:138" x14ac:dyDescent="0.25">
      <c r="A471" s="1" t="s">
        <v>69</v>
      </c>
      <c r="B471" s="1" t="s">
        <v>3</v>
      </c>
      <c r="C471" s="1" t="s">
        <v>805</v>
      </c>
      <c r="D471" s="1" t="s">
        <v>820</v>
      </c>
      <c r="E471" s="1" t="s">
        <v>886</v>
      </c>
      <c r="F471">
        <v>75.472999999999999</v>
      </c>
      <c r="G471" s="1" t="s">
        <v>807</v>
      </c>
      <c r="K471" s="3" t="s">
        <v>547</v>
      </c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>
        <v>99</v>
      </c>
      <c r="BE471" s="1"/>
      <c r="BF471" s="1"/>
      <c r="BG471" s="1"/>
      <c r="BH471" s="1"/>
      <c r="BI471" s="1"/>
      <c r="BJ471" s="1"/>
      <c r="BK471" s="1"/>
      <c r="BL471" s="1"/>
      <c r="BM471" s="1"/>
      <c r="BN471" s="1">
        <v>99</v>
      </c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EA471">
        <f t="shared" si="42"/>
        <v>99</v>
      </c>
      <c r="EB471" t="str">
        <f t="shared" si="43"/>
        <v>РИТТЕР</v>
      </c>
      <c r="ED471">
        <f t="shared" si="44"/>
        <v>0</v>
      </c>
      <c r="EE471" t="str">
        <f t="shared" si="45"/>
        <v/>
      </c>
      <c r="EG471">
        <f t="shared" si="46"/>
        <v>0</v>
      </c>
      <c r="EH471" t="str">
        <f t="shared" si="47"/>
        <v>РИТТЕР</v>
      </c>
    </row>
    <row r="472" spans="1:138" x14ac:dyDescent="0.25">
      <c r="A472" s="1" t="s">
        <v>70</v>
      </c>
      <c r="B472" s="1" t="s">
        <v>3</v>
      </c>
      <c r="C472" s="1" t="s">
        <v>805</v>
      </c>
      <c r="D472" s="1" t="s">
        <v>849</v>
      </c>
      <c r="E472" s="1" t="s">
        <v>885</v>
      </c>
      <c r="F472">
        <v>75.888999999999996</v>
      </c>
      <c r="G472" s="1" t="s">
        <v>805</v>
      </c>
      <c r="K472" s="3" t="s">
        <v>548</v>
      </c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>
        <v>128.80000000000001</v>
      </c>
      <c r="BE472" s="1"/>
      <c r="BF472" s="1"/>
      <c r="BG472" s="1"/>
      <c r="BH472" s="1"/>
      <c r="BI472" s="1"/>
      <c r="BJ472" s="1"/>
      <c r="BK472" s="1"/>
      <c r="BL472" s="1"/>
      <c r="BM472" s="1"/>
      <c r="BN472" s="1">
        <v>128.80000000000001</v>
      </c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EA472">
        <f t="shared" si="42"/>
        <v>128.80000000000001</v>
      </c>
      <c r="EB472" t="str">
        <f t="shared" si="43"/>
        <v>РИТТЕР</v>
      </c>
      <c r="ED472">
        <f t="shared" si="44"/>
        <v>0</v>
      </c>
      <c r="EE472" t="str">
        <f t="shared" si="45"/>
        <v/>
      </c>
      <c r="EG472">
        <f t="shared" si="46"/>
        <v>0</v>
      </c>
      <c r="EH472" t="str">
        <f t="shared" si="47"/>
        <v>РИТТЕР</v>
      </c>
    </row>
    <row r="473" spans="1:138" x14ac:dyDescent="0.25">
      <c r="A473" s="1" t="s">
        <v>71</v>
      </c>
      <c r="B473" s="1" t="s">
        <v>3</v>
      </c>
      <c r="C473" s="1" t="s">
        <v>805</v>
      </c>
      <c r="D473" s="1" t="s">
        <v>840</v>
      </c>
      <c r="E473" s="1" t="s">
        <v>885</v>
      </c>
      <c r="F473">
        <v>159.66900000000001</v>
      </c>
      <c r="G473" s="1" t="s">
        <v>805</v>
      </c>
      <c r="K473" s="3" t="s">
        <v>549</v>
      </c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>
        <v>126.1</v>
      </c>
      <c r="BL473" s="1"/>
      <c r="BM473" s="1"/>
      <c r="BN473" s="1">
        <v>126.1</v>
      </c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EA473">
        <f t="shared" si="42"/>
        <v>126.1</v>
      </c>
      <c r="EB473" t="str">
        <f t="shared" si="43"/>
        <v>ХМ 1820</v>
      </c>
      <c r="ED473">
        <f t="shared" si="44"/>
        <v>0</v>
      </c>
      <c r="EE473" t="str">
        <f t="shared" si="45"/>
        <v/>
      </c>
      <c r="EG473">
        <f t="shared" si="46"/>
        <v>0</v>
      </c>
      <c r="EH473" t="str">
        <f t="shared" si="47"/>
        <v>ХМ 1820</v>
      </c>
    </row>
    <row r="474" spans="1:138" x14ac:dyDescent="0.25">
      <c r="A474" s="1" t="s">
        <v>71</v>
      </c>
      <c r="B474" s="1" t="s">
        <v>3</v>
      </c>
      <c r="C474" s="1" t="s">
        <v>805</v>
      </c>
      <c r="D474" s="1" t="s">
        <v>887</v>
      </c>
      <c r="E474" s="1" t="s">
        <v>885</v>
      </c>
      <c r="F474">
        <v>0.38</v>
      </c>
      <c r="G474" s="1" t="s">
        <v>805</v>
      </c>
      <c r="K474" s="3" t="s">
        <v>550</v>
      </c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>
        <v>109</v>
      </c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>
        <v>109</v>
      </c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>
        <v>109</v>
      </c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>
        <v>109</v>
      </c>
      <c r="DU474" s="1"/>
      <c r="DV474" s="1"/>
      <c r="DW474" s="1"/>
      <c r="EA474">
        <f t="shared" si="42"/>
        <v>109</v>
      </c>
      <c r="EB474" t="str">
        <f t="shared" si="43"/>
        <v>МОГИКАН</v>
      </c>
      <c r="ED474">
        <f t="shared" si="44"/>
        <v>109</v>
      </c>
      <c r="EE474" t="str">
        <f t="shared" si="45"/>
        <v>МИТИКА</v>
      </c>
      <c r="EG474">
        <f t="shared" si="46"/>
        <v>1</v>
      </c>
      <c r="EH474" t="str">
        <f t="shared" si="47"/>
        <v>МИТИКА</v>
      </c>
    </row>
    <row r="475" spans="1:138" x14ac:dyDescent="0.25">
      <c r="A475" s="1" t="s">
        <v>71</v>
      </c>
      <c r="B475" s="1" t="s">
        <v>3</v>
      </c>
      <c r="C475" s="1" t="s">
        <v>805</v>
      </c>
      <c r="D475" s="1" t="s">
        <v>820</v>
      </c>
      <c r="E475" s="1" t="s">
        <v>886</v>
      </c>
      <c r="F475">
        <v>44.603999999999999</v>
      </c>
      <c r="G475" s="1" t="s">
        <v>807</v>
      </c>
      <c r="K475" s="3" t="s">
        <v>551</v>
      </c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>
        <v>110.5</v>
      </c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>
        <v>110.5</v>
      </c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EA475">
        <f t="shared" si="42"/>
        <v>110.5</v>
      </c>
      <c r="EB475" t="str">
        <f t="shared" si="43"/>
        <v>ЗЕМИС</v>
      </c>
      <c r="ED475">
        <f t="shared" si="44"/>
        <v>0</v>
      </c>
      <c r="EE475" t="str">
        <f t="shared" si="45"/>
        <v/>
      </c>
      <c r="EG475">
        <f t="shared" si="46"/>
        <v>0</v>
      </c>
      <c r="EH475" t="str">
        <f t="shared" si="47"/>
        <v>ЗЕМИС</v>
      </c>
    </row>
    <row r="476" spans="1:138" x14ac:dyDescent="0.25">
      <c r="A476" s="1" t="s">
        <v>72</v>
      </c>
      <c r="B476" s="1" t="s">
        <v>3</v>
      </c>
      <c r="C476" s="1" t="s">
        <v>805</v>
      </c>
      <c r="D476" s="1" t="s">
        <v>888</v>
      </c>
      <c r="E476" s="1" t="s">
        <v>890</v>
      </c>
      <c r="F476">
        <v>182.7</v>
      </c>
      <c r="G476" s="1" t="s">
        <v>805</v>
      </c>
      <c r="K476" s="3" t="s">
        <v>552</v>
      </c>
      <c r="L476" s="1"/>
      <c r="M476" s="1"/>
      <c r="N476" s="1"/>
      <c r="O476" s="1"/>
      <c r="P476" s="1"/>
      <c r="Q476" s="1"/>
      <c r="R476" s="1"/>
      <c r="S476" s="1"/>
      <c r="T476" s="1"/>
      <c r="U476" s="1">
        <v>236.6</v>
      </c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>
        <v>236.6</v>
      </c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EA476">
        <f t="shared" si="42"/>
        <v>236.6</v>
      </c>
      <c r="EB476" t="str">
        <f t="shared" si="43"/>
        <v>БТС 1965</v>
      </c>
      <c r="ED476">
        <f t="shared" si="44"/>
        <v>0</v>
      </c>
      <c r="EE476" t="str">
        <f t="shared" si="45"/>
        <v/>
      </c>
      <c r="EG476">
        <f t="shared" si="46"/>
        <v>0</v>
      </c>
      <c r="EH476" t="str">
        <f t="shared" si="47"/>
        <v>БТС 1965</v>
      </c>
    </row>
    <row r="477" spans="1:138" x14ac:dyDescent="0.25">
      <c r="A477" s="1" t="s">
        <v>72</v>
      </c>
      <c r="B477" s="1" t="s">
        <v>3</v>
      </c>
      <c r="C477" s="1" t="s">
        <v>805</v>
      </c>
      <c r="D477" s="1" t="s">
        <v>812</v>
      </c>
      <c r="E477" s="1" t="s">
        <v>886</v>
      </c>
      <c r="F477">
        <v>181</v>
      </c>
      <c r="G477" s="1" t="s">
        <v>807</v>
      </c>
      <c r="K477" s="3" t="s">
        <v>553</v>
      </c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>
        <v>108</v>
      </c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>
        <v>108</v>
      </c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EA477">
        <f t="shared" si="42"/>
        <v>108</v>
      </c>
      <c r="EB477" t="str">
        <f t="shared" si="43"/>
        <v>БТС 320</v>
      </c>
      <c r="ED477">
        <f t="shared" si="44"/>
        <v>0</v>
      </c>
      <c r="EE477" t="str">
        <f t="shared" si="45"/>
        <v/>
      </c>
      <c r="EG477">
        <f t="shared" si="46"/>
        <v>0</v>
      </c>
      <c r="EH477" t="str">
        <f t="shared" si="47"/>
        <v>БТС 320</v>
      </c>
    </row>
    <row r="478" spans="1:138" x14ac:dyDescent="0.25">
      <c r="A478" s="1" t="s">
        <v>72</v>
      </c>
      <c r="B478" s="1" t="s">
        <v>3</v>
      </c>
      <c r="C478" s="1" t="s">
        <v>805</v>
      </c>
      <c r="D478" s="1" t="s">
        <v>888</v>
      </c>
      <c r="E478" s="1" t="s">
        <v>886</v>
      </c>
      <c r="F478">
        <v>1.7</v>
      </c>
      <c r="G478" s="1" t="s">
        <v>807</v>
      </c>
      <c r="K478" s="3" t="s">
        <v>554</v>
      </c>
      <c r="L478" s="1"/>
      <c r="M478" s="1"/>
      <c r="N478" s="1">
        <v>88.4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>
        <v>88.4</v>
      </c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EA478">
        <f t="shared" si="42"/>
        <v>88.4</v>
      </c>
      <c r="EB478" t="str">
        <f t="shared" si="43"/>
        <v>АРМЕСА</v>
      </c>
      <c r="ED478">
        <f t="shared" si="44"/>
        <v>0</v>
      </c>
      <c r="EE478" t="str">
        <f t="shared" si="45"/>
        <v/>
      </c>
      <c r="EG478">
        <f t="shared" si="46"/>
        <v>0</v>
      </c>
      <c r="EH478" t="str">
        <f t="shared" si="47"/>
        <v>АРМЕСА</v>
      </c>
    </row>
    <row r="479" spans="1:138" x14ac:dyDescent="0.25">
      <c r="A479" s="1" t="s">
        <v>75</v>
      </c>
      <c r="B479" s="1" t="s">
        <v>3</v>
      </c>
      <c r="C479" s="1" t="s">
        <v>805</v>
      </c>
      <c r="D479" s="1" t="s">
        <v>842</v>
      </c>
      <c r="E479" s="1" t="s">
        <v>885</v>
      </c>
      <c r="F479">
        <v>206</v>
      </c>
      <c r="G479" s="1" t="s">
        <v>805</v>
      </c>
      <c r="K479" s="3" t="s">
        <v>555</v>
      </c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>
        <v>26</v>
      </c>
      <c r="BL479" s="1"/>
      <c r="BM479" s="1"/>
      <c r="BN479" s="1">
        <v>26</v>
      </c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EA479">
        <f t="shared" si="42"/>
        <v>26</v>
      </c>
      <c r="EB479" t="str">
        <f t="shared" si="43"/>
        <v>ХМ 1820</v>
      </c>
      <c r="ED479">
        <f t="shared" si="44"/>
        <v>0</v>
      </c>
      <c r="EE479" t="str">
        <f t="shared" si="45"/>
        <v/>
      </c>
      <c r="EG479">
        <f t="shared" si="46"/>
        <v>0</v>
      </c>
      <c r="EH479" t="str">
        <f t="shared" si="47"/>
        <v>ХМ 1820</v>
      </c>
    </row>
    <row r="480" spans="1:138" x14ac:dyDescent="0.25">
      <c r="A480" s="1" t="s">
        <v>75</v>
      </c>
      <c r="B480" s="1" t="s">
        <v>3</v>
      </c>
      <c r="C480" s="1" t="s">
        <v>805</v>
      </c>
      <c r="D480" s="1" t="s">
        <v>887</v>
      </c>
      <c r="E480" s="1" t="s">
        <v>885</v>
      </c>
      <c r="F480">
        <v>0.64</v>
      </c>
      <c r="G480" s="1" t="s">
        <v>805</v>
      </c>
      <c r="K480" s="3" t="s">
        <v>556</v>
      </c>
      <c r="L480" s="1"/>
      <c r="M480" s="1"/>
      <c r="N480" s="1"/>
      <c r="O480" s="1"/>
      <c r="P480" s="1"/>
      <c r="Q480" s="1"/>
      <c r="R480" s="1"/>
      <c r="S480" s="1"/>
      <c r="T480" s="1"/>
      <c r="U480" s="1">
        <v>89.8</v>
      </c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>
        <v>89.8</v>
      </c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EA480">
        <f t="shared" si="42"/>
        <v>89.8</v>
      </c>
      <c r="EB480" t="str">
        <f t="shared" si="43"/>
        <v>БТС 1965</v>
      </c>
      <c r="ED480">
        <f t="shared" si="44"/>
        <v>0</v>
      </c>
      <c r="EE480" t="str">
        <f t="shared" si="45"/>
        <v/>
      </c>
      <c r="EG480">
        <f t="shared" si="46"/>
        <v>0</v>
      </c>
      <c r="EH480" t="str">
        <f t="shared" si="47"/>
        <v>БТС 1965</v>
      </c>
    </row>
    <row r="481" spans="1:138" x14ac:dyDescent="0.25">
      <c r="A481" s="1" t="s">
        <v>75</v>
      </c>
      <c r="B481" s="1" t="s">
        <v>3</v>
      </c>
      <c r="C481" s="1" t="s">
        <v>805</v>
      </c>
      <c r="D481" s="1" t="s">
        <v>849</v>
      </c>
      <c r="E481" s="1" t="s">
        <v>886</v>
      </c>
      <c r="F481">
        <v>206</v>
      </c>
      <c r="G481" s="1" t="s">
        <v>807</v>
      </c>
      <c r="K481" s="3" t="s">
        <v>557</v>
      </c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>
        <v>93.6</v>
      </c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>
        <v>93.6</v>
      </c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EA481">
        <f t="shared" si="42"/>
        <v>93.6</v>
      </c>
      <c r="EB481" t="str">
        <f t="shared" si="43"/>
        <v>БТС 950</v>
      </c>
      <c r="ED481">
        <f t="shared" si="44"/>
        <v>0</v>
      </c>
      <c r="EE481" t="str">
        <f t="shared" si="45"/>
        <v/>
      </c>
      <c r="EG481">
        <f t="shared" si="46"/>
        <v>0</v>
      </c>
      <c r="EH481" t="str">
        <f t="shared" si="47"/>
        <v>БТС 950</v>
      </c>
    </row>
    <row r="482" spans="1:138" x14ac:dyDescent="0.25">
      <c r="A482" s="1" t="s">
        <v>77</v>
      </c>
      <c r="B482" s="1" t="s">
        <v>3</v>
      </c>
      <c r="C482" s="1" t="s">
        <v>805</v>
      </c>
      <c r="D482" s="1" t="s">
        <v>840</v>
      </c>
      <c r="E482" s="1" t="s">
        <v>885</v>
      </c>
      <c r="F482">
        <v>59</v>
      </c>
      <c r="G482" s="1" t="s">
        <v>805</v>
      </c>
      <c r="K482" s="3" t="s">
        <v>558</v>
      </c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>
        <v>204.1</v>
      </c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>
        <v>204.1</v>
      </c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EA482">
        <f t="shared" si="42"/>
        <v>204.1</v>
      </c>
      <c r="EB482" t="str">
        <f t="shared" si="43"/>
        <v>БТС 950</v>
      </c>
      <c r="ED482">
        <f t="shared" si="44"/>
        <v>0</v>
      </c>
      <c r="EE482" t="str">
        <f t="shared" si="45"/>
        <v/>
      </c>
      <c r="EG482">
        <f t="shared" si="46"/>
        <v>0</v>
      </c>
      <c r="EH482" t="str">
        <f t="shared" si="47"/>
        <v>БТС 950</v>
      </c>
    </row>
    <row r="483" spans="1:138" x14ac:dyDescent="0.25">
      <c r="A483" s="1" t="s">
        <v>77</v>
      </c>
      <c r="B483" s="1" t="s">
        <v>3</v>
      </c>
      <c r="C483" s="1" t="s">
        <v>805</v>
      </c>
      <c r="D483" s="1" t="s">
        <v>887</v>
      </c>
      <c r="E483" s="1" t="s">
        <v>885</v>
      </c>
      <c r="F483">
        <v>0.28000000000000003</v>
      </c>
      <c r="G483" s="1" t="s">
        <v>805</v>
      </c>
      <c r="K483" s="3" t="s">
        <v>559</v>
      </c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>
        <v>81.900000000000006</v>
      </c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>
        <v>81.900000000000006</v>
      </c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>
        <v>82</v>
      </c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>
        <v>82</v>
      </c>
      <c r="DU483" s="1"/>
      <c r="DV483" s="1"/>
      <c r="DW483" s="1"/>
      <c r="EA483">
        <f t="shared" si="42"/>
        <v>81.900000000000006</v>
      </c>
      <c r="EB483" t="str">
        <f t="shared" si="43"/>
        <v>ЗЕМИС</v>
      </c>
      <c r="ED483">
        <f t="shared" si="44"/>
        <v>82</v>
      </c>
      <c r="EE483" t="str">
        <f t="shared" si="45"/>
        <v>ВОЛГА</v>
      </c>
      <c r="EG483">
        <f t="shared" si="46"/>
        <v>1.0012210012210012</v>
      </c>
      <c r="EH483" t="str">
        <f t="shared" si="47"/>
        <v>ВОЛГА</v>
      </c>
    </row>
    <row r="484" spans="1:138" x14ac:dyDescent="0.25">
      <c r="A484" s="1" t="s">
        <v>78</v>
      </c>
      <c r="B484" s="1" t="s">
        <v>3</v>
      </c>
      <c r="C484" s="1" t="s">
        <v>805</v>
      </c>
      <c r="D484" s="1" t="s">
        <v>849</v>
      </c>
      <c r="E484" s="1" t="s">
        <v>885</v>
      </c>
      <c r="F484">
        <v>70</v>
      </c>
      <c r="G484" s="1" t="s">
        <v>805</v>
      </c>
      <c r="K484" s="3" t="s">
        <v>560</v>
      </c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>
        <v>213</v>
      </c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>
        <v>213</v>
      </c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EA484">
        <f t="shared" si="42"/>
        <v>213</v>
      </c>
      <c r="EB484" t="str">
        <f t="shared" si="43"/>
        <v>МАРИНО</v>
      </c>
      <c r="ED484">
        <f t="shared" si="44"/>
        <v>0</v>
      </c>
      <c r="EE484" t="str">
        <f t="shared" si="45"/>
        <v/>
      </c>
      <c r="EG484">
        <f t="shared" si="46"/>
        <v>0</v>
      </c>
      <c r="EH484" t="str">
        <f t="shared" si="47"/>
        <v>МАРИНО</v>
      </c>
    </row>
    <row r="485" spans="1:138" x14ac:dyDescent="0.25">
      <c r="A485" s="1" t="s">
        <v>79</v>
      </c>
      <c r="B485" s="1" t="s">
        <v>3</v>
      </c>
      <c r="C485" s="1" t="s">
        <v>805</v>
      </c>
      <c r="D485" s="1" t="s">
        <v>842</v>
      </c>
      <c r="E485" s="1" t="s">
        <v>885</v>
      </c>
      <c r="F485">
        <v>198.95500000000001</v>
      </c>
      <c r="G485" s="1" t="s">
        <v>805</v>
      </c>
      <c r="K485" s="3" t="s">
        <v>561</v>
      </c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>
        <v>113.1</v>
      </c>
      <c r="BL485" s="1"/>
      <c r="BM485" s="1"/>
      <c r="BN485" s="1">
        <v>113.1</v>
      </c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EA485">
        <f t="shared" si="42"/>
        <v>113.1</v>
      </c>
      <c r="EB485" t="str">
        <f t="shared" si="43"/>
        <v>ХМ 1820</v>
      </c>
      <c r="ED485">
        <f t="shared" si="44"/>
        <v>0</v>
      </c>
      <c r="EE485" t="str">
        <f t="shared" si="45"/>
        <v/>
      </c>
      <c r="EG485">
        <f t="shared" si="46"/>
        <v>0</v>
      </c>
      <c r="EH485" t="str">
        <f t="shared" si="47"/>
        <v>ХМ 1820</v>
      </c>
    </row>
    <row r="486" spans="1:138" x14ac:dyDescent="0.25">
      <c r="A486" s="1" t="s">
        <v>79</v>
      </c>
      <c r="B486" s="1" t="s">
        <v>3</v>
      </c>
      <c r="C486" s="1" t="s">
        <v>805</v>
      </c>
      <c r="D486" s="1" t="s">
        <v>887</v>
      </c>
      <c r="E486" s="1" t="s">
        <v>885</v>
      </c>
      <c r="F486">
        <v>0.08</v>
      </c>
      <c r="G486" s="1" t="s">
        <v>805</v>
      </c>
      <c r="K486" s="3" t="s">
        <v>562</v>
      </c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>
        <v>36.4</v>
      </c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>
        <v>36.4</v>
      </c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EA486">
        <f t="shared" si="42"/>
        <v>36.4</v>
      </c>
      <c r="EB486" t="str">
        <f t="shared" si="43"/>
        <v>БТС 950</v>
      </c>
      <c r="ED486">
        <f t="shared" si="44"/>
        <v>0</v>
      </c>
      <c r="EE486" t="str">
        <f t="shared" si="45"/>
        <v/>
      </c>
      <c r="EG486">
        <f t="shared" si="46"/>
        <v>0</v>
      </c>
      <c r="EH486" t="str">
        <f t="shared" si="47"/>
        <v>БТС 950</v>
      </c>
    </row>
    <row r="487" spans="1:138" x14ac:dyDescent="0.25">
      <c r="A487" s="1" t="s">
        <v>81</v>
      </c>
      <c r="B487" s="1" t="s">
        <v>3</v>
      </c>
      <c r="C487" s="1" t="s">
        <v>805</v>
      </c>
      <c r="D487" s="1" t="s">
        <v>842</v>
      </c>
      <c r="E487" s="1" t="s">
        <v>885</v>
      </c>
      <c r="F487">
        <v>4.4999999999999998E-2</v>
      </c>
      <c r="G487" s="1" t="s">
        <v>805</v>
      </c>
      <c r="K487" s="3" t="s">
        <v>563</v>
      </c>
      <c r="L487" s="1"/>
      <c r="M487" s="1"/>
      <c r="N487" s="1">
        <v>2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>
        <v>20.3</v>
      </c>
      <c r="BL487" s="1"/>
      <c r="BM487" s="1"/>
      <c r="BN487" s="1">
        <v>22.3</v>
      </c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EA487">
        <f t="shared" si="42"/>
        <v>20.3</v>
      </c>
      <c r="EB487" t="str">
        <f t="shared" si="43"/>
        <v>ХМ 1820</v>
      </c>
      <c r="ED487">
        <f t="shared" si="44"/>
        <v>0</v>
      </c>
      <c r="EE487" t="str">
        <f t="shared" si="45"/>
        <v/>
      </c>
      <c r="EG487">
        <f t="shared" si="46"/>
        <v>0</v>
      </c>
      <c r="EH487" t="str">
        <f t="shared" si="47"/>
        <v>ХМ 1820</v>
      </c>
    </row>
    <row r="488" spans="1:138" x14ac:dyDescent="0.25">
      <c r="A488" s="1" t="s">
        <v>81</v>
      </c>
      <c r="B488" s="1" t="s">
        <v>3</v>
      </c>
      <c r="C488" s="1" t="s">
        <v>805</v>
      </c>
      <c r="D488" s="1" t="s">
        <v>816</v>
      </c>
      <c r="E488" s="1" t="s">
        <v>885</v>
      </c>
      <c r="F488">
        <v>264.459</v>
      </c>
      <c r="G488" s="1" t="s">
        <v>805</v>
      </c>
      <c r="K488" s="3" t="s">
        <v>564</v>
      </c>
      <c r="L488" s="1"/>
      <c r="M488" s="1"/>
      <c r="N488" s="1">
        <v>0.5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>
        <v>115</v>
      </c>
      <c r="BE488" s="1"/>
      <c r="BF488" s="1"/>
      <c r="BG488" s="1"/>
      <c r="BH488" s="1"/>
      <c r="BI488" s="1"/>
      <c r="BJ488" s="1"/>
      <c r="BK488" s="1"/>
      <c r="BL488" s="1"/>
      <c r="BM488" s="1"/>
      <c r="BN488" s="1">
        <v>115.5</v>
      </c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EA488">
        <f t="shared" si="42"/>
        <v>115</v>
      </c>
      <c r="EB488" t="str">
        <f t="shared" si="43"/>
        <v>РИТТЕР</v>
      </c>
      <c r="ED488">
        <f t="shared" si="44"/>
        <v>0</v>
      </c>
      <c r="EE488" t="str">
        <f t="shared" si="45"/>
        <v/>
      </c>
      <c r="EG488">
        <f t="shared" si="46"/>
        <v>0</v>
      </c>
      <c r="EH488" t="str">
        <f t="shared" si="47"/>
        <v>РИТТЕР</v>
      </c>
    </row>
    <row r="489" spans="1:138" x14ac:dyDescent="0.25">
      <c r="A489" s="1" t="s">
        <v>81</v>
      </c>
      <c r="B489" s="1" t="s">
        <v>3</v>
      </c>
      <c r="C489" s="1" t="s">
        <v>805</v>
      </c>
      <c r="D489" s="1" t="s">
        <v>887</v>
      </c>
      <c r="E489" s="1" t="s">
        <v>885</v>
      </c>
      <c r="F489">
        <v>0.14000000000000001</v>
      </c>
      <c r="G489" s="1" t="s">
        <v>805</v>
      </c>
      <c r="K489" s="3" t="s">
        <v>565</v>
      </c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>
        <v>91</v>
      </c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>
        <v>91</v>
      </c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EA489">
        <f t="shared" si="42"/>
        <v>91</v>
      </c>
      <c r="EB489" t="str">
        <f t="shared" si="43"/>
        <v>БТС 320</v>
      </c>
      <c r="ED489">
        <f t="shared" si="44"/>
        <v>0</v>
      </c>
      <c r="EE489" t="str">
        <f t="shared" si="45"/>
        <v/>
      </c>
      <c r="EG489">
        <f t="shared" si="46"/>
        <v>0</v>
      </c>
      <c r="EH489" t="str">
        <f t="shared" si="47"/>
        <v>БТС 320</v>
      </c>
    </row>
    <row r="490" spans="1:138" x14ac:dyDescent="0.25">
      <c r="A490" s="1" t="s">
        <v>82</v>
      </c>
      <c r="B490" s="1" t="s">
        <v>3</v>
      </c>
      <c r="C490" s="1" t="s">
        <v>805</v>
      </c>
      <c r="D490" s="1" t="s">
        <v>888</v>
      </c>
      <c r="E490" s="1" t="s">
        <v>885</v>
      </c>
      <c r="F490">
        <v>262.08</v>
      </c>
      <c r="G490" s="1" t="s">
        <v>805</v>
      </c>
      <c r="K490" s="3" t="s">
        <v>566</v>
      </c>
      <c r="L490" s="1"/>
      <c r="M490" s="1"/>
      <c r="N490" s="1"/>
      <c r="O490" s="1"/>
      <c r="P490" s="1"/>
      <c r="Q490" s="1"/>
      <c r="R490" s="1"/>
      <c r="S490" s="1"/>
      <c r="T490" s="1"/>
      <c r="U490" s="1">
        <v>200</v>
      </c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>
        <v>200</v>
      </c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>
        <v>53</v>
      </c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>
        <v>53</v>
      </c>
      <c r="DU490" s="1"/>
      <c r="DV490" s="1"/>
      <c r="DW490" s="1"/>
      <c r="EA490">
        <f t="shared" si="42"/>
        <v>200</v>
      </c>
      <c r="EB490" t="str">
        <f t="shared" si="43"/>
        <v>БТС 1965</v>
      </c>
      <c r="ED490">
        <f t="shared" si="44"/>
        <v>53</v>
      </c>
      <c r="EE490" t="str">
        <f t="shared" si="45"/>
        <v>ЗЕМИС</v>
      </c>
      <c r="EG490">
        <f t="shared" si="46"/>
        <v>0.26500000000000001</v>
      </c>
      <c r="EH490" t="str">
        <f t="shared" si="47"/>
        <v>БТС 1965</v>
      </c>
    </row>
    <row r="491" spans="1:138" x14ac:dyDescent="0.25">
      <c r="A491" s="1" t="s">
        <v>82</v>
      </c>
      <c r="B491" s="1" t="s">
        <v>3</v>
      </c>
      <c r="C491" s="1" t="s">
        <v>805</v>
      </c>
      <c r="D491" s="1" t="s">
        <v>812</v>
      </c>
      <c r="E491" s="1" t="s">
        <v>886</v>
      </c>
      <c r="F491">
        <v>186.48099999999999</v>
      </c>
      <c r="G491" s="1" t="s">
        <v>807</v>
      </c>
      <c r="K491" s="3" t="s">
        <v>568</v>
      </c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>
        <v>189</v>
      </c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>
        <v>189</v>
      </c>
      <c r="BO491" s="1">
        <v>3.5</v>
      </c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>
        <v>46.4</v>
      </c>
      <c r="CH491" s="1"/>
      <c r="CI491" s="1"/>
      <c r="CJ491" s="1"/>
      <c r="CK491" s="1"/>
      <c r="CL491" s="1"/>
      <c r="CM491" s="1"/>
      <c r="CN491" s="1"/>
      <c r="CO491" s="1">
        <v>99</v>
      </c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>
        <v>148.9</v>
      </c>
      <c r="DU491" s="1"/>
      <c r="DV491" s="1"/>
      <c r="DW491" s="1"/>
      <c r="EA491">
        <f t="shared" si="42"/>
        <v>189</v>
      </c>
      <c r="EB491" t="str">
        <f t="shared" si="43"/>
        <v>МОГИКАН</v>
      </c>
      <c r="ED491">
        <f t="shared" si="44"/>
        <v>99</v>
      </c>
      <c r="EE491" t="str">
        <f t="shared" si="45"/>
        <v>КАДИЛАК</v>
      </c>
      <c r="EG491">
        <f t="shared" si="46"/>
        <v>0.52380952380952384</v>
      </c>
      <c r="EH491" t="str">
        <f t="shared" si="47"/>
        <v>КАДИЛАК</v>
      </c>
    </row>
    <row r="492" spans="1:138" x14ac:dyDescent="0.25">
      <c r="A492" s="1" t="s">
        <v>83</v>
      </c>
      <c r="B492" s="1" t="s">
        <v>3</v>
      </c>
      <c r="C492" s="1" t="s">
        <v>805</v>
      </c>
      <c r="D492" s="1" t="s">
        <v>888</v>
      </c>
      <c r="E492" s="1" t="s">
        <v>885</v>
      </c>
      <c r="F492">
        <v>221.76</v>
      </c>
      <c r="G492" s="1" t="s">
        <v>805</v>
      </c>
      <c r="K492" s="3" t="s">
        <v>569</v>
      </c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>
        <v>182</v>
      </c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>
        <v>182</v>
      </c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EA492">
        <f t="shared" si="42"/>
        <v>182</v>
      </c>
      <c r="EB492" t="str">
        <f t="shared" si="43"/>
        <v>БТС 980</v>
      </c>
      <c r="ED492">
        <f t="shared" si="44"/>
        <v>0</v>
      </c>
      <c r="EE492" t="str">
        <f t="shared" si="45"/>
        <v/>
      </c>
      <c r="EG492">
        <f t="shared" si="46"/>
        <v>0</v>
      </c>
      <c r="EH492" t="str">
        <f t="shared" si="47"/>
        <v>БТС 980</v>
      </c>
    </row>
    <row r="493" spans="1:138" x14ac:dyDescent="0.25">
      <c r="A493" s="1" t="s">
        <v>83</v>
      </c>
      <c r="B493" s="1" t="s">
        <v>3</v>
      </c>
      <c r="C493" s="1" t="s">
        <v>805</v>
      </c>
      <c r="D493" s="1" t="s">
        <v>819</v>
      </c>
      <c r="E493" s="1" t="s">
        <v>886</v>
      </c>
      <c r="F493">
        <v>221.76</v>
      </c>
      <c r="G493" s="1" t="s">
        <v>807</v>
      </c>
      <c r="K493" s="3" t="s">
        <v>570</v>
      </c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>
        <v>186</v>
      </c>
      <c r="BL493" s="1"/>
      <c r="BM493" s="1"/>
      <c r="BN493" s="1">
        <v>186</v>
      </c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EA493">
        <f t="shared" si="42"/>
        <v>186</v>
      </c>
      <c r="EB493" t="str">
        <f t="shared" si="43"/>
        <v>ХМ 1820</v>
      </c>
      <c r="ED493">
        <f t="shared" si="44"/>
        <v>0</v>
      </c>
      <c r="EE493" t="str">
        <f t="shared" si="45"/>
        <v/>
      </c>
      <c r="EG493">
        <f t="shared" si="46"/>
        <v>0</v>
      </c>
      <c r="EH493" t="str">
        <f t="shared" si="47"/>
        <v>ХМ 1820</v>
      </c>
    </row>
    <row r="494" spans="1:138" x14ac:dyDescent="0.25">
      <c r="A494" s="1" t="s">
        <v>84</v>
      </c>
      <c r="B494" s="1" t="s">
        <v>3</v>
      </c>
      <c r="C494" s="1" t="s">
        <v>805</v>
      </c>
      <c r="D494" s="1" t="s">
        <v>887</v>
      </c>
      <c r="E494" s="1" t="s">
        <v>885</v>
      </c>
      <c r="F494">
        <v>93.02</v>
      </c>
      <c r="G494" s="1" t="s">
        <v>805</v>
      </c>
      <c r="K494" s="3" t="s">
        <v>571</v>
      </c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>
        <v>244</v>
      </c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>
        <v>244</v>
      </c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EA494">
        <f t="shared" si="42"/>
        <v>244</v>
      </c>
      <c r="EB494" t="str">
        <f t="shared" si="43"/>
        <v>БТС 950</v>
      </c>
      <c r="ED494">
        <f t="shared" si="44"/>
        <v>0</v>
      </c>
      <c r="EE494" t="str">
        <f t="shared" si="45"/>
        <v/>
      </c>
      <c r="EG494">
        <f t="shared" si="46"/>
        <v>0</v>
      </c>
      <c r="EH494" t="str">
        <f t="shared" si="47"/>
        <v>БТС 950</v>
      </c>
    </row>
    <row r="495" spans="1:138" x14ac:dyDescent="0.25">
      <c r="A495" s="1" t="s">
        <v>84</v>
      </c>
      <c r="B495" s="1" t="s">
        <v>3</v>
      </c>
      <c r="C495" s="1" t="s">
        <v>805</v>
      </c>
      <c r="D495" s="1" t="s">
        <v>888</v>
      </c>
      <c r="E495" s="1" t="s">
        <v>885</v>
      </c>
      <c r="F495">
        <v>0.22</v>
      </c>
      <c r="G495" s="1" t="s">
        <v>805</v>
      </c>
      <c r="K495" s="3" t="s">
        <v>572</v>
      </c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>
        <v>28.6</v>
      </c>
      <c r="BE495" s="1"/>
      <c r="BF495" s="1"/>
      <c r="BG495" s="1"/>
      <c r="BH495" s="1"/>
      <c r="BI495" s="1"/>
      <c r="BJ495" s="1"/>
      <c r="BK495" s="1"/>
      <c r="BL495" s="1"/>
      <c r="BM495" s="1"/>
      <c r="BN495" s="1">
        <v>28.6</v>
      </c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EA495">
        <f t="shared" si="42"/>
        <v>28.6</v>
      </c>
      <c r="EB495" t="str">
        <f t="shared" si="43"/>
        <v>РИТТЕР</v>
      </c>
      <c r="ED495">
        <f t="shared" si="44"/>
        <v>0</v>
      </c>
      <c r="EE495" t="str">
        <f t="shared" si="45"/>
        <v/>
      </c>
      <c r="EG495">
        <f t="shared" si="46"/>
        <v>0</v>
      </c>
      <c r="EH495" t="str">
        <f t="shared" si="47"/>
        <v>РИТТЕР</v>
      </c>
    </row>
    <row r="496" spans="1:138" x14ac:dyDescent="0.25">
      <c r="A496" s="1" t="s">
        <v>85</v>
      </c>
      <c r="B496" s="1" t="s">
        <v>3</v>
      </c>
      <c r="C496" s="1" t="s">
        <v>805</v>
      </c>
      <c r="D496" s="1" t="s">
        <v>845</v>
      </c>
      <c r="E496" s="1" t="s">
        <v>885</v>
      </c>
      <c r="F496">
        <v>49</v>
      </c>
      <c r="G496" s="1" t="s">
        <v>805</v>
      </c>
      <c r="K496" s="3" t="s">
        <v>573</v>
      </c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>
        <v>332</v>
      </c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>
        <v>332</v>
      </c>
      <c r="BO496" s="1">
        <v>331.5</v>
      </c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>
        <v>331.5</v>
      </c>
      <c r="DU496" s="1"/>
      <c r="DV496" s="1"/>
      <c r="DW496" s="1"/>
      <c r="EA496">
        <f t="shared" si="42"/>
        <v>332</v>
      </c>
      <c r="EB496" t="str">
        <f t="shared" si="43"/>
        <v>ЗЕМИС</v>
      </c>
      <c r="ED496">
        <f t="shared" si="44"/>
        <v>331.5</v>
      </c>
      <c r="EE496" t="str">
        <f t="shared" si="45"/>
        <v>АНГУС</v>
      </c>
      <c r="EG496">
        <f t="shared" si="46"/>
        <v>0.99849397590361444</v>
      </c>
      <c r="EH496" t="str">
        <f t="shared" si="47"/>
        <v>АНГУС</v>
      </c>
    </row>
    <row r="497" spans="1:138" x14ac:dyDescent="0.25">
      <c r="A497" s="1" t="s">
        <v>85</v>
      </c>
      <c r="B497" s="1" t="s">
        <v>3</v>
      </c>
      <c r="C497" s="1" t="s">
        <v>805</v>
      </c>
      <c r="D497" s="1" t="s">
        <v>887</v>
      </c>
      <c r="E497" s="1" t="s">
        <v>885</v>
      </c>
      <c r="F497">
        <v>0.14000000000000001</v>
      </c>
      <c r="G497" s="1" t="s">
        <v>805</v>
      </c>
      <c r="K497" s="3" t="s">
        <v>574</v>
      </c>
      <c r="L497" s="1"/>
      <c r="M497" s="1"/>
      <c r="N497" s="1">
        <v>422.8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>
        <v>422.8</v>
      </c>
      <c r="BO497" s="1"/>
      <c r="BP497" s="1"/>
      <c r="BQ497" s="1"/>
      <c r="BR497" s="1"/>
      <c r="BS497" s="1"/>
      <c r="BT497" s="1"/>
      <c r="BU497" s="1"/>
      <c r="BV497" s="1"/>
      <c r="BW497" s="1"/>
      <c r="BX497" s="1">
        <v>29</v>
      </c>
      <c r="BY497" s="1"/>
      <c r="BZ497" s="1"/>
      <c r="CA497" s="1"/>
      <c r="CB497" s="1"/>
      <c r="CC497" s="1"/>
      <c r="CD497" s="1">
        <v>23</v>
      </c>
      <c r="CE497" s="1"/>
      <c r="CF497" s="1"/>
      <c r="CG497" s="1">
        <v>27.6</v>
      </c>
      <c r="CH497" s="1"/>
      <c r="CI497" s="1">
        <v>38</v>
      </c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>
        <v>2</v>
      </c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>
        <v>119.6</v>
      </c>
      <c r="DU497" s="1"/>
      <c r="DV497" s="1"/>
      <c r="DW497" s="1"/>
      <c r="EA497">
        <f t="shared" si="42"/>
        <v>422.8</v>
      </c>
      <c r="EB497" t="str">
        <f t="shared" si="43"/>
        <v>АРМЕСА</v>
      </c>
      <c r="ED497">
        <f t="shared" si="44"/>
        <v>38</v>
      </c>
      <c r="EE497" t="str">
        <f t="shared" si="45"/>
        <v>ГАРМОНИЯ</v>
      </c>
      <c r="EG497">
        <f t="shared" si="46"/>
        <v>8.987701040681173E-2</v>
      </c>
      <c r="EH497" t="str">
        <f t="shared" si="47"/>
        <v>АРМЕСА</v>
      </c>
    </row>
    <row r="498" spans="1:138" x14ac:dyDescent="0.25">
      <c r="A498" s="1" t="s">
        <v>86</v>
      </c>
      <c r="B498" s="1" t="s">
        <v>3</v>
      </c>
      <c r="C498" s="1" t="s">
        <v>805</v>
      </c>
      <c r="D498" s="1" t="s">
        <v>812</v>
      </c>
      <c r="E498" s="1" t="s">
        <v>885</v>
      </c>
      <c r="F498">
        <v>0.4</v>
      </c>
      <c r="G498" s="1" t="s">
        <v>805</v>
      </c>
      <c r="K498" s="3" t="s">
        <v>575</v>
      </c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>
        <v>44</v>
      </c>
      <c r="AU498" s="1"/>
      <c r="AV498" s="1"/>
      <c r="AW498" s="1"/>
      <c r="AX498" s="1"/>
      <c r="AY498" s="1"/>
      <c r="AZ498" s="1"/>
      <c r="BA498" s="1"/>
      <c r="BB498" s="1"/>
      <c r="BC498" s="1"/>
      <c r="BD498" s="1">
        <v>3.4</v>
      </c>
      <c r="BE498" s="1"/>
      <c r="BF498" s="1"/>
      <c r="BG498" s="1"/>
      <c r="BH498" s="1"/>
      <c r="BI498" s="1"/>
      <c r="BJ498" s="1"/>
      <c r="BK498" s="1"/>
      <c r="BL498" s="1"/>
      <c r="BM498" s="1"/>
      <c r="BN498" s="1">
        <v>47.4</v>
      </c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EA498">
        <f t="shared" si="42"/>
        <v>44</v>
      </c>
      <c r="EB498" t="str">
        <f t="shared" si="43"/>
        <v>МАРИНО</v>
      </c>
      <c r="ED498">
        <f t="shared" si="44"/>
        <v>0</v>
      </c>
      <c r="EE498" t="str">
        <f t="shared" si="45"/>
        <v/>
      </c>
      <c r="EG498">
        <f t="shared" si="46"/>
        <v>0</v>
      </c>
      <c r="EH498" t="str">
        <f t="shared" si="47"/>
        <v>МАРИНО</v>
      </c>
    </row>
    <row r="499" spans="1:138" x14ac:dyDescent="0.25">
      <c r="A499" s="1" t="s">
        <v>86</v>
      </c>
      <c r="B499" s="1" t="s">
        <v>3</v>
      </c>
      <c r="C499" s="1" t="s">
        <v>805</v>
      </c>
      <c r="D499" s="1" t="s">
        <v>900</v>
      </c>
      <c r="E499" s="1" t="s">
        <v>885</v>
      </c>
      <c r="F499">
        <v>99.819000000000003</v>
      </c>
      <c r="G499" s="1" t="s">
        <v>805</v>
      </c>
      <c r="K499" s="3" t="s">
        <v>576</v>
      </c>
      <c r="L499" s="1"/>
      <c r="M499" s="1"/>
      <c r="N499" s="1">
        <v>2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>
        <v>305</v>
      </c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>
        <v>307</v>
      </c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EA499">
        <f t="shared" si="42"/>
        <v>305</v>
      </c>
      <c r="EB499" t="str">
        <f t="shared" si="43"/>
        <v>РЕКОРДИНА</v>
      </c>
      <c r="ED499">
        <f t="shared" si="44"/>
        <v>0</v>
      </c>
      <c r="EE499" t="str">
        <f t="shared" si="45"/>
        <v/>
      </c>
      <c r="EG499">
        <f t="shared" si="46"/>
        <v>0</v>
      </c>
      <c r="EH499" t="str">
        <f t="shared" si="47"/>
        <v>РЕКОРДИНА</v>
      </c>
    </row>
    <row r="500" spans="1:138" x14ac:dyDescent="0.25">
      <c r="A500" s="1" t="s">
        <v>86</v>
      </c>
      <c r="B500" s="1" t="s">
        <v>3</v>
      </c>
      <c r="C500" s="1" t="s">
        <v>805</v>
      </c>
      <c r="D500" s="1" t="s">
        <v>888</v>
      </c>
      <c r="E500" s="1" t="s">
        <v>885</v>
      </c>
      <c r="F500">
        <v>0.26800000000000002</v>
      </c>
      <c r="G500" s="1" t="s">
        <v>805</v>
      </c>
      <c r="K500" s="3" t="s">
        <v>577</v>
      </c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>
        <v>198</v>
      </c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>
        <v>198</v>
      </c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EA500">
        <f t="shared" si="42"/>
        <v>198</v>
      </c>
      <c r="EB500" t="str">
        <f t="shared" si="43"/>
        <v>МАТРОС</v>
      </c>
      <c r="ED500">
        <f t="shared" si="44"/>
        <v>0</v>
      </c>
      <c r="EE500" t="str">
        <f t="shared" si="45"/>
        <v/>
      </c>
      <c r="EG500">
        <f t="shared" si="46"/>
        <v>0</v>
      </c>
      <c r="EH500" t="str">
        <f t="shared" si="47"/>
        <v>МАТРОС</v>
      </c>
    </row>
    <row r="501" spans="1:138" x14ac:dyDescent="0.25">
      <c r="A501" s="1" t="s">
        <v>86</v>
      </c>
      <c r="B501" s="1" t="s">
        <v>3</v>
      </c>
      <c r="C501" s="1" t="s">
        <v>805</v>
      </c>
      <c r="D501" s="1" t="s">
        <v>887</v>
      </c>
      <c r="E501" s="1" t="s">
        <v>885</v>
      </c>
      <c r="F501">
        <v>1.5720000000000001</v>
      </c>
      <c r="G501" s="1" t="s">
        <v>805</v>
      </c>
      <c r="K501" s="3" t="s">
        <v>578</v>
      </c>
      <c r="L501" s="1"/>
      <c r="M501" s="1"/>
      <c r="N501" s="1">
        <v>356.2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>
        <v>356.2</v>
      </c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EA501">
        <f t="shared" si="42"/>
        <v>356.2</v>
      </c>
      <c r="EB501" t="str">
        <f t="shared" si="43"/>
        <v>АРМЕСА</v>
      </c>
      <c r="ED501">
        <f t="shared" si="44"/>
        <v>0</v>
      </c>
      <c r="EE501" t="str">
        <f t="shared" si="45"/>
        <v/>
      </c>
      <c r="EG501">
        <f t="shared" si="46"/>
        <v>0</v>
      </c>
      <c r="EH501" t="str">
        <f t="shared" si="47"/>
        <v>АРМЕСА</v>
      </c>
    </row>
    <row r="502" spans="1:138" x14ac:dyDescent="0.25">
      <c r="A502" s="1" t="s">
        <v>86</v>
      </c>
      <c r="B502" s="1" t="s">
        <v>3</v>
      </c>
      <c r="C502" s="1" t="s">
        <v>805</v>
      </c>
      <c r="D502" s="1" t="s">
        <v>819</v>
      </c>
      <c r="E502" s="1" t="s">
        <v>886</v>
      </c>
      <c r="G502" s="1" t="s">
        <v>807</v>
      </c>
      <c r="K502" s="3" t="s">
        <v>579</v>
      </c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>
        <v>72.8</v>
      </c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>
        <v>72.8</v>
      </c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EA502">
        <f t="shared" si="42"/>
        <v>72.8</v>
      </c>
      <c r="EB502" t="str">
        <f t="shared" si="43"/>
        <v>ЗЕМИС</v>
      </c>
      <c r="ED502">
        <f t="shared" si="44"/>
        <v>0</v>
      </c>
      <c r="EE502" t="str">
        <f t="shared" si="45"/>
        <v/>
      </c>
      <c r="EG502">
        <f t="shared" si="46"/>
        <v>0</v>
      </c>
      <c r="EH502" t="str">
        <f t="shared" si="47"/>
        <v>ЗЕМИС</v>
      </c>
    </row>
    <row r="503" spans="1:138" x14ac:dyDescent="0.25">
      <c r="A503" s="1" t="s">
        <v>86</v>
      </c>
      <c r="B503" s="1" t="s">
        <v>3</v>
      </c>
      <c r="C503" s="1" t="s">
        <v>805</v>
      </c>
      <c r="D503" s="1" t="s">
        <v>812</v>
      </c>
      <c r="E503" s="1" t="s">
        <v>886</v>
      </c>
      <c r="F503">
        <v>20</v>
      </c>
      <c r="G503" s="1" t="s">
        <v>807</v>
      </c>
      <c r="K503" s="3" t="s">
        <v>580</v>
      </c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>
        <v>70.2</v>
      </c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>
        <v>70.2</v>
      </c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EA503">
        <f t="shared" si="42"/>
        <v>70.2</v>
      </c>
      <c r="EB503" t="str">
        <f t="shared" si="43"/>
        <v>ЗЕМИС</v>
      </c>
      <c r="ED503">
        <f t="shared" si="44"/>
        <v>0</v>
      </c>
      <c r="EE503" t="str">
        <f t="shared" si="45"/>
        <v/>
      </c>
      <c r="EG503">
        <f t="shared" si="46"/>
        <v>0</v>
      </c>
      <c r="EH503" t="str">
        <f t="shared" si="47"/>
        <v>ЗЕМИС</v>
      </c>
    </row>
    <row r="504" spans="1:138" x14ac:dyDescent="0.25">
      <c r="A504" s="1" t="s">
        <v>87</v>
      </c>
      <c r="B504" s="1" t="s">
        <v>3</v>
      </c>
      <c r="C504" s="1" t="s">
        <v>805</v>
      </c>
      <c r="D504" s="1" t="s">
        <v>888</v>
      </c>
      <c r="E504" s="1" t="s">
        <v>885</v>
      </c>
      <c r="F504">
        <v>132.30000000000001</v>
      </c>
      <c r="G504" s="1" t="s">
        <v>805</v>
      </c>
      <c r="K504" s="3" t="s">
        <v>581</v>
      </c>
      <c r="L504" s="1"/>
      <c r="M504" s="1"/>
      <c r="N504" s="1"/>
      <c r="O504" s="1"/>
      <c r="P504" s="1"/>
      <c r="Q504" s="1"/>
      <c r="R504" s="1"/>
      <c r="S504" s="1"/>
      <c r="T504" s="1"/>
      <c r="U504" s="1">
        <v>198</v>
      </c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>
        <v>198</v>
      </c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EA504">
        <f t="shared" si="42"/>
        <v>198</v>
      </c>
      <c r="EB504" t="str">
        <f t="shared" si="43"/>
        <v>БТС 1965</v>
      </c>
      <c r="ED504">
        <f t="shared" si="44"/>
        <v>0</v>
      </c>
      <c r="EE504" t="str">
        <f t="shared" si="45"/>
        <v/>
      </c>
      <c r="EG504">
        <f t="shared" si="46"/>
        <v>0</v>
      </c>
      <c r="EH504" t="str">
        <f t="shared" si="47"/>
        <v>БТС 1965</v>
      </c>
    </row>
    <row r="505" spans="1:138" x14ac:dyDescent="0.25">
      <c r="A505" s="1" t="s">
        <v>87</v>
      </c>
      <c r="B505" s="1" t="s">
        <v>3</v>
      </c>
      <c r="C505" s="1" t="s">
        <v>805</v>
      </c>
      <c r="D505" s="1" t="s">
        <v>819</v>
      </c>
      <c r="E505" s="1" t="s">
        <v>886</v>
      </c>
      <c r="F505">
        <v>121.877</v>
      </c>
      <c r="G505" s="1" t="s">
        <v>807</v>
      </c>
      <c r="K505" s="3" t="s">
        <v>741</v>
      </c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>
        <v>429</v>
      </c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>
        <v>429</v>
      </c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EA505">
        <f t="shared" si="42"/>
        <v>429</v>
      </c>
      <c r="EB505" t="str">
        <f t="shared" si="43"/>
        <v>КРОКОДИЛ</v>
      </c>
      <c r="ED505">
        <f t="shared" si="44"/>
        <v>0</v>
      </c>
      <c r="EE505" t="str">
        <f t="shared" si="45"/>
        <v/>
      </c>
      <c r="EG505">
        <f t="shared" si="46"/>
        <v>0</v>
      </c>
      <c r="EH505" t="str">
        <f t="shared" si="47"/>
        <v>КРОКОДИЛ</v>
      </c>
    </row>
    <row r="506" spans="1:138" x14ac:dyDescent="0.25">
      <c r="A506" s="1" t="s">
        <v>87</v>
      </c>
      <c r="B506" s="1" t="s">
        <v>3</v>
      </c>
      <c r="C506" s="1" t="s">
        <v>805</v>
      </c>
      <c r="D506" s="1" t="s">
        <v>812</v>
      </c>
      <c r="E506" s="1" t="s">
        <v>886</v>
      </c>
      <c r="F506">
        <v>2.52</v>
      </c>
      <c r="G506" s="1" t="s">
        <v>807</v>
      </c>
      <c r="K506" s="3" t="s">
        <v>743</v>
      </c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>
        <v>352</v>
      </c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>
        <v>352</v>
      </c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>
        <v>203</v>
      </c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>
        <v>203</v>
      </c>
      <c r="DU506" s="1"/>
      <c r="DV506" s="1"/>
      <c r="DW506" s="1"/>
      <c r="EA506">
        <f t="shared" si="42"/>
        <v>352</v>
      </c>
      <c r="EB506" t="str">
        <f t="shared" si="43"/>
        <v>КРОКОДИЛ</v>
      </c>
      <c r="ED506">
        <f t="shared" si="44"/>
        <v>203</v>
      </c>
      <c r="EE506" t="str">
        <f t="shared" si="45"/>
        <v>КРОКОДИЛ</v>
      </c>
      <c r="EG506">
        <f t="shared" si="46"/>
        <v>0.57670454545454541</v>
      </c>
      <c r="EH506" t="str">
        <f t="shared" si="47"/>
        <v>КРОКОДИЛ</v>
      </c>
    </row>
    <row r="507" spans="1:138" x14ac:dyDescent="0.25">
      <c r="A507" s="1" t="s">
        <v>87</v>
      </c>
      <c r="B507" s="1" t="s">
        <v>3</v>
      </c>
      <c r="C507" s="1" t="s">
        <v>805</v>
      </c>
      <c r="D507" s="1" t="s">
        <v>842</v>
      </c>
      <c r="E507" s="1" t="s">
        <v>886</v>
      </c>
      <c r="F507">
        <v>0.26</v>
      </c>
      <c r="G507" s="1" t="s">
        <v>807</v>
      </c>
      <c r="K507" s="3" t="s">
        <v>744</v>
      </c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>
        <v>312</v>
      </c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>
        <v>312</v>
      </c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>
        <v>52</v>
      </c>
      <c r="DT507" s="1">
        <v>52</v>
      </c>
      <c r="DU507" s="1"/>
      <c r="DV507" s="1"/>
      <c r="DW507" s="1"/>
      <c r="EA507">
        <f t="shared" si="42"/>
        <v>312</v>
      </c>
      <c r="EB507" t="str">
        <f t="shared" si="43"/>
        <v>БТС 915</v>
      </c>
      <c r="ED507">
        <f t="shared" si="44"/>
        <v>52</v>
      </c>
      <c r="EE507" t="str">
        <f t="shared" si="45"/>
        <v>ЯРОСЛАВ</v>
      </c>
      <c r="EG507">
        <f t="shared" si="46"/>
        <v>0.16666666666666666</v>
      </c>
      <c r="EH507" t="str">
        <f t="shared" si="47"/>
        <v>БТС 915</v>
      </c>
    </row>
    <row r="508" spans="1:138" x14ac:dyDescent="0.25">
      <c r="A508" s="1" t="s">
        <v>87</v>
      </c>
      <c r="B508" s="1" t="s">
        <v>3</v>
      </c>
      <c r="C508" s="1" t="s">
        <v>805</v>
      </c>
      <c r="D508" s="1" t="s">
        <v>899</v>
      </c>
      <c r="E508" s="1" t="s">
        <v>886</v>
      </c>
      <c r="F508">
        <v>5</v>
      </c>
      <c r="G508" s="1" t="s">
        <v>807</v>
      </c>
      <c r="K508" s="3" t="s">
        <v>746</v>
      </c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>
        <v>86</v>
      </c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>
        <v>86</v>
      </c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EA508">
        <f t="shared" si="42"/>
        <v>86</v>
      </c>
      <c r="EB508" t="str">
        <f t="shared" si="43"/>
        <v>РЕКОРДИНА</v>
      </c>
      <c r="ED508">
        <f t="shared" si="44"/>
        <v>0</v>
      </c>
      <c r="EE508" t="str">
        <f t="shared" si="45"/>
        <v/>
      </c>
      <c r="EG508">
        <f t="shared" si="46"/>
        <v>0</v>
      </c>
      <c r="EH508" t="str">
        <f t="shared" si="47"/>
        <v>РЕКОРДИНА</v>
      </c>
    </row>
    <row r="509" spans="1:138" x14ac:dyDescent="0.25">
      <c r="A509" s="1" t="s">
        <v>88</v>
      </c>
      <c r="B509" s="1" t="s">
        <v>3</v>
      </c>
      <c r="C509" s="1" t="s">
        <v>805</v>
      </c>
      <c r="D509" s="1" t="s">
        <v>891</v>
      </c>
      <c r="E509" s="1" t="s">
        <v>885</v>
      </c>
      <c r="F509">
        <v>61</v>
      </c>
      <c r="G509" s="1" t="s">
        <v>805</v>
      </c>
      <c r="K509" s="3" t="s">
        <v>747</v>
      </c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>
        <v>203</v>
      </c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>
        <v>203</v>
      </c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EA509">
        <f t="shared" si="42"/>
        <v>203</v>
      </c>
      <c r="EB509" t="str">
        <f t="shared" si="43"/>
        <v>БТС 915</v>
      </c>
      <c r="ED509">
        <f t="shared" si="44"/>
        <v>0</v>
      </c>
      <c r="EE509" t="str">
        <f t="shared" si="45"/>
        <v/>
      </c>
      <c r="EG509">
        <f t="shared" si="46"/>
        <v>0</v>
      </c>
      <c r="EH509" t="str">
        <f t="shared" si="47"/>
        <v>БТС 915</v>
      </c>
    </row>
    <row r="510" spans="1:138" x14ac:dyDescent="0.25">
      <c r="A510" s="1" t="s">
        <v>88</v>
      </c>
      <c r="B510" s="1" t="s">
        <v>3</v>
      </c>
      <c r="C510" s="1" t="s">
        <v>805</v>
      </c>
      <c r="D510" s="1" t="s">
        <v>888</v>
      </c>
      <c r="E510" s="1" t="s">
        <v>885</v>
      </c>
      <c r="F510">
        <v>1.143</v>
      </c>
      <c r="G510" s="1" t="s">
        <v>805</v>
      </c>
      <c r="K510" s="3" t="s">
        <v>748</v>
      </c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>
        <v>195</v>
      </c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>
        <v>195</v>
      </c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EA510">
        <f t="shared" si="42"/>
        <v>195</v>
      </c>
      <c r="EB510" t="str">
        <f t="shared" si="43"/>
        <v>КОНСТАНЦИЯ</v>
      </c>
      <c r="ED510">
        <f t="shared" si="44"/>
        <v>0</v>
      </c>
      <c r="EE510" t="str">
        <f t="shared" si="45"/>
        <v/>
      </c>
      <c r="EG510">
        <f t="shared" si="46"/>
        <v>0</v>
      </c>
      <c r="EH510" t="str">
        <f t="shared" si="47"/>
        <v>КОНСТАНЦИЯ</v>
      </c>
    </row>
    <row r="511" spans="1:138" x14ac:dyDescent="0.25">
      <c r="A511" s="1" t="s">
        <v>89</v>
      </c>
      <c r="B511" s="1" t="s">
        <v>3</v>
      </c>
      <c r="C511" s="1" t="s">
        <v>805</v>
      </c>
      <c r="D511" s="1" t="s">
        <v>812</v>
      </c>
      <c r="E511" s="1" t="s">
        <v>885</v>
      </c>
      <c r="F511">
        <v>57.430999999999997</v>
      </c>
      <c r="G511" s="1" t="s">
        <v>805</v>
      </c>
      <c r="K511" s="3" t="s">
        <v>749</v>
      </c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>
        <v>237</v>
      </c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>
        <v>237</v>
      </c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EA511">
        <f t="shared" si="42"/>
        <v>237</v>
      </c>
      <c r="EB511" t="str">
        <f t="shared" si="43"/>
        <v>БТС 915</v>
      </c>
      <c r="ED511">
        <f t="shared" si="44"/>
        <v>0</v>
      </c>
      <c r="EE511" t="str">
        <f t="shared" si="45"/>
        <v/>
      </c>
      <c r="EG511">
        <f t="shared" si="46"/>
        <v>0</v>
      </c>
      <c r="EH511" t="str">
        <f t="shared" si="47"/>
        <v>БТС 915</v>
      </c>
    </row>
    <row r="512" spans="1:138" x14ac:dyDescent="0.25">
      <c r="A512" s="1" t="s">
        <v>89</v>
      </c>
      <c r="B512" s="1" t="s">
        <v>3</v>
      </c>
      <c r="C512" s="1" t="s">
        <v>805</v>
      </c>
      <c r="D512" s="1" t="s">
        <v>820</v>
      </c>
      <c r="E512" s="1" t="s">
        <v>886</v>
      </c>
      <c r="F512">
        <v>56.033999999999999</v>
      </c>
      <c r="G512" s="1" t="s">
        <v>807</v>
      </c>
      <c r="K512" s="3" t="s">
        <v>750</v>
      </c>
      <c r="L512" s="1"/>
      <c r="M512" s="1"/>
      <c r="N512" s="1">
        <v>208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>
        <v>208</v>
      </c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EA512">
        <f t="shared" si="42"/>
        <v>208</v>
      </c>
      <c r="EB512" t="str">
        <f t="shared" si="43"/>
        <v>АРМЕСА</v>
      </c>
      <c r="ED512">
        <f t="shared" si="44"/>
        <v>0</v>
      </c>
      <c r="EE512" t="str">
        <f t="shared" si="45"/>
        <v/>
      </c>
      <c r="EG512">
        <f t="shared" si="46"/>
        <v>0</v>
      </c>
      <c r="EH512" t="str">
        <f t="shared" si="47"/>
        <v>АРМЕСА</v>
      </c>
    </row>
    <row r="513" spans="1:138" x14ac:dyDescent="0.25">
      <c r="A513" s="1" t="s">
        <v>90</v>
      </c>
      <c r="B513" s="1" t="s">
        <v>3</v>
      </c>
      <c r="C513" s="1" t="s">
        <v>805</v>
      </c>
      <c r="D513" s="1" t="s">
        <v>888</v>
      </c>
      <c r="E513" s="1" t="s">
        <v>885</v>
      </c>
      <c r="F513">
        <v>100.801</v>
      </c>
      <c r="G513" s="1" t="s">
        <v>805</v>
      </c>
      <c r="K513" s="3" t="s">
        <v>776</v>
      </c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>
        <v>251</v>
      </c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>
        <v>251</v>
      </c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EA513">
        <f t="shared" si="42"/>
        <v>251</v>
      </c>
      <c r="EB513" t="str">
        <f t="shared" si="43"/>
        <v>БТС 320</v>
      </c>
      <c r="ED513">
        <f t="shared" si="44"/>
        <v>0</v>
      </c>
      <c r="EE513" t="str">
        <f t="shared" si="45"/>
        <v/>
      </c>
      <c r="EG513">
        <f t="shared" si="46"/>
        <v>0</v>
      </c>
      <c r="EH513" t="str">
        <f t="shared" si="47"/>
        <v>БТС 320</v>
      </c>
    </row>
    <row r="514" spans="1:138" x14ac:dyDescent="0.25">
      <c r="A514" s="1" t="s">
        <v>90</v>
      </c>
      <c r="B514" s="1" t="s">
        <v>3</v>
      </c>
      <c r="C514" s="1" t="s">
        <v>805</v>
      </c>
      <c r="D514" s="1" t="s">
        <v>820</v>
      </c>
      <c r="E514" s="1" t="s">
        <v>886</v>
      </c>
      <c r="F514">
        <v>48</v>
      </c>
      <c r="G514" s="1" t="s">
        <v>807</v>
      </c>
      <c r="K514" s="3" t="s">
        <v>777</v>
      </c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>
        <v>169</v>
      </c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>
        <v>169</v>
      </c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EA514">
        <f t="shared" si="42"/>
        <v>169</v>
      </c>
      <c r="EB514" t="str">
        <f t="shared" si="43"/>
        <v>ДУБРАВКА</v>
      </c>
      <c r="ED514">
        <f t="shared" si="44"/>
        <v>0</v>
      </c>
      <c r="EE514" t="str">
        <f t="shared" si="45"/>
        <v/>
      </c>
      <c r="EG514">
        <f t="shared" si="46"/>
        <v>0</v>
      </c>
      <c r="EH514" t="str">
        <f t="shared" si="47"/>
        <v>ДУБРАВКА</v>
      </c>
    </row>
    <row r="515" spans="1:138" x14ac:dyDescent="0.25">
      <c r="A515" s="1" t="s">
        <v>91</v>
      </c>
      <c r="B515" s="1" t="s">
        <v>3</v>
      </c>
      <c r="C515" s="1" t="s">
        <v>805</v>
      </c>
      <c r="D515" s="1" t="s">
        <v>812</v>
      </c>
      <c r="E515" s="1" t="s">
        <v>885</v>
      </c>
      <c r="F515">
        <v>176.4</v>
      </c>
      <c r="G515" s="1" t="s">
        <v>805</v>
      </c>
      <c r="K515" s="3" t="s">
        <v>778</v>
      </c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>
        <v>95</v>
      </c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>
        <v>95</v>
      </c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EA515">
        <f t="shared" si="42"/>
        <v>95</v>
      </c>
      <c r="EB515" t="str">
        <f t="shared" si="43"/>
        <v>МЕЛЮЗИН</v>
      </c>
      <c r="ED515">
        <f t="shared" si="44"/>
        <v>0</v>
      </c>
      <c r="EE515" t="str">
        <f t="shared" si="45"/>
        <v/>
      </c>
      <c r="EG515">
        <f t="shared" si="46"/>
        <v>0</v>
      </c>
      <c r="EH515" t="str">
        <f t="shared" si="47"/>
        <v>МЕЛЮЗИН</v>
      </c>
    </row>
    <row r="516" spans="1:138" x14ac:dyDescent="0.25">
      <c r="A516" s="1" t="s">
        <v>91</v>
      </c>
      <c r="B516" s="1" t="s">
        <v>3</v>
      </c>
      <c r="C516" s="1" t="s">
        <v>805</v>
      </c>
      <c r="D516" s="1" t="s">
        <v>819</v>
      </c>
      <c r="E516" s="1" t="s">
        <v>886</v>
      </c>
      <c r="F516">
        <v>38.752000000000002</v>
      </c>
      <c r="G516" s="1" t="s">
        <v>807</v>
      </c>
      <c r="K516" s="3" t="s">
        <v>779</v>
      </c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>
        <v>380</v>
      </c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>
        <v>380</v>
      </c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EA516">
        <f t="shared" si="42"/>
        <v>380</v>
      </c>
      <c r="EB516" t="str">
        <f t="shared" si="43"/>
        <v>КРОКОДИЛ</v>
      </c>
      <c r="ED516">
        <f t="shared" si="44"/>
        <v>0</v>
      </c>
      <c r="EE516" t="str">
        <f t="shared" si="45"/>
        <v/>
      </c>
      <c r="EG516">
        <f t="shared" si="46"/>
        <v>0</v>
      </c>
      <c r="EH516" t="str">
        <f t="shared" si="47"/>
        <v>КРОКОДИЛ</v>
      </c>
    </row>
    <row r="517" spans="1:138" x14ac:dyDescent="0.25">
      <c r="A517" s="1" t="s">
        <v>91</v>
      </c>
      <c r="B517" s="1" t="s">
        <v>3</v>
      </c>
      <c r="C517" s="1" t="s">
        <v>805</v>
      </c>
      <c r="D517" s="1" t="s">
        <v>820</v>
      </c>
      <c r="E517" s="1" t="s">
        <v>886</v>
      </c>
      <c r="F517">
        <v>46.966000000000001</v>
      </c>
      <c r="G517" s="1" t="s">
        <v>807</v>
      </c>
      <c r="K517" s="3" t="s">
        <v>780</v>
      </c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>
        <v>169</v>
      </c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>
        <v>169</v>
      </c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EA517">
        <f t="shared" ref="EA517:EA580" si="48">MAX(L517:BM517)</f>
        <v>169</v>
      </c>
      <c r="EB517" t="str">
        <f t="shared" ref="EB517:EB580" si="49">INDEX($L$3:$BM$3,MATCH(EA517,L517:BM517,0))</f>
        <v>ДУБРАВКА</v>
      </c>
      <c r="ED517">
        <f t="shared" ref="ED517:ED580" si="50">MAX(BO517:DS517)</f>
        <v>0</v>
      </c>
      <c r="EE517" t="str">
        <f t="shared" ref="EE517:EE580" si="51">IFERROR(INDEX($BO$3:$DS$3,MATCH(ED517,BO517:DS517,0)),"")</f>
        <v/>
      </c>
      <c r="EG517">
        <f t="shared" ref="EG517:EG580" si="52">ED517/EA517</f>
        <v>0</v>
      </c>
      <c r="EH517" t="str">
        <f t="shared" ref="EH517:EH580" si="53">IF(EG517&lt;0.5,EB517,EE517)</f>
        <v>ДУБРАВКА</v>
      </c>
    </row>
    <row r="518" spans="1:138" x14ac:dyDescent="0.25">
      <c r="A518" s="1" t="s">
        <v>92</v>
      </c>
      <c r="B518" s="1" t="s">
        <v>3</v>
      </c>
      <c r="C518" s="1" t="s">
        <v>805</v>
      </c>
      <c r="D518" s="1" t="s">
        <v>889</v>
      </c>
      <c r="E518" s="1" t="s">
        <v>885</v>
      </c>
      <c r="F518">
        <v>153.72</v>
      </c>
      <c r="G518" s="1" t="s">
        <v>805</v>
      </c>
      <c r="K518" s="3" t="s">
        <v>781</v>
      </c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>
        <v>266</v>
      </c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>
        <v>266</v>
      </c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EA518">
        <f t="shared" si="48"/>
        <v>266</v>
      </c>
      <c r="EB518" t="str">
        <f t="shared" si="49"/>
        <v>ЛОРИКЕТ</v>
      </c>
      <c r="ED518">
        <f t="shared" si="50"/>
        <v>0</v>
      </c>
      <c r="EE518" t="str">
        <f t="shared" si="51"/>
        <v/>
      </c>
      <c r="EG518">
        <f t="shared" si="52"/>
        <v>0</v>
      </c>
      <c r="EH518" t="str">
        <f t="shared" si="53"/>
        <v>ЛОРИКЕТ</v>
      </c>
    </row>
    <row r="519" spans="1:138" x14ac:dyDescent="0.25">
      <c r="A519" s="1" t="s">
        <v>93</v>
      </c>
      <c r="B519" s="1" t="s">
        <v>3</v>
      </c>
      <c r="C519" s="1" t="s">
        <v>805</v>
      </c>
      <c r="D519" s="1" t="s">
        <v>888</v>
      </c>
      <c r="E519" s="1" t="s">
        <v>885</v>
      </c>
      <c r="F519">
        <v>308.69900000000001</v>
      </c>
      <c r="G519" s="1" t="s">
        <v>805</v>
      </c>
      <c r="K519" s="3" t="s">
        <v>782</v>
      </c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>
        <v>361</v>
      </c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>
        <v>361</v>
      </c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EA519">
        <f t="shared" si="48"/>
        <v>361</v>
      </c>
      <c r="EB519" t="str">
        <f t="shared" si="49"/>
        <v>БТС 320</v>
      </c>
      <c r="ED519">
        <f t="shared" si="50"/>
        <v>0</v>
      </c>
      <c r="EE519" t="str">
        <f t="shared" si="51"/>
        <v/>
      </c>
      <c r="EG519">
        <f t="shared" si="52"/>
        <v>0</v>
      </c>
      <c r="EH519" t="str">
        <f t="shared" si="53"/>
        <v>БТС 320</v>
      </c>
    </row>
    <row r="520" spans="1:138" x14ac:dyDescent="0.25">
      <c r="A520" s="1" t="s">
        <v>93</v>
      </c>
      <c r="B520" s="1" t="s">
        <v>3</v>
      </c>
      <c r="C520" s="1" t="s">
        <v>805</v>
      </c>
      <c r="D520" s="1" t="s">
        <v>842</v>
      </c>
      <c r="E520" s="1" t="s">
        <v>886</v>
      </c>
      <c r="F520">
        <v>12.9</v>
      </c>
      <c r="G520" s="1" t="s">
        <v>807</v>
      </c>
      <c r="K520" s="3" t="s">
        <v>783</v>
      </c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>
        <v>174</v>
      </c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>
        <v>174</v>
      </c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EA520">
        <f t="shared" si="48"/>
        <v>174</v>
      </c>
      <c r="EB520" t="str">
        <f t="shared" si="49"/>
        <v>КОНСТАНЦИЯ</v>
      </c>
      <c r="ED520">
        <f t="shared" si="50"/>
        <v>0</v>
      </c>
      <c r="EE520" t="str">
        <f t="shared" si="51"/>
        <v/>
      </c>
      <c r="EG520">
        <f t="shared" si="52"/>
        <v>0</v>
      </c>
      <c r="EH520" t="str">
        <f t="shared" si="53"/>
        <v>КОНСТАНЦИЯ</v>
      </c>
    </row>
    <row r="521" spans="1:138" x14ac:dyDescent="0.25">
      <c r="A521" s="1" t="s">
        <v>93</v>
      </c>
      <c r="B521" s="1" t="s">
        <v>3</v>
      </c>
      <c r="C521" s="1" t="s">
        <v>805</v>
      </c>
      <c r="D521" s="1" t="s">
        <v>849</v>
      </c>
      <c r="E521" s="1" t="s">
        <v>886</v>
      </c>
      <c r="F521">
        <v>0.62</v>
      </c>
      <c r="G521" s="1" t="s">
        <v>807</v>
      </c>
      <c r="K521" s="3" t="s">
        <v>784</v>
      </c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>
        <v>186</v>
      </c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>
        <v>186</v>
      </c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EA521">
        <f t="shared" si="48"/>
        <v>186</v>
      </c>
      <c r="EB521" t="str">
        <f t="shared" si="49"/>
        <v>РЕКОРДИНА</v>
      </c>
      <c r="ED521">
        <f t="shared" si="50"/>
        <v>0</v>
      </c>
      <c r="EE521" t="str">
        <f t="shared" si="51"/>
        <v/>
      </c>
      <c r="EG521">
        <f t="shared" si="52"/>
        <v>0</v>
      </c>
      <c r="EH521" t="str">
        <f t="shared" si="53"/>
        <v>РЕКОРДИНА</v>
      </c>
    </row>
    <row r="522" spans="1:138" x14ac:dyDescent="0.25">
      <c r="A522" s="1" t="s">
        <v>93</v>
      </c>
      <c r="B522" s="1" t="s">
        <v>3</v>
      </c>
      <c r="C522" s="1" t="s">
        <v>805</v>
      </c>
      <c r="D522" s="1" t="s">
        <v>819</v>
      </c>
      <c r="E522" s="1" t="s">
        <v>886</v>
      </c>
      <c r="F522">
        <v>21.538</v>
      </c>
      <c r="G522" s="1" t="s">
        <v>807</v>
      </c>
      <c r="K522" s="3" t="s">
        <v>785</v>
      </c>
      <c r="L522" s="1"/>
      <c r="M522" s="1"/>
      <c r="N522" s="1">
        <v>42</v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>
        <v>31</v>
      </c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>
        <v>73</v>
      </c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EA522">
        <f t="shared" si="48"/>
        <v>42</v>
      </c>
      <c r="EB522" t="str">
        <f t="shared" si="49"/>
        <v>АРМЕСА</v>
      </c>
      <c r="ED522">
        <f t="shared" si="50"/>
        <v>0</v>
      </c>
      <c r="EE522" t="str">
        <f t="shared" si="51"/>
        <v/>
      </c>
      <c r="EG522">
        <f t="shared" si="52"/>
        <v>0</v>
      </c>
      <c r="EH522" t="str">
        <f t="shared" si="53"/>
        <v>АРМЕСА</v>
      </c>
    </row>
    <row r="523" spans="1:138" x14ac:dyDescent="0.25">
      <c r="A523" s="1" t="s">
        <v>93</v>
      </c>
      <c r="B523" s="1" t="s">
        <v>3</v>
      </c>
      <c r="C523" s="1" t="s">
        <v>805</v>
      </c>
      <c r="D523" s="1" t="s">
        <v>812</v>
      </c>
      <c r="E523" s="1" t="s">
        <v>886</v>
      </c>
      <c r="F523">
        <v>242.999</v>
      </c>
      <c r="G523" s="1" t="s">
        <v>807</v>
      </c>
      <c r="K523" s="3" t="s">
        <v>786</v>
      </c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>
        <v>264</v>
      </c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>
        <v>264</v>
      </c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EA523">
        <f t="shared" si="48"/>
        <v>264</v>
      </c>
      <c r="EB523" t="str">
        <f t="shared" si="49"/>
        <v>КОНСТАНЦИЯ</v>
      </c>
      <c r="ED523">
        <f t="shared" si="50"/>
        <v>0</v>
      </c>
      <c r="EE523" t="str">
        <f t="shared" si="51"/>
        <v/>
      </c>
      <c r="EG523">
        <f t="shared" si="52"/>
        <v>0</v>
      </c>
      <c r="EH523" t="str">
        <f t="shared" si="53"/>
        <v>КОНСТАНЦИЯ</v>
      </c>
    </row>
    <row r="524" spans="1:138" x14ac:dyDescent="0.25">
      <c r="A524" s="1" t="s">
        <v>93</v>
      </c>
      <c r="B524" s="1" t="s">
        <v>3</v>
      </c>
      <c r="C524" s="1" t="s">
        <v>805</v>
      </c>
      <c r="D524" s="1" t="s">
        <v>846</v>
      </c>
      <c r="E524" s="1" t="s">
        <v>886</v>
      </c>
      <c r="F524">
        <v>13</v>
      </c>
      <c r="G524" s="1" t="s">
        <v>807</v>
      </c>
      <c r="K524" s="3" t="s">
        <v>787</v>
      </c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>
        <v>132</v>
      </c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>
        <v>132</v>
      </c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EA524">
        <f t="shared" si="48"/>
        <v>132</v>
      </c>
      <c r="EB524" t="str">
        <f t="shared" si="49"/>
        <v>БТС 320</v>
      </c>
      <c r="ED524">
        <f t="shared" si="50"/>
        <v>0</v>
      </c>
      <c r="EE524" t="str">
        <f t="shared" si="51"/>
        <v/>
      </c>
      <c r="EG524">
        <f t="shared" si="52"/>
        <v>0</v>
      </c>
      <c r="EH524" t="str">
        <f t="shared" si="53"/>
        <v>БТС 320</v>
      </c>
    </row>
    <row r="525" spans="1:138" x14ac:dyDescent="0.25">
      <c r="A525" s="1" t="s">
        <v>94</v>
      </c>
      <c r="B525" s="1" t="s">
        <v>3</v>
      </c>
      <c r="C525" s="1" t="s">
        <v>805</v>
      </c>
      <c r="D525" s="1" t="s">
        <v>887</v>
      </c>
      <c r="E525" s="1" t="s">
        <v>885</v>
      </c>
      <c r="F525">
        <v>109.62</v>
      </c>
      <c r="G525" s="1" t="s">
        <v>805</v>
      </c>
      <c r="K525" s="3" t="s">
        <v>751</v>
      </c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>
        <v>295</v>
      </c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>
        <v>295</v>
      </c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EA525">
        <f t="shared" si="48"/>
        <v>295</v>
      </c>
      <c r="EB525" t="str">
        <f t="shared" si="49"/>
        <v>КРОКОДИЛ</v>
      </c>
      <c r="ED525">
        <f t="shared" si="50"/>
        <v>0</v>
      </c>
      <c r="EE525" t="str">
        <f t="shared" si="51"/>
        <v/>
      </c>
      <c r="EG525">
        <f t="shared" si="52"/>
        <v>0</v>
      </c>
      <c r="EH525" t="str">
        <f t="shared" si="53"/>
        <v>КРОКОДИЛ</v>
      </c>
    </row>
    <row r="526" spans="1:138" x14ac:dyDescent="0.25">
      <c r="A526" s="1" t="s">
        <v>94</v>
      </c>
      <c r="B526" s="1" t="s">
        <v>3</v>
      </c>
      <c r="C526" s="1" t="s">
        <v>805</v>
      </c>
      <c r="D526" s="1" t="s">
        <v>819</v>
      </c>
      <c r="E526" s="1" t="s">
        <v>886</v>
      </c>
      <c r="F526">
        <v>17.073</v>
      </c>
      <c r="G526" s="1" t="s">
        <v>807</v>
      </c>
      <c r="K526" s="3" t="s">
        <v>753</v>
      </c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>
        <v>235</v>
      </c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>
        <v>235</v>
      </c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EA526">
        <f t="shared" si="48"/>
        <v>235</v>
      </c>
      <c r="EB526" t="str">
        <f t="shared" si="49"/>
        <v>МИШЕЛЬ</v>
      </c>
      <c r="ED526">
        <f t="shared" si="50"/>
        <v>0</v>
      </c>
      <c r="EE526" t="str">
        <f t="shared" si="51"/>
        <v/>
      </c>
      <c r="EG526">
        <f t="shared" si="52"/>
        <v>0</v>
      </c>
      <c r="EH526" t="str">
        <f t="shared" si="53"/>
        <v>МИШЕЛЬ</v>
      </c>
    </row>
    <row r="527" spans="1:138" x14ac:dyDescent="0.25">
      <c r="A527" s="1" t="s">
        <v>96</v>
      </c>
      <c r="B527" s="1" t="s">
        <v>3</v>
      </c>
      <c r="C527" s="1" t="s">
        <v>805</v>
      </c>
      <c r="D527" s="1" t="s">
        <v>900</v>
      </c>
      <c r="E527" s="1" t="s">
        <v>885</v>
      </c>
      <c r="F527">
        <v>54.180999999999997</v>
      </c>
      <c r="G527" s="1" t="s">
        <v>805</v>
      </c>
      <c r="K527" s="3" t="s">
        <v>754</v>
      </c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>
        <v>200.2</v>
      </c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>
        <v>200.2</v>
      </c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>
        <v>200.2</v>
      </c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>
        <v>200.2</v>
      </c>
      <c r="DU527" s="1"/>
      <c r="DV527" s="1"/>
      <c r="DW527" s="1"/>
      <c r="EA527">
        <f t="shared" si="48"/>
        <v>200.2</v>
      </c>
      <c r="EB527" t="str">
        <f t="shared" si="49"/>
        <v>БТС 980</v>
      </c>
      <c r="ED527">
        <f t="shared" si="50"/>
        <v>200.2</v>
      </c>
      <c r="EE527" t="str">
        <f t="shared" si="51"/>
        <v>БТС 705</v>
      </c>
      <c r="EG527">
        <f t="shared" si="52"/>
        <v>1</v>
      </c>
      <c r="EH527" t="str">
        <f t="shared" si="53"/>
        <v>БТС 705</v>
      </c>
    </row>
    <row r="528" spans="1:138" x14ac:dyDescent="0.25">
      <c r="A528" s="1" t="s">
        <v>97</v>
      </c>
      <c r="B528" s="1" t="s">
        <v>3</v>
      </c>
      <c r="C528" s="1" t="s">
        <v>805</v>
      </c>
      <c r="D528" s="1" t="s">
        <v>888</v>
      </c>
      <c r="E528" s="1" t="s">
        <v>885</v>
      </c>
      <c r="F528">
        <v>123.48</v>
      </c>
      <c r="G528" s="1" t="s">
        <v>805</v>
      </c>
      <c r="K528" s="3" t="s">
        <v>755</v>
      </c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>
        <v>193.7</v>
      </c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>
        <v>193.7</v>
      </c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>
        <v>9.8000000000000007</v>
      </c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>
        <v>9.8000000000000007</v>
      </c>
      <c r="DU528" s="1"/>
      <c r="DV528" s="1"/>
      <c r="DW528" s="1"/>
      <c r="EA528">
        <f t="shared" si="48"/>
        <v>193.7</v>
      </c>
      <c r="EB528" t="str">
        <f t="shared" si="49"/>
        <v>БТС 980</v>
      </c>
      <c r="ED528">
        <f t="shared" si="50"/>
        <v>9.8000000000000007</v>
      </c>
      <c r="EE528" t="str">
        <f t="shared" si="51"/>
        <v>БТС 705</v>
      </c>
      <c r="EG528">
        <f t="shared" si="52"/>
        <v>5.0593701600413016E-2</v>
      </c>
      <c r="EH528" t="str">
        <f t="shared" si="53"/>
        <v>БТС 980</v>
      </c>
    </row>
    <row r="529" spans="1:138" x14ac:dyDescent="0.25">
      <c r="A529" s="1" t="s">
        <v>98</v>
      </c>
      <c r="B529" s="1" t="s">
        <v>3</v>
      </c>
      <c r="C529" s="1" t="s">
        <v>805</v>
      </c>
      <c r="D529" s="1" t="s">
        <v>812</v>
      </c>
      <c r="E529" s="1" t="s">
        <v>885</v>
      </c>
      <c r="F529">
        <v>95.76</v>
      </c>
      <c r="G529" s="1" t="s">
        <v>805</v>
      </c>
      <c r="K529" s="3" t="s">
        <v>756</v>
      </c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>
        <v>145</v>
      </c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>
        <v>145</v>
      </c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>
        <v>10</v>
      </c>
      <c r="CA529" s="1"/>
      <c r="CB529" s="1">
        <v>11</v>
      </c>
      <c r="CC529" s="1"/>
      <c r="CD529" s="1"/>
      <c r="CE529" s="1"/>
      <c r="CF529" s="1"/>
      <c r="CG529" s="1"/>
      <c r="CH529" s="1"/>
      <c r="CI529" s="1">
        <v>17.5</v>
      </c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>
        <v>5</v>
      </c>
      <c r="CX529" s="1">
        <v>23</v>
      </c>
      <c r="CY529" s="1"/>
      <c r="CZ529" s="1"/>
      <c r="DA529" s="1"/>
      <c r="DB529" s="1"/>
      <c r="DC529" s="1"/>
      <c r="DD529" s="1"/>
      <c r="DE529" s="1"/>
      <c r="DF529" s="1"/>
      <c r="DG529" s="1"/>
      <c r="DH529" s="1">
        <v>2</v>
      </c>
      <c r="DI529" s="1"/>
      <c r="DJ529" s="1">
        <v>2</v>
      </c>
      <c r="DK529" s="1"/>
      <c r="DL529" s="1">
        <v>2</v>
      </c>
      <c r="DM529" s="1"/>
      <c r="DN529" s="1"/>
      <c r="DO529" s="1"/>
      <c r="DP529" s="1"/>
      <c r="DQ529" s="1"/>
      <c r="DR529" s="1"/>
      <c r="DS529" s="1">
        <v>6</v>
      </c>
      <c r="DT529" s="1">
        <v>78.5</v>
      </c>
      <c r="DU529" s="1"/>
      <c r="DV529" s="1"/>
      <c r="DW529" s="1"/>
      <c r="EA529">
        <f t="shared" si="48"/>
        <v>145</v>
      </c>
      <c r="EB529" t="str">
        <f t="shared" si="49"/>
        <v>БТС 980</v>
      </c>
      <c r="ED529">
        <f t="shared" si="50"/>
        <v>23</v>
      </c>
      <c r="EE529" t="str">
        <f t="shared" si="51"/>
        <v>КРОКОДИЛ</v>
      </c>
      <c r="EG529">
        <f t="shared" si="52"/>
        <v>0.15862068965517243</v>
      </c>
      <c r="EH529" t="str">
        <f t="shared" si="53"/>
        <v>БТС 980</v>
      </c>
    </row>
    <row r="530" spans="1:138" x14ac:dyDescent="0.25">
      <c r="A530" s="1" t="s">
        <v>101</v>
      </c>
      <c r="B530" s="1" t="s">
        <v>3</v>
      </c>
      <c r="C530" s="1" t="s">
        <v>805</v>
      </c>
      <c r="D530" s="1" t="s">
        <v>888</v>
      </c>
      <c r="E530" s="1" t="s">
        <v>885</v>
      </c>
      <c r="F530">
        <v>298.27999999999997</v>
      </c>
      <c r="G530" s="1" t="s">
        <v>805</v>
      </c>
      <c r="K530" s="3" t="s">
        <v>757</v>
      </c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>
        <v>1</v>
      </c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>
        <v>228</v>
      </c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>
        <v>229</v>
      </c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EA530">
        <f t="shared" si="48"/>
        <v>228</v>
      </c>
      <c r="EB530" t="str">
        <f t="shared" si="49"/>
        <v>МЕЛЮЗИН</v>
      </c>
      <c r="ED530">
        <f t="shared" si="50"/>
        <v>0</v>
      </c>
      <c r="EE530" t="str">
        <f t="shared" si="51"/>
        <v/>
      </c>
      <c r="EG530">
        <f t="shared" si="52"/>
        <v>0</v>
      </c>
      <c r="EH530" t="str">
        <f t="shared" si="53"/>
        <v>МЕЛЮЗИН</v>
      </c>
    </row>
    <row r="531" spans="1:138" x14ac:dyDescent="0.25">
      <c r="A531" s="1" t="s">
        <v>101</v>
      </c>
      <c r="B531" s="1" t="s">
        <v>3</v>
      </c>
      <c r="C531" s="1" t="s">
        <v>805</v>
      </c>
      <c r="D531" s="1" t="s">
        <v>845</v>
      </c>
      <c r="E531" s="1" t="s">
        <v>886</v>
      </c>
      <c r="F531">
        <v>32</v>
      </c>
      <c r="G531" s="1" t="s">
        <v>807</v>
      </c>
      <c r="K531" s="3" t="s">
        <v>758</v>
      </c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>
        <v>104</v>
      </c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>
        <v>104</v>
      </c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EA531">
        <f t="shared" si="48"/>
        <v>104</v>
      </c>
      <c r="EB531" t="str">
        <f t="shared" si="49"/>
        <v>ДУБРАВКА</v>
      </c>
      <c r="ED531">
        <f t="shared" si="50"/>
        <v>0</v>
      </c>
      <c r="EE531" t="str">
        <f t="shared" si="51"/>
        <v/>
      </c>
      <c r="EG531">
        <f t="shared" si="52"/>
        <v>0</v>
      </c>
      <c r="EH531" t="str">
        <f t="shared" si="53"/>
        <v>ДУБРАВКА</v>
      </c>
    </row>
    <row r="532" spans="1:138" x14ac:dyDescent="0.25">
      <c r="A532" s="1" t="s">
        <v>103</v>
      </c>
      <c r="B532" s="1" t="s">
        <v>3</v>
      </c>
      <c r="C532" s="1" t="s">
        <v>805</v>
      </c>
      <c r="D532" s="1" t="s">
        <v>896</v>
      </c>
      <c r="E532" s="1" t="s">
        <v>885</v>
      </c>
      <c r="F532">
        <v>452</v>
      </c>
      <c r="G532" s="1" t="s">
        <v>805</v>
      </c>
      <c r="K532" s="3" t="s">
        <v>759</v>
      </c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>
        <v>213</v>
      </c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>
        <v>213</v>
      </c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EA532">
        <f t="shared" si="48"/>
        <v>213</v>
      </c>
      <c r="EB532" t="str">
        <f t="shared" si="49"/>
        <v>БТС 320</v>
      </c>
      <c r="ED532">
        <f t="shared" si="50"/>
        <v>0</v>
      </c>
      <c r="EE532" t="str">
        <f t="shared" si="51"/>
        <v/>
      </c>
      <c r="EG532">
        <f t="shared" si="52"/>
        <v>0</v>
      </c>
      <c r="EH532" t="str">
        <f t="shared" si="53"/>
        <v>БТС 320</v>
      </c>
    </row>
    <row r="533" spans="1:138" x14ac:dyDescent="0.25">
      <c r="A533" s="1" t="s">
        <v>103</v>
      </c>
      <c r="B533" s="1" t="s">
        <v>3</v>
      </c>
      <c r="C533" s="1" t="s">
        <v>805</v>
      </c>
      <c r="D533" s="1" t="s">
        <v>842</v>
      </c>
      <c r="E533" s="1" t="s">
        <v>885</v>
      </c>
      <c r="F533">
        <v>3</v>
      </c>
      <c r="G533" s="1" t="s">
        <v>805</v>
      </c>
      <c r="K533" s="3" t="s">
        <v>760</v>
      </c>
      <c r="L533" s="1"/>
      <c r="M533" s="1"/>
      <c r="N533" s="1"/>
      <c r="O533" s="1"/>
      <c r="P533" s="1"/>
      <c r="Q533" s="1"/>
      <c r="R533" s="1"/>
      <c r="S533" s="1"/>
      <c r="T533" s="1">
        <v>213</v>
      </c>
      <c r="U533" s="1"/>
      <c r="V533" s="1"/>
      <c r="W533" s="1"/>
      <c r="X533" s="1"/>
      <c r="Y533" s="1"/>
      <c r="Z533" s="1"/>
      <c r="AA533" s="1"/>
      <c r="AB533" s="1">
        <v>1.1000000000000001</v>
      </c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>
        <v>214.1</v>
      </c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EA533">
        <f t="shared" si="48"/>
        <v>213</v>
      </c>
      <c r="EB533" t="str">
        <f t="shared" si="49"/>
        <v>БРИТНИ</v>
      </c>
      <c r="ED533">
        <f t="shared" si="50"/>
        <v>0</v>
      </c>
      <c r="EE533" t="str">
        <f t="shared" si="51"/>
        <v/>
      </c>
      <c r="EG533">
        <f t="shared" si="52"/>
        <v>0</v>
      </c>
      <c r="EH533" t="str">
        <f t="shared" si="53"/>
        <v>БРИТНИ</v>
      </c>
    </row>
    <row r="534" spans="1:138" x14ac:dyDescent="0.25">
      <c r="A534" s="1" t="s">
        <v>103</v>
      </c>
      <c r="B534" s="1" t="s">
        <v>3</v>
      </c>
      <c r="C534" s="1" t="s">
        <v>805</v>
      </c>
      <c r="D534" s="1" t="s">
        <v>888</v>
      </c>
      <c r="E534" s="1" t="s">
        <v>885</v>
      </c>
      <c r="F534">
        <v>0.72</v>
      </c>
      <c r="G534" s="1" t="s">
        <v>805</v>
      </c>
      <c r="K534" s="3" t="s">
        <v>761</v>
      </c>
      <c r="L534" s="1"/>
      <c r="M534" s="1"/>
      <c r="N534" s="1">
        <v>191</v>
      </c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>
        <v>191</v>
      </c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EA534">
        <f t="shared" si="48"/>
        <v>191</v>
      </c>
      <c r="EB534" t="str">
        <f t="shared" si="49"/>
        <v>АРМЕСА</v>
      </c>
      <c r="ED534">
        <f t="shared" si="50"/>
        <v>0</v>
      </c>
      <c r="EE534" t="str">
        <f t="shared" si="51"/>
        <v/>
      </c>
      <c r="EG534">
        <f t="shared" si="52"/>
        <v>0</v>
      </c>
      <c r="EH534" t="str">
        <f t="shared" si="53"/>
        <v>АРМЕСА</v>
      </c>
    </row>
    <row r="535" spans="1:138" x14ac:dyDescent="0.25">
      <c r="A535" s="1" t="s">
        <v>103</v>
      </c>
      <c r="B535" s="1" t="s">
        <v>3</v>
      </c>
      <c r="C535" s="1" t="s">
        <v>805</v>
      </c>
      <c r="D535" s="1" t="s">
        <v>814</v>
      </c>
      <c r="E535" s="1" t="s">
        <v>885</v>
      </c>
      <c r="F535">
        <v>4</v>
      </c>
      <c r="G535" s="1" t="s">
        <v>805</v>
      </c>
      <c r="K535" s="3" t="s">
        <v>762</v>
      </c>
      <c r="L535" s="1"/>
      <c r="M535" s="1"/>
      <c r="N535" s="1"/>
      <c r="O535" s="1"/>
      <c r="P535" s="1"/>
      <c r="Q535" s="1"/>
      <c r="R535" s="1"/>
      <c r="S535" s="1"/>
      <c r="T535" s="1">
        <v>186</v>
      </c>
      <c r="U535" s="1"/>
      <c r="V535" s="1"/>
      <c r="W535" s="1"/>
      <c r="X535" s="1"/>
      <c r="Y535" s="1"/>
      <c r="Z535" s="1"/>
      <c r="AA535" s="1"/>
      <c r="AB535" s="1">
        <v>7</v>
      </c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>
        <v>193</v>
      </c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EA535">
        <f t="shared" si="48"/>
        <v>186</v>
      </c>
      <c r="EB535" t="str">
        <f t="shared" si="49"/>
        <v>БРИТНИ</v>
      </c>
      <c r="ED535">
        <f t="shared" si="50"/>
        <v>0</v>
      </c>
      <c r="EE535" t="str">
        <f t="shared" si="51"/>
        <v/>
      </c>
      <c r="EG535">
        <f t="shared" si="52"/>
        <v>0</v>
      </c>
      <c r="EH535" t="str">
        <f t="shared" si="53"/>
        <v>БРИТНИ</v>
      </c>
    </row>
    <row r="536" spans="1:138" x14ac:dyDescent="0.25">
      <c r="A536" s="1" t="s">
        <v>103</v>
      </c>
      <c r="B536" s="1" t="s">
        <v>3</v>
      </c>
      <c r="C536" s="1" t="s">
        <v>805</v>
      </c>
      <c r="D536" s="1" t="s">
        <v>896</v>
      </c>
      <c r="E536" s="1" t="s">
        <v>886</v>
      </c>
      <c r="F536">
        <v>239</v>
      </c>
      <c r="G536" s="1" t="s">
        <v>807</v>
      </c>
      <c r="K536" s="3" t="s">
        <v>763</v>
      </c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>
        <v>108</v>
      </c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>
        <v>108</v>
      </c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EA536">
        <f t="shared" si="48"/>
        <v>108</v>
      </c>
      <c r="EB536" t="str">
        <f t="shared" si="49"/>
        <v>ДУБРАВКА</v>
      </c>
      <c r="ED536">
        <f t="shared" si="50"/>
        <v>0</v>
      </c>
      <c r="EE536" t="str">
        <f t="shared" si="51"/>
        <v/>
      </c>
      <c r="EG536">
        <f t="shared" si="52"/>
        <v>0</v>
      </c>
      <c r="EH536" t="str">
        <f t="shared" si="53"/>
        <v>ДУБРАВКА</v>
      </c>
    </row>
    <row r="537" spans="1:138" x14ac:dyDescent="0.25">
      <c r="A537" s="1" t="s">
        <v>104</v>
      </c>
      <c r="B537" s="1" t="s">
        <v>3</v>
      </c>
      <c r="C537" s="1" t="s">
        <v>805</v>
      </c>
      <c r="D537" s="1" t="s">
        <v>845</v>
      </c>
      <c r="E537" s="1" t="s">
        <v>885</v>
      </c>
      <c r="F537">
        <v>203</v>
      </c>
      <c r="G537" s="1" t="s">
        <v>805</v>
      </c>
      <c r="K537" s="3" t="s">
        <v>764</v>
      </c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>
        <v>114.6</v>
      </c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>
        <v>114.6</v>
      </c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EA537">
        <f t="shared" si="48"/>
        <v>114.6</v>
      </c>
      <c r="EB537" t="str">
        <f t="shared" si="49"/>
        <v>БТС 950</v>
      </c>
      <c r="ED537">
        <f t="shared" si="50"/>
        <v>0</v>
      </c>
      <c r="EE537" t="str">
        <f t="shared" si="51"/>
        <v/>
      </c>
      <c r="EG537">
        <f t="shared" si="52"/>
        <v>0</v>
      </c>
      <c r="EH537" t="str">
        <f t="shared" si="53"/>
        <v>БТС 950</v>
      </c>
    </row>
    <row r="538" spans="1:138" x14ac:dyDescent="0.25">
      <c r="A538" s="1" t="s">
        <v>104</v>
      </c>
      <c r="B538" s="1" t="s">
        <v>3</v>
      </c>
      <c r="C538" s="1" t="s">
        <v>805</v>
      </c>
      <c r="D538" s="1" t="s">
        <v>845</v>
      </c>
      <c r="E538" s="1" t="s">
        <v>886</v>
      </c>
      <c r="F538">
        <v>67</v>
      </c>
      <c r="G538" s="1" t="s">
        <v>807</v>
      </c>
      <c r="K538" s="3" t="s">
        <v>766</v>
      </c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>
        <v>50</v>
      </c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>
        <v>50</v>
      </c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EA538">
        <f t="shared" si="48"/>
        <v>50</v>
      </c>
      <c r="EB538" t="str">
        <f t="shared" si="49"/>
        <v>МЕЛЮЗИН</v>
      </c>
      <c r="ED538">
        <f t="shared" si="50"/>
        <v>0</v>
      </c>
      <c r="EE538" t="str">
        <f t="shared" si="51"/>
        <v/>
      </c>
      <c r="EG538">
        <f t="shared" si="52"/>
        <v>0</v>
      </c>
      <c r="EH538" t="str">
        <f t="shared" si="53"/>
        <v>МЕЛЮЗИН</v>
      </c>
    </row>
    <row r="539" spans="1:138" x14ac:dyDescent="0.25">
      <c r="A539" s="1" t="s">
        <v>105</v>
      </c>
      <c r="B539" s="1" t="s">
        <v>3</v>
      </c>
      <c r="C539" s="1" t="s">
        <v>805</v>
      </c>
      <c r="D539" s="1" t="s">
        <v>888</v>
      </c>
      <c r="E539" s="1" t="s">
        <v>885</v>
      </c>
      <c r="G539" s="1" t="s">
        <v>805</v>
      </c>
      <c r="K539" s="3" t="s">
        <v>767</v>
      </c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>
        <v>190.4</v>
      </c>
      <c r="AN539" s="1"/>
      <c r="AO539" s="1"/>
      <c r="AP539" s="1"/>
      <c r="AQ539" s="1"/>
      <c r="AR539" s="1"/>
      <c r="AS539" s="1"/>
      <c r="AT539" s="1"/>
      <c r="AU539" s="1"/>
      <c r="AV539" s="1"/>
      <c r="AW539" s="1">
        <v>2</v>
      </c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>
        <v>192.4</v>
      </c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EA539">
        <f t="shared" si="48"/>
        <v>190.4</v>
      </c>
      <c r="EB539" t="str">
        <f t="shared" si="49"/>
        <v>КОНСТАНЦИЯ</v>
      </c>
      <c r="ED539">
        <f t="shared" si="50"/>
        <v>0</v>
      </c>
      <c r="EE539" t="str">
        <f t="shared" si="51"/>
        <v/>
      </c>
      <c r="EG539">
        <f t="shared" si="52"/>
        <v>0</v>
      </c>
      <c r="EH539" t="str">
        <f t="shared" si="53"/>
        <v>КОНСТАНЦИЯ</v>
      </c>
    </row>
    <row r="540" spans="1:138" x14ac:dyDescent="0.25">
      <c r="A540" s="1" t="s">
        <v>105</v>
      </c>
      <c r="B540" s="1" t="s">
        <v>3</v>
      </c>
      <c r="C540" s="1" t="s">
        <v>805</v>
      </c>
      <c r="D540" s="1" t="s">
        <v>889</v>
      </c>
      <c r="E540" s="1" t="s">
        <v>885</v>
      </c>
      <c r="F540">
        <v>228</v>
      </c>
      <c r="G540" s="1" t="s">
        <v>805</v>
      </c>
      <c r="K540" s="3" t="s">
        <v>768</v>
      </c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>
        <v>92.3</v>
      </c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>
        <v>92.3</v>
      </c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EA540">
        <f t="shared" si="48"/>
        <v>92.3</v>
      </c>
      <c r="EB540" t="str">
        <f t="shared" si="49"/>
        <v>ДУБРАВКА</v>
      </c>
      <c r="ED540">
        <f t="shared" si="50"/>
        <v>0</v>
      </c>
      <c r="EE540" t="str">
        <f t="shared" si="51"/>
        <v/>
      </c>
      <c r="EG540">
        <f t="shared" si="52"/>
        <v>0</v>
      </c>
      <c r="EH540" t="str">
        <f t="shared" si="53"/>
        <v>ДУБРАВКА</v>
      </c>
    </row>
    <row r="541" spans="1:138" x14ac:dyDescent="0.25">
      <c r="A541" s="1" t="s">
        <v>105</v>
      </c>
      <c r="B541" s="1" t="s">
        <v>3</v>
      </c>
      <c r="C541" s="1" t="s">
        <v>805</v>
      </c>
      <c r="D541" s="1" t="s">
        <v>896</v>
      </c>
      <c r="E541" s="1" t="s">
        <v>886</v>
      </c>
      <c r="F541">
        <v>107</v>
      </c>
      <c r="G541" s="1" t="s">
        <v>807</v>
      </c>
      <c r="K541" s="3" t="s">
        <v>769</v>
      </c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>
        <v>59.7</v>
      </c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>
        <v>59.7</v>
      </c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>
        <v>30.475999999999999</v>
      </c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>
        <v>30.475999999999999</v>
      </c>
      <c r="DU541" s="1"/>
      <c r="DV541" s="1"/>
      <c r="DW541" s="1"/>
      <c r="EA541">
        <f t="shared" si="48"/>
        <v>59.7</v>
      </c>
      <c r="EB541" t="str">
        <f t="shared" si="49"/>
        <v>ДУБРАВКА</v>
      </c>
      <c r="ED541">
        <f t="shared" si="50"/>
        <v>30.475999999999999</v>
      </c>
      <c r="EE541" t="str">
        <f t="shared" si="51"/>
        <v>КРОКОДИЛ</v>
      </c>
      <c r="EG541">
        <f t="shared" si="52"/>
        <v>0.51048576214405361</v>
      </c>
      <c r="EH541" t="str">
        <f t="shared" si="53"/>
        <v>КРОКОДИЛ</v>
      </c>
    </row>
    <row r="542" spans="1:138" x14ac:dyDescent="0.25">
      <c r="A542" s="1" t="s">
        <v>105</v>
      </c>
      <c r="B542" s="1" t="s">
        <v>3</v>
      </c>
      <c r="C542" s="1" t="s">
        <v>805</v>
      </c>
      <c r="D542" s="1" t="s">
        <v>845</v>
      </c>
      <c r="E542" s="1" t="s">
        <v>886</v>
      </c>
      <c r="F542">
        <v>19</v>
      </c>
      <c r="G542" s="1" t="s">
        <v>807</v>
      </c>
      <c r="K542" s="3" t="s">
        <v>770</v>
      </c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>
        <v>276.89999999999998</v>
      </c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>
        <v>276.89999999999998</v>
      </c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>
        <v>1.524</v>
      </c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>
        <v>1.524</v>
      </c>
      <c r="DU542" s="1"/>
      <c r="DV542" s="1"/>
      <c r="DW542" s="1"/>
      <c r="EA542">
        <f t="shared" si="48"/>
        <v>276.89999999999998</v>
      </c>
      <c r="EB542" t="str">
        <f t="shared" si="49"/>
        <v>БТС 950</v>
      </c>
      <c r="ED542">
        <f t="shared" si="50"/>
        <v>1.524</v>
      </c>
      <c r="EE542" t="str">
        <f t="shared" si="51"/>
        <v>КРОКОДИЛ</v>
      </c>
      <c r="EG542">
        <f t="shared" si="52"/>
        <v>5.5037919826652227E-3</v>
      </c>
      <c r="EH542" t="str">
        <f t="shared" si="53"/>
        <v>БТС 950</v>
      </c>
    </row>
    <row r="543" spans="1:138" x14ac:dyDescent="0.25">
      <c r="A543" s="1" t="s">
        <v>124</v>
      </c>
      <c r="B543" s="1" t="s">
        <v>3</v>
      </c>
      <c r="C543" s="1" t="s">
        <v>805</v>
      </c>
      <c r="D543" s="1" t="s">
        <v>814</v>
      </c>
      <c r="E543" s="1" t="s">
        <v>885</v>
      </c>
      <c r="F543">
        <v>237.4</v>
      </c>
      <c r="G543" s="1" t="s">
        <v>805</v>
      </c>
      <c r="K543" s="3" t="s">
        <v>771</v>
      </c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>
        <v>110.5</v>
      </c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>
        <v>110.5</v>
      </c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EA543">
        <f t="shared" si="48"/>
        <v>110.5</v>
      </c>
      <c r="EB543" t="str">
        <f t="shared" si="49"/>
        <v>БТС 950</v>
      </c>
      <c r="ED543">
        <f t="shared" si="50"/>
        <v>0</v>
      </c>
      <c r="EE543" t="str">
        <f t="shared" si="51"/>
        <v/>
      </c>
      <c r="EG543">
        <f t="shared" si="52"/>
        <v>0</v>
      </c>
      <c r="EH543" t="str">
        <f t="shared" si="53"/>
        <v>БТС 950</v>
      </c>
    </row>
    <row r="544" spans="1:138" x14ac:dyDescent="0.25">
      <c r="A544" s="1" t="s">
        <v>126</v>
      </c>
      <c r="B544" s="1" t="s">
        <v>3</v>
      </c>
      <c r="C544" s="1" t="s">
        <v>805</v>
      </c>
      <c r="D544" s="1" t="s">
        <v>900</v>
      </c>
      <c r="E544" s="1" t="s">
        <v>885</v>
      </c>
      <c r="F544">
        <v>1</v>
      </c>
      <c r="G544" s="1" t="s">
        <v>805</v>
      </c>
      <c r="K544" s="3" t="s">
        <v>772</v>
      </c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>
        <v>328</v>
      </c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>
        <v>328</v>
      </c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EA544">
        <f t="shared" si="48"/>
        <v>328</v>
      </c>
      <c r="EB544" t="str">
        <f t="shared" si="49"/>
        <v>КРОКОДИЛ</v>
      </c>
      <c r="ED544">
        <f t="shared" si="50"/>
        <v>0</v>
      </c>
      <c r="EE544" t="str">
        <f t="shared" si="51"/>
        <v/>
      </c>
      <c r="EG544">
        <f t="shared" si="52"/>
        <v>0</v>
      </c>
      <c r="EH544" t="str">
        <f t="shared" si="53"/>
        <v>КРОКОДИЛ</v>
      </c>
    </row>
    <row r="545" spans="1:138" x14ac:dyDescent="0.25">
      <c r="A545" s="1" t="s">
        <v>126</v>
      </c>
      <c r="B545" s="1" t="s">
        <v>3</v>
      </c>
      <c r="C545" s="1" t="s">
        <v>805</v>
      </c>
      <c r="D545" s="1" t="s">
        <v>889</v>
      </c>
      <c r="E545" s="1" t="s">
        <v>885</v>
      </c>
      <c r="F545">
        <v>196</v>
      </c>
      <c r="G545" s="1" t="s">
        <v>805</v>
      </c>
      <c r="K545" s="3" t="s">
        <v>773</v>
      </c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>
        <v>314.60000000000002</v>
      </c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>
        <v>314.60000000000002</v>
      </c>
      <c r="BO545" s="1"/>
      <c r="BP545" s="1">
        <v>2</v>
      </c>
      <c r="BQ545" s="1"/>
      <c r="BR545" s="1"/>
      <c r="BS545" s="1"/>
      <c r="BT545" s="1"/>
      <c r="BU545" s="1"/>
      <c r="BV545" s="1"/>
      <c r="BW545" s="1"/>
      <c r="BX545" s="1">
        <v>72</v>
      </c>
      <c r="BY545" s="1"/>
      <c r="BZ545" s="1"/>
      <c r="CA545" s="1"/>
      <c r="CB545" s="1"/>
      <c r="CC545" s="1"/>
      <c r="CD545" s="1"/>
      <c r="CE545" s="1"/>
      <c r="CF545" s="1">
        <v>4</v>
      </c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>
        <v>2</v>
      </c>
      <c r="CW545" s="1">
        <v>4</v>
      </c>
      <c r="CX545" s="1">
        <v>195</v>
      </c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>
        <v>279</v>
      </c>
      <c r="DU545" s="1"/>
      <c r="DV545" s="1"/>
      <c r="DW545" s="1"/>
      <c r="EA545">
        <f t="shared" si="48"/>
        <v>314.60000000000002</v>
      </c>
      <c r="EB545" t="str">
        <f t="shared" si="49"/>
        <v>КОНСТАНЦИЯ</v>
      </c>
      <c r="ED545">
        <f t="shared" si="50"/>
        <v>195</v>
      </c>
      <c r="EE545" t="str">
        <f t="shared" si="51"/>
        <v>КРОКОДИЛ</v>
      </c>
      <c r="EG545">
        <f t="shared" si="52"/>
        <v>0.61983471074380159</v>
      </c>
      <c r="EH545" t="str">
        <f t="shared" si="53"/>
        <v>КРОКОДИЛ</v>
      </c>
    </row>
    <row r="546" spans="1:138" x14ac:dyDescent="0.25">
      <c r="A546" s="1" t="s">
        <v>127</v>
      </c>
      <c r="B546" s="1" t="s">
        <v>3</v>
      </c>
      <c r="C546" s="1" t="s">
        <v>805</v>
      </c>
      <c r="D546" s="1" t="s">
        <v>849</v>
      </c>
      <c r="E546" s="1" t="s">
        <v>885</v>
      </c>
      <c r="F546">
        <v>147</v>
      </c>
      <c r="G546" s="1" t="s">
        <v>805</v>
      </c>
      <c r="K546" s="3" t="s">
        <v>788</v>
      </c>
      <c r="L546" s="1"/>
      <c r="M546" s="1"/>
      <c r="N546" s="1">
        <v>266</v>
      </c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>
        <v>266</v>
      </c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EA546">
        <f t="shared" si="48"/>
        <v>266</v>
      </c>
      <c r="EB546" t="str">
        <f t="shared" si="49"/>
        <v>АРМЕСА</v>
      </c>
      <c r="ED546">
        <f t="shared" si="50"/>
        <v>0</v>
      </c>
      <c r="EE546" t="str">
        <f t="shared" si="51"/>
        <v/>
      </c>
      <c r="EG546">
        <f t="shared" si="52"/>
        <v>0</v>
      </c>
      <c r="EH546" t="str">
        <f t="shared" si="53"/>
        <v>АРМЕСА</v>
      </c>
    </row>
    <row r="547" spans="1:138" x14ac:dyDescent="0.25">
      <c r="A547" s="1" t="s">
        <v>127</v>
      </c>
      <c r="B547" s="1" t="s">
        <v>3</v>
      </c>
      <c r="C547" s="1" t="s">
        <v>805</v>
      </c>
      <c r="D547" s="1" t="s">
        <v>900</v>
      </c>
      <c r="E547" s="1" t="s">
        <v>885</v>
      </c>
      <c r="F547">
        <v>1</v>
      </c>
      <c r="G547" s="1" t="s">
        <v>805</v>
      </c>
      <c r="K547" s="3" t="s">
        <v>790</v>
      </c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>
        <v>269</v>
      </c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>
        <v>269</v>
      </c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EA547">
        <f t="shared" si="48"/>
        <v>269</v>
      </c>
      <c r="EB547" t="str">
        <f t="shared" si="49"/>
        <v>КОНСТАНЦИЯ</v>
      </c>
      <c r="ED547">
        <f t="shared" si="50"/>
        <v>0</v>
      </c>
      <c r="EE547" t="str">
        <f t="shared" si="51"/>
        <v/>
      </c>
      <c r="EG547">
        <f t="shared" si="52"/>
        <v>0</v>
      </c>
      <c r="EH547" t="str">
        <f t="shared" si="53"/>
        <v>КОНСТАНЦИЯ</v>
      </c>
    </row>
    <row r="548" spans="1:138" x14ac:dyDescent="0.25">
      <c r="A548" s="1" t="s">
        <v>128</v>
      </c>
      <c r="B548" s="1" t="s">
        <v>3</v>
      </c>
      <c r="C548" s="1" t="s">
        <v>805</v>
      </c>
      <c r="D548" s="1" t="s">
        <v>816</v>
      </c>
      <c r="E548" s="1" t="s">
        <v>885</v>
      </c>
      <c r="F548">
        <v>137</v>
      </c>
      <c r="G548" s="1" t="s">
        <v>805</v>
      </c>
      <c r="K548" s="3" t="s">
        <v>791</v>
      </c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>
        <v>227</v>
      </c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>
        <v>227</v>
      </c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EA548">
        <f t="shared" si="48"/>
        <v>227</v>
      </c>
      <c r="EB548" t="str">
        <f t="shared" si="49"/>
        <v>РЕКОРДИНА</v>
      </c>
      <c r="ED548">
        <f t="shared" si="50"/>
        <v>0</v>
      </c>
      <c r="EE548" t="str">
        <f t="shared" si="51"/>
        <v/>
      </c>
      <c r="EG548">
        <f t="shared" si="52"/>
        <v>0</v>
      </c>
      <c r="EH548" t="str">
        <f t="shared" si="53"/>
        <v>РЕКОРДИНА</v>
      </c>
    </row>
    <row r="549" spans="1:138" x14ac:dyDescent="0.25">
      <c r="A549" s="1" t="s">
        <v>129</v>
      </c>
      <c r="B549" s="1" t="s">
        <v>3</v>
      </c>
      <c r="C549" s="1" t="s">
        <v>805</v>
      </c>
      <c r="D549" s="1" t="s">
        <v>814</v>
      </c>
      <c r="E549" s="1" t="s">
        <v>885</v>
      </c>
      <c r="F549">
        <v>32.6</v>
      </c>
      <c r="G549" s="1" t="s">
        <v>805</v>
      </c>
      <c r="K549" s="3" t="s">
        <v>792</v>
      </c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>
        <v>259</v>
      </c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>
        <v>259</v>
      </c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EA549">
        <f t="shared" si="48"/>
        <v>259</v>
      </c>
      <c r="EB549" t="str">
        <f t="shared" si="49"/>
        <v>КРОКОДИЛ</v>
      </c>
      <c r="ED549">
        <f t="shared" si="50"/>
        <v>0</v>
      </c>
      <c r="EE549" t="str">
        <f t="shared" si="51"/>
        <v/>
      </c>
      <c r="EG549">
        <f t="shared" si="52"/>
        <v>0</v>
      </c>
      <c r="EH549" t="str">
        <f t="shared" si="53"/>
        <v>КРОКОДИЛ</v>
      </c>
    </row>
    <row r="550" spans="1:138" x14ac:dyDescent="0.25">
      <c r="A550" s="1" t="s">
        <v>130</v>
      </c>
      <c r="B550" s="1" t="s">
        <v>3</v>
      </c>
      <c r="C550" s="1" t="s">
        <v>805</v>
      </c>
      <c r="D550" s="1" t="s">
        <v>812</v>
      </c>
      <c r="E550" s="1" t="s">
        <v>885</v>
      </c>
      <c r="F550">
        <v>168</v>
      </c>
      <c r="G550" s="1" t="s">
        <v>805</v>
      </c>
      <c r="K550" s="3" t="s">
        <v>793</v>
      </c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>
        <v>164</v>
      </c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>
        <v>164</v>
      </c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EA550">
        <f t="shared" si="48"/>
        <v>164</v>
      </c>
      <c r="EB550" t="str">
        <f t="shared" si="49"/>
        <v>КОНСТАНЦИЯ</v>
      </c>
      <c r="ED550">
        <f t="shared" si="50"/>
        <v>0</v>
      </c>
      <c r="EE550" t="str">
        <f t="shared" si="51"/>
        <v/>
      </c>
      <c r="EG550">
        <f t="shared" si="52"/>
        <v>0</v>
      </c>
      <c r="EH550" t="str">
        <f t="shared" si="53"/>
        <v>КОНСТАНЦИЯ</v>
      </c>
    </row>
    <row r="551" spans="1:138" x14ac:dyDescent="0.25">
      <c r="A551" s="1" t="s">
        <v>130</v>
      </c>
      <c r="B551" s="1" t="s">
        <v>3</v>
      </c>
      <c r="C551" s="1" t="s">
        <v>805</v>
      </c>
      <c r="D551" s="1" t="s">
        <v>845</v>
      </c>
      <c r="E551" s="1" t="s">
        <v>886</v>
      </c>
      <c r="F551">
        <v>168</v>
      </c>
      <c r="G551" s="1" t="s">
        <v>807</v>
      </c>
      <c r="K551" s="3" t="s">
        <v>705</v>
      </c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>
        <v>76</v>
      </c>
      <c r="BE551" s="1"/>
      <c r="BF551" s="1"/>
      <c r="BG551" s="1"/>
      <c r="BH551" s="1"/>
      <c r="BI551" s="1"/>
      <c r="BJ551" s="1"/>
      <c r="BK551" s="1"/>
      <c r="BL551" s="1"/>
      <c r="BM551" s="1"/>
      <c r="BN551" s="1">
        <v>76</v>
      </c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>
        <v>75.400000000000006</v>
      </c>
      <c r="DT551" s="1">
        <v>75.400000000000006</v>
      </c>
      <c r="DU551" s="1"/>
      <c r="DV551" s="1"/>
      <c r="DW551" s="1"/>
      <c r="EA551">
        <f t="shared" si="48"/>
        <v>76</v>
      </c>
      <c r="EB551" t="str">
        <f t="shared" si="49"/>
        <v>РИТТЕР</v>
      </c>
      <c r="ED551">
        <f t="shared" si="50"/>
        <v>75.400000000000006</v>
      </c>
      <c r="EE551" t="str">
        <f t="shared" si="51"/>
        <v>ЯРОСЛАВ</v>
      </c>
      <c r="EG551">
        <f t="shared" si="52"/>
        <v>0.99210526315789482</v>
      </c>
      <c r="EH551" t="str">
        <f t="shared" si="53"/>
        <v>ЯРОСЛАВ</v>
      </c>
    </row>
    <row r="552" spans="1:138" x14ac:dyDescent="0.25">
      <c r="A552" s="1" t="s">
        <v>131</v>
      </c>
      <c r="B552" s="1" t="s">
        <v>3</v>
      </c>
      <c r="C552" s="1" t="s">
        <v>805</v>
      </c>
      <c r="D552" s="1" t="s">
        <v>842</v>
      </c>
      <c r="E552" s="1" t="s">
        <v>885</v>
      </c>
      <c r="F552">
        <v>200</v>
      </c>
      <c r="G552" s="1" t="s">
        <v>805</v>
      </c>
      <c r="K552" s="3" t="s">
        <v>707</v>
      </c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>
        <v>63</v>
      </c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>
        <v>63</v>
      </c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>
        <v>66.599999999999994</v>
      </c>
      <c r="DT552" s="1">
        <v>66.599999999999994</v>
      </c>
      <c r="DU552" s="1"/>
      <c r="DV552" s="1"/>
      <c r="DW552" s="1"/>
      <c r="EA552">
        <f t="shared" si="48"/>
        <v>63</v>
      </c>
      <c r="EB552" t="str">
        <f t="shared" si="49"/>
        <v>БТС 960</v>
      </c>
      <c r="ED552">
        <f t="shared" si="50"/>
        <v>66.599999999999994</v>
      </c>
      <c r="EE552" t="str">
        <f t="shared" si="51"/>
        <v>ЯРОСЛАВ</v>
      </c>
      <c r="EG552">
        <f t="shared" si="52"/>
        <v>1.0571428571428572</v>
      </c>
      <c r="EH552" t="str">
        <f t="shared" si="53"/>
        <v>ЯРОСЛАВ</v>
      </c>
    </row>
    <row r="553" spans="1:138" x14ac:dyDescent="0.25">
      <c r="A553" s="1" t="s">
        <v>131</v>
      </c>
      <c r="B553" s="1" t="s">
        <v>3</v>
      </c>
      <c r="C553" s="1" t="s">
        <v>805</v>
      </c>
      <c r="D553" s="1" t="s">
        <v>834</v>
      </c>
      <c r="E553" s="1" t="s">
        <v>886</v>
      </c>
      <c r="F553">
        <v>75</v>
      </c>
      <c r="G553" s="1" t="s">
        <v>807</v>
      </c>
      <c r="K553" s="3" t="s">
        <v>708</v>
      </c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>
        <v>272</v>
      </c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>
        <v>272</v>
      </c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EA553">
        <f t="shared" si="48"/>
        <v>272</v>
      </c>
      <c r="EB553" t="str">
        <f t="shared" si="49"/>
        <v>БТС 320</v>
      </c>
      <c r="ED553">
        <f t="shared" si="50"/>
        <v>0</v>
      </c>
      <c r="EE553" t="str">
        <f t="shared" si="51"/>
        <v/>
      </c>
      <c r="EG553">
        <f t="shared" si="52"/>
        <v>0</v>
      </c>
      <c r="EH553" t="str">
        <f t="shared" si="53"/>
        <v>БТС 320</v>
      </c>
    </row>
    <row r="554" spans="1:138" x14ac:dyDescent="0.25">
      <c r="A554" s="1" t="s">
        <v>131</v>
      </c>
      <c r="B554" s="1" t="s">
        <v>3</v>
      </c>
      <c r="C554" s="1" t="s">
        <v>805</v>
      </c>
      <c r="D554" s="1" t="s">
        <v>820</v>
      </c>
      <c r="E554" s="1" t="s">
        <v>886</v>
      </c>
      <c r="F554">
        <v>91</v>
      </c>
      <c r="G554" s="1" t="s">
        <v>807</v>
      </c>
      <c r="K554" s="3" t="s">
        <v>710</v>
      </c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>
        <v>124</v>
      </c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>
        <v>124</v>
      </c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EA554">
        <f t="shared" si="48"/>
        <v>124</v>
      </c>
      <c r="EB554" t="str">
        <f t="shared" si="49"/>
        <v>ДУБРАВКА</v>
      </c>
      <c r="ED554">
        <f t="shared" si="50"/>
        <v>0</v>
      </c>
      <c r="EE554" t="str">
        <f t="shared" si="51"/>
        <v/>
      </c>
      <c r="EG554">
        <f t="shared" si="52"/>
        <v>0</v>
      </c>
      <c r="EH554" t="str">
        <f t="shared" si="53"/>
        <v>ДУБРАВКА</v>
      </c>
    </row>
    <row r="555" spans="1:138" x14ac:dyDescent="0.25">
      <c r="A555" s="1" t="s">
        <v>132</v>
      </c>
      <c r="B555" s="1" t="s">
        <v>3</v>
      </c>
      <c r="C555" s="1" t="s">
        <v>805</v>
      </c>
      <c r="D555" s="1" t="s">
        <v>849</v>
      </c>
      <c r="E555" s="1" t="s">
        <v>885</v>
      </c>
      <c r="F555">
        <v>84</v>
      </c>
      <c r="G555" s="1" t="s">
        <v>805</v>
      </c>
      <c r="K555" s="3" t="s">
        <v>711</v>
      </c>
      <c r="L555" s="1"/>
      <c r="M555" s="1"/>
      <c r="N555" s="1">
        <v>257</v>
      </c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>
        <v>257</v>
      </c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EA555">
        <f t="shared" si="48"/>
        <v>257</v>
      </c>
      <c r="EB555" t="str">
        <f t="shared" si="49"/>
        <v>АРМЕСА</v>
      </c>
      <c r="ED555">
        <f t="shared" si="50"/>
        <v>0</v>
      </c>
      <c r="EE555" t="str">
        <f t="shared" si="51"/>
        <v/>
      </c>
      <c r="EG555">
        <f t="shared" si="52"/>
        <v>0</v>
      </c>
      <c r="EH555" t="str">
        <f t="shared" si="53"/>
        <v>АРМЕСА</v>
      </c>
    </row>
    <row r="556" spans="1:138" x14ac:dyDescent="0.25">
      <c r="A556" s="1" t="s">
        <v>132</v>
      </c>
      <c r="B556" s="1" t="s">
        <v>3</v>
      </c>
      <c r="C556" s="1" t="s">
        <v>805</v>
      </c>
      <c r="D556" s="1" t="s">
        <v>820</v>
      </c>
      <c r="E556" s="1" t="s">
        <v>886</v>
      </c>
      <c r="F556">
        <v>37.700000000000003</v>
      </c>
      <c r="G556" s="1" t="s">
        <v>807</v>
      </c>
      <c r="K556" s="3" t="s">
        <v>712</v>
      </c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>
        <v>215</v>
      </c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>
        <v>215</v>
      </c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EA556">
        <f t="shared" si="48"/>
        <v>215</v>
      </c>
      <c r="EB556" t="str">
        <f t="shared" si="49"/>
        <v>КРОКОДИЛ</v>
      </c>
      <c r="ED556">
        <f t="shared" si="50"/>
        <v>0</v>
      </c>
      <c r="EE556" t="str">
        <f t="shared" si="51"/>
        <v/>
      </c>
      <c r="EG556">
        <f t="shared" si="52"/>
        <v>0</v>
      </c>
      <c r="EH556" t="str">
        <f t="shared" si="53"/>
        <v>КРОКОДИЛ</v>
      </c>
    </row>
    <row r="557" spans="1:138" x14ac:dyDescent="0.25">
      <c r="A557" s="1" t="s">
        <v>133</v>
      </c>
      <c r="B557" s="1" t="s">
        <v>3</v>
      </c>
      <c r="C557" s="1" t="s">
        <v>805</v>
      </c>
      <c r="D557" s="1" t="s">
        <v>816</v>
      </c>
      <c r="E557" s="1" t="s">
        <v>885</v>
      </c>
      <c r="F557">
        <v>180.6</v>
      </c>
      <c r="G557" s="1" t="s">
        <v>805</v>
      </c>
      <c r="K557" s="3" t="s">
        <v>713</v>
      </c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>
        <v>175.5</v>
      </c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>
        <v>175.5</v>
      </c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EA557">
        <f t="shared" si="48"/>
        <v>175.5</v>
      </c>
      <c r="EB557" t="str">
        <f t="shared" si="49"/>
        <v>КОНСТАНЦИЯ</v>
      </c>
      <c r="ED557">
        <f t="shared" si="50"/>
        <v>0</v>
      </c>
      <c r="EE557" t="str">
        <f t="shared" si="51"/>
        <v/>
      </c>
      <c r="EG557">
        <f t="shared" si="52"/>
        <v>0</v>
      </c>
      <c r="EH557" t="str">
        <f t="shared" si="53"/>
        <v>КОНСТАНЦИЯ</v>
      </c>
    </row>
    <row r="558" spans="1:138" x14ac:dyDescent="0.25">
      <c r="A558" s="1" t="s">
        <v>133</v>
      </c>
      <c r="B558" s="1" t="s">
        <v>3</v>
      </c>
      <c r="C558" s="1" t="s">
        <v>805</v>
      </c>
      <c r="D558" s="1" t="s">
        <v>834</v>
      </c>
      <c r="E558" s="1" t="s">
        <v>886</v>
      </c>
      <c r="F558">
        <v>32.5</v>
      </c>
      <c r="G558" s="1" t="s">
        <v>807</v>
      </c>
      <c r="K558" s="3" t="s">
        <v>714</v>
      </c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>
        <v>137</v>
      </c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>
        <v>137</v>
      </c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EA558">
        <f t="shared" si="48"/>
        <v>137</v>
      </c>
      <c r="EB558" t="str">
        <f t="shared" si="49"/>
        <v>РЕКОРДИНА</v>
      </c>
      <c r="ED558">
        <f t="shared" si="50"/>
        <v>0</v>
      </c>
      <c r="EE558" t="str">
        <f t="shared" si="51"/>
        <v/>
      </c>
      <c r="EG558">
        <f t="shared" si="52"/>
        <v>0</v>
      </c>
      <c r="EH558" t="str">
        <f t="shared" si="53"/>
        <v>РЕКОРДИНА</v>
      </c>
    </row>
    <row r="559" spans="1:138" x14ac:dyDescent="0.25">
      <c r="A559" s="1" t="s">
        <v>133</v>
      </c>
      <c r="B559" s="1" t="s">
        <v>3</v>
      </c>
      <c r="C559" s="1" t="s">
        <v>805</v>
      </c>
      <c r="D559" s="1" t="s">
        <v>846</v>
      </c>
      <c r="E559" s="1" t="s">
        <v>886</v>
      </c>
      <c r="F559">
        <v>7.6</v>
      </c>
      <c r="G559" s="1" t="s">
        <v>807</v>
      </c>
      <c r="K559" s="3" t="s">
        <v>715</v>
      </c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>
        <v>2</v>
      </c>
      <c r="AN559" s="1"/>
      <c r="AO559" s="1"/>
      <c r="AP559" s="1">
        <v>182</v>
      </c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>
        <v>184</v>
      </c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EA559">
        <f t="shared" si="48"/>
        <v>182</v>
      </c>
      <c r="EB559" t="str">
        <f t="shared" si="49"/>
        <v>КРОКОДИЛ</v>
      </c>
      <c r="ED559">
        <f t="shared" si="50"/>
        <v>0</v>
      </c>
      <c r="EE559" t="str">
        <f t="shared" si="51"/>
        <v/>
      </c>
      <c r="EG559">
        <f t="shared" si="52"/>
        <v>0</v>
      </c>
      <c r="EH559" t="str">
        <f t="shared" si="53"/>
        <v>КРОКОДИЛ</v>
      </c>
    </row>
    <row r="560" spans="1:138" x14ac:dyDescent="0.25">
      <c r="A560" s="1" t="s">
        <v>133</v>
      </c>
      <c r="B560" s="1" t="s">
        <v>3</v>
      </c>
      <c r="C560" s="1" t="s">
        <v>805</v>
      </c>
      <c r="D560" s="1" t="s">
        <v>820</v>
      </c>
      <c r="E560" s="1" t="s">
        <v>886</v>
      </c>
      <c r="F560">
        <v>142.30000000000001</v>
      </c>
      <c r="G560" s="1" t="s">
        <v>807</v>
      </c>
      <c r="K560" s="3" t="s">
        <v>716</v>
      </c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>
        <v>144</v>
      </c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>
        <v>144</v>
      </c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EA560">
        <f t="shared" si="48"/>
        <v>144</v>
      </c>
      <c r="EB560" t="str">
        <f t="shared" si="49"/>
        <v>БТС 950</v>
      </c>
      <c r="ED560">
        <f t="shared" si="50"/>
        <v>0</v>
      </c>
      <c r="EE560" t="str">
        <f t="shared" si="51"/>
        <v/>
      </c>
      <c r="EG560">
        <f t="shared" si="52"/>
        <v>0</v>
      </c>
      <c r="EH560" t="str">
        <f t="shared" si="53"/>
        <v>БТС 950</v>
      </c>
    </row>
    <row r="561" spans="1:138" x14ac:dyDescent="0.25">
      <c r="A561" s="1" t="s">
        <v>134</v>
      </c>
      <c r="B561" s="1" t="s">
        <v>3</v>
      </c>
      <c r="C561" s="1" t="s">
        <v>805</v>
      </c>
      <c r="D561" s="1" t="s">
        <v>816</v>
      </c>
      <c r="E561" s="1" t="s">
        <v>885</v>
      </c>
      <c r="F561">
        <v>117.4</v>
      </c>
      <c r="G561" s="1" t="s">
        <v>805</v>
      </c>
      <c r="K561" s="3" t="s">
        <v>717</v>
      </c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>
        <v>120.5</v>
      </c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>
        <v>120.5</v>
      </c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EA561">
        <f t="shared" si="48"/>
        <v>120.5</v>
      </c>
      <c r="EB561" t="str">
        <f t="shared" si="49"/>
        <v>КОНСТАНЦИЯ</v>
      </c>
      <c r="ED561">
        <f t="shared" si="50"/>
        <v>0</v>
      </c>
      <c r="EE561" t="str">
        <f t="shared" si="51"/>
        <v/>
      </c>
      <c r="EG561">
        <f t="shared" si="52"/>
        <v>0</v>
      </c>
      <c r="EH561" t="str">
        <f t="shared" si="53"/>
        <v>КОНСТАНЦИЯ</v>
      </c>
    </row>
    <row r="562" spans="1:138" x14ac:dyDescent="0.25">
      <c r="A562" s="1" t="s">
        <v>134</v>
      </c>
      <c r="B562" s="1" t="s">
        <v>3</v>
      </c>
      <c r="C562" s="1" t="s">
        <v>805</v>
      </c>
      <c r="D562" s="1" t="s">
        <v>834</v>
      </c>
      <c r="E562" s="1" t="s">
        <v>886</v>
      </c>
      <c r="F562">
        <v>55</v>
      </c>
      <c r="G562" s="1" t="s">
        <v>807</v>
      </c>
      <c r="K562" s="3" t="s">
        <v>718</v>
      </c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>
        <v>227</v>
      </c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>
        <v>227</v>
      </c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EA562">
        <f t="shared" si="48"/>
        <v>227</v>
      </c>
      <c r="EB562" t="str">
        <f t="shared" si="49"/>
        <v>МЕЛЮЗИН</v>
      </c>
      <c r="ED562">
        <f t="shared" si="50"/>
        <v>0</v>
      </c>
      <c r="EE562" t="str">
        <f t="shared" si="51"/>
        <v/>
      </c>
      <c r="EG562">
        <f t="shared" si="52"/>
        <v>0</v>
      </c>
      <c r="EH562" t="str">
        <f t="shared" si="53"/>
        <v>МЕЛЮЗИН</v>
      </c>
    </row>
    <row r="563" spans="1:138" x14ac:dyDescent="0.25">
      <c r="A563" s="1" t="s">
        <v>135</v>
      </c>
      <c r="B563" s="1" t="s">
        <v>3</v>
      </c>
      <c r="C563" s="1" t="s">
        <v>805</v>
      </c>
      <c r="D563" s="1" t="s">
        <v>900</v>
      </c>
      <c r="E563" s="1" t="s">
        <v>885</v>
      </c>
      <c r="F563">
        <v>58</v>
      </c>
      <c r="G563" s="1" t="s">
        <v>805</v>
      </c>
      <c r="K563" s="3" t="s">
        <v>719</v>
      </c>
      <c r="L563" s="1"/>
      <c r="M563" s="1"/>
      <c r="N563" s="1"/>
      <c r="O563" s="1"/>
      <c r="P563" s="1"/>
      <c r="Q563" s="1"/>
      <c r="R563" s="1"/>
      <c r="S563" s="1"/>
      <c r="T563" s="1">
        <v>270.89999999999998</v>
      </c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>
        <v>270.89999999999998</v>
      </c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EA563">
        <f t="shared" si="48"/>
        <v>270.89999999999998</v>
      </c>
      <c r="EB563" t="str">
        <f t="shared" si="49"/>
        <v>БРИТНИ</v>
      </c>
      <c r="ED563">
        <f t="shared" si="50"/>
        <v>0</v>
      </c>
      <c r="EE563" t="str">
        <f t="shared" si="51"/>
        <v/>
      </c>
      <c r="EG563">
        <f t="shared" si="52"/>
        <v>0</v>
      </c>
      <c r="EH563" t="str">
        <f t="shared" si="53"/>
        <v>БРИТНИ</v>
      </c>
    </row>
    <row r="564" spans="1:138" x14ac:dyDescent="0.25">
      <c r="A564" s="1" t="s">
        <v>135</v>
      </c>
      <c r="B564" s="1" t="s">
        <v>3</v>
      </c>
      <c r="C564" s="1" t="s">
        <v>805</v>
      </c>
      <c r="D564" s="1" t="s">
        <v>834</v>
      </c>
      <c r="E564" s="1" t="s">
        <v>886</v>
      </c>
      <c r="F564">
        <v>6.5</v>
      </c>
      <c r="G564" s="1" t="s">
        <v>807</v>
      </c>
      <c r="K564" s="3" t="s">
        <v>721</v>
      </c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>
        <v>169</v>
      </c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>
        <v>169</v>
      </c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>
        <v>170</v>
      </c>
      <c r="DT564" s="1">
        <v>170</v>
      </c>
      <c r="DU564" s="1"/>
      <c r="DV564" s="1"/>
      <c r="DW564" s="1"/>
      <c r="EA564">
        <f t="shared" si="48"/>
        <v>169</v>
      </c>
      <c r="EB564" t="str">
        <f t="shared" si="49"/>
        <v>БТС 960</v>
      </c>
      <c r="ED564">
        <f t="shared" si="50"/>
        <v>170</v>
      </c>
      <c r="EE564" t="str">
        <f t="shared" si="51"/>
        <v>ЯРОСЛАВ</v>
      </c>
      <c r="EG564">
        <f t="shared" si="52"/>
        <v>1.0059171597633136</v>
      </c>
      <c r="EH564" t="str">
        <f t="shared" si="53"/>
        <v>ЯРОСЛАВ</v>
      </c>
    </row>
    <row r="565" spans="1:138" x14ac:dyDescent="0.25">
      <c r="A565" s="1" t="s">
        <v>135</v>
      </c>
      <c r="B565" s="1" t="s">
        <v>3</v>
      </c>
      <c r="C565" s="1" t="s">
        <v>805</v>
      </c>
      <c r="D565" s="1" t="s">
        <v>819</v>
      </c>
      <c r="E565" s="1" t="s">
        <v>886</v>
      </c>
      <c r="F565">
        <v>32</v>
      </c>
      <c r="G565" s="1" t="s">
        <v>807</v>
      </c>
      <c r="K565" s="3" t="s">
        <v>722</v>
      </c>
      <c r="L565" s="1"/>
      <c r="M565" s="1"/>
      <c r="N565" s="1"/>
      <c r="O565" s="1"/>
      <c r="P565" s="1"/>
      <c r="Q565" s="1"/>
      <c r="R565" s="1"/>
      <c r="S565" s="1"/>
      <c r="T565" s="1">
        <v>217.1</v>
      </c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>
        <v>217.1</v>
      </c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EA565">
        <f t="shared" si="48"/>
        <v>217.1</v>
      </c>
      <c r="EB565" t="str">
        <f t="shared" si="49"/>
        <v>БРИТНИ</v>
      </c>
      <c r="ED565">
        <f t="shared" si="50"/>
        <v>0</v>
      </c>
      <c r="EE565" t="str">
        <f t="shared" si="51"/>
        <v/>
      </c>
      <c r="EG565">
        <f t="shared" si="52"/>
        <v>0</v>
      </c>
      <c r="EH565" t="str">
        <f t="shared" si="53"/>
        <v>БРИТНИ</v>
      </c>
    </row>
    <row r="566" spans="1:138" x14ac:dyDescent="0.25">
      <c r="A566" s="1" t="s">
        <v>136</v>
      </c>
      <c r="B566" s="1" t="s">
        <v>3</v>
      </c>
      <c r="C566" s="1" t="s">
        <v>805</v>
      </c>
      <c r="D566" s="1" t="s">
        <v>816</v>
      </c>
      <c r="E566" s="1" t="s">
        <v>885</v>
      </c>
      <c r="F566">
        <v>106</v>
      </c>
      <c r="G566" s="1" t="s">
        <v>805</v>
      </c>
      <c r="K566" s="3" t="s">
        <v>723</v>
      </c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>
        <v>152</v>
      </c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>
        <v>152</v>
      </c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EA566">
        <f t="shared" si="48"/>
        <v>152</v>
      </c>
      <c r="EB566" t="str">
        <f t="shared" si="49"/>
        <v>КОНСТАНЦИЯ</v>
      </c>
      <c r="ED566">
        <f t="shared" si="50"/>
        <v>0</v>
      </c>
      <c r="EE566" t="str">
        <f t="shared" si="51"/>
        <v/>
      </c>
      <c r="EG566">
        <f t="shared" si="52"/>
        <v>0</v>
      </c>
      <c r="EH566" t="str">
        <f t="shared" si="53"/>
        <v>КОНСТАНЦИЯ</v>
      </c>
    </row>
    <row r="567" spans="1:138" x14ac:dyDescent="0.25">
      <c r="A567" s="1" t="s">
        <v>137</v>
      </c>
      <c r="B567" s="1" t="s">
        <v>3</v>
      </c>
      <c r="C567" s="1" t="s">
        <v>805</v>
      </c>
      <c r="D567" s="1" t="s">
        <v>891</v>
      </c>
      <c r="E567" s="1" t="s">
        <v>885</v>
      </c>
      <c r="F567">
        <v>14.5</v>
      </c>
      <c r="G567" s="1" t="s">
        <v>805</v>
      </c>
      <c r="K567" s="3" t="s">
        <v>724</v>
      </c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>
        <v>497.9</v>
      </c>
      <c r="BN567" s="1">
        <v>497.9</v>
      </c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>
        <v>498</v>
      </c>
      <c r="DT567" s="1">
        <v>498</v>
      </c>
      <c r="DU567" s="1"/>
      <c r="DV567" s="1"/>
      <c r="DW567" s="1"/>
      <c r="EA567">
        <f t="shared" si="48"/>
        <v>497.9</v>
      </c>
      <c r="EB567" t="str">
        <f t="shared" si="49"/>
        <v>ЯРОСЛАВ</v>
      </c>
      <c r="ED567">
        <f t="shared" si="50"/>
        <v>498</v>
      </c>
      <c r="EE567" t="str">
        <f t="shared" si="51"/>
        <v>ЯРОСЛАВ</v>
      </c>
      <c r="EG567">
        <f t="shared" si="52"/>
        <v>1.0002008435428802</v>
      </c>
      <c r="EH567" t="str">
        <f t="shared" si="53"/>
        <v>ЯРОСЛАВ</v>
      </c>
    </row>
    <row r="568" spans="1:138" x14ac:dyDescent="0.25">
      <c r="A568" s="1" t="s">
        <v>138</v>
      </c>
      <c r="B568" s="1" t="s">
        <v>3</v>
      </c>
      <c r="C568" s="1" t="s">
        <v>805</v>
      </c>
      <c r="D568" s="1" t="s">
        <v>891</v>
      </c>
      <c r="E568" s="1" t="s">
        <v>885</v>
      </c>
      <c r="F568">
        <v>73.5</v>
      </c>
      <c r="G568" s="1" t="s">
        <v>805</v>
      </c>
      <c r="K568" s="3" t="s">
        <v>725</v>
      </c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>
        <v>46</v>
      </c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>
        <v>46</v>
      </c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EA568">
        <f t="shared" si="48"/>
        <v>46</v>
      </c>
      <c r="EB568" t="str">
        <f t="shared" si="49"/>
        <v>ЛОРИКЕТ</v>
      </c>
      <c r="ED568">
        <f t="shared" si="50"/>
        <v>0</v>
      </c>
      <c r="EE568" t="str">
        <f t="shared" si="51"/>
        <v/>
      </c>
      <c r="EG568">
        <f t="shared" si="52"/>
        <v>0</v>
      </c>
      <c r="EH568" t="str">
        <f t="shared" si="53"/>
        <v>ЛОРИКЕТ</v>
      </c>
    </row>
    <row r="569" spans="1:138" x14ac:dyDescent="0.25">
      <c r="A569" s="1" t="s">
        <v>138</v>
      </c>
      <c r="B569" s="1" t="s">
        <v>3</v>
      </c>
      <c r="C569" s="1" t="s">
        <v>805</v>
      </c>
      <c r="D569" s="1" t="s">
        <v>834</v>
      </c>
      <c r="E569" s="1" t="s">
        <v>886</v>
      </c>
      <c r="F569">
        <v>11.276</v>
      </c>
      <c r="G569" s="1" t="s">
        <v>807</v>
      </c>
      <c r="K569" s="3" t="s">
        <v>726</v>
      </c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>
        <v>195</v>
      </c>
      <c r="BN569" s="1">
        <v>195</v>
      </c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>
        <v>195</v>
      </c>
      <c r="DT569" s="1">
        <v>195</v>
      </c>
      <c r="DU569" s="1"/>
      <c r="DV569" s="1"/>
      <c r="DW569" s="1"/>
      <c r="EA569">
        <f t="shared" si="48"/>
        <v>195</v>
      </c>
      <c r="EB569" t="str">
        <f t="shared" si="49"/>
        <v>ЯРОСЛАВ</v>
      </c>
      <c r="ED569">
        <f t="shared" si="50"/>
        <v>195</v>
      </c>
      <c r="EE569" t="str">
        <f t="shared" si="51"/>
        <v>ЯРОСЛАВ</v>
      </c>
      <c r="EG569">
        <f t="shared" si="52"/>
        <v>1</v>
      </c>
      <c r="EH569" t="str">
        <f t="shared" si="53"/>
        <v>ЯРОСЛАВ</v>
      </c>
    </row>
    <row r="570" spans="1:138" x14ac:dyDescent="0.25">
      <c r="A570" s="1" t="s">
        <v>138</v>
      </c>
      <c r="B570" s="1" t="s">
        <v>3</v>
      </c>
      <c r="C570" s="1" t="s">
        <v>805</v>
      </c>
      <c r="D570" s="1" t="s">
        <v>845</v>
      </c>
      <c r="E570" s="1" t="s">
        <v>886</v>
      </c>
      <c r="F570">
        <v>8</v>
      </c>
      <c r="G570" s="1" t="s">
        <v>807</v>
      </c>
      <c r="K570" s="3" t="s">
        <v>727</v>
      </c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>
        <v>195</v>
      </c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>
        <v>195</v>
      </c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>
        <v>195</v>
      </c>
      <c r="DT570" s="1">
        <v>195</v>
      </c>
      <c r="DU570" s="1"/>
      <c r="DV570" s="1"/>
      <c r="DW570" s="1"/>
      <c r="EA570">
        <f t="shared" si="48"/>
        <v>195</v>
      </c>
      <c r="EB570" t="str">
        <f t="shared" si="49"/>
        <v>ЛОРИКЕТ</v>
      </c>
      <c r="ED570">
        <f t="shared" si="50"/>
        <v>195</v>
      </c>
      <c r="EE570" t="str">
        <f t="shared" si="51"/>
        <v>ЯРОСЛАВ</v>
      </c>
      <c r="EG570">
        <f t="shared" si="52"/>
        <v>1</v>
      </c>
      <c r="EH570" t="str">
        <f t="shared" si="53"/>
        <v>ЯРОСЛАВ</v>
      </c>
    </row>
    <row r="571" spans="1:138" x14ac:dyDescent="0.25">
      <c r="A571" s="1" t="s">
        <v>138</v>
      </c>
      <c r="B571" s="1" t="s">
        <v>3</v>
      </c>
      <c r="C571" s="1" t="s">
        <v>805</v>
      </c>
      <c r="D571" s="1" t="s">
        <v>846</v>
      </c>
      <c r="E571" s="1" t="s">
        <v>886</v>
      </c>
      <c r="F571">
        <v>6.9</v>
      </c>
      <c r="G571" s="1" t="s">
        <v>807</v>
      </c>
      <c r="K571" s="3" t="s">
        <v>728</v>
      </c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>
        <v>183.2</v>
      </c>
      <c r="BN571" s="1">
        <v>183.2</v>
      </c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>
        <v>182</v>
      </c>
      <c r="DT571" s="1">
        <v>182</v>
      </c>
      <c r="DU571" s="1"/>
      <c r="DV571" s="1"/>
      <c r="DW571" s="1"/>
      <c r="EA571">
        <f t="shared" si="48"/>
        <v>183.2</v>
      </c>
      <c r="EB571" t="str">
        <f t="shared" si="49"/>
        <v>ЯРОСЛАВ</v>
      </c>
      <c r="ED571">
        <f t="shared" si="50"/>
        <v>182</v>
      </c>
      <c r="EE571" t="str">
        <f t="shared" si="51"/>
        <v>ЯРОСЛАВ</v>
      </c>
      <c r="EG571">
        <f t="shared" si="52"/>
        <v>0.99344978165938869</v>
      </c>
      <c r="EH571" t="str">
        <f t="shared" si="53"/>
        <v>ЯРОСЛАВ</v>
      </c>
    </row>
    <row r="572" spans="1:138" x14ac:dyDescent="0.25">
      <c r="A572" s="1" t="s">
        <v>138</v>
      </c>
      <c r="B572" s="1" t="s">
        <v>3</v>
      </c>
      <c r="C572" s="1" t="s">
        <v>805</v>
      </c>
      <c r="D572" s="1" t="s">
        <v>847</v>
      </c>
      <c r="E572" s="1" t="s">
        <v>886</v>
      </c>
      <c r="F572">
        <v>17</v>
      </c>
      <c r="G572" s="1" t="s">
        <v>807</v>
      </c>
      <c r="K572" s="3" t="s">
        <v>729</v>
      </c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>
        <v>73</v>
      </c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>
        <v>73</v>
      </c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>
        <v>34</v>
      </c>
      <c r="DT572" s="1">
        <v>34</v>
      </c>
      <c r="DU572" s="1"/>
      <c r="DV572" s="1"/>
      <c r="DW572" s="1"/>
      <c r="EA572">
        <f t="shared" si="48"/>
        <v>73</v>
      </c>
      <c r="EB572" t="str">
        <f t="shared" si="49"/>
        <v>БТС 960</v>
      </c>
      <c r="ED572">
        <f t="shared" si="50"/>
        <v>34</v>
      </c>
      <c r="EE572" t="str">
        <f t="shared" si="51"/>
        <v>ЯРОСЛАВ</v>
      </c>
      <c r="EG572">
        <f t="shared" si="52"/>
        <v>0.46575342465753422</v>
      </c>
      <c r="EH572" t="str">
        <f t="shared" si="53"/>
        <v>БТС 960</v>
      </c>
    </row>
    <row r="573" spans="1:138" x14ac:dyDescent="0.25">
      <c r="A573" s="1" t="s">
        <v>138</v>
      </c>
      <c r="B573" s="1" t="s">
        <v>3</v>
      </c>
      <c r="C573" s="1" t="s">
        <v>805</v>
      </c>
      <c r="D573" s="1" t="s">
        <v>850</v>
      </c>
      <c r="E573" s="1" t="s">
        <v>886</v>
      </c>
      <c r="F573">
        <v>0.28999999999999998</v>
      </c>
      <c r="G573" s="1" t="s">
        <v>807</v>
      </c>
      <c r="K573" s="3" t="s">
        <v>730</v>
      </c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>
        <v>7</v>
      </c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>
        <v>140</v>
      </c>
      <c r="BN573" s="1">
        <v>147</v>
      </c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>
        <v>146</v>
      </c>
      <c r="DT573" s="1">
        <v>146</v>
      </c>
      <c r="DU573" s="1"/>
      <c r="DV573" s="1"/>
      <c r="DW573" s="1"/>
      <c r="EA573">
        <f t="shared" si="48"/>
        <v>140</v>
      </c>
      <c r="EB573" t="str">
        <f t="shared" si="49"/>
        <v>ЯРОСЛАВ</v>
      </c>
      <c r="ED573">
        <f t="shared" si="50"/>
        <v>146</v>
      </c>
      <c r="EE573" t="str">
        <f t="shared" si="51"/>
        <v>ЯРОСЛАВ</v>
      </c>
      <c r="EG573">
        <f t="shared" si="52"/>
        <v>1.0428571428571429</v>
      </c>
      <c r="EH573" t="str">
        <f t="shared" si="53"/>
        <v>ЯРОСЛАВ</v>
      </c>
    </row>
    <row r="574" spans="1:138" x14ac:dyDescent="0.25">
      <c r="A574" s="1" t="s">
        <v>138</v>
      </c>
      <c r="B574" s="1" t="s">
        <v>3</v>
      </c>
      <c r="C574" s="1" t="s">
        <v>805</v>
      </c>
      <c r="D574" s="1" t="s">
        <v>893</v>
      </c>
      <c r="E574" s="1" t="s">
        <v>886</v>
      </c>
      <c r="F574">
        <v>1</v>
      </c>
      <c r="G574" s="1" t="s">
        <v>807</v>
      </c>
      <c r="K574" s="3" t="s">
        <v>731</v>
      </c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>
        <v>226.9</v>
      </c>
      <c r="BN574" s="1">
        <v>226.9</v>
      </c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EA574">
        <f t="shared" si="48"/>
        <v>226.9</v>
      </c>
      <c r="EB574" t="str">
        <f t="shared" si="49"/>
        <v>ЯРОСЛАВ</v>
      </c>
      <c r="ED574">
        <f t="shared" si="50"/>
        <v>0</v>
      </c>
      <c r="EE574" t="str">
        <f t="shared" si="51"/>
        <v/>
      </c>
      <c r="EG574">
        <f t="shared" si="52"/>
        <v>0</v>
      </c>
      <c r="EH574" t="str">
        <f t="shared" si="53"/>
        <v>ЯРОСЛАВ</v>
      </c>
    </row>
    <row r="575" spans="1:138" x14ac:dyDescent="0.25">
      <c r="A575" s="1" t="s">
        <v>106</v>
      </c>
      <c r="B575" s="1" t="s">
        <v>3</v>
      </c>
      <c r="C575" s="1" t="s">
        <v>805</v>
      </c>
      <c r="D575" s="1" t="s">
        <v>842</v>
      </c>
      <c r="E575" s="1" t="s">
        <v>885</v>
      </c>
      <c r="F575">
        <v>319</v>
      </c>
      <c r="G575" s="1" t="s">
        <v>805</v>
      </c>
      <c r="K575" s="3" t="s">
        <v>732</v>
      </c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>
        <v>81</v>
      </c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>
        <v>103</v>
      </c>
      <c r="BE575" s="1"/>
      <c r="BF575" s="1"/>
      <c r="BG575" s="1"/>
      <c r="BH575" s="1"/>
      <c r="BI575" s="1"/>
      <c r="BJ575" s="1"/>
      <c r="BK575" s="1"/>
      <c r="BL575" s="1"/>
      <c r="BM575" s="1"/>
      <c r="BN575" s="1">
        <v>184</v>
      </c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EA575">
        <f t="shared" si="48"/>
        <v>103</v>
      </c>
      <c r="EB575" t="str">
        <f t="shared" si="49"/>
        <v>РИТТЕР</v>
      </c>
      <c r="ED575">
        <f t="shared" si="50"/>
        <v>0</v>
      </c>
      <c r="EE575" t="str">
        <f t="shared" si="51"/>
        <v/>
      </c>
      <c r="EG575">
        <f t="shared" si="52"/>
        <v>0</v>
      </c>
      <c r="EH575" t="str">
        <f t="shared" si="53"/>
        <v>РИТТЕР</v>
      </c>
    </row>
    <row r="576" spans="1:138" x14ac:dyDescent="0.25">
      <c r="A576" s="1" t="s">
        <v>106</v>
      </c>
      <c r="B576" s="1" t="s">
        <v>3</v>
      </c>
      <c r="C576" s="1" t="s">
        <v>805</v>
      </c>
      <c r="D576" s="1" t="s">
        <v>834</v>
      </c>
      <c r="E576" s="1" t="s">
        <v>886</v>
      </c>
      <c r="F576">
        <v>51</v>
      </c>
      <c r="G576" s="1" t="s">
        <v>807</v>
      </c>
      <c r="K576" s="3" t="s">
        <v>733</v>
      </c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>
        <v>350</v>
      </c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>
        <v>350</v>
      </c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EA576">
        <f t="shared" si="48"/>
        <v>350</v>
      </c>
      <c r="EB576" t="str">
        <f t="shared" si="49"/>
        <v>ЛОРИКЕТ</v>
      </c>
      <c r="ED576">
        <f t="shared" si="50"/>
        <v>0</v>
      </c>
      <c r="EE576" t="str">
        <f t="shared" si="51"/>
        <v/>
      </c>
      <c r="EG576">
        <f t="shared" si="52"/>
        <v>0</v>
      </c>
      <c r="EH576" t="str">
        <f t="shared" si="53"/>
        <v>ЛОРИКЕТ</v>
      </c>
    </row>
    <row r="577" spans="1:138" x14ac:dyDescent="0.25">
      <c r="A577" s="1" t="s">
        <v>108</v>
      </c>
      <c r="B577" s="1" t="s">
        <v>3</v>
      </c>
      <c r="C577" s="1" t="s">
        <v>805</v>
      </c>
      <c r="D577" s="1" t="s">
        <v>846</v>
      </c>
      <c r="E577" s="1" t="s">
        <v>885</v>
      </c>
      <c r="F577">
        <v>174</v>
      </c>
      <c r="G577" s="1" t="s">
        <v>805</v>
      </c>
      <c r="K577" s="3" t="s">
        <v>734</v>
      </c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>
        <v>321</v>
      </c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>
        <v>321</v>
      </c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EA577">
        <f t="shared" si="48"/>
        <v>321</v>
      </c>
      <c r="EB577" t="str">
        <f t="shared" si="49"/>
        <v>БТС 980</v>
      </c>
      <c r="ED577">
        <f t="shared" si="50"/>
        <v>0</v>
      </c>
      <c r="EE577" t="str">
        <f t="shared" si="51"/>
        <v/>
      </c>
      <c r="EG577">
        <f t="shared" si="52"/>
        <v>0</v>
      </c>
      <c r="EH577" t="str">
        <f t="shared" si="53"/>
        <v>БТС 980</v>
      </c>
    </row>
    <row r="578" spans="1:138" x14ac:dyDescent="0.25">
      <c r="A578" s="1" t="s">
        <v>108</v>
      </c>
      <c r="B578" s="1" t="s">
        <v>3</v>
      </c>
      <c r="C578" s="1" t="s">
        <v>805</v>
      </c>
      <c r="D578" s="1" t="s">
        <v>888</v>
      </c>
      <c r="E578" s="1" t="s">
        <v>885</v>
      </c>
      <c r="F578">
        <v>0.35</v>
      </c>
      <c r="G578" s="1" t="s">
        <v>805</v>
      </c>
      <c r="K578" s="3" t="s">
        <v>735</v>
      </c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>
        <v>243</v>
      </c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>
        <v>243</v>
      </c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EA578">
        <f t="shared" si="48"/>
        <v>243</v>
      </c>
      <c r="EB578" t="str">
        <f t="shared" si="49"/>
        <v>КОНСТАНЦИЯ</v>
      </c>
      <c r="ED578">
        <f t="shared" si="50"/>
        <v>0</v>
      </c>
      <c r="EE578" t="str">
        <f t="shared" si="51"/>
        <v/>
      </c>
      <c r="EG578">
        <f t="shared" si="52"/>
        <v>0</v>
      </c>
      <c r="EH578" t="str">
        <f t="shared" si="53"/>
        <v>КОНСТАНЦИЯ</v>
      </c>
    </row>
    <row r="579" spans="1:138" x14ac:dyDescent="0.25">
      <c r="A579" s="1" t="s">
        <v>108</v>
      </c>
      <c r="B579" s="1" t="s">
        <v>3</v>
      </c>
      <c r="C579" s="1" t="s">
        <v>805</v>
      </c>
      <c r="D579" s="1" t="s">
        <v>846</v>
      </c>
      <c r="E579" s="1" t="s">
        <v>886</v>
      </c>
      <c r="F579">
        <v>167</v>
      </c>
      <c r="G579" s="1" t="s">
        <v>807</v>
      </c>
      <c r="K579" s="3" t="s">
        <v>736</v>
      </c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>
        <v>104</v>
      </c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>
        <v>104</v>
      </c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EA579">
        <f t="shared" si="48"/>
        <v>104</v>
      </c>
      <c r="EB579" t="str">
        <f t="shared" si="49"/>
        <v>МИТИКА</v>
      </c>
      <c r="ED579">
        <f t="shared" si="50"/>
        <v>0</v>
      </c>
      <c r="EE579" t="str">
        <f t="shared" si="51"/>
        <v/>
      </c>
      <c r="EG579">
        <f t="shared" si="52"/>
        <v>0</v>
      </c>
      <c r="EH579" t="str">
        <f t="shared" si="53"/>
        <v>МИТИКА</v>
      </c>
    </row>
    <row r="580" spans="1:138" x14ac:dyDescent="0.25">
      <c r="A580" s="1" t="s">
        <v>109</v>
      </c>
      <c r="B580" s="1" t="s">
        <v>3</v>
      </c>
      <c r="C580" s="1" t="s">
        <v>805</v>
      </c>
      <c r="D580" s="1" t="s">
        <v>891</v>
      </c>
      <c r="E580" s="1" t="s">
        <v>885</v>
      </c>
      <c r="F580">
        <v>34</v>
      </c>
      <c r="G580" s="1" t="s">
        <v>805</v>
      </c>
      <c r="K580" s="3" t="s">
        <v>737</v>
      </c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>
        <v>264</v>
      </c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>
        <v>264</v>
      </c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EA580">
        <f t="shared" si="48"/>
        <v>264</v>
      </c>
      <c r="EB580" t="str">
        <f t="shared" si="49"/>
        <v>МИТИКА</v>
      </c>
      <c r="ED580">
        <f t="shared" si="50"/>
        <v>0</v>
      </c>
      <c r="EE580" t="str">
        <f t="shared" si="51"/>
        <v/>
      </c>
      <c r="EG580">
        <f t="shared" si="52"/>
        <v>0</v>
      </c>
      <c r="EH580" t="str">
        <f t="shared" si="53"/>
        <v>МИТИКА</v>
      </c>
    </row>
    <row r="581" spans="1:138" x14ac:dyDescent="0.25">
      <c r="A581" s="1" t="s">
        <v>110</v>
      </c>
      <c r="B581" s="1" t="s">
        <v>3</v>
      </c>
      <c r="C581" s="1" t="s">
        <v>805</v>
      </c>
      <c r="D581" s="1" t="s">
        <v>900</v>
      </c>
      <c r="E581" s="1" t="s">
        <v>885</v>
      </c>
      <c r="F581">
        <v>392</v>
      </c>
      <c r="G581" s="1" t="s">
        <v>805</v>
      </c>
      <c r="K581" s="3" t="s">
        <v>738</v>
      </c>
      <c r="L581" s="1"/>
      <c r="M581" s="1"/>
      <c r="N581" s="1"/>
      <c r="O581" s="1"/>
      <c r="P581" s="1"/>
      <c r="Q581" s="1"/>
      <c r="R581" s="1"/>
      <c r="S581" s="1"/>
      <c r="T581" s="1">
        <v>364</v>
      </c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>
        <v>364</v>
      </c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>
        <v>364</v>
      </c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>
        <v>364</v>
      </c>
      <c r="DU581" s="1"/>
      <c r="DV581" s="1"/>
      <c r="DW581" s="1"/>
      <c r="EA581">
        <f t="shared" ref="EA581:EA644" si="54">MAX(L581:BM581)</f>
        <v>364</v>
      </c>
      <c r="EB581" t="str">
        <f t="shared" ref="EB581:EB644" si="55">INDEX($L$3:$BM$3,MATCH(EA581,L581:BM581,0))</f>
        <v>БРИТНИ</v>
      </c>
      <c r="ED581">
        <f t="shared" ref="ED581:ED644" si="56">MAX(BO581:DS581)</f>
        <v>364</v>
      </c>
      <c r="EE581" t="str">
        <f t="shared" ref="EE581:EE644" si="57">IFERROR(INDEX($BO$3:$DS$3,MATCH(ED581,BO581:DS581,0)),"")</f>
        <v>БТС 705</v>
      </c>
      <c r="EG581">
        <f t="shared" ref="EG581:EG644" si="58">ED581/EA581</f>
        <v>1</v>
      </c>
      <c r="EH581" t="str">
        <f t="shared" ref="EH581:EH644" si="59">IF(EG581&lt;0.5,EB581,EE581)</f>
        <v>БТС 705</v>
      </c>
    </row>
    <row r="582" spans="1:138" x14ac:dyDescent="0.25">
      <c r="A582" s="1" t="s">
        <v>110</v>
      </c>
      <c r="B582" s="1" t="s">
        <v>3</v>
      </c>
      <c r="C582" s="1" t="s">
        <v>805</v>
      </c>
      <c r="D582" s="1" t="s">
        <v>834</v>
      </c>
      <c r="E582" s="1" t="s">
        <v>886</v>
      </c>
      <c r="F582">
        <v>8</v>
      </c>
      <c r="G582" s="1" t="s">
        <v>807</v>
      </c>
      <c r="K582" s="3" t="s">
        <v>675</v>
      </c>
      <c r="L582" s="1"/>
      <c r="M582" s="1"/>
      <c r="N582" s="1">
        <v>13</v>
      </c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>
        <v>167.7</v>
      </c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>
        <v>180.7</v>
      </c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EA582">
        <f t="shared" si="54"/>
        <v>167.7</v>
      </c>
      <c r="EB582" t="str">
        <f t="shared" si="55"/>
        <v>КРОКОДИЛ</v>
      </c>
      <c r="ED582">
        <f t="shared" si="56"/>
        <v>0</v>
      </c>
      <c r="EE582" t="str">
        <f t="shared" si="57"/>
        <v/>
      </c>
      <c r="EG582">
        <f t="shared" si="58"/>
        <v>0</v>
      </c>
      <c r="EH582" t="str">
        <f t="shared" si="59"/>
        <v>КРОКОДИЛ</v>
      </c>
    </row>
    <row r="583" spans="1:138" x14ac:dyDescent="0.25">
      <c r="A583" s="1" t="s">
        <v>110</v>
      </c>
      <c r="B583" s="1" t="s">
        <v>3</v>
      </c>
      <c r="C583" s="1" t="s">
        <v>805</v>
      </c>
      <c r="D583" s="1" t="s">
        <v>819</v>
      </c>
      <c r="E583" s="1" t="s">
        <v>886</v>
      </c>
      <c r="F583">
        <v>106</v>
      </c>
      <c r="G583" s="1" t="s">
        <v>807</v>
      </c>
      <c r="K583" s="3" t="s">
        <v>677</v>
      </c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>
        <v>191.1</v>
      </c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>
        <v>191.1</v>
      </c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EA583">
        <f t="shared" si="54"/>
        <v>191.1</v>
      </c>
      <c r="EB583" t="str">
        <f t="shared" si="55"/>
        <v>МЕЛЮЗИН</v>
      </c>
      <c r="ED583">
        <f t="shared" si="56"/>
        <v>0</v>
      </c>
      <c r="EE583" t="str">
        <f t="shared" si="57"/>
        <v/>
      </c>
      <c r="EG583">
        <f t="shared" si="58"/>
        <v>0</v>
      </c>
      <c r="EH583" t="str">
        <f t="shared" si="59"/>
        <v>МЕЛЮЗИН</v>
      </c>
    </row>
    <row r="584" spans="1:138" x14ac:dyDescent="0.25">
      <c r="A584" s="1" t="s">
        <v>110</v>
      </c>
      <c r="B584" s="1" t="s">
        <v>3</v>
      </c>
      <c r="C584" s="1" t="s">
        <v>805</v>
      </c>
      <c r="D584" s="1" t="s">
        <v>846</v>
      </c>
      <c r="E584" s="1" t="s">
        <v>886</v>
      </c>
      <c r="F584">
        <v>11</v>
      </c>
      <c r="G584" s="1" t="s">
        <v>807</v>
      </c>
      <c r="K584" s="3" t="s">
        <v>678</v>
      </c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>
        <v>305.5</v>
      </c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>
        <v>305.5</v>
      </c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EA584">
        <f t="shared" si="54"/>
        <v>305.5</v>
      </c>
      <c r="EB584" t="str">
        <f t="shared" si="55"/>
        <v>КРОКОДИЛ</v>
      </c>
      <c r="ED584">
        <f t="shared" si="56"/>
        <v>0</v>
      </c>
      <c r="EE584" t="str">
        <f t="shared" si="57"/>
        <v/>
      </c>
      <c r="EG584">
        <f t="shared" si="58"/>
        <v>0</v>
      </c>
      <c r="EH584" t="str">
        <f t="shared" si="59"/>
        <v>КРОКОДИЛ</v>
      </c>
    </row>
    <row r="585" spans="1:138" x14ac:dyDescent="0.25">
      <c r="A585" s="1" t="s">
        <v>111</v>
      </c>
      <c r="B585" s="1" t="s">
        <v>3</v>
      </c>
      <c r="C585" s="1" t="s">
        <v>805</v>
      </c>
      <c r="D585" s="1" t="s">
        <v>812</v>
      </c>
      <c r="E585" s="1" t="s">
        <v>885</v>
      </c>
      <c r="F585">
        <v>92</v>
      </c>
      <c r="G585" s="1" t="s">
        <v>805</v>
      </c>
      <c r="K585" s="3" t="s">
        <v>679</v>
      </c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>
        <v>131.30000000000001</v>
      </c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>
        <v>131.30000000000001</v>
      </c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EA585">
        <f t="shared" si="54"/>
        <v>131.30000000000001</v>
      </c>
      <c r="EB585" t="str">
        <f t="shared" si="55"/>
        <v>КОНСТАНЦИЯ</v>
      </c>
      <c r="ED585">
        <f t="shared" si="56"/>
        <v>0</v>
      </c>
      <c r="EE585" t="str">
        <f t="shared" si="57"/>
        <v/>
      </c>
      <c r="EG585">
        <f t="shared" si="58"/>
        <v>0</v>
      </c>
      <c r="EH585" t="str">
        <f t="shared" si="59"/>
        <v>КОНСТАНЦИЯ</v>
      </c>
    </row>
    <row r="586" spans="1:138" x14ac:dyDescent="0.25">
      <c r="A586" s="1" t="s">
        <v>112</v>
      </c>
      <c r="B586" s="1" t="s">
        <v>3</v>
      </c>
      <c r="C586" s="1" t="s">
        <v>805</v>
      </c>
      <c r="D586" s="1" t="s">
        <v>888</v>
      </c>
      <c r="E586" s="1" t="s">
        <v>885</v>
      </c>
      <c r="F586">
        <v>380.85</v>
      </c>
      <c r="G586" s="1" t="s">
        <v>805</v>
      </c>
      <c r="K586" s="3" t="s">
        <v>680</v>
      </c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>
        <v>230.1</v>
      </c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>
        <v>230.1</v>
      </c>
      <c r="BO586" s="1"/>
      <c r="BP586" s="1"/>
      <c r="BQ586" s="1"/>
      <c r="BR586" s="1"/>
      <c r="BS586" s="1"/>
      <c r="BT586" s="1"/>
      <c r="BU586" s="1"/>
      <c r="BV586" s="1"/>
      <c r="BW586" s="1"/>
      <c r="BX586" s="1">
        <v>152.1</v>
      </c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>
        <v>152.1</v>
      </c>
      <c r="DU586" s="1"/>
      <c r="DV586" s="1"/>
      <c r="DW586" s="1"/>
      <c r="EA586">
        <f t="shared" si="54"/>
        <v>230.1</v>
      </c>
      <c r="EB586" t="str">
        <f t="shared" si="55"/>
        <v>КРОКОДИЛ</v>
      </c>
      <c r="ED586">
        <f t="shared" si="56"/>
        <v>152.1</v>
      </c>
      <c r="EE586" t="str">
        <f t="shared" si="57"/>
        <v>БРИТНИ</v>
      </c>
      <c r="EG586">
        <f t="shared" si="58"/>
        <v>0.66101694915254239</v>
      </c>
      <c r="EH586" t="str">
        <f t="shared" si="59"/>
        <v>БРИТНИ</v>
      </c>
    </row>
    <row r="587" spans="1:138" x14ac:dyDescent="0.25">
      <c r="A587" s="1" t="s">
        <v>113</v>
      </c>
      <c r="B587" s="1" t="s">
        <v>3</v>
      </c>
      <c r="C587" s="1" t="s">
        <v>805</v>
      </c>
      <c r="D587" s="1" t="s">
        <v>888</v>
      </c>
      <c r="E587" s="1" t="s">
        <v>885</v>
      </c>
      <c r="F587">
        <v>100.8</v>
      </c>
      <c r="G587" s="1" t="s">
        <v>805</v>
      </c>
      <c r="K587" s="3" t="s">
        <v>681</v>
      </c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>
        <v>310.7</v>
      </c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>
        <v>310.7</v>
      </c>
      <c r="BO587" s="1"/>
      <c r="BP587" s="1"/>
      <c r="BQ587" s="1"/>
      <c r="BR587" s="1"/>
      <c r="BS587" s="1"/>
      <c r="BT587" s="1"/>
      <c r="BU587" s="1"/>
      <c r="BV587" s="1"/>
      <c r="BW587" s="1"/>
      <c r="BX587" s="1">
        <v>43.9</v>
      </c>
      <c r="BY587" s="1"/>
      <c r="BZ587" s="1"/>
      <c r="CA587" s="1"/>
      <c r="CB587" s="1"/>
      <c r="CC587" s="1"/>
      <c r="CD587" s="1">
        <v>12</v>
      </c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>
        <v>33.799999999999997</v>
      </c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>
        <v>89.699999999999989</v>
      </c>
      <c r="DU587" s="1"/>
      <c r="DV587" s="1"/>
      <c r="DW587" s="1"/>
      <c r="EA587">
        <f t="shared" si="54"/>
        <v>310.7</v>
      </c>
      <c r="EB587" t="str">
        <f t="shared" si="55"/>
        <v>КРОКОДИЛ</v>
      </c>
      <c r="ED587">
        <f t="shared" si="56"/>
        <v>43.9</v>
      </c>
      <c r="EE587" t="str">
        <f t="shared" si="57"/>
        <v>БРИТНИ</v>
      </c>
      <c r="EG587">
        <f t="shared" si="58"/>
        <v>0.14129385259092372</v>
      </c>
      <c r="EH587" t="str">
        <f t="shared" si="59"/>
        <v>КРОКОДИЛ</v>
      </c>
    </row>
    <row r="588" spans="1:138" x14ac:dyDescent="0.25">
      <c r="A588" s="1" t="s">
        <v>113</v>
      </c>
      <c r="B588" s="1" t="s">
        <v>3</v>
      </c>
      <c r="C588" s="1" t="s">
        <v>805</v>
      </c>
      <c r="D588" s="1" t="s">
        <v>846</v>
      </c>
      <c r="E588" s="1" t="s">
        <v>886</v>
      </c>
      <c r="F588">
        <v>41.5</v>
      </c>
      <c r="G588" s="1" t="s">
        <v>807</v>
      </c>
      <c r="K588" s="3" t="s">
        <v>682</v>
      </c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>
        <v>183.3</v>
      </c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>
        <v>183.3</v>
      </c>
      <c r="BO588" s="1"/>
      <c r="BP588" s="1"/>
      <c r="BQ588" s="1"/>
      <c r="BR588" s="1"/>
      <c r="BS588" s="1"/>
      <c r="BT588" s="1"/>
      <c r="BU588" s="1"/>
      <c r="BV588" s="1"/>
      <c r="BW588" s="1"/>
      <c r="BX588" s="1">
        <v>39</v>
      </c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>
        <v>39</v>
      </c>
      <c r="DU588" s="1"/>
      <c r="DV588" s="1"/>
      <c r="DW588" s="1"/>
      <c r="EA588">
        <f t="shared" si="54"/>
        <v>183.3</v>
      </c>
      <c r="EB588" t="str">
        <f t="shared" si="55"/>
        <v>КОНСТАНЦИЯ</v>
      </c>
      <c r="ED588">
        <f t="shared" si="56"/>
        <v>39</v>
      </c>
      <c r="EE588" t="str">
        <f t="shared" si="57"/>
        <v>БРИТНИ</v>
      </c>
      <c r="EG588">
        <f t="shared" si="58"/>
        <v>0.21276595744680848</v>
      </c>
      <c r="EH588" t="str">
        <f t="shared" si="59"/>
        <v>КОНСТАНЦИЯ</v>
      </c>
    </row>
    <row r="589" spans="1:138" x14ac:dyDescent="0.25">
      <c r="A589" s="1" t="s">
        <v>139</v>
      </c>
      <c r="B589" s="1" t="s">
        <v>3</v>
      </c>
      <c r="C589" s="1" t="s">
        <v>805</v>
      </c>
      <c r="D589" s="1" t="s">
        <v>849</v>
      </c>
      <c r="E589" s="1" t="s">
        <v>885</v>
      </c>
      <c r="F589">
        <v>51</v>
      </c>
      <c r="G589" s="1" t="s">
        <v>805</v>
      </c>
      <c r="K589" s="3" t="s">
        <v>683</v>
      </c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>
        <v>206</v>
      </c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>
        <v>206</v>
      </c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EA589">
        <f t="shared" si="54"/>
        <v>206</v>
      </c>
      <c r="EB589" t="str">
        <f t="shared" si="55"/>
        <v>БТС 950</v>
      </c>
      <c r="ED589">
        <f t="shared" si="56"/>
        <v>0</v>
      </c>
      <c r="EE589" t="str">
        <f t="shared" si="57"/>
        <v/>
      </c>
      <c r="EG589">
        <f t="shared" si="58"/>
        <v>0</v>
      </c>
      <c r="EH589" t="str">
        <f t="shared" si="59"/>
        <v>БТС 950</v>
      </c>
    </row>
    <row r="590" spans="1:138" x14ac:dyDescent="0.25">
      <c r="A590" s="1" t="s">
        <v>139</v>
      </c>
      <c r="B590" s="1" t="s">
        <v>3</v>
      </c>
      <c r="C590" s="1" t="s">
        <v>805</v>
      </c>
      <c r="D590" s="1" t="s">
        <v>888</v>
      </c>
      <c r="E590" s="1" t="s">
        <v>885</v>
      </c>
      <c r="F590">
        <v>0.39</v>
      </c>
      <c r="G590" s="1" t="s">
        <v>805</v>
      </c>
      <c r="K590" s="3" t="s">
        <v>684</v>
      </c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>
        <v>68.900000000000006</v>
      </c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>
        <v>68.900000000000006</v>
      </c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>
        <v>48.1</v>
      </c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>
        <v>48.1</v>
      </c>
      <c r="DU590" s="1"/>
      <c r="DV590" s="1"/>
      <c r="DW590" s="1"/>
      <c r="EA590">
        <f t="shared" si="54"/>
        <v>68.900000000000006</v>
      </c>
      <c r="EB590" t="str">
        <f t="shared" si="55"/>
        <v>МЕЛЮЗИН</v>
      </c>
      <c r="ED590">
        <f t="shared" si="56"/>
        <v>48.1</v>
      </c>
      <c r="EE590" t="str">
        <f t="shared" si="57"/>
        <v>КРОКОДИЛ</v>
      </c>
      <c r="EG590">
        <f t="shared" si="58"/>
        <v>0.69811320754716977</v>
      </c>
      <c r="EH590" t="str">
        <f t="shared" si="59"/>
        <v>КРОКОДИЛ</v>
      </c>
    </row>
    <row r="591" spans="1:138" x14ac:dyDescent="0.25">
      <c r="A591" s="1" t="s">
        <v>141</v>
      </c>
      <c r="B591" s="1" t="s">
        <v>3</v>
      </c>
      <c r="C591" s="1" t="s">
        <v>805</v>
      </c>
      <c r="D591" s="1" t="s">
        <v>842</v>
      </c>
      <c r="E591" s="1" t="s">
        <v>885</v>
      </c>
      <c r="F591">
        <v>0.41</v>
      </c>
      <c r="G591" s="1" t="s">
        <v>805</v>
      </c>
      <c r="K591" s="3" t="s">
        <v>685</v>
      </c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>
        <v>276.39999999999998</v>
      </c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>
        <v>276.39999999999998</v>
      </c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>
        <v>270.10000000000002</v>
      </c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>
        <v>270.10000000000002</v>
      </c>
      <c r="DU591" s="1"/>
      <c r="DV591" s="1"/>
      <c r="DW591" s="1"/>
      <c r="EA591">
        <f t="shared" si="54"/>
        <v>276.39999999999998</v>
      </c>
      <c r="EB591" t="str">
        <f t="shared" si="55"/>
        <v>КОНСТАНЦИЯ</v>
      </c>
      <c r="ED591">
        <f t="shared" si="56"/>
        <v>270.10000000000002</v>
      </c>
      <c r="EE591" t="str">
        <f t="shared" si="57"/>
        <v>КРОКОДИЛ</v>
      </c>
      <c r="EG591">
        <f t="shared" si="58"/>
        <v>0.97720694645441408</v>
      </c>
      <c r="EH591" t="str">
        <f t="shared" si="59"/>
        <v>КРОКОДИЛ</v>
      </c>
    </row>
    <row r="592" spans="1:138" x14ac:dyDescent="0.25">
      <c r="A592" s="1" t="s">
        <v>141</v>
      </c>
      <c r="B592" s="1" t="s">
        <v>3</v>
      </c>
      <c r="C592" s="1" t="s">
        <v>805</v>
      </c>
      <c r="D592" s="1" t="s">
        <v>900</v>
      </c>
      <c r="E592" s="1" t="s">
        <v>885</v>
      </c>
      <c r="F592">
        <v>169</v>
      </c>
      <c r="G592" s="1" t="s">
        <v>805</v>
      </c>
      <c r="K592" s="3" t="s">
        <v>686</v>
      </c>
      <c r="L592" s="1"/>
      <c r="M592" s="1"/>
      <c r="N592" s="1">
        <v>20</v>
      </c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>
        <v>161</v>
      </c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>
        <v>181</v>
      </c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EA592">
        <f t="shared" si="54"/>
        <v>161</v>
      </c>
      <c r="EB592" t="str">
        <f t="shared" si="55"/>
        <v>БТС 960</v>
      </c>
      <c r="ED592">
        <f t="shared" si="56"/>
        <v>0</v>
      </c>
      <c r="EE592" t="str">
        <f t="shared" si="57"/>
        <v/>
      </c>
      <c r="EG592">
        <f t="shared" si="58"/>
        <v>0</v>
      </c>
      <c r="EH592" t="str">
        <f t="shared" si="59"/>
        <v>БТС 960</v>
      </c>
    </row>
    <row r="593" spans="1:138" x14ac:dyDescent="0.25">
      <c r="A593" s="1" t="s">
        <v>141</v>
      </c>
      <c r="B593" s="1" t="s">
        <v>3</v>
      </c>
      <c r="C593" s="1" t="s">
        <v>805</v>
      </c>
      <c r="D593" s="1" t="s">
        <v>887</v>
      </c>
      <c r="E593" s="1" t="s">
        <v>885</v>
      </c>
      <c r="F593">
        <v>1.8</v>
      </c>
      <c r="G593" s="1" t="s">
        <v>805</v>
      </c>
      <c r="K593" s="3" t="s">
        <v>688</v>
      </c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>
        <v>203</v>
      </c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>
        <v>203</v>
      </c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EA593">
        <f t="shared" si="54"/>
        <v>203</v>
      </c>
      <c r="EB593" t="str">
        <f t="shared" si="55"/>
        <v>БТС 590</v>
      </c>
      <c r="ED593">
        <f t="shared" si="56"/>
        <v>0</v>
      </c>
      <c r="EE593" t="str">
        <f t="shared" si="57"/>
        <v/>
      </c>
      <c r="EG593">
        <f t="shared" si="58"/>
        <v>0</v>
      </c>
      <c r="EH593" t="str">
        <f t="shared" si="59"/>
        <v>БТС 590</v>
      </c>
    </row>
    <row r="594" spans="1:138" x14ac:dyDescent="0.25">
      <c r="A594" s="1" t="s">
        <v>142</v>
      </c>
      <c r="B594" s="1" t="s">
        <v>3</v>
      </c>
      <c r="C594" s="1" t="s">
        <v>805</v>
      </c>
      <c r="D594" s="1" t="s">
        <v>842</v>
      </c>
      <c r="E594" s="1" t="s">
        <v>885</v>
      </c>
      <c r="F594">
        <v>3</v>
      </c>
      <c r="G594" s="1" t="s">
        <v>805</v>
      </c>
      <c r="K594" s="3" t="s">
        <v>689</v>
      </c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>
        <v>64</v>
      </c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>
        <v>165</v>
      </c>
      <c r="BE594" s="1"/>
      <c r="BF594" s="1"/>
      <c r="BG594" s="1"/>
      <c r="BH594" s="1"/>
      <c r="BI594" s="1"/>
      <c r="BJ594" s="1"/>
      <c r="BK594" s="1"/>
      <c r="BL594" s="1"/>
      <c r="BM594" s="1"/>
      <c r="BN594" s="1">
        <v>229</v>
      </c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EA594">
        <f t="shared" si="54"/>
        <v>165</v>
      </c>
      <c r="EB594" t="str">
        <f t="shared" si="55"/>
        <v>РИТТЕР</v>
      </c>
      <c r="ED594">
        <f t="shared" si="56"/>
        <v>0</v>
      </c>
      <c r="EE594" t="str">
        <f t="shared" si="57"/>
        <v/>
      </c>
      <c r="EG594">
        <f t="shared" si="58"/>
        <v>0</v>
      </c>
      <c r="EH594" t="str">
        <f t="shared" si="59"/>
        <v>РИТТЕР</v>
      </c>
    </row>
    <row r="595" spans="1:138" x14ac:dyDescent="0.25">
      <c r="A595" s="1" t="s">
        <v>142</v>
      </c>
      <c r="B595" s="1" t="s">
        <v>3</v>
      </c>
      <c r="C595" s="1" t="s">
        <v>805</v>
      </c>
      <c r="D595" s="1" t="s">
        <v>840</v>
      </c>
      <c r="E595" s="1" t="s">
        <v>885</v>
      </c>
      <c r="F595">
        <v>37.92</v>
      </c>
      <c r="G595" s="1" t="s">
        <v>805</v>
      </c>
      <c r="K595" s="3" t="s">
        <v>690</v>
      </c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>
        <v>119</v>
      </c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>
        <v>119</v>
      </c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EA595">
        <f t="shared" si="54"/>
        <v>119</v>
      </c>
      <c r="EB595" t="str">
        <f t="shared" si="55"/>
        <v>МАРИНО</v>
      </c>
      <c r="ED595">
        <f t="shared" si="56"/>
        <v>0</v>
      </c>
      <c r="EE595" t="str">
        <f t="shared" si="57"/>
        <v/>
      </c>
      <c r="EG595">
        <f t="shared" si="58"/>
        <v>0</v>
      </c>
      <c r="EH595" t="str">
        <f t="shared" si="59"/>
        <v>МАРИНО</v>
      </c>
    </row>
    <row r="596" spans="1:138" x14ac:dyDescent="0.25">
      <c r="A596" s="1" t="s">
        <v>143</v>
      </c>
      <c r="B596" s="1" t="s">
        <v>3</v>
      </c>
      <c r="C596" s="1" t="s">
        <v>805</v>
      </c>
      <c r="D596" s="1" t="s">
        <v>814</v>
      </c>
      <c r="E596" s="1" t="s">
        <v>885</v>
      </c>
      <c r="F596">
        <v>185</v>
      </c>
      <c r="G596" s="1" t="s">
        <v>805</v>
      </c>
      <c r="K596" s="3" t="s">
        <v>691</v>
      </c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>
        <v>120</v>
      </c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>
        <v>120</v>
      </c>
      <c r="BO596" s="1">
        <v>120</v>
      </c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>
        <v>120</v>
      </c>
      <c r="DU596" s="1"/>
      <c r="DV596" s="1"/>
      <c r="DW596" s="1"/>
      <c r="EA596">
        <f t="shared" si="54"/>
        <v>120</v>
      </c>
      <c r="EB596" t="str">
        <f t="shared" si="55"/>
        <v>КОРОЛЕВ</v>
      </c>
      <c r="ED596">
        <f t="shared" si="56"/>
        <v>120</v>
      </c>
      <c r="EE596" t="str">
        <f t="shared" si="57"/>
        <v>АНГУС</v>
      </c>
      <c r="EG596">
        <f t="shared" si="58"/>
        <v>1</v>
      </c>
      <c r="EH596" t="str">
        <f t="shared" si="59"/>
        <v>АНГУС</v>
      </c>
    </row>
    <row r="597" spans="1:138" x14ac:dyDescent="0.25">
      <c r="A597" s="1" t="s">
        <v>143</v>
      </c>
      <c r="B597" s="1" t="s">
        <v>3</v>
      </c>
      <c r="C597" s="1" t="s">
        <v>805</v>
      </c>
      <c r="D597" s="1" t="s">
        <v>840</v>
      </c>
      <c r="E597" s="1" t="s">
        <v>885</v>
      </c>
      <c r="F597">
        <v>78.11</v>
      </c>
      <c r="G597" s="1" t="s">
        <v>805</v>
      </c>
      <c r="K597" s="3" t="s">
        <v>692</v>
      </c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>
        <v>73</v>
      </c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>
        <v>73</v>
      </c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EA597">
        <f t="shared" si="54"/>
        <v>73</v>
      </c>
      <c r="EB597" t="str">
        <f t="shared" si="55"/>
        <v>БТС 590</v>
      </c>
      <c r="ED597">
        <f t="shared" si="56"/>
        <v>0</v>
      </c>
      <c r="EE597" t="str">
        <f t="shared" si="57"/>
        <v/>
      </c>
      <c r="EG597">
        <f t="shared" si="58"/>
        <v>0</v>
      </c>
      <c r="EH597" t="str">
        <f t="shared" si="59"/>
        <v>БТС 590</v>
      </c>
    </row>
    <row r="598" spans="1:138" x14ac:dyDescent="0.25">
      <c r="A598" s="1" t="s">
        <v>143</v>
      </c>
      <c r="B598" s="1" t="s">
        <v>3</v>
      </c>
      <c r="C598" s="1" t="s">
        <v>805</v>
      </c>
      <c r="D598" s="1" t="s">
        <v>834</v>
      </c>
      <c r="E598" s="1" t="s">
        <v>886</v>
      </c>
      <c r="F598">
        <v>49.723999999999997</v>
      </c>
      <c r="G598" s="1" t="s">
        <v>807</v>
      </c>
      <c r="K598" s="3" t="s">
        <v>693</v>
      </c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>
        <v>99</v>
      </c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>
        <v>99</v>
      </c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EA598">
        <f t="shared" si="54"/>
        <v>99</v>
      </c>
      <c r="EB598" t="str">
        <f t="shared" si="55"/>
        <v>ЗЕМИС</v>
      </c>
      <c r="ED598">
        <f t="shared" si="56"/>
        <v>0</v>
      </c>
      <c r="EE598" t="str">
        <f t="shared" si="57"/>
        <v/>
      </c>
      <c r="EG598">
        <f t="shared" si="58"/>
        <v>0</v>
      </c>
      <c r="EH598" t="str">
        <f t="shared" si="59"/>
        <v>ЗЕМИС</v>
      </c>
    </row>
    <row r="599" spans="1:138" x14ac:dyDescent="0.25">
      <c r="A599" s="1" t="s">
        <v>143</v>
      </c>
      <c r="B599" s="1" t="s">
        <v>3</v>
      </c>
      <c r="C599" s="1" t="s">
        <v>805</v>
      </c>
      <c r="D599" s="1" t="s">
        <v>891</v>
      </c>
      <c r="E599" s="1" t="s">
        <v>886</v>
      </c>
      <c r="F599">
        <v>33.415999999999997</v>
      </c>
      <c r="G599" s="1" t="s">
        <v>807</v>
      </c>
      <c r="K599" s="3" t="s">
        <v>694</v>
      </c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>
        <v>164</v>
      </c>
      <c r="BG599" s="1"/>
      <c r="BH599" s="1"/>
      <c r="BI599" s="1"/>
      <c r="BJ599" s="1"/>
      <c r="BK599" s="1"/>
      <c r="BL599" s="1"/>
      <c r="BM599" s="1"/>
      <c r="BN599" s="1">
        <v>164</v>
      </c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EA599">
        <f t="shared" si="54"/>
        <v>164</v>
      </c>
      <c r="EB599" t="str">
        <f t="shared" si="55"/>
        <v>СПАРТАК</v>
      </c>
      <c r="ED599">
        <f t="shared" si="56"/>
        <v>0</v>
      </c>
      <c r="EE599" t="str">
        <f t="shared" si="57"/>
        <v/>
      </c>
      <c r="EG599">
        <f t="shared" si="58"/>
        <v>0</v>
      </c>
      <c r="EH599" t="str">
        <f t="shared" si="59"/>
        <v>СПАРТАК</v>
      </c>
    </row>
    <row r="600" spans="1:138" x14ac:dyDescent="0.25">
      <c r="A600" s="1" t="s">
        <v>143</v>
      </c>
      <c r="B600" s="1" t="s">
        <v>3</v>
      </c>
      <c r="C600" s="1" t="s">
        <v>805</v>
      </c>
      <c r="D600" s="1" t="s">
        <v>812</v>
      </c>
      <c r="E600" s="1" t="s">
        <v>886</v>
      </c>
      <c r="F600">
        <v>5.62</v>
      </c>
      <c r="G600" s="1" t="s">
        <v>807</v>
      </c>
      <c r="K600" s="3" t="s">
        <v>695</v>
      </c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>
        <v>151</v>
      </c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>
        <v>151</v>
      </c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>
        <v>150.5</v>
      </c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>
        <v>150.5</v>
      </c>
      <c r="DU600" s="1"/>
      <c r="DV600" s="1"/>
      <c r="DW600" s="1"/>
      <c r="EA600">
        <f t="shared" si="54"/>
        <v>151</v>
      </c>
      <c r="EB600" t="str">
        <f t="shared" si="55"/>
        <v>БТС 320</v>
      </c>
      <c r="ED600">
        <f t="shared" si="56"/>
        <v>150.5</v>
      </c>
      <c r="EE600" t="str">
        <f t="shared" si="57"/>
        <v>МИТИКА</v>
      </c>
      <c r="EG600">
        <f t="shared" si="58"/>
        <v>0.99668874172185429</v>
      </c>
      <c r="EH600" t="str">
        <f t="shared" si="59"/>
        <v>МИТИКА</v>
      </c>
    </row>
    <row r="601" spans="1:138" x14ac:dyDescent="0.25">
      <c r="A601" s="1" t="s">
        <v>143</v>
      </c>
      <c r="B601" s="1" t="s">
        <v>3</v>
      </c>
      <c r="C601" s="1" t="s">
        <v>805</v>
      </c>
      <c r="D601" s="1" t="s">
        <v>891</v>
      </c>
      <c r="E601" s="1" t="s">
        <v>886</v>
      </c>
      <c r="F601">
        <v>7</v>
      </c>
      <c r="G601" s="1" t="s">
        <v>807</v>
      </c>
      <c r="K601" s="3" t="s">
        <v>696</v>
      </c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>
        <v>148</v>
      </c>
      <c r="BG601" s="1"/>
      <c r="BH601" s="1"/>
      <c r="BI601" s="1"/>
      <c r="BJ601" s="1"/>
      <c r="BK601" s="1"/>
      <c r="BL601" s="1"/>
      <c r="BM601" s="1"/>
      <c r="BN601" s="1">
        <v>148</v>
      </c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EA601">
        <f t="shared" si="54"/>
        <v>148</v>
      </c>
      <c r="EB601" t="str">
        <f t="shared" si="55"/>
        <v>СПАРТАК</v>
      </c>
      <c r="ED601">
        <f t="shared" si="56"/>
        <v>0</v>
      </c>
      <c r="EE601" t="str">
        <f t="shared" si="57"/>
        <v/>
      </c>
      <c r="EG601">
        <f t="shared" si="58"/>
        <v>0</v>
      </c>
      <c r="EH601" t="str">
        <f t="shared" si="59"/>
        <v>СПАРТАК</v>
      </c>
    </row>
    <row r="602" spans="1:138" x14ac:dyDescent="0.25">
      <c r="A602" s="1" t="s">
        <v>144</v>
      </c>
      <c r="B602" s="1" t="s">
        <v>3</v>
      </c>
      <c r="C602" s="1" t="s">
        <v>805</v>
      </c>
      <c r="D602" s="1" t="s">
        <v>842</v>
      </c>
      <c r="E602" s="1" t="s">
        <v>885</v>
      </c>
      <c r="F602">
        <v>115.92</v>
      </c>
      <c r="G602" s="1" t="s">
        <v>805</v>
      </c>
      <c r="K602" s="3" t="s">
        <v>697</v>
      </c>
      <c r="L602" s="1"/>
      <c r="M602" s="1"/>
      <c r="N602" s="1"/>
      <c r="O602" s="1"/>
      <c r="P602" s="1"/>
      <c r="Q602" s="1"/>
      <c r="R602" s="1"/>
      <c r="S602" s="1"/>
      <c r="T602" s="1"/>
      <c r="U602" s="1">
        <v>146</v>
      </c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>
        <v>146</v>
      </c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EA602">
        <f t="shared" si="54"/>
        <v>146</v>
      </c>
      <c r="EB602" t="str">
        <f t="shared" si="55"/>
        <v>БТС 1965</v>
      </c>
      <c r="ED602">
        <f t="shared" si="56"/>
        <v>0</v>
      </c>
      <c r="EE602" t="str">
        <f t="shared" si="57"/>
        <v/>
      </c>
      <c r="EG602">
        <f t="shared" si="58"/>
        <v>0</v>
      </c>
      <c r="EH602" t="str">
        <f t="shared" si="59"/>
        <v>БТС 1965</v>
      </c>
    </row>
    <row r="603" spans="1:138" x14ac:dyDescent="0.25">
      <c r="A603" s="1" t="s">
        <v>145</v>
      </c>
      <c r="B603" s="1" t="s">
        <v>3</v>
      </c>
      <c r="C603" s="1" t="s">
        <v>805</v>
      </c>
      <c r="D603" s="1" t="s">
        <v>842</v>
      </c>
      <c r="E603" s="1" t="s">
        <v>885</v>
      </c>
      <c r="F603">
        <v>6</v>
      </c>
      <c r="G603" s="1" t="s">
        <v>805</v>
      </c>
      <c r="K603" s="3" t="s">
        <v>698</v>
      </c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>
        <v>204</v>
      </c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>
        <v>204</v>
      </c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EA603">
        <f t="shared" si="54"/>
        <v>204</v>
      </c>
      <c r="EB603" t="str">
        <f t="shared" si="55"/>
        <v>БТС 960</v>
      </c>
      <c r="ED603">
        <f t="shared" si="56"/>
        <v>0</v>
      </c>
      <c r="EE603" t="str">
        <f t="shared" si="57"/>
        <v/>
      </c>
      <c r="EG603">
        <f t="shared" si="58"/>
        <v>0</v>
      </c>
      <c r="EH603" t="str">
        <f t="shared" si="59"/>
        <v>БТС 960</v>
      </c>
    </row>
    <row r="604" spans="1:138" x14ac:dyDescent="0.25">
      <c r="A604" s="1" t="s">
        <v>145</v>
      </c>
      <c r="B604" s="1" t="s">
        <v>3</v>
      </c>
      <c r="C604" s="1" t="s">
        <v>805</v>
      </c>
      <c r="D604" s="1" t="s">
        <v>840</v>
      </c>
      <c r="E604" s="1" t="s">
        <v>885</v>
      </c>
      <c r="F604">
        <v>131.97</v>
      </c>
      <c r="G604" s="1" t="s">
        <v>805</v>
      </c>
      <c r="K604" s="3" t="s">
        <v>699</v>
      </c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>
        <v>185</v>
      </c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>
        <v>185</v>
      </c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EA604">
        <f t="shared" si="54"/>
        <v>185</v>
      </c>
      <c r="EB604" t="str">
        <f t="shared" si="55"/>
        <v>КОРОЛЕВ</v>
      </c>
      <c r="ED604">
        <f t="shared" si="56"/>
        <v>0</v>
      </c>
      <c r="EE604" t="str">
        <f t="shared" si="57"/>
        <v/>
      </c>
      <c r="EG604">
        <f t="shared" si="58"/>
        <v>0</v>
      </c>
      <c r="EH604" t="str">
        <f t="shared" si="59"/>
        <v>КОРОЛЕВ</v>
      </c>
    </row>
    <row r="605" spans="1:138" x14ac:dyDescent="0.25">
      <c r="A605" s="1" t="s">
        <v>146</v>
      </c>
      <c r="B605" s="1" t="s">
        <v>3</v>
      </c>
      <c r="C605" s="1" t="s">
        <v>805</v>
      </c>
      <c r="D605" s="1" t="s">
        <v>812</v>
      </c>
      <c r="E605" s="1" t="s">
        <v>885</v>
      </c>
      <c r="F605">
        <v>240</v>
      </c>
      <c r="G605" s="1" t="s">
        <v>805</v>
      </c>
      <c r="K605" s="3" t="s">
        <v>700</v>
      </c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>
        <v>122</v>
      </c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>
        <v>122</v>
      </c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EA605">
        <f t="shared" si="54"/>
        <v>122</v>
      </c>
      <c r="EB605" t="str">
        <f t="shared" si="55"/>
        <v>КОРОЛЕВ</v>
      </c>
      <c r="ED605">
        <f t="shared" si="56"/>
        <v>0</v>
      </c>
      <c r="EE605" t="str">
        <f t="shared" si="57"/>
        <v/>
      </c>
      <c r="EG605">
        <f t="shared" si="58"/>
        <v>0</v>
      </c>
      <c r="EH605" t="str">
        <f t="shared" si="59"/>
        <v>КОРОЛЕВ</v>
      </c>
    </row>
    <row r="606" spans="1:138" x14ac:dyDescent="0.25">
      <c r="A606" s="1" t="s">
        <v>146</v>
      </c>
      <c r="B606" s="1" t="s">
        <v>3</v>
      </c>
      <c r="C606" s="1" t="s">
        <v>805</v>
      </c>
      <c r="D606" s="1" t="s">
        <v>888</v>
      </c>
      <c r="E606" s="1" t="s">
        <v>885</v>
      </c>
      <c r="F606">
        <v>2.83</v>
      </c>
      <c r="G606" s="1" t="s">
        <v>805</v>
      </c>
      <c r="K606" s="3" t="s">
        <v>701</v>
      </c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>
        <v>77</v>
      </c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>
        <v>77</v>
      </c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EA606">
        <f t="shared" si="54"/>
        <v>77</v>
      </c>
      <c r="EB606" t="str">
        <f t="shared" si="55"/>
        <v>КОРОЛЕВ</v>
      </c>
      <c r="ED606">
        <f t="shared" si="56"/>
        <v>0</v>
      </c>
      <c r="EE606" t="str">
        <f t="shared" si="57"/>
        <v/>
      </c>
      <c r="EG606">
        <f t="shared" si="58"/>
        <v>0</v>
      </c>
      <c r="EH606" t="str">
        <f t="shared" si="59"/>
        <v>КОРОЛЕВ</v>
      </c>
    </row>
    <row r="607" spans="1:138" x14ac:dyDescent="0.25">
      <c r="A607" s="1" t="s">
        <v>147</v>
      </c>
      <c r="B607" s="1" t="s">
        <v>3</v>
      </c>
      <c r="C607" s="1" t="s">
        <v>805</v>
      </c>
      <c r="D607" s="1" t="s">
        <v>845</v>
      </c>
      <c r="E607" s="1" t="s">
        <v>885</v>
      </c>
      <c r="F607">
        <v>166</v>
      </c>
      <c r="G607" s="1" t="s">
        <v>805</v>
      </c>
      <c r="K607" s="3" t="s">
        <v>702</v>
      </c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>
        <v>224</v>
      </c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>
        <v>224</v>
      </c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>
        <v>225</v>
      </c>
      <c r="DT607" s="1">
        <v>225</v>
      </c>
      <c r="DU607" s="1"/>
      <c r="DV607" s="1"/>
      <c r="DW607" s="1"/>
      <c r="EA607">
        <f t="shared" si="54"/>
        <v>224</v>
      </c>
      <c r="EB607" t="str">
        <f t="shared" si="55"/>
        <v>КОРОЛЕВ</v>
      </c>
      <c r="ED607">
        <f t="shared" si="56"/>
        <v>225</v>
      </c>
      <c r="EE607" t="str">
        <f t="shared" si="57"/>
        <v>ЯРОСЛАВ</v>
      </c>
      <c r="EG607">
        <f t="shared" si="58"/>
        <v>1.0044642857142858</v>
      </c>
      <c r="EH607" t="str">
        <f t="shared" si="59"/>
        <v>ЯРОСЛАВ</v>
      </c>
    </row>
    <row r="608" spans="1:138" x14ac:dyDescent="0.25">
      <c r="A608" s="1" t="s">
        <v>147</v>
      </c>
      <c r="B608" s="1" t="s">
        <v>3</v>
      </c>
      <c r="C608" s="1" t="s">
        <v>805</v>
      </c>
      <c r="D608" s="1" t="s">
        <v>888</v>
      </c>
      <c r="E608" s="1" t="s">
        <v>885</v>
      </c>
      <c r="F608">
        <v>2.37</v>
      </c>
      <c r="G608" s="1" t="s">
        <v>805</v>
      </c>
      <c r="K608" s="3" t="s">
        <v>584</v>
      </c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>
        <v>83.2</v>
      </c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>
        <v>83.2</v>
      </c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EA608">
        <f t="shared" si="54"/>
        <v>83.2</v>
      </c>
      <c r="EB608" t="str">
        <f t="shared" si="55"/>
        <v>ЗЕМИС</v>
      </c>
      <c r="ED608">
        <f t="shared" si="56"/>
        <v>0</v>
      </c>
      <c r="EE608" t="str">
        <f t="shared" si="57"/>
        <v/>
      </c>
      <c r="EG608">
        <f t="shared" si="58"/>
        <v>0</v>
      </c>
      <c r="EH608" t="str">
        <f t="shared" si="59"/>
        <v>ЗЕМИС</v>
      </c>
    </row>
    <row r="609" spans="1:138" x14ac:dyDescent="0.25">
      <c r="A609" s="1" t="s">
        <v>148</v>
      </c>
      <c r="B609" s="1" t="s">
        <v>3</v>
      </c>
      <c r="C609" s="1" t="s">
        <v>805</v>
      </c>
      <c r="D609" s="1" t="s">
        <v>887</v>
      </c>
      <c r="E609" s="1" t="s">
        <v>885</v>
      </c>
      <c r="F609">
        <v>115.92</v>
      </c>
      <c r="G609" s="1" t="s">
        <v>805</v>
      </c>
      <c r="K609" s="3" t="s">
        <v>586</v>
      </c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>
        <v>68.900000000000006</v>
      </c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>
        <v>68.900000000000006</v>
      </c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EA609">
        <f t="shared" si="54"/>
        <v>68.900000000000006</v>
      </c>
      <c r="EB609" t="str">
        <f t="shared" si="55"/>
        <v>ЗЕМИС</v>
      </c>
      <c r="ED609">
        <f t="shared" si="56"/>
        <v>0</v>
      </c>
      <c r="EE609" t="str">
        <f t="shared" si="57"/>
        <v/>
      </c>
      <c r="EG609">
        <f t="shared" si="58"/>
        <v>0</v>
      </c>
      <c r="EH609" t="str">
        <f t="shared" si="59"/>
        <v>ЗЕМИС</v>
      </c>
    </row>
    <row r="610" spans="1:138" x14ac:dyDescent="0.25">
      <c r="A610" s="1" t="s">
        <v>149</v>
      </c>
      <c r="B610" s="1" t="s">
        <v>3</v>
      </c>
      <c r="C610" s="1" t="s">
        <v>805</v>
      </c>
      <c r="D610" s="1" t="s">
        <v>842</v>
      </c>
      <c r="E610" s="1" t="s">
        <v>885</v>
      </c>
      <c r="F610">
        <v>260.82</v>
      </c>
      <c r="G610" s="1" t="s">
        <v>805</v>
      </c>
      <c r="K610" s="3" t="s">
        <v>587</v>
      </c>
      <c r="L610" s="1"/>
      <c r="M610" s="1"/>
      <c r="N610" s="1"/>
      <c r="O610" s="1"/>
      <c r="P610" s="1"/>
      <c r="Q610" s="1"/>
      <c r="R610" s="1"/>
      <c r="S610" s="1"/>
      <c r="T610" s="1"/>
      <c r="U610" s="1">
        <v>52</v>
      </c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>
        <v>52</v>
      </c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EA610">
        <f t="shared" si="54"/>
        <v>52</v>
      </c>
      <c r="EB610" t="str">
        <f t="shared" si="55"/>
        <v>БТС 1965</v>
      </c>
      <c r="ED610">
        <f t="shared" si="56"/>
        <v>0</v>
      </c>
      <c r="EE610" t="str">
        <f t="shared" si="57"/>
        <v/>
      </c>
      <c r="EG610">
        <f t="shared" si="58"/>
        <v>0</v>
      </c>
      <c r="EH610" t="str">
        <f t="shared" si="59"/>
        <v>БТС 1965</v>
      </c>
    </row>
    <row r="611" spans="1:138" x14ac:dyDescent="0.25">
      <c r="A611" s="1" t="s">
        <v>150</v>
      </c>
      <c r="B611" s="1" t="s">
        <v>3</v>
      </c>
      <c r="C611" s="1" t="s">
        <v>805</v>
      </c>
      <c r="D611" s="1" t="s">
        <v>819</v>
      </c>
      <c r="E611" s="1" t="s">
        <v>885</v>
      </c>
      <c r="F611">
        <v>79</v>
      </c>
      <c r="G611" s="1" t="s">
        <v>805</v>
      </c>
      <c r="K611" s="3" t="s">
        <v>588</v>
      </c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>
        <v>32.5</v>
      </c>
      <c r="BL611" s="1"/>
      <c r="BM611" s="1"/>
      <c r="BN611" s="1">
        <v>32.5</v>
      </c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EA611">
        <f t="shared" si="54"/>
        <v>32.5</v>
      </c>
      <c r="EB611" t="str">
        <f t="shared" si="55"/>
        <v>ХМ 1820</v>
      </c>
      <c r="ED611">
        <f t="shared" si="56"/>
        <v>0</v>
      </c>
      <c r="EE611" t="str">
        <f t="shared" si="57"/>
        <v/>
      </c>
      <c r="EG611">
        <f t="shared" si="58"/>
        <v>0</v>
      </c>
      <c r="EH611" t="str">
        <f t="shared" si="59"/>
        <v>ХМ 1820</v>
      </c>
    </row>
    <row r="612" spans="1:138" x14ac:dyDescent="0.25">
      <c r="A612" s="1" t="s">
        <v>150</v>
      </c>
      <c r="B612" s="1" t="s">
        <v>3</v>
      </c>
      <c r="C612" s="1" t="s">
        <v>805</v>
      </c>
      <c r="D612" s="1" t="s">
        <v>888</v>
      </c>
      <c r="E612" s="1" t="s">
        <v>885</v>
      </c>
      <c r="F612">
        <v>2</v>
      </c>
      <c r="G612" s="1" t="s">
        <v>805</v>
      </c>
      <c r="K612" s="3" t="s">
        <v>589</v>
      </c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>
        <v>135.19999999999999</v>
      </c>
      <c r="BG612" s="1"/>
      <c r="BH612" s="1"/>
      <c r="BI612" s="1"/>
      <c r="BJ612" s="1"/>
      <c r="BK612" s="1"/>
      <c r="BL612" s="1"/>
      <c r="BM612" s="1"/>
      <c r="BN612" s="1">
        <v>135.19999999999999</v>
      </c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EA612">
        <f t="shared" si="54"/>
        <v>135.19999999999999</v>
      </c>
      <c r="EB612" t="str">
        <f t="shared" si="55"/>
        <v>СПАРТАК</v>
      </c>
      <c r="ED612">
        <f t="shared" si="56"/>
        <v>0</v>
      </c>
      <c r="EE612" t="str">
        <f t="shared" si="57"/>
        <v/>
      </c>
      <c r="EG612">
        <f t="shared" si="58"/>
        <v>0</v>
      </c>
      <c r="EH612" t="str">
        <f t="shared" si="59"/>
        <v>СПАРТАК</v>
      </c>
    </row>
    <row r="613" spans="1:138" x14ac:dyDescent="0.25">
      <c r="A613" s="1" t="s">
        <v>151</v>
      </c>
      <c r="B613" s="1" t="s">
        <v>3</v>
      </c>
      <c r="C613" s="1" t="s">
        <v>805</v>
      </c>
      <c r="D613" s="1" t="s">
        <v>816</v>
      </c>
      <c r="E613" s="1" t="s">
        <v>885</v>
      </c>
      <c r="F613">
        <v>144</v>
      </c>
      <c r="G613" s="1" t="s">
        <v>805</v>
      </c>
      <c r="K613" s="3" t="s">
        <v>590</v>
      </c>
      <c r="L613" s="1"/>
      <c r="M613" s="1"/>
      <c r="N613" s="1"/>
      <c r="O613" s="1"/>
      <c r="P613" s="1"/>
      <c r="Q613" s="1"/>
      <c r="R613" s="1"/>
      <c r="S613" s="1"/>
      <c r="T613" s="1"/>
      <c r="U613" s="1">
        <v>36.4</v>
      </c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>
        <v>36.4</v>
      </c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EA613">
        <f t="shared" si="54"/>
        <v>36.4</v>
      </c>
      <c r="EB613" t="str">
        <f t="shared" si="55"/>
        <v>БТС 1965</v>
      </c>
      <c r="ED613">
        <f t="shared" si="56"/>
        <v>0</v>
      </c>
      <c r="EE613" t="str">
        <f t="shared" si="57"/>
        <v/>
      </c>
      <c r="EG613">
        <f t="shared" si="58"/>
        <v>0</v>
      </c>
      <c r="EH613" t="str">
        <f t="shared" si="59"/>
        <v>БТС 1965</v>
      </c>
    </row>
    <row r="614" spans="1:138" x14ac:dyDescent="0.25">
      <c r="A614" s="1" t="s">
        <v>152</v>
      </c>
      <c r="B614" s="1" t="s">
        <v>3</v>
      </c>
      <c r="C614" s="1" t="s">
        <v>805</v>
      </c>
      <c r="D614" s="1" t="s">
        <v>842</v>
      </c>
      <c r="E614" s="1" t="s">
        <v>885</v>
      </c>
      <c r="F614">
        <v>104.58</v>
      </c>
      <c r="G614" s="1" t="s">
        <v>805</v>
      </c>
      <c r="K614" s="3" t="s">
        <v>591</v>
      </c>
      <c r="L614" s="1"/>
      <c r="M614" s="1"/>
      <c r="N614" s="1"/>
      <c r="O614" s="1"/>
      <c r="P614" s="1"/>
      <c r="Q614" s="1"/>
      <c r="R614" s="1"/>
      <c r="S614" s="1"/>
      <c r="T614" s="1"/>
      <c r="U614" s="1">
        <v>144.30000000000001</v>
      </c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>
        <v>144.30000000000001</v>
      </c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>
        <v>19.5</v>
      </c>
      <c r="DN614" s="1"/>
      <c r="DO614" s="1"/>
      <c r="DP614" s="1"/>
      <c r="DQ614" s="1"/>
      <c r="DR614" s="1"/>
      <c r="DS614" s="1"/>
      <c r="DT614" s="1">
        <v>19.5</v>
      </c>
      <c r="DU614" s="1"/>
      <c r="DV614" s="1"/>
      <c r="DW614" s="1"/>
      <c r="EA614">
        <f t="shared" si="54"/>
        <v>144.30000000000001</v>
      </c>
      <c r="EB614" t="str">
        <f t="shared" si="55"/>
        <v>БТС 1965</v>
      </c>
      <c r="ED614">
        <f t="shared" si="56"/>
        <v>19.5</v>
      </c>
      <c r="EE614" t="str">
        <f t="shared" si="57"/>
        <v>РУСЛАНА КВС2019</v>
      </c>
      <c r="EG614">
        <f t="shared" si="58"/>
        <v>0.13513513513513511</v>
      </c>
      <c r="EH614" t="str">
        <f t="shared" si="59"/>
        <v>БТС 1965</v>
      </c>
    </row>
    <row r="615" spans="1:138" x14ac:dyDescent="0.25">
      <c r="A615" s="1" t="s">
        <v>153</v>
      </c>
      <c r="B615" s="1" t="s">
        <v>3</v>
      </c>
      <c r="C615" s="1" t="s">
        <v>805</v>
      </c>
      <c r="D615" s="1" t="s">
        <v>842</v>
      </c>
      <c r="E615" s="1" t="s">
        <v>885</v>
      </c>
      <c r="F615">
        <v>111.27</v>
      </c>
      <c r="G615" s="1" t="s">
        <v>805</v>
      </c>
      <c r="K615" s="3" t="s">
        <v>592</v>
      </c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>
        <v>131.30000000000001</v>
      </c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>
        <v>131.30000000000001</v>
      </c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>
        <v>2.6</v>
      </c>
      <c r="DJ615" s="1"/>
      <c r="DK615" s="1"/>
      <c r="DL615" s="1"/>
      <c r="DM615" s="1">
        <v>19.5</v>
      </c>
      <c r="DN615" s="1"/>
      <c r="DO615" s="1"/>
      <c r="DP615" s="1"/>
      <c r="DQ615" s="1"/>
      <c r="DR615" s="1"/>
      <c r="DS615" s="1"/>
      <c r="DT615" s="1">
        <v>22.1</v>
      </c>
      <c r="DU615" s="1"/>
      <c r="DV615" s="1"/>
      <c r="DW615" s="1"/>
      <c r="EA615">
        <f t="shared" si="54"/>
        <v>131.30000000000001</v>
      </c>
      <c r="EB615" t="str">
        <f t="shared" si="55"/>
        <v>ЗЕМИС</v>
      </c>
      <c r="ED615">
        <f t="shared" si="56"/>
        <v>19.5</v>
      </c>
      <c r="EE615" t="str">
        <f t="shared" si="57"/>
        <v>РУСЛАНА КВС2019</v>
      </c>
      <c r="EG615">
        <f t="shared" si="58"/>
        <v>0.14851485148514851</v>
      </c>
      <c r="EH615" t="str">
        <f t="shared" si="59"/>
        <v>ЗЕМИС</v>
      </c>
    </row>
    <row r="616" spans="1:138" x14ac:dyDescent="0.25">
      <c r="A616" s="1" t="s">
        <v>154</v>
      </c>
      <c r="B616" s="1" t="s">
        <v>3</v>
      </c>
      <c r="C616" s="1" t="s">
        <v>805</v>
      </c>
      <c r="D616" s="1" t="s">
        <v>887</v>
      </c>
      <c r="E616" s="1" t="s">
        <v>885</v>
      </c>
      <c r="F616">
        <v>87.28</v>
      </c>
      <c r="G616" s="1" t="s">
        <v>805</v>
      </c>
      <c r="K616" s="3" t="s">
        <v>593</v>
      </c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>
        <v>252.2</v>
      </c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>
        <v>252.2</v>
      </c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EA616">
        <f t="shared" si="54"/>
        <v>252.2</v>
      </c>
      <c r="EB616" t="str">
        <f t="shared" si="55"/>
        <v>БТС 950</v>
      </c>
      <c r="ED616">
        <f t="shared" si="56"/>
        <v>0</v>
      </c>
      <c r="EE616" t="str">
        <f t="shared" si="57"/>
        <v/>
      </c>
      <c r="EG616">
        <f t="shared" si="58"/>
        <v>0</v>
      </c>
      <c r="EH616" t="str">
        <f t="shared" si="59"/>
        <v>БТС 950</v>
      </c>
    </row>
    <row r="617" spans="1:138" x14ac:dyDescent="0.25">
      <c r="A617" s="1" t="s">
        <v>154</v>
      </c>
      <c r="B617" s="1" t="s">
        <v>3</v>
      </c>
      <c r="C617" s="1" t="s">
        <v>805</v>
      </c>
      <c r="D617" s="1" t="s">
        <v>887</v>
      </c>
      <c r="E617" s="1" t="s">
        <v>885</v>
      </c>
      <c r="F617">
        <v>1</v>
      </c>
      <c r="G617" s="1" t="s">
        <v>805</v>
      </c>
      <c r="K617" s="3" t="s">
        <v>594</v>
      </c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>
        <v>241.8</v>
      </c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>
        <v>241.8</v>
      </c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>
        <v>12</v>
      </c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>
        <v>13</v>
      </c>
      <c r="CZ617" s="1"/>
      <c r="DA617" s="1"/>
      <c r="DB617" s="1"/>
      <c r="DC617" s="1"/>
      <c r="DD617" s="1"/>
      <c r="DE617" s="1"/>
      <c r="DF617" s="1"/>
      <c r="DG617" s="1"/>
      <c r="DH617" s="1"/>
      <c r="DI617" s="1">
        <v>9.4</v>
      </c>
      <c r="DJ617" s="1"/>
      <c r="DK617" s="1"/>
      <c r="DL617" s="1"/>
      <c r="DM617" s="1"/>
      <c r="DN617" s="1"/>
      <c r="DO617" s="1"/>
      <c r="DP617" s="1"/>
      <c r="DQ617" s="1"/>
      <c r="DR617" s="1"/>
      <c r="DS617" s="1">
        <v>17.899999999999999</v>
      </c>
      <c r="DT617" s="1">
        <v>52.3</v>
      </c>
      <c r="DU617" s="1"/>
      <c r="DV617" s="1"/>
      <c r="DW617" s="1"/>
      <c r="EA617">
        <f t="shared" si="54"/>
        <v>241.8</v>
      </c>
      <c r="EB617" t="str">
        <f t="shared" si="55"/>
        <v>ЗЕМИС</v>
      </c>
      <c r="ED617">
        <f t="shared" si="56"/>
        <v>17.899999999999999</v>
      </c>
      <c r="EE617" t="str">
        <f t="shared" si="57"/>
        <v>ЯРОСЛАВ</v>
      </c>
      <c r="EG617">
        <f t="shared" si="58"/>
        <v>7.402812241521918E-2</v>
      </c>
      <c r="EH617" t="str">
        <f t="shared" si="59"/>
        <v>ЗЕМИС</v>
      </c>
    </row>
    <row r="618" spans="1:138" x14ac:dyDescent="0.25">
      <c r="A618" s="1" t="s">
        <v>155</v>
      </c>
      <c r="B618" s="1" t="s">
        <v>3</v>
      </c>
      <c r="C618" s="1" t="s">
        <v>805</v>
      </c>
      <c r="D618" s="1" t="s">
        <v>888</v>
      </c>
      <c r="E618" s="1" t="s">
        <v>885</v>
      </c>
      <c r="F618">
        <v>191.26</v>
      </c>
      <c r="G618" s="1" t="s">
        <v>805</v>
      </c>
      <c r="K618" s="3" t="s">
        <v>595</v>
      </c>
      <c r="L618" s="1"/>
      <c r="M618" s="1"/>
      <c r="N618" s="1"/>
      <c r="O618" s="1"/>
      <c r="P618" s="1"/>
      <c r="Q618" s="1"/>
      <c r="R618" s="1"/>
      <c r="S618" s="1"/>
      <c r="T618" s="1"/>
      <c r="U618" s="1">
        <v>191.1</v>
      </c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>
        <v>191.1</v>
      </c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EA618">
        <f t="shared" si="54"/>
        <v>191.1</v>
      </c>
      <c r="EB618" t="str">
        <f t="shared" si="55"/>
        <v>БТС 1965</v>
      </c>
      <c r="ED618">
        <f t="shared" si="56"/>
        <v>0</v>
      </c>
      <c r="EE618" t="str">
        <f t="shared" si="57"/>
        <v/>
      </c>
      <c r="EG618">
        <f t="shared" si="58"/>
        <v>0</v>
      </c>
      <c r="EH618" t="str">
        <f t="shared" si="59"/>
        <v>БТС 1965</v>
      </c>
    </row>
    <row r="619" spans="1:138" x14ac:dyDescent="0.25">
      <c r="A619" s="1" t="s">
        <v>155</v>
      </c>
      <c r="B619" s="1" t="s">
        <v>3</v>
      </c>
      <c r="C619" s="1" t="s">
        <v>805</v>
      </c>
      <c r="D619" s="1" t="s">
        <v>812</v>
      </c>
      <c r="E619" s="1" t="s">
        <v>886</v>
      </c>
      <c r="F619">
        <v>57.38</v>
      </c>
      <c r="G619" s="1" t="s">
        <v>807</v>
      </c>
      <c r="K619" s="3" t="s">
        <v>622</v>
      </c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>
        <v>229</v>
      </c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>
        <v>229</v>
      </c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EA619">
        <f t="shared" si="54"/>
        <v>229</v>
      </c>
      <c r="EB619" t="str">
        <f t="shared" si="55"/>
        <v>МИТИКА</v>
      </c>
      <c r="ED619">
        <f t="shared" si="56"/>
        <v>0</v>
      </c>
      <c r="EE619" t="str">
        <f t="shared" si="57"/>
        <v/>
      </c>
      <c r="EG619">
        <f t="shared" si="58"/>
        <v>0</v>
      </c>
      <c r="EH619" t="str">
        <f t="shared" si="59"/>
        <v>МИТИКА</v>
      </c>
    </row>
    <row r="620" spans="1:138" x14ac:dyDescent="0.25">
      <c r="A620" s="1" t="s">
        <v>156</v>
      </c>
      <c r="B620" s="1" t="s">
        <v>3</v>
      </c>
      <c r="C620" s="1" t="s">
        <v>805</v>
      </c>
      <c r="D620" s="1" t="s">
        <v>888</v>
      </c>
      <c r="E620" s="1" t="s">
        <v>885</v>
      </c>
      <c r="F620">
        <v>100.15</v>
      </c>
      <c r="G620" s="1" t="s">
        <v>805</v>
      </c>
      <c r="K620" s="3" t="s">
        <v>623</v>
      </c>
      <c r="L620" s="1"/>
      <c r="M620" s="1"/>
      <c r="N620" s="1"/>
      <c r="O620" s="1"/>
      <c r="P620" s="1"/>
      <c r="Q620" s="1"/>
      <c r="R620" s="1"/>
      <c r="S620" s="1"/>
      <c r="T620" s="1"/>
      <c r="U620" s="1">
        <v>282.10000000000002</v>
      </c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>
        <v>282.10000000000002</v>
      </c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EA620">
        <f t="shared" si="54"/>
        <v>282.10000000000002</v>
      </c>
      <c r="EB620" t="str">
        <f t="shared" si="55"/>
        <v>БТС 1965</v>
      </c>
      <c r="ED620">
        <f t="shared" si="56"/>
        <v>0</v>
      </c>
      <c r="EE620" t="str">
        <f t="shared" si="57"/>
        <v/>
      </c>
      <c r="EG620">
        <f t="shared" si="58"/>
        <v>0</v>
      </c>
      <c r="EH620" t="str">
        <f t="shared" si="59"/>
        <v>БТС 1965</v>
      </c>
    </row>
    <row r="621" spans="1:138" x14ac:dyDescent="0.25">
      <c r="A621" s="1" t="s">
        <v>156</v>
      </c>
      <c r="B621" s="1" t="s">
        <v>3</v>
      </c>
      <c r="C621" s="1" t="s">
        <v>805</v>
      </c>
      <c r="D621" s="1" t="s">
        <v>891</v>
      </c>
      <c r="E621" s="1" t="s">
        <v>886</v>
      </c>
      <c r="F621">
        <v>32.584000000000003</v>
      </c>
      <c r="G621" s="1" t="s">
        <v>807</v>
      </c>
      <c r="K621" s="3" t="s">
        <v>624</v>
      </c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>
        <v>151</v>
      </c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>
        <v>151</v>
      </c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EA621">
        <f t="shared" si="54"/>
        <v>151</v>
      </c>
      <c r="EB621" t="str">
        <f t="shared" si="55"/>
        <v>КАРИОКА</v>
      </c>
      <c r="ED621">
        <f t="shared" si="56"/>
        <v>0</v>
      </c>
      <c r="EE621" t="str">
        <f t="shared" si="57"/>
        <v/>
      </c>
      <c r="EG621">
        <f t="shared" si="58"/>
        <v>0</v>
      </c>
      <c r="EH621" t="str">
        <f t="shared" si="59"/>
        <v>КАРИОКА</v>
      </c>
    </row>
    <row r="622" spans="1:138" x14ac:dyDescent="0.25">
      <c r="A622" s="1" t="s">
        <v>114</v>
      </c>
      <c r="B622" s="1" t="s">
        <v>3</v>
      </c>
      <c r="C622" s="1" t="s">
        <v>805</v>
      </c>
      <c r="D622" s="1" t="s">
        <v>888</v>
      </c>
      <c r="E622" s="1" t="s">
        <v>885</v>
      </c>
      <c r="F622">
        <v>228.47</v>
      </c>
      <c r="G622" s="1" t="s">
        <v>805</v>
      </c>
      <c r="K622" s="3" t="s">
        <v>625</v>
      </c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>
        <v>643.5</v>
      </c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>
        <v>643.5</v>
      </c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EA622">
        <f t="shared" si="54"/>
        <v>643.5</v>
      </c>
      <c r="EB622" t="str">
        <f t="shared" si="55"/>
        <v>РЕКОРДИНА</v>
      </c>
      <c r="ED622">
        <f t="shared" si="56"/>
        <v>0</v>
      </c>
      <c r="EE622" t="str">
        <f t="shared" si="57"/>
        <v/>
      </c>
      <c r="EG622">
        <f t="shared" si="58"/>
        <v>0</v>
      </c>
      <c r="EH622" t="str">
        <f t="shared" si="59"/>
        <v>РЕКОРДИНА</v>
      </c>
    </row>
    <row r="623" spans="1:138" x14ac:dyDescent="0.25">
      <c r="A623" s="1" t="s">
        <v>114</v>
      </c>
      <c r="B623" s="1" t="s">
        <v>3</v>
      </c>
      <c r="C623" s="1" t="s">
        <v>805</v>
      </c>
      <c r="D623" s="1" t="s">
        <v>834</v>
      </c>
      <c r="E623" s="1" t="s">
        <v>886</v>
      </c>
      <c r="F623">
        <v>22</v>
      </c>
      <c r="G623" s="1" t="s">
        <v>807</v>
      </c>
      <c r="K623" s="3" t="s">
        <v>626</v>
      </c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>
        <v>312.7</v>
      </c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>
        <v>312.7</v>
      </c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>
        <v>61.3</v>
      </c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>
        <v>156</v>
      </c>
      <c r="DN623" s="1"/>
      <c r="DO623" s="1"/>
      <c r="DP623" s="1"/>
      <c r="DQ623" s="1"/>
      <c r="DR623" s="1"/>
      <c r="DS623" s="1"/>
      <c r="DT623" s="1">
        <v>217.3</v>
      </c>
      <c r="DU623" s="1"/>
      <c r="DV623" s="1"/>
      <c r="DW623" s="1"/>
      <c r="EA623">
        <f t="shared" si="54"/>
        <v>312.7</v>
      </c>
      <c r="EB623" t="str">
        <f t="shared" si="55"/>
        <v>БТС 590</v>
      </c>
      <c r="ED623">
        <f t="shared" si="56"/>
        <v>156</v>
      </c>
      <c r="EE623" t="str">
        <f t="shared" si="57"/>
        <v>РУСЛАНА КВС2019</v>
      </c>
      <c r="EG623">
        <f t="shared" si="58"/>
        <v>0.49888071634154141</v>
      </c>
      <c r="EH623" t="str">
        <f t="shared" si="59"/>
        <v>БТС 590</v>
      </c>
    </row>
    <row r="624" spans="1:138" x14ac:dyDescent="0.25">
      <c r="A624" s="1" t="s">
        <v>114</v>
      </c>
      <c r="B624" s="1" t="s">
        <v>3</v>
      </c>
      <c r="C624" s="1" t="s">
        <v>805</v>
      </c>
      <c r="D624" s="1" t="s">
        <v>819</v>
      </c>
      <c r="E624" s="1" t="s">
        <v>886</v>
      </c>
      <c r="F624">
        <v>22</v>
      </c>
      <c r="G624" s="1" t="s">
        <v>807</v>
      </c>
      <c r="K624" s="3" t="s">
        <v>628</v>
      </c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>
        <v>326</v>
      </c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>
        <v>326</v>
      </c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>
        <v>115.7</v>
      </c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>
        <v>115.7</v>
      </c>
      <c r="DU624" s="1"/>
      <c r="DV624" s="1"/>
      <c r="DW624" s="1"/>
      <c r="EA624">
        <f t="shared" si="54"/>
        <v>326</v>
      </c>
      <c r="EB624" t="str">
        <f t="shared" si="55"/>
        <v>КОРОЛЕВ</v>
      </c>
      <c r="ED624">
        <f t="shared" si="56"/>
        <v>115.7</v>
      </c>
      <c r="EE624" t="str">
        <f t="shared" si="57"/>
        <v>ГАРМОНИЯ</v>
      </c>
      <c r="EG624">
        <f t="shared" si="58"/>
        <v>0.3549079754601227</v>
      </c>
      <c r="EH624" t="str">
        <f t="shared" si="59"/>
        <v>КОРОЛЕВ</v>
      </c>
    </row>
    <row r="625" spans="1:138" x14ac:dyDescent="0.25">
      <c r="A625" s="1" t="s">
        <v>116</v>
      </c>
      <c r="B625" s="1" t="s">
        <v>3</v>
      </c>
      <c r="C625" s="1" t="s">
        <v>805</v>
      </c>
      <c r="D625" s="1" t="s">
        <v>888</v>
      </c>
      <c r="E625" s="1" t="s">
        <v>885</v>
      </c>
      <c r="F625">
        <v>124.53</v>
      </c>
      <c r="G625" s="1" t="s">
        <v>805</v>
      </c>
      <c r="K625" s="3" t="s">
        <v>629</v>
      </c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>
        <v>217</v>
      </c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>
        <v>217</v>
      </c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EA625">
        <f t="shared" si="54"/>
        <v>217</v>
      </c>
      <c r="EB625" t="str">
        <f t="shared" si="55"/>
        <v>ПРЕДАТОР</v>
      </c>
      <c r="ED625">
        <f t="shared" si="56"/>
        <v>0</v>
      </c>
      <c r="EE625" t="str">
        <f t="shared" si="57"/>
        <v/>
      </c>
      <c r="EG625">
        <f t="shared" si="58"/>
        <v>0</v>
      </c>
      <c r="EH625" t="str">
        <f t="shared" si="59"/>
        <v>ПРЕДАТОР</v>
      </c>
    </row>
    <row r="626" spans="1:138" x14ac:dyDescent="0.25">
      <c r="A626" s="1" t="s">
        <v>116</v>
      </c>
      <c r="B626" s="1" t="s">
        <v>3</v>
      </c>
      <c r="C626" s="1" t="s">
        <v>805</v>
      </c>
      <c r="D626" s="1" t="s">
        <v>819</v>
      </c>
      <c r="E626" s="1" t="s">
        <v>886</v>
      </c>
      <c r="F626">
        <v>60</v>
      </c>
      <c r="G626" s="1" t="s">
        <v>807</v>
      </c>
      <c r="K626" s="3" t="s">
        <v>630</v>
      </c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>
        <v>144.30000000000001</v>
      </c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>
        <v>24</v>
      </c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>
        <v>168.3</v>
      </c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>
        <v>59</v>
      </c>
      <c r="DT626" s="1">
        <v>59</v>
      </c>
      <c r="DU626" s="1"/>
      <c r="DV626" s="1"/>
      <c r="DW626" s="1"/>
      <c r="EA626">
        <f t="shared" si="54"/>
        <v>144.30000000000001</v>
      </c>
      <c r="EB626" t="str">
        <f t="shared" si="55"/>
        <v>БТС 590</v>
      </c>
      <c r="ED626">
        <f t="shared" si="56"/>
        <v>59</v>
      </c>
      <c r="EE626" t="str">
        <f t="shared" si="57"/>
        <v>ЯРОСЛАВ</v>
      </c>
      <c r="EG626">
        <f t="shared" si="58"/>
        <v>0.40887040887040882</v>
      </c>
      <c r="EH626" t="str">
        <f t="shared" si="59"/>
        <v>БТС 590</v>
      </c>
    </row>
    <row r="627" spans="1:138" x14ac:dyDescent="0.25">
      <c r="A627" s="1" t="s">
        <v>117</v>
      </c>
      <c r="B627" s="1" t="s">
        <v>3</v>
      </c>
      <c r="C627" s="1" t="s">
        <v>805</v>
      </c>
      <c r="D627" s="1" t="s">
        <v>887</v>
      </c>
      <c r="E627" s="1" t="s">
        <v>885</v>
      </c>
      <c r="F627">
        <v>171</v>
      </c>
      <c r="G627" s="1" t="s">
        <v>805</v>
      </c>
      <c r="K627" s="3" t="s">
        <v>631</v>
      </c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>
        <v>232.7</v>
      </c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>
        <v>232.7</v>
      </c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EA627">
        <f t="shared" si="54"/>
        <v>232.7</v>
      </c>
      <c r="EB627" t="str">
        <f t="shared" si="55"/>
        <v>МАРИНО</v>
      </c>
      <c r="ED627">
        <f t="shared" si="56"/>
        <v>0</v>
      </c>
      <c r="EE627" t="str">
        <f t="shared" si="57"/>
        <v/>
      </c>
      <c r="EG627">
        <f t="shared" si="58"/>
        <v>0</v>
      </c>
      <c r="EH627" t="str">
        <f t="shared" si="59"/>
        <v>МАРИНО</v>
      </c>
    </row>
    <row r="628" spans="1:138" x14ac:dyDescent="0.25">
      <c r="A628" s="1" t="s">
        <v>118</v>
      </c>
      <c r="B628" s="1" t="s">
        <v>3</v>
      </c>
      <c r="C628" s="1" t="s">
        <v>805</v>
      </c>
      <c r="D628" s="1" t="s">
        <v>887</v>
      </c>
      <c r="E628" s="1" t="s">
        <v>885</v>
      </c>
      <c r="F628">
        <v>84</v>
      </c>
      <c r="G628" s="1" t="s">
        <v>805</v>
      </c>
      <c r="K628" s="3" t="s">
        <v>632</v>
      </c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>
        <v>168.5</v>
      </c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>
        <v>168.5</v>
      </c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EA628">
        <f t="shared" si="54"/>
        <v>168.5</v>
      </c>
      <c r="EB628" t="str">
        <f t="shared" si="55"/>
        <v>БТС 320</v>
      </c>
      <c r="ED628">
        <f t="shared" si="56"/>
        <v>0</v>
      </c>
      <c r="EE628" t="str">
        <f t="shared" si="57"/>
        <v/>
      </c>
      <c r="EG628">
        <f t="shared" si="58"/>
        <v>0</v>
      </c>
      <c r="EH628" t="str">
        <f t="shared" si="59"/>
        <v>БТС 320</v>
      </c>
    </row>
    <row r="629" spans="1:138" x14ac:dyDescent="0.25">
      <c r="A629" s="1" t="s">
        <v>118</v>
      </c>
      <c r="B629" s="1" t="s">
        <v>3</v>
      </c>
      <c r="C629" s="1" t="s">
        <v>805</v>
      </c>
      <c r="D629" s="1" t="s">
        <v>819</v>
      </c>
      <c r="E629" s="1" t="s">
        <v>886</v>
      </c>
      <c r="F629">
        <v>84</v>
      </c>
      <c r="G629" s="1" t="s">
        <v>807</v>
      </c>
      <c r="K629" s="3" t="s">
        <v>633</v>
      </c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>
        <v>160</v>
      </c>
      <c r="BE629" s="1"/>
      <c r="BF629" s="1"/>
      <c r="BG629" s="1"/>
      <c r="BH629" s="1"/>
      <c r="BI629" s="1"/>
      <c r="BJ629" s="1"/>
      <c r="BK629" s="1"/>
      <c r="BL629" s="1"/>
      <c r="BM629" s="1"/>
      <c r="BN629" s="1">
        <v>160</v>
      </c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EA629">
        <f t="shared" si="54"/>
        <v>160</v>
      </c>
      <c r="EB629" t="str">
        <f t="shared" si="55"/>
        <v>РИТТЕР</v>
      </c>
      <c r="ED629">
        <f t="shared" si="56"/>
        <v>0</v>
      </c>
      <c r="EE629" t="str">
        <f t="shared" si="57"/>
        <v/>
      </c>
      <c r="EG629">
        <f t="shared" si="58"/>
        <v>0</v>
      </c>
      <c r="EH629" t="str">
        <f t="shared" si="59"/>
        <v>РИТТЕР</v>
      </c>
    </row>
    <row r="630" spans="1:138" x14ac:dyDescent="0.25">
      <c r="A630" s="1" t="s">
        <v>119</v>
      </c>
      <c r="B630" s="1" t="s">
        <v>3</v>
      </c>
      <c r="C630" s="1" t="s">
        <v>805</v>
      </c>
      <c r="D630" s="1" t="s">
        <v>888</v>
      </c>
      <c r="E630" s="1" t="s">
        <v>885</v>
      </c>
      <c r="F630">
        <v>272</v>
      </c>
      <c r="G630" s="1" t="s">
        <v>805</v>
      </c>
      <c r="K630" s="3" t="s">
        <v>634</v>
      </c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>
        <v>327.8</v>
      </c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>
        <v>327.8</v>
      </c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EA630">
        <f t="shared" si="54"/>
        <v>327.8</v>
      </c>
      <c r="EB630" t="str">
        <f t="shared" si="55"/>
        <v>БТС 980</v>
      </c>
      <c r="ED630">
        <f t="shared" si="56"/>
        <v>0</v>
      </c>
      <c r="EE630" t="str">
        <f t="shared" si="57"/>
        <v/>
      </c>
      <c r="EG630">
        <f t="shared" si="58"/>
        <v>0</v>
      </c>
      <c r="EH630" t="str">
        <f t="shared" si="59"/>
        <v>БТС 980</v>
      </c>
    </row>
    <row r="631" spans="1:138" x14ac:dyDescent="0.25">
      <c r="A631" s="1" t="s">
        <v>119</v>
      </c>
      <c r="B631" s="1" t="s">
        <v>3</v>
      </c>
      <c r="C631" s="1" t="s">
        <v>805</v>
      </c>
      <c r="D631" s="1" t="s">
        <v>812</v>
      </c>
      <c r="E631" s="1" t="s">
        <v>886</v>
      </c>
      <c r="F631">
        <v>267</v>
      </c>
      <c r="G631" s="1" t="s">
        <v>807</v>
      </c>
      <c r="K631" s="3" t="s">
        <v>635</v>
      </c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>
        <v>81.900000000000006</v>
      </c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>
        <v>81.900000000000006</v>
      </c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EA631">
        <f t="shared" si="54"/>
        <v>81.900000000000006</v>
      </c>
      <c r="EB631" t="str">
        <f t="shared" si="55"/>
        <v>БТС 320</v>
      </c>
      <c r="ED631">
        <f t="shared" si="56"/>
        <v>0</v>
      </c>
      <c r="EE631" t="str">
        <f t="shared" si="57"/>
        <v/>
      </c>
      <c r="EG631">
        <f t="shared" si="58"/>
        <v>0</v>
      </c>
      <c r="EH631" t="str">
        <f t="shared" si="59"/>
        <v>БТС 320</v>
      </c>
    </row>
    <row r="632" spans="1:138" x14ac:dyDescent="0.25">
      <c r="A632" s="1" t="s">
        <v>120</v>
      </c>
      <c r="B632" s="1" t="s">
        <v>3</v>
      </c>
      <c r="C632" s="1" t="s">
        <v>805</v>
      </c>
      <c r="D632" s="1" t="s">
        <v>819</v>
      </c>
      <c r="E632" s="1" t="s">
        <v>885</v>
      </c>
      <c r="F632">
        <v>130</v>
      </c>
      <c r="G632" s="1" t="s">
        <v>805</v>
      </c>
      <c r="K632" s="3" t="s">
        <v>596</v>
      </c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>
        <v>218.4</v>
      </c>
      <c r="BL632" s="1"/>
      <c r="BM632" s="1"/>
      <c r="BN632" s="1">
        <v>218.4</v>
      </c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EA632">
        <f t="shared" si="54"/>
        <v>218.4</v>
      </c>
      <c r="EB632" t="str">
        <f t="shared" si="55"/>
        <v>ХМ 1820</v>
      </c>
      <c r="ED632">
        <f t="shared" si="56"/>
        <v>0</v>
      </c>
      <c r="EE632" t="str">
        <f t="shared" si="57"/>
        <v/>
      </c>
      <c r="EG632">
        <f t="shared" si="58"/>
        <v>0</v>
      </c>
      <c r="EH632" t="str">
        <f t="shared" si="59"/>
        <v>ХМ 1820</v>
      </c>
    </row>
    <row r="633" spans="1:138" x14ac:dyDescent="0.25">
      <c r="A633" s="1" t="s">
        <v>121</v>
      </c>
      <c r="B633" s="1" t="s">
        <v>3</v>
      </c>
      <c r="C633" s="1" t="s">
        <v>805</v>
      </c>
      <c r="D633" s="1" t="s">
        <v>816</v>
      </c>
      <c r="E633" s="1" t="s">
        <v>885</v>
      </c>
      <c r="F633">
        <v>160</v>
      </c>
      <c r="G633" s="1" t="s">
        <v>805</v>
      </c>
      <c r="K633" s="3" t="s">
        <v>597</v>
      </c>
      <c r="L633" s="1"/>
      <c r="M633" s="1"/>
      <c r="N633" s="1"/>
      <c r="O633" s="1"/>
      <c r="P633" s="1"/>
      <c r="Q633" s="1"/>
      <c r="R633" s="1"/>
      <c r="S633" s="1"/>
      <c r="T633" s="1"/>
      <c r="U633" s="1">
        <v>204.1</v>
      </c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>
        <v>204.1</v>
      </c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EA633">
        <f t="shared" si="54"/>
        <v>204.1</v>
      </c>
      <c r="EB633" t="str">
        <f t="shared" si="55"/>
        <v>БТС 1965</v>
      </c>
      <c r="ED633">
        <f t="shared" si="56"/>
        <v>0</v>
      </c>
      <c r="EE633" t="str">
        <f t="shared" si="57"/>
        <v/>
      </c>
      <c r="EG633">
        <f t="shared" si="58"/>
        <v>0</v>
      </c>
      <c r="EH633" t="str">
        <f t="shared" si="59"/>
        <v>БТС 1965</v>
      </c>
    </row>
    <row r="634" spans="1:138" x14ac:dyDescent="0.25">
      <c r="A634" s="1" t="s">
        <v>393</v>
      </c>
      <c r="B634" s="1" t="s">
        <v>3</v>
      </c>
      <c r="C634" s="1" t="s">
        <v>805</v>
      </c>
      <c r="D634" s="1" t="s">
        <v>819</v>
      </c>
      <c r="E634" s="1" t="s">
        <v>885</v>
      </c>
      <c r="F634">
        <v>176.6</v>
      </c>
      <c r="G634" s="1" t="s">
        <v>805</v>
      </c>
      <c r="K634" s="3" t="s">
        <v>598</v>
      </c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>
        <v>94.9</v>
      </c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>
        <v>94.9</v>
      </c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EA634">
        <f t="shared" si="54"/>
        <v>94.9</v>
      </c>
      <c r="EB634" t="str">
        <f t="shared" si="55"/>
        <v>ЗЕМИС</v>
      </c>
      <c r="ED634">
        <f t="shared" si="56"/>
        <v>0</v>
      </c>
      <c r="EE634" t="str">
        <f t="shared" si="57"/>
        <v/>
      </c>
      <c r="EG634">
        <f t="shared" si="58"/>
        <v>0</v>
      </c>
      <c r="EH634" t="str">
        <f t="shared" si="59"/>
        <v>ЗЕМИС</v>
      </c>
    </row>
    <row r="635" spans="1:138" x14ac:dyDescent="0.25">
      <c r="A635" s="1" t="s">
        <v>395</v>
      </c>
      <c r="B635" s="1" t="s">
        <v>3</v>
      </c>
      <c r="C635" s="1" t="s">
        <v>805</v>
      </c>
      <c r="D635" s="1" t="s">
        <v>819</v>
      </c>
      <c r="E635" s="1" t="s">
        <v>885</v>
      </c>
      <c r="F635">
        <v>245</v>
      </c>
      <c r="G635" s="1" t="s">
        <v>805</v>
      </c>
      <c r="K635" s="3" t="s">
        <v>599</v>
      </c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>
        <v>149.5</v>
      </c>
      <c r="BG635" s="1"/>
      <c r="BH635" s="1"/>
      <c r="BI635" s="1"/>
      <c r="BJ635" s="1"/>
      <c r="BK635" s="1"/>
      <c r="BL635" s="1"/>
      <c r="BM635" s="1"/>
      <c r="BN635" s="1">
        <v>149.5</v>
      </c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EA635">
        <f t="shared" si="54"/>
        <v>149.5</v>
      </c>
      <c r="EB635" t="str">
        <f t="shared" si="55"/>
        <v>СПАРТАК</v>
      </c>
      <c r="ED635">
        <f t="shared" si="56"/>
        <v>0</v>
      </c>
      <c r="EE635" t="str">
        <f t="shared" si="57"/>
        <v/>
      </c>
      <c r="EG635">
        <f t="shared" si="58"/>
        <v>0</v>
      </c>
      <c r="EH635" t="str">
        <f t="shared" si="59"/>
        <v>СПАРТАК</v>
      </c>
    </row>
    <row r="636" spans="1:138" x14ac:dyDescent="0.25">
      <c r="A636" s="1" t="s">
        <v>395</v>
      </c>
      <c r="B636" s="1" t="s">
        <v>3</v>
      </c>
      <c r="C636" s="1" t="s">
        <v>805</v>
      </c>
      <c r="D636" s="1" t="s">
        <v>809</v>
      </c>
      <c r="E636" s="1" t="s">
        <v>886</v>
      </c>
      <c r="F636">
        <v>78</v>
      </c>
      <c r="G636" s="1" t="s">
        <v>807</v>
      </c>
      <c r="K636" s="3" t="s">
        <v>600</v>
      </c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>
        <v>109.2</v>
      </c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>
        <v>109.2</v>
      </c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EA636">
        <f t="shared" si="54"/>
        <v>109.2</v>
      </c>
      <c r="EB636" t="str">
        <f t="shared" si="55"/>
        <v>МОГИКАН</v>
      </c>
      <c r="ED636">
        <f t="shared" si="56"/>
        <v>0</v>
      </c>
      <c r="EE636" t="str">
        <f t="shared" si="57"/>
        <v/>
      </c>
      <c r="EG636">
        <f t="shared" si="58"/>
        <v>0</v>
      </c>
      <c r="EH636" t="str">
        <f t="shared" si="59"/>
        <v>МОГИКАН</v>
      </c>
    </row>
    <row r="637" spans="1:138" x14ac:dyDescent="0.25">
      <c r="A637" s="1" t="s">
        <v>396</v>
      </c>
      <c r="B637" s="1" t="s">
        <v>3</v>
      </c>
      <c r="C637" s="1" t="s">
        <v>805</v>
      </c>
      <c r="D637" s="1" t="s">
        <v>816</v>
      </c>
      <c r="E637" s="1" t="s">
        <v>885</v>
      </c>
      <c r="F637">
        <v>126</v>
      </c>
      <c r="G637" s="1" t="s">
        <v>805</v>
      </c>
      <c r="K637" s="3" t="s">
        <v>636</v>
      </c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>
        <v>110.5</v>
      </c>
      <c r="BG637" s="1"/>
      <c r="BH637" s="1"/>
      <c r="BI637" s="1"/>
      <c r="BJ637" s="1"/>
      <c r="BK637" s="1"/>
      <c r="BL637" s="1"/>
      <c r="BM637" s="1"/>
      <c r="BN637" s="1">
        <v>110.5</v>
      </c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EA637">
        <f t="shared" si="54"/>
        <v>110.5</v>
      </c>
      <c r="EB637" t="str">
        <f t="shared" si="55"/>
        <v>СПАРТАК</v>
      </c>
      <c r="ED637">
        <f t="shared" si="56"/>
        <v>0</v>
      </c>
      <c r="EE637" t="str">
        <f t="shared" si="57"/>
        <v/>
      </c>
      <c r="EG637">
        <f t="shared" si="58"/>
        <v>0</v>
      </c>
      <c r="EH637" t="str">
        <f t="shared" si="59"/>
        <v>СПАРТАК</v>
      </c>
    </row>
    <row r="638" spans="1:138" x14ac:dyDescent="0.25">
      <c r="A638" s="1" t="s">
        <v>397</v>
      </c>
      <c r="B638" s="1" t="s">
        <v>3</v>
      </c>
      <c r="C638" s="1" t="s">
        <v>805</v>
      </c>
      <c r="D638" s="1" t="s">
        <v>889</v>
      </c>
      <c r="E638" s="1" t="s">
        <v>885</v>
      </c>
      <c r="F638">
        <v>227.5</v>
      </c>
      <c r="G638" s="1" t="s">
        <v>805</v>
      </c>
      <c r="K638" s="3" t="s">
        <v>638</v>
      </c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>
        <v>101.4</v>
      </c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>
        <v>101.4</v>
      </c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EA638">
        <f t="shared" si="54"/>
        <v>101.4</v>
      </c>
      <c r="EB638" t="str">
        <f t="shared" si="55"/>
        <v>ЗЕМИС</v>
      </c>
      <c r="ED638">
        <f t="shared" si="56"/>
        <v>0</v>
      </c>
      <c r="EE638" t="str">
        <f t="shared" si="57"/>
        <v/>
      </c>
      <c r="EG638">
        <f t="shared" si="58"/>
        <v>0</v>
      </c>
      <c r="EH638" t="str">
        <f t="shared" si="59"/>
        <v>ЗЕМИС</v>
      </c>
    </row>
    <row r="639" spans="1:138" x14ac:dyDescent="0.25">
      <c r="A639" s="1" t="s">
        <v>398</v>
      </c>
      <c r="B639" s="1" t="s">
        <v>3</v>
      </c>
      <c r="C639" s="1" t="s">
        <v>805</v>
      </c>
      <c r="D639" s="1" t="s">
        <v>889</v>
      </c>
      <c r="E639" s="1" t="s">
        <v>885</v>
      </c>
      <c r="F639">
        <v>82</v>
      </c>
      <c r="G639" s="1" t="s">
        <v>805</v>
      </c>
      <c r="K639" s="3" t="s">
        <v>639</v>
      </c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>
        <v>143</v>
      </c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>
        <v>143</v>
      </c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EA639">
        <f t="shared" si="54"/>
        <v>143</v>
      </c>
      <c r="EB639" t="str">
        <f t="shared" si="55"/>
        <v>МОГИКАН</v>
      </c>
      <c r="ED639">
        <f t="shared" si="56"/>
        <v>0</v>
      </c>
      <c r="EE639" t="str">
        <f t="shared" si="57"/>
        <v/>
      </c>
      <c r="EG639">
        <f t="shared" si="58"/>
        <v>0</v>
      </c>
      <c r="EH639" t="str">
        <f t="shared" si="59"/>
        <v>МОГИКАН</v>
      </c>
    </row>
    <row r="640" spans="1:138" x14ac:dyDescent="0.25">
      <c r="A640" s="1" t="s">
        <v>399</v>
      </c>
      <c r="B640" s="1" t="s">
        <v>3</v>
      </c>
      <c r="C640" s="1" t="s">
        <v>805</v>
      </c>
      <c r="D640" s="1" t="s">
        <v>889</v>
      </c>
      <c r="E640" s="1" t="s">
        <v>885</v>
      </c>
      <c r="F640">
        <v>8.3000000000000007</v>
      </c>
      <c r="G640" s="1" t="s">
        <v>805</v>
      </c>
      <c r="K640" s="3" t="s">
        <v>640</v>
      </c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>
        <v>18.2</v>
      </c>
      <c r="BL640" s="1"/>
      <c r="BM640" s="1"/>
      <c r="BN640" s="1">
        <v>18.2</v>
      </c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EA640">
        <f t="shared" si="54"/>
        <v>18.2</v>
      </c>
      <c r="EB640" t="str">
        <f t="shared" si="55"/>
        <v>ХМ 1820</v>
      </c>
      <c r="ED640">
        <f t="shared" si="56"/>
        <v>0</v>
      </c>
      <c r="EE640" t="str">
        <f t="shared" si="57"/>
        <v/>
      </c>
      <c r="EG640">
        <f t="shared" si="58"/>
        <v>0</v>
      </c>
      <c r="EH640" t="str">
        <f t="shared" si="59"/>
        <v>ХМ 1820</v>
      </c>
    </row>
    <row r="641" spans="1:138" x14ac:dyDescent="0.25">
      <c r="A641" s="1" t="s">
        <v>400</v>
      </c>
      <c r="B641" s="1" t="s">
        <v>3</v>
      </c>
      <c r="C641" s="1" t="s">
        <v>805</v>
      </c>
      <c r="D641" s="1" t="s">
        <v>889</v>
      </c>
      <c r="E641" s="1" t="s">
        <v>885</v>
      </c>
      <c r="F641">
        <v>282.3</v>
      </c>
      <c r="G641" s="1" t="s">
        <v>805</v>
      </c>
      <c r="K641" s="3" t="s">
        <v>641</v>
      </c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>
        <v>218.4</v>
      </c>
      <c r="BL641" s="1"/>
      <c r="BM641" s="1"/>
      <c r="BN641" s="1">
        <v>218.4</v>
      </c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EA641">
        <f t="shared" si="54"/>
        <v>218.4</v>
      </c>
      <c r="EB641" t="str">
        <f t="shared" si="55"/>
        <v>ХМ 1820</v>
      </c>
      <c r="ED641">
        <f t="shared" si="56"/>
        <v>0</v>
      </c>
      <c r="EE641" t="str">
        <f t="shared" si="57"/>
        <v/>
      </c>
      <c r="EG641">
        <f t="shared" si="58"/>
        <v>0</v>
      </c>
      <c r="EH641" t="str">
        <f t="shared" si="59"/>
        <v>ХМ 1820</v>
      </c>
    </row>
    <row r="642" spans="1:138" x14ac:dyDescent="0.25">
      <c r="A642" s="1" t="s">
        <v>400</v>
      </c>
      <c r="B642" s="1" t="s">
        <v>3</v>
      </c>
      <c r="C642" s="1" t="s">
        <v>805</v>
      </c>
      <c r="D642" s="1" t="s">
        <v>812</v>
      </c>
      <c r="E642" s="1" t="s">
        <v>886</v>
      </c>
      <c r="F642">
        <v>4</v>
      </c>
      <c r="G642" s="1" t="s">
        <v>807</v>
      </c>
      <c r="K642" s="3" t="s">
        <v>642</v>
      </c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>
        <v>195</v>
      </c>
      <c r="BG642" s="1"/>
      <c r="BH642" s="1"/>
      <c r="BI642" s="1"/>
      <c r="BJ642" s="1"/>
      <c r="BK642" s="1"/>
      <c r="BL642" s="1"/>
      <c r="BM642" s="1"/>
      <c r="BN642" s="1">
        <v>195</v>
      </c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EA642">
        <f t="shared" si="54"/>
        <v>195</v>
      </c>
      <c r="EB642" t="str">
        <f t="shared" si="55"/>
        <v>СПАРТАК</v>
      </c>
      <c r="ED642">
        <f t="shared" si="56"/>
        <v>0</v>
      </c>
      <c r="EE642" t="str">
        <f t="shared" si="57"/>
        <v/>
      </c>
      <c r="EG642">
        <f t="shared" si="58"/>
        <v>0</v>
      </c>
      <c r="EH642" t="str">
        <f t="shared" si="59"/>
        <v>СПАРТАК</v>
      </c>
    </row>
    <row r="643" spans="1:138" x14ac:dyDescent="0.25">
      <c r="A643" s="1" t="s">
        <v>401</v>
      </c>
      <c r="B643" s="1" t="s">
        <v>3</v>
      </c>
      <c r="C643" s="1" t="s">
        <v>805</v>
      </c>
      <c r="D643" s="1" t="s">
        <v>889</v>
      </c>
      <c r="E643" s="1" t="s">
        <v>885</v>
      </c>
      <c r="F643">
        <v>170.1</v>
      </c>
      <c r="G643" s="1" t="s">
        <v>805</v>
      </c>
      <c r="K643" s="3" t="s">
        <v>643</v>
      </c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>
        <v>113.1</v>
      </c>
      <c r="BG643" s="1"/>
      <c r="BH643" s="1"/>
      <c r="BI643" s="1"/>
      <c r="BJ643" s="1"/>
      <c r="BK643" s="1"/>
      <c r="BL643" s="1"/>
      <c r="BM643" s="1"/>
      <c r="BN643" s="1">
        <v>113.1</v>
      </c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EA643">
        <f t="shared" si="54"/>
        <v>113.1</v>
      </c>
      <c r="EB643" t="str">
        <f t="shared" si="55"/>
        <v>СПАРТАК</v>
      </c>
      <c r="ED643">
        <f t="shared" si="56"/>
        <v>0</v>
      </c>
      <c r="EE643" t="str">
        <f t="shared" si="57"/>
        <v/>
      </c>
      <c r="EG643">
        <f t="shared" si="58"/>
        <v>0</v>
      </c>
      <c r="EH643" t="str">
        <f t="shared" si="59"/>
        <v>СПАРТАК</v>
      </c>
    </row>
    <row r="644" spans="1:138" x14ac:dyDescent="0.25">
      <c r="A644" s="1" t="s">
        <v>402</v>
      </c>
      <c r="B644" s="1" t="s">
        <v>3</v>
      </c>
      <c r="C644" s="1" t="s">
        <v>805</v>
      </c>
      <c r="D644" s="1" t="s">
        <v>889</v>
      </c>
      <c r="E644" s="1" t="s">
        <v>885</v>
      </c>
      <c r="F644">
        <v>9.6</v>
      </c>
      <c r="G644" s="1" t="s">
        <v>805</v>
      </c>
      <c r="K644" s="3" t="s">
        <v>644</v>
      </c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>
        <v>175.5</v>
      </c>
      <c r="BG644" s="1"/>
      <c r="BH644" s="1"/>
      <c r="BI644" s="1"/>
      <c r="BJ644" s="1"/>
      <c r="BK644" s="1"/>
      <c r="BL644" s="1"/>
      <c r="BM644" s="1"/>
      <c r="BN644" s="1">
        <v>175.5</v>
      </c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EA644">
        <f t="shared" si="54"/>
        <v>175.5</v>
      </c>
      <c r="EB644" t="str">
        <f t="shared" si="55"/>
        <v>СПАРТАК</v>
      </c>
      <c r="ED644">
        <f t="shared" si="56"/>
        <v>0</v>
      </c>
      <c r="EE644" t="str">
        <f t="shared" si="57"/>
        <v/>
      </c>
      <c r="EG644">
        <f t="shared" si="58"/>
        <v>0</v>
      </c>
      <c r="EH644" t="str">
        <f t="shared" si="59"/>
        <v>СПАРТАК</v>
      </c>
    </row>
    <row r="645" spans="1:138" x14ac:dyDescent="0.25">
      <c r="A645" s="1" t="s">
        <v>403</v>
      </c>
      <c r="B645" s="1" t="s">
        <v>3</v>
      </c>
      <c r="C645" s="1" t="s">
        <v>805</v>
      </c>
      <c r="D645" s="1" t="s">
        <v>816</v>
      </c>
      <c r="E645" s="1" t="s">
        <v>885</v>
      </c>
      <c r="F645">
        <v>272</v>
      </c>
      <c r="G645" s="1" t="s">
        <v>805</v>
      </c>
      <c r="K645" s="3" t="s">
        <v>645</v>
      </c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>
        <v>65</v>
      </c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>
        <v>65</v>
      </c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EA645">
        <f t="shared" ref="EA645:EA689" si="60">MAX(L645:BM645)</f>
        <v>65</v>
      </c>
      <c r="EB645" t="str">
        <f t="shared" ref="EB645:EB689" si="61">INDEX($L$3:$BM$3,MATCH(EA645,L645:BM645,0))</f>
        <v>МОГИКАН</v>
      </c>
      <c r="ED645">
        <f t="shared" ref="ED645:ED689" si="62">MAX(BO645:DS645)</f>
        <v>0</v>
      </c>
      <c r="EE645" t="str">
        <f t="shared" ref="EE645:EE689" si="63">IFERROR(INDEX($BO$3:$DS$3,MATCH(ED645,BO645:DS645,0)),"")</f>
        <v/>
      </c>
      <c r="EG645">
        <f t="shared" ref="EG645:EG689" si="64">ED645/EA645</f>
        <v>0</v>
      </c>
      <c r="EH645" t="str">
        <f t="shared" ref="EH645:EH689" si="65">IF(EG645&lt;0.5,EB645,EE645)</f>
        <v>МОГИКАН</v>
      </c>
    </row>
    <row r="646" spans="1:138" x14ac:dyDescent="0.25">
      <c r="A646" s="1" t="s">
        <v>404</v>
      </c>
      <c r="B646" s="1" t="s">
        <v>3</v>
      </c>
      <c r="C646" s="1" t="s">
        <v>805</v>
      </c>
      <c r="D646" s="1" t="s">
        <v>819</v>
      </c>
      <c r="E646" s="1" t="s">
        <v>885</v>
      </c>
      <c r="F646">
        <v>265</v>
      </c>
      <c r="G646" s="1" t="s">
        <v>805</v>
      </c>
      <c r="K646" s="3" t="s">
        <v>646</v>
      </c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>
        <v>143</v>
      </c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>
        <v>143</v>
      </c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EA646">
        <f t="shared" si="60"/>
        <v>143</v>
      </c>
      <c r="EB646" t="str">
        <f t="shared" si="61"/>
        <v>МОГИКАН</v>
      </c>
      <c r="ED646">
        <f t="shared" si="62"/>
        <v>0</v>
      </c>
      <c r="EE646" t="str">
        <f t="shared" si="63"/>
        <v/>
      </c>
      <c r="EG646">
        <f t="shared" si="64"/>
        <v>0</v>
      </c>
      <c r="EH646" t="str">
        <f t="shared" si="65"/>
        <v>МОГИКАН</v>
      </c>
    </row>
    <row r="647" spans="1:138" x14ac:dyDescent="0.25">
      <c r="A647" s="1" t="s">
        <v>405</v>
      </c>
      <c r="B647" s="1" t="s">
        <v>3</v>
      </c>
      <c r="C647" s="1" t="s">
        <v>805</v>
      </c>
      <c r="D647" s="1" t="s">
        <v>824</v>
      </c>
      <c r="E647" s="1" t="s">
        <v>885</v>
      </c>
      <c r="F647">
        <v>160</v>
      </c>
      <c r="G647" s="1" t="s">
        <v>805</v>
      </c>
      <c r="K647" s="3" t="s">
        <v>647</v>
      </c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>
        <v>90</v>
      </c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>
        <v>90</v>
      </c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EA647">
        <f t="shared" si="60"/>
        <v>90</v>
      </c>
      <c r="EB647" t="str">
        <f t="shared" si="61"/>
        <v>БТС 950</v>
      </c>
      <c r="ED647">
        <f t="shared" si="62"/>
        <v>0</v>
      </c>
      <c r="EE647" t="str">
        <f t="shared" si="63"/>
        <v/>
      </c>
      <c r="EG647">
        <f t="shared" si="64"/>
        <v>0</v>
      </c>
      <c r="EH647" t="str">
        <f t="shared" si="65"/>
        <v>БТС 950</v>
      </c>
    </row>
    <row r="648" spans="1:138" x14ac:dyDescent="0.25">
      <c r="A648" s="1" t="s">
        <v>405</v>
      </c>
      <c r="B648" s="1" t="s">
        <v>3</v>
      </c>
      <c r="C648" s="1" t="s">
        <v>805</v>
      </c>
      <c r="D648" s="1" t="s">
        <v>813</v>
      </c>
      <c r="E648" s="1" t="s">
        <v>886</v>
      </c>
      <c r="F648">
        <v>160</v>
      </c>
      <c r="G648" s="1" t="s">
        <v>807</v>
      </c>
      <c r="K648" s="3" t="s">
        <v>648</v>
      </c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>
        <v>93.6</v>
      </c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>
        <v>93.6</v>
      </c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EA648">
        <f t="shared" si="60"/>
        <v>93.6</v>
      </c>
      <c r="EB648" t="str">
        <f t="shared" si="61"/>
        <v>БТС 950</v>
      </c>
      <c r="ED648">
        <f t="shared" si="62"/>
        <v>0</v>
      </c>
      <c r="EE648" t="str">
        <f t="shared" si="63"/>
        <v/>
      </c>
      <c r="EG648">
        <f t="shared" si="64"/>
        <v>0</v>
      </c>
      <c r="EH648" t="str">
        <f t="shared" si="65"/>
        <v>БТС 950</v>
      </c>
    </row>
    <row r="649" spans="1:138" x14ac:dyDescent="0.25">
      <c r="A649" s="1" t="s">
        <v>407</v>
      </c>
      <c r="B649" s="1" t="s">
        <v>3</v>
      </c>
      <c r="C649" s="1" t="s">
        <v>805</v>
      </c>
      <c r="D649" s="1" t="s">
        <v>830</v>
      </c>
      <c r="E649" s="1" t="s">
        <v>885</v>
      </c>
      <c r="F649">
        <v>172.6</v>
      </c>
      <c r="G649" s="1" t="s">
        <v>805</v>
      </c>
      <c r="K649" s="3" t="s">
        <v>649</v>
      </c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>
        <v>122.2</v>
      </c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>
        <v>122.2</v>
      </c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EA649">
        <f t="shared" si="60"/>
        <v>122.2</v>
      </c>
      <c r="EB649" t="str">
        <f t="shared" si="61"/>
        <v>МАРИНО</v>
      </c>
      <c r="ED649">
        <f t="shared" si="62"/>
        <v>0</v>
      </c>
      <c r="EE649" t="str">
        <f t="shared" si="63"/>
        <v/>
      </c>
      <c r="EG649">
        <f t="shared" si="64"/>
        <v>0</v>
      </c>
      <c r="EH649" t="str">
        <f t="shared" si="65"/>
        <v>МАРИНО</v>
      </c>
    </row>
    <row r="650" spans="1:138" x14ac:dyDescent="0.25">
      <c r="A650" s="1" t="s">
        <v>408</v>
      </c>
      <c r="B650" s="1" t="s">
        <v>3</v>
      </c>
      <c r="C650" s="1" t="s">
        <v>805</v>
      </c>
      <c r="D650" s="1" t="s">
        <v>830</v>
      </c>
      <c r="E650" s="1" t="s">
        <v>885</v>
      </c>
      <c r="F650">
        <v>163.69999999999999</v>
      </c>
      <c r="G650" s="1" t="s">
        <v>805</v>
      </c>
      <c r="K650" s="3" t="s">
        <v>650</v>
      </c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>
        <v>136.5</v>
      </c>
      <c r="BG650" s="1"/>
      <c r="BH650" s="1"/>
      <c r="BI650" s="1"/>
      <c r="BJ650" s="1"/>
      <c r="BK650" s="1"/>
      <c r="BL650" s="1"/>
      <c r="BM650" s="1"/>
      <c r="BN650" s="1">
        <v>136.5</v>
      </c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EA650">
        <f t="shared" si="60"/>
        <v>136.5</v>
      </c>
      <c r="EB650" t="str">
        <f t="shared" si="61"/>
        <v>СПАРТАК</v>
      </c>
      <c r="ED650">
        <f t="shared" si="62"/>
        <v>0</v>
      </c>
      <c r="EE650" t="str">
        <f t="shared" si="63"/>
        <v/>
      </c>
      <c r="EG650">
        <f t="shared" si="64"/>
        <v>0</v>
      </c>
      <c r="EH650" t="str">
        <f t="shared" si="65"/>
        <v>СПАРТАК</v>
      </c>
    </row>
    <row r="651" spans="1:138" x14ac:dyDescent="0.25">
      <c r="A651" s="1" t="s">
        <v>408</v>
      </c>
      <c r="B651" s="1" t="s">
        <v>3</v>
      </c>
      <c r="C651" s="1" t="s">
        <v>805</v>
      </c>
      <c r="D651" s="1" t="s">
        <v>901</v>
      </c>
      <c r="E651" s="1" t="s">
        <v>886</v>
      </c>
      <c r="F651">
        <v>63</v>
      </c>
      <c r="G651" s="1" t="s">
        <v>807</v>
      </c>
      <c r="K651" s="3" t="s">
        <v>651</v>
      </c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>
        <v>148.19999999999999</v>
      </c>
      <c r="BG651" s="1"/>
      <c r="BH651" s="1"/>
      <c r="BI651" s="1"/>
      <c r="BJ651" s="1"/>
      <c r="BK651" s="1"/>
      <c r="BL651" s="1"/>
      <c r="BM651" s="1"/>
      <c r="BN651" s="1">
        <v>148.19999999999999</v>
      </c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EA651">
        <f t="shared" si="60"/>
        <v>148.19999999999999</v>
      </c>
      <c r="EB651" t="str">
        <f t="shared" si="61"/>
        <v>СПАРТАК</v>
      </c>
      <c r="ED651">
        <f t="shared" si="62"/>
        <v>0</v>
      </c>
      <c r="EE651" t="str">
        <f t="shared" si="63"/>
        <v/>
      </c>
      <c r="EG651">
        <f t="shared" si="64"/>
        <v>0</v>
      </c>
      <c r="EH651" t="str">
        <f t="shared" si="65"/>
        <v>СПАРТАК</v>
      </c>
    </row>
    <row r="652" spans="1:138" x14ac:dyDescent="0.25">
      <c r="A652" s="1" t="s">
        <v>851</v>
      </c>
      <c r="B652" s="1" t="s">
        <v>3</v>
      </c>
      <c r="C652" s="1" t="s">
        <v>805</v>
      </c>
      <c r="D652" s="1" t="s">
        <v>884</v>
      </c>
      <c r="E652" s="1" t="s">
        <v>885</v>
      </c>
      <c r="F652">
        <v>158</v>
      </c>
      <c r="G652" s="1" t="s">
        <v>805</v>
      </c>
      <c r="K652" s="3" t="s">
        <v>652</v>
      </c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>
        <v>137.80000000000001</v>
      </c>
      <c r="BG652" s="1"/>
      <c r="BH652" s="1"/>
      <c r="BI652" s="1"/>
      <c r="BJ652" s="1"/>
      <c r="BK652" s="1"/>
      <c r="BL652" s="1"/>
      <c r="BM652" s="1"/>
      <c r="BN652" s="1">
        <v>137.80000000000001</v>
      </c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EA652">
        <f t="shared" si="60"/>
        <v>137.80000000000001</v>
      </c>
      <c r="EB652" t="str">
        <f t="shared" si="61"/>
        <v>СПАРТАК</v>
      </c>
      <c r="ED652">
        <f t="shared" si="62"/>
        <v>0</v>
      </c>
      <c r="EE652" t="str">
        <f t="shared" si="63"/>
        <v/>
      </c>
      <c r="EG652">
        <f t="shared" si="64"/>
        <v>0</v>
      </c>
      <c r="EH652" t="str">
        <f t="shared" si="65"/>
        <v>СПАРТАК</v>
      </c>
    </row>
    <row r="653" spans="1:138" x14ac:dyDescent="0.25">
      <c r="A653" s="1" t="s">
        <v>409</v>
      </c>
      <c r="B653" s="1" t="s">
        <v>3</v>
      </c>
      <c r="C653" s="1" t="s">
        <v>805</v>
      </c>
      <c r="D653" s="1" t="s">
        <v>824</v>
      </c>
      <c r="E653" s="1" t="s">
        <v>885</v>
      </c>
      <c r="F653">
        <v>157.5</v>
      </c>
      <c r="G653" s="1" t="s">
        <v>805</v>
      </c>
      <c r="K653" s="3" t="s">
        <v>653</v>
      </c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>
        <v>130</v>
      </c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>
        <v>130</v>
      </c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EA653">
        <f t="shared" si="60"/>
        <v>130</v>
      </c>
      <c r="EB653" t="str">
        <f t="shared" si="61"/>
        <v>МАРИНО</v>
      </c>
      <c r="ED653">
        <f t="shared" si="62"/>
        <v>0</v>
      </c>
      <c r="EE653" t="str">
        <f t="shared" si="63"/>
        <v/>
      </c>
      <c r="EG653">
        <f t="shared" si="64"/>
        <v>0</v>
      </c>
      <c r="EH653" t="str">
        <f t="shared" si="65"/>
        <v>МАРИНО</v>
      </c>
    </row>
    <row r="654" spans="1:138" x14ac:dyDescent="0.25">
      <c r="A654" s="1" t="s">
        <v>410</v>
      </c>
      <c r="B654" s="1" t="s">
        <v>3</v>
      </c>
      <c r="C654" s="1" t="s">
        <v>805</v>
      </c>
      <c r="D654" s="1" t="s">
        <v>827</v>
      </c>
      <c r="E654" s="1" t="s">
        <v>885</v>
      </c>
      <c r="F654">
        <v>12.2</v>
      </c>
      <c r="G654" s="1" t="s">
        <v>805</v>
      </c>
      <c r="K654" s="3" t="s">
        <v>654</v>
      </c>
      <c r="L654" s="1"/>
      <c r="M654" s="1"/>
      <c r="N654" s="1">
        <v>214.8</v>
      </c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>
        <v>214.8</v>
      </c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EA654">
        <f t="shared" si="60"/>
        <v>214.8</v>
      </c>
      <c r="EB654" t="str">
        <f t="shared" si="61"/>
        <v>АРМЕСА</v>
      </c>
      <c r="ED654">
        <f t="shared" si="62"/>
        <v>0</v>
      </c>
      <c r="EE654" t="str">
        <f t="shared" si="63"/>
        <v/>
      </c>
      <c r="EG654">
        <f t="shared" si="64"/>
        <v>0</v>
      </c>
      <c r="EH654" t="str">
        <f t="shared" si="65"/>
        <v>АРМЕСА</v>
      </c>
    </row>
    <row r="655" spans="1:138" x14ac:dyDescent="0.25">
      <c r="A655" s="1" t="s">
        <v>410</v>
      </c>
      <c r="B655" s="1" t="s">
        <v>3</v>
      </c>
      <c r="C655" s="1" t="s">
        <v>805</v>
      </c>
      <c r="D655" s="1" t="s">
        <v>816</v>
      </c>
      <c r="E655" s="1" t="s">
        <v>885</v>
      </c>
      <c r="F655">
        <v>13</v>
      </c>
      <c r="G655" s="1" t="s">
        <v>805</v>
      </c>
      <c r="K655" s="3" t="s">
        <v>655</v>
      </c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>
        <v>252</v>
      </c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>
        <v>252</v>
      </c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EA655">
        <f t="shared" si="60"/>
        <v>252</v>
      </c>
      <c r="EB655" t="str">
        <f t="shared" si="61"/>
        <v>ОРИГИНАЛ</v>
      </c>
      <c r="ED655">
        <f t="shared" si="62"/>
        <v>0</v>
      </c>
      <c r="EE655" t="str">
        <f t="shared" si="63"/>
        <v/>
      </c>
      <c r="EG655">
        <f t="shared" si="64"/>
        <v>0</v>
      </c>
      <c r="EH655" t="str">
        <f t="shared" si="65"/>
        <v>ОРИГИНАЛ</v>
      </c>
    </row>
    <row r="656" spans="1:138" x14ac:dyDescent="0.25">
      <c r="A656" s="1" t="s">
        <v>410</v>
      </c>
      <c r="B656" s="1" t="s">
        <v>3</v>
      </c>
      <c r="C656" s="1" t="s">
        <v>805</v>
      </c>
      <c r="D656" s="1" t="s">
        <v>887</v>
      </c>
      <c r="E656" s="1" t="s">
        <v>885</v>
      </c>
      <c r="F656">
        <v>134.6</v>
      </c>
      <c r="G656" s="1" t="s">
        <v>805</v>
      </c>
      <c r="K656" s="3" t="s">
        <v>656</v>
      </c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>
        <v>59.8</v>
      </c>
      <c r="BG656" s="1"/>
      <c r="BH656" s="1"/>
      <c r="BI656" s="1"/>
      <c r="BJ656" s="1"/>
      <c r="BK656" s="1"/>
      <c r="BL656" s="1"/>
      <c r="BM656" s="1"/>
      <c r="BN656" s="1">
        <v>59.8</v>
      </c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EA656">
        <f t="shared" si="60"/>
        <v>59.8</v>
      </c>
      <c r="EB656" t="str">
        <f t="shared" si="61"/>
        <v>СПАРТАК</v>
      </c>
      <c r="ED656">
        <f t="shared" si="62"/>
        <v>0</v>
      </c>
      <c r="EE656" t="str">
        <f t="shared" si="63"/>
        <v/>
      </c>
      <c r="EG656">
        <f t="shared" si="64"/>
        <v>0</v>
      </c>
      <c r="EH656" t="str">
        <f t="shared" si="65"/>
        <v>СПАРТАК</v>
      </c>
    </row>
    <row r="657" spans="1:138" x14ac:dyDescent="0.25">
      <c r="A657" s="1" t="s">
        <v>411</v>
      </c>
      <c r="B657" s="1" t="s">
        <v>3</v>
      </c>
      <c r="C657" s="1" t="s">
        <v>805</v>
      </c>
      <c r="D657" s="1" t="s">
        <v>887</v>
      </c>
      <c r="E657" s="1" t="s">
        <v>890</v>
      </c>
      <c r="F657">
        <v>195.3</v>
      </c>
      <c r="G657" s="1" t="s">
        <v>805</v>
      </c>
      <c r="K657" s="3" t="s">
        <v>657</v>
      </c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>
        <v>165.1</v>
      </c>
      <c r="BG657" s="1"/>
      <c r="BH657" s="1"/>
      <c r="BI657" s="1"/>
      <c r="BJ657" s="1"/>
      <c r="BK657" s="1"/>
      <c r="BL657" s="1"/>
      <c r="BM657" s="1"/>
      <c r="BN657" s="1">
        <v>165.1</v>
      </c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EA657">
        <f t="shared" si="60"/>
        <v>165.1</v>
      </c>
      <c r="EB657" t="str">
        <f t="shared" si="61"/>
        <v>СПАРТАК</v>
      </c>
      <c r="ED657">
        <f t="shared" si="62"/>
        <v>0</v>
      </c>
      <c r="EE657" t="str">
        <f t="shared" si="63"/>
        <v/>
      </c>
      <c r="EG657">
        <f t="shared" si="64"/>
        <v>0</v>
      </c>
      <c r="EH657" t="str">
        <f t="shared" si="65"/>
        <v>СПАРТАК</v>
      </c>
    </row>
    <row r="658" spans="1:138" x14ac:dyDescent="0.25">
      <c r="A658" s="1" t="s">
        <v>411</v>
      </c>
      <c r="B658" s="1" t="s">
        <v>3</v>
      </c>
      <c r="C658" s="1" t="s">
        <v>805</v>
      </c>
      <c r="D658" s="1" t="s">
        <v>826</v>
      </c>
      <c r="E658" s="1" t="s">
        <v>886</v>
      </c>
      <c r="F658">
        <v>42</v>
      </c>
      <c r="G658" s="1" t="s">
        <v>807</v>
      </c>
      <c r="K658" s="3" t="s">
        <v>658</v>
      </c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>
        <v>102.7</v>
      </c>
      <c r="BG658" s="1"/>
      <c r="BH658" s="1"/>
      <c r="BI658" s="1"/>
      <c r="BJ658" s="1"/>
      <c r="BK658" s="1"/>
      <c r="BL658" s="1"/>
      <c r="BM658" s="1"/>
      <c r="BN658" s="1">
        <v>102.7</v>
      </c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EA658">
        <f t="shared" si="60"/>
        <v>102.7</v>
      </c>
      <c r="EB658" t="str">
        <f t="shared" si="61"/>
        <v>СПАРТАК</v>
      </c>
      <c r="ED658">
        <f t="shared" si="62"/>
        <v>0</v>
      </c>
      <c r="EE658" t="str">
        <f t="shared" si="63"/>
        <v/>
      </c>
      <c r="EG658">
        <f t="shared" si="64"/>
        <v>0</v>
      </c>
      <c r="EH658" t="str">
        <f t="shared" si="65"/>
        <v>СПАРТАК</v>
      </c>
    </row>
    <row r="659" spans="1:138" x14ac:dyDescent="0.25">
      <c r="A659" s="1" t="s">
        <v>411</v>
      </c>
      <c r="B659" s="1" t="s">
        <v>3</v>
      </c>
      <c r="C659" s="1" t="s">
        <v>805</v>
      </c>
      <c r="D659" s="1" t="s">
        <v>828</v>
      </c>
      <c r="E659" s="1" t="s">
        <v>886</v>
      </c>
      <c r="F659">
        <v>6</v>
      </c>
      <c r="G659" s="1" t="s">
        <v>807</v>
      </c>
      <c r="K659" s="3" t="s">
        <v>659</v>
      </c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>
        <v>149.5</v>
      </c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>
        <v>149.5</v>
      </c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EA659">
        <f t="shared" si="60"/>
        <v>149.5</v>
      </c>
      <c r="EB659" t="str">
        <f t="shared" si="61"/>
        <v>ЗЕМИС</v>
      </c>
      <c r="ED659">
        <f t="shared" si="62"/>
        <v>0</v>
      </c>
      <c r="EE659" t="str">
        <f t="shared" si="63"/>
        <v/>
      </c>
      <c r="EG659">
        <f t="shared" si="64"/>
        <v>0</v>
      </c>
      <c r="EH659" t="str">
        <f t="shared" si="65"/>
        <v>ЗЕМИС</v>
      </c>
    </row>
    <row r="660" spans="1:138" x14ac:dyDescent="0.25">
      <c r="A660" s="1" t="s">
        <v>412</v>
      </c>
      <c r="B660" s="1" t="s">
        <v>3</v>
      </c>
      <c r="C660" s="1" t="s">
        <v>805</v>
      </c>
      <c r="D660" s="1" t="s">
        <v>887</v>
      </c>
      <c r="E660" s="1" t="s">
        <v>885</v>
      </c>
      <c r="F660">
        <v>167.4</v>
      </c>
      <c r="G660" s="1" t="s">
        <v>805</v>
      </c>
      <c r="K660" s="3" t="s">
        <v>660</v>
      </c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>
        <v>122.2</v>
      </c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>
        <v>122.2</v>
      </c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EA660">
        <f t="shared" si="60"/>
        <v>122.2</v>
      </c>
      <c r="EB660" t="str">
        <f t="shared" si="61"/>
        <v>БТС 950</v>
      </c>
      <c r="ED660">
        <f t="shared" si="62"/>
        <v>0</v>
      </c>
      <c r="EE660" t="str">
        <f t="shared" si="63"/>
        <v/>
      </c>
      <c r="EG660">
        <f t="shared" si="64"/>
        <v>0</v>
      </c>
      <c r="EH660" t="str">
        <f t="shared" si="65"/>
        <v>БТС 950</v>
      </c>
    </row>
    <row r="661" spans="1:138" x14ac:dyDescent="0.25">
      <c r="A661" s="1" t="s">
        <v>412</v>
      </c>
      <c r="B661" s="1" t="s">
        <v>3</v>
      </c>
      <c r="C661" s="1" t="s">
        <v>805</v>
      </c>
      <c r="D661" s="1" t="s">
        <v>901</v>
      </c>
      <c r="E661" s="1" t="s">
        <v>886</v>
      </c>
      <c r="F661">
        <v>114</v>
      </c>
      <c r="G661" s="1" t="s">
        <v>807</v>
      </c>
      <c r="K661" s="3" t="s">
        <v>662</v>
      </c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>
        <v>65</v>
      </c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>
        <v>65</v>
      </c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EA661">
        <f t="shared" si="60"/>
        <v>65</v>
      </c>
      <c r="EB661" t="str">
        <f t="shared" si="61"/>
        <v>БТС 950</v>
      </c>
      <c r="ED661">
        <f t="shared" si="62"/>
        <v>0</v>
      </c>
      <c r="EE661" t="str">
        <f t="shared" si="63"/>
        <v/>
      </c>
      <c r="EG661">
        <f t="shared" si="64"/>
        <v>0</v>
      </c>
      <c r="EH661" t="str">
        <f t="shared" si="65"/>
        <v>БТС 950</v>
      </c>
    </row>
    <row r="662" spans="1:138" x14ac:dyDescent="0.25">
      <c r="A662" s="1" t="s">
        <v>412</v>
      </c>
      <c r="B662" s="1" t="s">
        <v>3</v>
      </c>
      <c r="C662" s="1" t="s">
        <v>805</v>
      </c>
      <c r="D662" s="1" t="s">
        <v>828</v>
      </c>
      <c r="E662" s="1" t="s">
        <v>886</v>
      </c>
      <c r="F662">
        <v>9</v>
      </c>
      <c r="G662" s="1" t="s">
        <v>807</v>
      </c>
      <c r="K662" s="3" t="s">
        <v>663</v>
      </c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>
        <v>80.599999999999994</v>
      </c>
      <c r="BG662" s="1"/>
      <c r="BH662" s="1"/>
      <c r="BI662" s="1"/>
      <c r="BJ662" s="1"/>
      <c r="BK662" s="1"/>
      <c r="BL662" s="1"/>
      <c r="BM662" s="1"/>
      <c r="BN662" s="1">
        <v>80.599999999999994</v>
      </c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>
        <v>10.4</v>
      </c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>
        <v>10.4</v>
      </c>
      <c r="DU662" s="1"/>
      <c r="DV662" s="1"/>
      <c r="DW662" s="1"/>
      <c r="EA662">
        <f t="shared" si="60"/>
        <v>80.599999999999994</v>
      </c>
      <c r="EB662" t="str">
        <f t="shared" si="61"/>
        <v>СПАРТАК</v>
      </c>
      <c r="ED662">
        <f t="shared" si="62"/>
        <v>10.4</v>
      </c>
      <c r="EE662" t="str">
        <f t="shared" si="63"/>
        <v>БТС 950</v>
      </c>
      <c r="EG662">
        <f t="shared" si="64"/>
        <v>0.12903225806451615</v>
      </c>
      <c r="EH662" t="str">
        <f t="shared" si="65"/>
        <v>СПАРТАК</v>
      </c>
    </row>
    <row r="663" spans="1:138" x14ac:dyDescent="0.25">
      <c r="A663" s="1" t="s">
        <v>413</v>
      </c>
      <c r="B663" s="1" t="s">
        <v>3</v>
      </c>
      <c r="C663" s="1" t="s">
        <v>805</v>
      </c>
      <c r="D663" s="1" t="s">
        <v>819</v>
      </c>
      <c r="E663" s="1" t="s">
        <v>885</v>
      </c>
      <c r="F663">
        <v>199.1</v>
      </c>
      <c r="G663" s="1" t="s">
        <v>805</v>
      </c>
      <c r="K663" s="3" t="s">
        <v>664</v>
      </c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>
        <v>119.6</v>
      </c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>
        <v>119.6</v>
      </c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>
        <v>10</v>
      </c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>
        <v>52</v>
      </c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>
        <v>12.1</v>
      </c>
      <c r="DN663" s="1"/>
      <c r="DO663" s="1"/>
      <c r="DP663" s="1"/>
      <c r="DQ663" s="1"/>
      <c r="DR663" s="1"/>
      <c r="DS663" s="1"/>
      <c r="DT663" s="1">
        <v>74.099999999999994</v>
      </c>
      <c r="DU663" s="1"/>
      <c r="DV663" s="1"/>
      <c r="DW663" s="1"/>
      <c r="EA663">
        <f t="shared" si="60"/>
        <v>119.6</v>
      </c>
      <c r="EB663" t="str">
        <f t="shared" si="61"/>
        <v>МАТРОС</v>
      </c>
      <c r="ED663">
        <f t="shared" si="62"/>
        <v>52</v>
      </c>
      <c r="EE663" t="str">
        <f t="shared" si="63"/>
        <v>МАКСИМЕЛЛА</v>
      </c>
      <c r="EG663">
        <f t="shared" si="64"/>
        <v>0.43478260869565222</v>
      </c>
      <c r="EH663" t="str">
        <f t="shared" si="65"/>
        <v>МАТРОС</v>
      </c>
    </row>
    <row r="664" spans="1:138" x14ac:dyDescent="0.25">
      <c r="A664" s="1" t="s">
        <v>414</v>
      </c>
      <c r="B664" s="1" t="s">
        <v>3</v>
      </c>
      <c r="C664" s="1" t="s">
        <v>805</v>
      </c>
      <c r="D664" s="1" t="s">
        <v>816</v>
      </c>
      <c r="E664" s="1" t="s">
        <v>890</v>
      </c>
      <c r="F664">
        <v>128</v>
      </c>
      <c r="G664" s="1" t="s">
        <v>805</v>
      </c>
      <c r="K664" s="3" t="s">
        <v>665</v>
      </c>
      <c r="L664" s="1"/>
      <c r="M664" s="1"/>
      <c r="N664" s="1">
        <v>136.5</v>
      </c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>
        <v>136.5</v>
      </c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>
        <v>98.4</v>
      </c>
      <c r="DJ664" s="1"/>
      <c r="DK664" s="1"/>
      <c r="DL664" s="1"/>
      <c r="DM664" s="1">
        <v>2</v>
      </c>
      <c r="DN664" s="1">
        <v>3</v>
      </c>
      <c r="DO664" s="1"/>
      <c r="DP664" s="1"/>
      <c r="DQ664" s="1"/>
      <c r="DR664" s="1">
        <v>3</v>
      </c>
      <c r="DS664" s="1">
        <v>8</v>
      </c>
      <c r="DT664" s="1">
        <v>114.4</v>
      </c>
      <c r="DU664" s="1"/>
      <c r="DV664" s="1"/>
      <c r="DW664" s="1"/>
      <c r="EA664">
        <f t="shared" si="60"/>
        <v>136.5</v>
      </c>
      <c r="EB664" t="str">
        <f t="shared" si="61"/>
        <v>АРМЕСА</v>
      </c>
      <c r="ED664">
        <f t="shared" si="62"/>
        <v>98.4</v>
      </c>
      <c r="EE664" t="str">
        <f t="shared" si="63"/>
        <v>МИТИКА</v>
      </c>
      <c r="EG664">
        <f t="shared" si="64"/>
        <v>0.72087912087912087</v>
      </c>
      <c r="EH664" t="str">
        <f t="shared" si="65"/>
        <v>МИТИКА</v>
      </c>
    </row>
    <row r="665" spans="1:138" x14ac:dyDescent="0.25">
      <c r="A665" s="1" t="s">
        <v>415</v>
      </c>
      <c r="B665" s="1" t="s">
        <v>3</v>
      </c>
      <c r="C665" s="1" t="s">
        <v>805</v>
      </c>
      <c r="D665" s="1" t="s">
        <v>819</v>
      </c>
      <c r="E665" s="1" t="s">
        <v>885</v>
      </c>
      <c r="F665">
        <v>135.6</v>
      </c>
      <c r="G665" s="1" t="s">
        <v>805</v>
      </c>
      <c r="K665" s="3" t="s">
        <v>666</v>
      </c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>
        <v>123.5</v>
      </c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>
        <v>123.5</v>
      </c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>
        <v>26.1</v>
      </c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>
        <v>46.4</v>
      </c>
      <c r="DN665" s="1"/>
      <c r="DO665" s="1"/>
      <c r="DP665" s="1"/>
      <c r="DQ665" s="1"/>
      <c r="DR665" s="1"/>
      <c r="DS665" s="1">
        <v>14.6</v>
      </c>
      <c r="DT665" s="1">
        <v>87.1</v>
      </c>
      <c r="DU665" s="1"/>
      <c r="DV665" s="1"/>
      <c r="DW665" s="1"/>
      <c r="EA665">
        <f t="shared" si="60"/>
        <v>123.5</v>
      </c>
      <c r="EB665" t="str">
        <f t="shared" si="61"/>
        <v>БТС 320</v>
      </c>
      <c r="ED665">
        <f t="shared" si="62"/>
        <v>46.4</v>
      </c>
      <c r="EE665" t="str">
        <f t="shared" si="63"/>
        <v>РУСЛАНА КВС2019</v>
      </c>
      <c r="EG665">
        <f t="shared" si="64"/>
        <v>0.37570850202429151</v>
      </c>
      <c r="EH665" t="str">
        <f t="shared" si="65"/>
        <v>БТС 320</v>
      </c>
    </row>
    <row r="666" spans="1:138" x14ac:dyDescent="0.25">
      <c r="A666" s="1" t="s">
        <v>415</v>
      </c>
      <c r="B666" s="1" t="s">
        <v>3</v>
      </c>
      <c r="C666" s="1" t="s">
        <v>805</v>
      </c>
      <c r="D666" s="1" t="s">
        <v>889</v>
      </c>
      <c r="E666" s="1" t="s">
        <v>885</v>
      </c>
      <c r="F666">
        <v>28.2</v>
      </c>
      <c r="G666" s="1" t="s">
        <v>805</v>
      </c>
      <c r="K666" s="3" t="s">
        <v>667</v>
      </c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>
        <v>150.80000000000001</v>
      </c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>
        <v>150.80000000000001</v>
      </c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>
        <v>58.5</v>
      </c>
      <c r="DN666" s="1"/>
      <c r="DO666" s="1"/>
      <c r="DP666" s="1"/>
      <c r="DQ666" s="1"/>
      <c r="DR666" s="1"/>
      <c r="DS666" s="1"/>
      <c r="DT666" s="1">
        <v>58.5</v>
      </c>
      <c r="DU666" s="1"/>
      <c r="DV666" s="1"/>
      <c r="DW666" s="1"/>
      <c r="EA666">
        <f t="shared" si="60"/>
        <v>150.80000000000001</v>
      </c>
      <c r="EB666" t="str">
        <f t="shared" si="61"/>
        <v>БТС 320</v>
      </c>
      <c r="ED666">
        <f t="shared" si="62"/>
        <v>58.5</v>
      </c>
      <c r="EE666" t="str">
        <f t="shared" si="63"/>
        <v>РУСЛАНА КВС2019</v>
      </c>
      <c r="EG666">
        <f t="shared" si="64"/>
        <v>0.38793103448275862</v>
      </c>
      <c r="EH666" t="str">
        <f t="shared" si="65"/>
        <v>БТС 320</v>
      </c>
    </row>
    <row r="667" spans="1:138" x14ac:dyDescent="0.25">
      <c r="A667" s="1" t="s">
        <v>415</v>
      </c>
      <c r="B667" s="1" t="s">
        <v>3</v>
      </c>
      <c r="C667" s="1" t="s">
        <v>805</v>
      </c>
      <c r="D667" s="1" t="s">
        <v>826</v>
      </c>
      <c r="E667" s="1" t="s">
        <v>886</v>
      </c>
      <c r="F667">
        <v>19</v>
      </c>
      <c r="G667" s="1" t="s">
        <v>807</v>
      </c>
      <c r="K667" s="3" t="s">
        <v>668</v>
      </c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>
        <v>110.5</v>
      </c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>
        <v>110.5</v>
      </c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>
        <v>23.5</v>
      </c>
      <c r="CE667" s="1"/>
      <c r="CF667" s="1"/>
      <c r="CG667" s="1"/>
      <c r="CH667" s="1"/>
      <c r="CI667" s="1">
        <v>12.9</v>
      </c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>
        <v>36.4</v>
      </c>
      <c r="DU667" s="1"/>
      <c r="DV667" s="1"/>
      <c r="DW667" s="1"/>
      <c r="EA667">
        <f t="shared" si="60"/>
        <v>110.5</v>
      </c>
      <c r="EB667" t="str">
        <f t="shared" si="61"/>
        <v>ЗЕМИС</v>
      </c>
      <c r="ED667">
        <f t="shared" si="62"/>
        <v>23.5</v>
      </c>
      <c r="EE667" t="str">
        <f t="shared" si="63"/>
        <v>БТС 950</v>
      </c>
      <c r="EG667">
        <f t="shared" si="64"/>
        <v>0.21266968325791855</v>
      </c>
      <c r="EH667" t="str">
        <f t="shared" si="65"/>
        <v>ЗЕМИС</v>
      </c>
    </row>
    <row r="668" spans="1:138" x14ac:dyDescent="0.25">
      <c r="A668" s="1" t="s">
        <v>416</v>
      </c>
      <c r="B668" s="1" t="s">
        <v>3</v>
      </c>
      <c r="C668" s="1" t="s">
        <v>805</v>
      </c>
      <c r="D668" s="1" t="s">
        <v>819</v>
      </c>
      <c r="E668" s="1" t="s">
        <v>890</v>
      </c>
      <c r="F668">
        <v>56.7</v>
      </c>
      <c r="G668" s="1" t="s">
        <v>805</v>
      </c>
      <c r="K668" s="3" t="s">
        <v>669</v>
      </c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>
        <v>92.3</v>
      </c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>
        <v>92.3</v>
      </c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>
        <v>10.6</v>
      </c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>
        <v>10.6</v>
      </c>
      <c r="DU668" s="1"/>
      <c r="DV668" s="1"/>
      <c r="DW668" s="1"/>
      <c r="EA668">
        <f t="shared" si="60"/>
        <v>92.3</v>
      </c>
      <c r="EB668" t="str">
        <f t="shared" si="61"/>
        <v>МОГИКАН</v>
      </c>
      <c r="ED668">
        <f t="shared" si="62"/>
        <v>10.6</v>
      </c>
      <c r="EE668" t="str">
        <f t="shared" si="63"/>
        <v>ГАРМОНИЯ</v>
      </c>
      <c r="EG668">
        <f t="shared" si="64"/>
        <v>0.11484290357529794</v>
      </c>
      <c r="EH668" t="str">
        <f t="shared" si="65"/>
        <v>МОГИКАН</v>
      </c>
    </row>
    <row r="669" spans="1:138" x14ac:dyDescent="0.25">
      <c r="A669" s="1" t="s">
        <v>416</v>
      </c>
      <c r="B669" s="1" t="s">
        <v>3</v>
      </c>
      <c r="C669" s="1" t="s">
        <v>805</v>
      </c>
      <c r="D669" s="1" t="s">
        <v>824</v>
      </c>
      <c r="E669" s="1" t="s">
        <v>890</v>
      </c>
      <c r="F669">
        <v>195.3</v>
      </c>
      <c r="G669" s="1" t="s">
        <v>805</v>
      </c>
      <c r="K669" s="3" t="s">
        <v>670</v>
      </c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>
        <v>105.3</v>
      </c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>
        <v>105.3</v>
      </c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EA669">
        <f t="shared" si="60"/>
        <v>105.3</v>
      </c>
      <c r="EB669" t="str">
        <f t="shared" si="61"/>
        <v>БТС 320</v>
      </c>
      <c r="ED669">
        <f t="shared" si="62"/>
        <v>0</v>
      </c>
      <c r="EE669" t="str">
        <f t="shared" si="63"/>
        <v/>
      </c>
      <c r="EG669">
        <f t="shared" si="64"/>
        <v>0</v>
      </c>
      <c r="EH669" t="str">
        <f t="shared" si="65"/>
        <v>БТС 320</v>
      </c>
    </row>
    <row r="670" spans="1:138" x14ac:dyDescent="0.25">
      <c r="A670" s="1" t="s">
        <v>416</v>
      </c>
      <c r="B670" s="1" t="s">
        <v>3</v>
      </c>
      <c r="C670" s="1" t="s">
        <v>805</v>
      </c>
      <c r="D670" s="1" t="s">
        <v>813</v>
      </c>
      <c r="E670" s="1" t="s">
        <v>886</v>
      </c>
      <c r="F670">
        <v>115</v>
      </c>
      <c r="G670" s="1" t="s">
        <v>807</v>
      </c>
      <c r="K670" s="3" t="s">
        <v>671</v>
      </c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>
        <v>150</v>
      </c>
      <c r="BM670" s="1"/>
      <c r="BN670" s="1">
        <v>150</v>
      </c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EA670">
        <f t="shared" si="60"/>
        <v>150</v>
      </c>
      <c r="EB670" t="str">
        <f t="shared" si="61"/>
        <v>ЭКСПЕРТ</v>
      </c>
      <c r="ED670">
        <f t="shared" si="62"/>
        <v>0</v>
      </c>
      <c r="EE670" t="str">
        <f t="shared" si="63"/>
        <v/>
      </c>
      <c r="EG670">
        <f t="shared" si="64"/>
        <v>0</v>
      </c>
      <c r="EH670" t="str">
        <f t="shared" si="65"/>
        <v>ЭКСПЕРТ</v>
      </c>
    </row>
    <row r="671" spans="1:138" x14ac:dyDescent="0.25">
      <c r="A671" s="1" t="s">
        <v>417</v>
      </c>
      <c r="B671" s="1" t="s">
        <v>3</v>
      </c>
      <c r="C671" s="1" t="s">
        <v>805</v>
      </c>
      <c r="D671" s="1" t="s">
        <v>887</v>
      </c>
      <c r="E671" s="1" t="s">
        <v>885</v>
      </c>
      <c r="F671">
        <v>212.6</v>
      </c>
      <c r="G671" s="1" t="s">
        <v>805</v>
      </c>
      <c r="K671" s="3" t="s">
        <v>672</v>
      </c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>
        <v>143</v>
      </c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>
        <v>143</v>
      </c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EA671">
        <f t="shared" si="60"/>
        <v>143</v>
      </c>
      <c r="EB671" t="str">
        <f t="shared" si="61"/>
        <v>БТС 980</v>
      </c>
      <c r="ED671">
        <f t="shared" si="62"/>
        <v>0</v>
      </c>
      <c r="EE671" t="str">
        <f t="shared" si="63"/>
        <v/>
      </c>
      <c r="EG671">
        <f t="shared" si="64"/>
        <v>0</v>
      </c>
      <c r="EH671" t="str">
        <f t="shared" si="65"/>
        <v>БТС 980</v>
      </c>
    </row>
    <row r="672" spans="1:138" x14ac:dyDescent="0.25">
      <c r="A672" s="1" t="s">
        <v>418</v>
      </c>
      <c r="B672" s="1" t="s">
        <v>3</v>
      </c>
      <c r="C672" s="1" t="s">
        <v>805</v>
      </c>
      <c r="D672" s="1" t="s">
        <v>887</v>
      </c>
      <c r="E672" s="1" t="s">
        <v>890</v>
      </c>
      <c r="F672">
        <v>153.69999999999999</v>
      </c>
      <c r="G672" s="1" t="s">
        <v>805</v>
      </c>
      <c r="K672" s="3" t="s">
        <v>601</v>
      </c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>
        <v>386</v>
      </c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>
        <v>386</v>
      </c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>
        <v>386.1</v>
      </c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>
        <v>386.1</v>
      </c>
      <c r="DU672" s="1"/>
      <c r="DV672" s="1"/>
      <c r="DW672" s="1"/>
      <c r="EA672">
        <f t="shared" si="60"/>
        <v>386</v>
      </c>
      <c r="EB672" t="str">
        <f t="shared" si="61"/>
        <v>БТС 590</v>
      </c>
      <c r="ED672">
        <f t="shared" si="62"/>
        <v>386.1</v>
      </c>
      <c r="EE672" t="str">
        <f t="shared" si="63"/>
        <v>МИТИКА</v>
      </c>
      <c r="EG672">
        <f t="shared" si="64"/>
        <v>1.0002590673575129</v>
      </c>
      <c r="EH672" t="str">
        <f t="shared" si="65"/>
        <v>МИТИКА</v>
      </c>
    </row>
    <row r="673" spans="1:138" x14ac:dyDescent="0.25">
      <c r="A673" s="1" t="s">
        <v>418</v>
      </c>
      <c r="B673" s="1" t="s">
        <v>3</v>
      </c>
      <c r="C673" s="1" t="s">
        <v>805</v>
      </c>
      <c r="D673" s="1" t="s">
        <v>887</v>
      </c>
      <c r="E673" s="1" t="s">
        <v>885</v>
      </c>
      <c r="F673">
        <v>50.4</v>
      </c>
      <c r="G673" s="1" t="s">
        <v>805</v>
      </c>
      <c r="K673" s="3" t="s">
        <v>603</v>
      </c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>
        <v>195.5</v>
      </c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>
        <v>195.5</v>
      </c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EA673">
        <f t="shared" si="60"/>
        <v>195.5</v>
      </c>
      <c r="EB673" t="str">
        <f t="shared" si="61"/>
        <v>РЕКОРДИНА</v>
      </c>
      <c r="ED673">
        <f t="shared" si="62"/>
        <v>0</v>
      </c>
      <c r="EE673" t="str">
        <f t="shared" si="63"/>
        <v/>
      </c>
      <c r="EG673">
        <f t="shared" si="64"/>
        <v>0</v>
      </c>
      <c r="EH673" t="str">
        <f t="shared" si="65"/>
        <v>РЕКОРДИНА</v>
      </c>
    </row>
    <row r="674" spans="1:138" x14ac:dyDescent="0.25">
      <c r="A674" s="1" t="s">
        <v>419</v>
      </c>
      <c r="B674" s="1" t="s">
        <v>3</v>
      </c>
      <c r="C674" s="1" t="s">
        <v>805</v>
      </c>
      <c r="D674" s="1" t="s">
        <v>827</v>
      </c>
      <c r="E674" s="1" t="s">
        <v>885</v>
      </c>
      <c r="F674">
        <v>186</v>
      </c>
      <c r="G674" s="1" t="s">
        <v>805</v>
      </c>
      <c r="K674" s="3" t="s">
        <v>604</v>
      </c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>
        <v>209.3</v>
      </c>
      <c r="BL674" s="1"/>
      <c r="BM674" s="1"/>
      <c r="BN674" s="1">
        <v>209.3</v>
      </c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EA674">
        <f t="shared" si="60"/>
        <v>209.3</v>
      </c>
      <c r="EB674" t="str">
        <f t="shared" si="61"/>
        <v>ХМ 1820</v>
      </c>
      <c r="ED674">
        <f t="shared" si="62"/>
        <v>0</v>
      </c>
      <c r="EE674" t="str">
        <f t="shared" si="63"/>
        <v/>
      </c>
      <c r="EG674">
        <f t="shared" si="64"/>
        <v>0</v>
      </c>
      <c r="EH674" t="str">
        <f t="shared" si="65"/>
        <v>ХМ 1820</v>
      </c>
    </row>
    <row r="675" spans="1:138" x14ac:dyDescent="0.25">
      <c r="A675" s="1" t="s">
        <v>420</v>
      </c>
      <c r="B675" s="1" t="s">
        <v>3</v>
      </c>
      <c r="C675" s="1" t="s">
        <v>805</v>
      </c>
      <c r="D675" s="1" t="s">
        <v>884</v>
      </c>
      <c r="E675" s="1" t="s">
        <v>885</v>
      </c>
      <c r="F675">
        <v>112</v>
      </c>
      <c r="G675" s="1" t="s">
        <v>805</v>
      </c>
      <c r="K675" s="3" t="s">
        <v>605</v>
      </c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>
        <v>156</v>
      </c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>
        <v>156</v>
      </c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EA675">
        <f t="shared" si="60"/>
        <v>156</v>
      </c>
      <c r="EB675" t="str">
        <f t="shared" si="61"/>
        <v>ЗЕМИС</v>
      </c>
      <c r="ED675">
        <f t="shared" si="62"/>
        <v>0</v>
      </c>
      <c r="EE675" t="str">
        <f t="shared" si="63"/>
        <v/>
      </c>
      <c r="EG675">
        <f t="shared" si="64"/>
        <v>0</v>
      </c>
      <c r="EH675" t="str">
        <f t="shared" si="65"/>
        <v>ЗЕМИС</v>
      </c>
    </row>
    <row r="676" spans="1:138" x14ac:dyDescent="0.25">
      <c r="A676" s="1" t="s">
        <v>421</v>
      </c>
      <c r="B676" s="1" t="s">
        <v>3</v>
      </c>
      <c r="C676" s="1" t="s">
        <v>805</v>
      </c>
      <c r="D676" s="1" t="s">
        <v>824</v>
      </c>
      <c r="E676" s="1" t="s">
        <v>885</v>
      </c>
      <c r="F676">
        <v>141.1</v>
      </c>
      <c r="G676" s="1" t="s">
        <v>805</v>
      </c>
      <c r="K676" s="3" t="s">
        <v>606</v>
      </c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>
        <v>188.5</v>
      </c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>
        <v>188.5</v>
      </c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EA676">
        <f t="shared" si="60"/>
        <v>188.5</v>
      </c>
      <c r="EB676" t="str">
        <f t="shared" si="61"/>
        <v>МОГИКАН</v>
      </c>
      <c r="ED676">
        <f t="shared" si="62"/>
        <v>0</v>
      </c>
      <c r="EE676" t="str">
        <f t="shared" si="63"/>
        <v/>
      </c>
      <c r="EG676">
        <f t="shared" si="64"/>
        <v>0</v>
      </c>
      <c r="EH676" t="str">
        <f t="shared" si="65"/>
        <v>МОГИКАН</v>
      </c>
    </row>
    <row r="677" spans="1:138" x14ac:dyDescent="0.25">
      <c r="A677" s="1" t="s">
        <v>422</v>
      </c>
      <c r="B677" s="1" t="s">
        <v>3</v>
      </c>
      <c r="C677" s="1" t="s">
        <v>805</v>
      </c>
      <c r="D677" s="1" t="s">
        <v>824</v>
      </c>
      <c r="E677" s="1" t="s">
        <v>885</v>
      </c>
      <c r="F677">
        <v>196.6</v>
      </c>
      <c r="G677" s="1" t="s">
        <v>805</v>
      </c>
      <c r="K677" s="3" t="s">
        <v>607</v>
      </c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>
        <v>170.3</v>
      </c>
      <c r="BL677" s="1"/>
      <c r="BM677" s="1"/>
      <c r="BN677" s="1">
        <v>170.3</v>
      </c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EA677">
        <f t="shared" si="60"/>
        <v>170.3</v>
      </c>
      <c r="EB677" t="str">
        <f t="shared" si="61"/>
        <v>ХМ 1820</v>
      </c>
      <c r="ED677">
        <f t="shared" si="62"/>
        <v>0</v>
      </c>
      <c r="EE677" t="str">
        <f t="shared" si="63"/>
        <v/>
      </c>
      <c r="EG677">
        <f t="shared" si="64"/>
        <v>0</v>
      </c>
      <c r="EH677" t="str">
        <f t="shared" si="65"/>
        <v>ХМ 1820</v>
      </c>
    </row>
    <row r="678" spans="1:138" x14ac:dyDescent="0.25">
      <c r="A678" s="1" t="s">
        <v>423</v>
      </c>
      <c r="B678" s="1" t="s">
        <v>3</v>
      </c>
      <c r="C678" s="1" t="s">
        <v>805</v>
      </c>
      <c r="D678" s="1" t="s">
        <v>830</v>
      </c>
      <c r="E678" s="1" t="s">
        <v>885</v>
      </c>
      <c r="F678">
        <v>163.69999999999999</v>
      </c>
      <c r="G678" s="1" t="s">
        <v>805</v>
      </c>
      <c r="K678" s="3" t="s">
        <v>608</v>
      </c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>
        <v>395.2</v>
      </c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>
        <v>395.2</v>
      </c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EA678">
        <f t="shared" si="60"/>
        <v>395.2</v>
      </c>
      <c r="EB678" t="str">
        <f t="shared" si="61"/>
        <v>БТС 980</v>
      </c>
      <c r="ED678">
        <f t="shared" si="62"/>
        <v>0</v>
      </c>
      <c r="EE678" t="str">
        <f t="shared" si="63"/>
        <v/>
      </c>
      <c r="EG678">
        <f t="shared" si="64"/>
        <v>0</v>
      </c>
      <c r="EH678" t="str">
        <f t="shared" si="65"/>
        <v>БТС 980</v>
      </c>
    </row>
    <row r="679" spans="1:138" x14ac:dyDescent="0.25">
      <c r="A679" s="1" t="s">
        <v>424</v>
      </c>
      <c r="B679" s="1" t="s">
        <v>3</v>
      </c>
      <c r="C679" s="1" t="s">
        <v>805</v>
      </c>
      <c r="D679" s="1" t="s">
        <v>824</v>
      </c>
      <c r="E679" s="1" t="s">
        <v>885</v>
      </c>
      <c r="F679">
        <v>159.5</v>
      </c>
      <c r="G679" s="1" t="s">
        <v>805</v>
      </c>
      <c r="K679" s="3" t="s">
        <v>609</v>
      </c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>
        <v>461.4</v>
      </c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>
        <v>461.4</v>
      </c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EA679">
        <f t="shared" si="60"/>
        <v>461.4</v>
      </c>
      <c r="EB679" t="str">
        <f t="shared" si="61"/>
        <v>МАТРОС</v>
      </c>
      <c r="ED679">
        <f t="shared" si="62"/>
        <v>0</v>
      </c>
      <c r="EE679" t="str">
        <f t="shared" si="63"/>
        <v/>
      </c>
      <c r="EG679">
        <f t="shared" si="64"/>
        <v>0</v>
      </c>
      <c r="EH679" t="str">
        <f t="shared" si="65"/>
        <v>МАТРОС</v>
      </c>
    </row>
    <row r="680" spans="1:138" x14ac:dyDescent="0.25">
      <c r="A680" s="1" t="s">
        <v>425</v>
      </c>
      <c r="B680" s="1" t="s">
        <v>3</v>
      </c>
      <c r="C680" s="1" t="s">
        <v>805</v>
      </c>
      <c r="D680" s="1" t="s">
        <v>827</v>
      </c>
      <c r="E680" s="1" t="s">
        <v>885</v>
      </c>
      <c r="F680">
        <v>71.8</v>
      </c>
      <c r="G680" s="1" t="s">
        <v>805</v>
      </c>
      <c r="K680" s="3" t="s">
        <v>610</v>
      </c>
      <c r="L680" s="1"/>
      <c r="M680" s="1"/>
      <c r="N680" s="1">
        <v>388.7</v>
      </c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>
        <v>388.7</v>
      </c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>
        <v>240.5</v>
      </c>
      <c r="DT680" s="1">
        <v>240.5</v>
      </c>
      <c r="DU680" s="1"/>
      <c r="DV680" s="1"/>
      <c r="DW680" s="1"/>
      <c r="EA680">
        <f t="shared" si="60"/>
        <v>388.7</v>
      </c>
      <c r="EB680" t="str">
        <f t="shared" si="61"/>
        <v>АРМЕСА</v>
      </c>
      <c r="ED680">
        <f t="shared" si="62"/>
        <v>240.5</v>
      </c>
      <c r="EE680" t="str">
        <f t="shared" si="63"/>
        <v>ЯРОСЛАВ</v>
      </c>
      <c r="EG680">
        <f t="shared" si="64"/>
        <v>0.61872909698996659</v>
      </c>
      <c r="EH680" t="str">
        <f t="shared" si="65"/>
        <v>ЯРОСЛАВ</v>
      </c>
    </row>
    <row r="681" spans="1:138" x14ac:dyDescent="0.25">
      <c r="A681" s="1" t="s">
        <v>429</v>
      </c>
      <c r="B681" s="1" t="s">
        <v>3</v>
      </c>
      <c r="C681" s="1" t="s">
        <v>805</v>
      </c>
      <c r="D681" s="1" t="s">
        <v>813</v>
      </c>
      <c r="E681" s="1" t="s">
        <v>885</v>
      </c>
      <c r="F681">
        <v>7.8</v>
      </c>
      <c r="G681" s="1" t="s">
        <v>805</v>
      </c>
      <c r="K681" s="3" t="s">
        <v>611</v>
      </c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>
        <v>377</v>
      </c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>
        <v>377</v>
      </c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EA681">
        <f t="shared" si="60"/>
        <v>377</v>
      </c>
      <c r="EB681" t="str">
        <f t="shared" si="61"/>
        <v>МАТРОС</v>
      </c>
      <c r="ED681">
        <f t="shared" si="62"/>
        <v>0</v>
      </c>
      <c r="EE681" t="str">
        <f t="shared" si="63"/>
        <v/>
      </c>
      <c r="EG681">
        <f t="shared" si="64"/>
        <v>0</v>
      </c>
      <c r="EH681" t="str">
        <f t="shared" si="65"/>
        <v>МАТРОС</v>
      </c>
    </row>
    <row r="682" spans="1:138" x14ac:dyDescent="0.25">
      <c r="A682" s="1" t="s">
        <v>431</v>
      </c>
      <c r="B682" s="1" t="s">
        <v>3</v>
      </c>
      <c r="C682" s="1" t="s">
        <v>805</v>
      </c>
      <c r="D682" s="1" t="s">
        <v>846</v>
      </c>
      <c r="E682" s="1" t="s">
        <v>885</v>
      </c>
      <c r="F682">
        <v>173</v>
      </c>
      <c r="G682" s="1" t="s">
        <v>805</v>
      </c>
      <c r="K682" s="3" t="s">
        <v>612</v>
      </c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>
        <v>182</v>
      </c>
      <c r="BL682" s="1"/>
      <c r="BM682" s="1"/>
      <c r="BN682" s="1">
        <v>182</v>
      </c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EA682">
        <f t="shared" si="60"/>
        <v>182</v>
      </c>
      <c r="EB682" t="str">
        <f t="shared" si="61"/>
        <v>ХМ 1820</v>
      </c>
      <c r="ED682">
        <f t="shared" si="62"/>
        <v>0</v>
      </c>
      <c r="EE682" t="str">
        <f t="shared" si="63"/>
        <v/>
      </c>
      <c r="EG682">
        <f t="shared" si="64"/>
        <v>0</v>
      </c>
      <c r="EH682" t="str">
        <f t="shared" si="65"/>
        <v>ХМ 1820</v>
      </c>
    </row>
    <row r="683" spans="1:138" x14ac:dyDescent="0.25">
      <c r="A683" s="1" t="s">
        <v>432</v>
      </c>
      <c r="B683" s="1" t="s">
        <v>3</v>
      </c>
      <c r="C683" s="1" t="s">
        <v>805</v>
      </c>
      <c r="D683" s="1" t="s">
        <v>813</v>
      </c>
      <c r="E683" s="1" t="s">
        <v>885</v>
      </c>
      <c r="F683">
        <v>96.3</v>
      </c>
      <c r="G683" s="1" t="s">
        <v>805</v>
      </c>
      <c r="K683" s="3" t="s">
        <v>613</v>
      </c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>
        <v>150.5</v>
      </c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>
        <v>150.5</v>
      </c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EA683">
        <f t="shared" si="60"/>
        <v>150.5</v>
      </c>
      <c r="EB683" t="str">
        <f t="shared" si="61"/>
        <v>ЗЕМИС</v>
      </c>
      <c r="ED683">
        <f t="shared" si="62"/>
        <v>0</v>
      </c>
      <c r="EE683" t="str">
        <f t="shared" si="63"/>
        <v/>
      </c>
      <c r="EG683">
        <f t="shared" si="64"/>
        <v>0</v>
      </c>
      <c r="EH683" t="str">
        <f t="shared" si="65"/>
        <v>ЗЕМИС</v>
      </c>
    </row>
    <row r="684" spans="1:138" x14ac:dyDescent="0.25">
      <c r="A684" s="1" t="s">
        <v>433</v>
      </c>
      <c r="B684" s="1" t="s">
        <v>3</v>
      </c>
      <c r="C684" s="1" t="s">
        <v>805</v>
      </c>
      <c r="D684" s="1" t="s">
        <v>888</v>
      </c>
      <c r="E684" s="1" t="s">
        <v>885</v>
      </c>
      <c r="F684">
        <v>44</v>
      </c>
      <c r="G684" s="1" t="s">
        <v>805</v>
      </c>
      <c r="K684" s="3" t="s">
        <v>614</v>
      </c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>
        <v>118.3</v>
      </c>
      <c r="BL684" s="1"/>
      <c r="BM684" s="1"/>
      <c r="BN684" s="1">
        <v>118.3</v>
      </c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EA684">
        <f t="shared" si="60"/>
        <v>118.3</v>
      </c>
      <c r="EB684" t="str">
        <f t="shared" si="61"/>
        <v>ХМ 1820</v>
      </c>
      <c r="ED684">
        <f t="shared" si="62"/>
        <v>0</v>
      </c>
      <c r="EE684" t="str">
        <f t="shared" si="63"/>
        <v/>
      </c>
      <c r="EG684">
        <f t="shared" si="64"/>
        <v>0</v>
      </c>
      <c r="EH684" t="str">
        <f t="shared" si="65"/>
        <v>ХМ 1820</v>
      </c>
    </row>
    <row r="685" spans="1:138" x14ac:dyDescent="0.25">
      <c r="A685" s="1" t="s">
        <v>434</v>
      </c>
      <c r="B685" s="1" t="s">
        <v>3</v>
      </c>
      <c r="C685" s="1" t="s">
        <v>805</v>
      </c>
      <c r="D685" s="1" t="s">
        <v>902</v>
      </c>
      <c r="E685" s="1" t="s">
        <v>885</v>
      </c>
      <c r="F685">
        <v>46.4</v>
      </c>
      <c r="G685" s="1" t="s">
        <v>805</v>
      </c>
      <c r="K685" s="3" t="s">
        <v>615</v>
      </c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>
        <v>136.5</v>
      </c>
      <c r="BG685" s="1"/>
      <c r="BH685" s="1"/>
      <c r="BI685" s="1"/>
      <c r="BJ685" s="1"/>
      <c r="BK685" s="1"/>
      <c r="BL685" s="1"/>
      <c r="BM685" s="1"/>
      <c r="BN685" s="1">
        <v>136.5</v>
      </c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EA685">
        <f t="shared" si="60"/>
        <v>136.5</v>
      </c>
      <c r="EB685" t="str">
        <f t="shared" si="61"/>
        <v>СПАРТАК</v>
      </c>
      <c r="ED685">
        <f t="shared" si="62"/>
        <v>0</v>
      </c>
      <c r="EE685" t="str">
        <f t="shared" si="63"/>
        <v/>
      </c>
      <c r="EG685">
        <f t="shared" si="64"/>
        <v>0</v>
      </c>
      <c r="EH685" t="str">
        <f t="shared" si="65"/>
        <v>СПАРТАК</v>
      </c>
    </row>
    <row r="686" spans="1:138" x14ac:dyDescent="0.25">
      <c r="A686" s="1" t="s">
        <v>435</v>
      </c>
      <c r="B686" s="1" t="s">
        <v>3</v>
      </c>
      <c r="C686" s="1" t="s">
        <v>805</v>
      </c>
      <c r="D686" s="1" t="s">
        <v>902</v>
      </c>
      <c r="E686" s="1" t="s">
        <v>885</v>
      </c>
      <c r="F686">
        <v>183</v>
      </c>
      <c r="G686" s="1" t="s">
        <v>805</v>
      </c>
      <c r="K686" s="3" t="s">
        <v>616</v>
      </c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>
        <v>208</v>
      </c>
      <c r="BL686" s="1"/>
      <c r="BM686" s="1"/>
      <c r="BN686" s="1">
        <v>208</v>
      </c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EA686">
        <f t="shared" si="60"/>
        <v>208</v>
      </c>
      <c r="EB686" t="str">
        <f t="shared" si="61"/>
        <v>ХМ 1820</v>
      </c>
      <c r="ED686">
        <f t="shared" si="62"/>
        <v>0</v>
      </c>
      <c r="EE686" t="str">
        <f t="shared" si="63"/>
        <v/>
      </c>
      <c r="EG686">
        <f t="shared" si="64"/>
        <v>0</v>
      </c>
      <c r="EH686" t="str">
        <f t="shared" si="65"/>
        <v>ХМ 1820</v>
      </c>
    </row>
    <row r="687" spans="1:138" x14ac:dyDescent="0.25">
      <c r="A687" s="1" t="s">
        <v>436</v>
      </c>
      <c r="B687" s="1" t="s">
        <v>3</v>
      </c>
      <c r="C687" s="1" t="s">
        <v>805</v>
      </c>
      <c r="D687" s="1" t="s">
        <v>902</v>
      </c>
      <c r="E687" s="1" t="s">
        <v>885</v>
      </c>
      <c r="F687">
        <v>3</v>
      </c>
      <c r="G687" s="1" t="s">
        <v>805</v>
      </c>
      <c r="K687" s="3" t="s">
        <v>617</v>
      </c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>
        <v>248.1</v>
      </c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>
        <v>248.1</v>
      </c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EA687">
        <f t="shared" si="60"/>
        <v>248.1</v>
      </c>
      <c r="EB687" t="str">
        <f t="shared" si="61"/>
        <v>МАРИНО</v>
      </c>
      <c r="ED687">
        <f t="shared" si="62"/>
        <v>0</v>
      </c>
      <c r="EE687" t="str">
        <f t="shared" si="63"/>
        <v/>
      </c>
      <c r="EG687">
        <f t="shared" si="64"/>
        <v>0</v>
      </c>
      <c r="EH687" t="str">
        <f t="shared" si="65"/>
        <v>МАРИНО</v>
      </c>
    </row>
    <row r="688" spans="1:138" x14ac:dyDescent="0.25">
      <c r="A688" s="1" t="s">
        <v>436</v>
      </c>
      <c r="B688" s="1" t="s">
        <v>3</v>
      </c>
      <c r="C688" s="1" t="s">
        <v>805</v>
      </c>
      <c r="D688" s="1" t="s">
        <v>889</v>
      </c>
      <c r="E688" s="1" t="s">
        <v>885</v>
      </c>
      <c r="F688">
        <v>109</v>
      </c>
      <c r="G688" s="1" t="s">
        <v>805</v>
      </c>
      <c r="K688" s="3" t="s">
        <v>618</v>
      </c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>
        <v>166.6</v>
      </c>
      <c r="BL688" s="1"/>
      <c r="BM688" s="1"/>
      <c r="BN688" s="1">
        <v>166.6</v>
      </c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EA688">
        <f t="shared" si="60"/>
        <v>166.6</v>
      </c>
      <c r="EB688" t="str">
        <f t="shared" si="61"/>
        <v>ХМ 1820</v>
      </c>
      <c r="ED688">
        <f t="shared" si="62"/>
        <v>0</v>
      </c>
      <c r="EE688" t="str">
        <f t="shared" si="63"/>
        <v/>
      </c>
      <c r="EG688">
        <f t="shared" si="64"/>
        <v>0</v>
      </c>
      <c r="EH688" t="str">
        <f t="shared" si="65"/>
        <v>ХМ 1820</v>
      </c>
    </row>
    <row r="689" spans="1:138" x14ac:dyDescent="0.25">
      <c r="A689" s="1" t="s">
        <v>437</v>
      </c>
      <c r="B689" s="1" t="s">
        <v>3</v>
      </c>
      <c r="C689" s="1" t="s">
        <v>805</v>
      </c>
      <c r="D689" s="1" t="s">
        <v>813</v>
      </c>
      <c r="E689" s="1" t="s">
        <v>885</v>
      </c>
      <c r="F689">
        <v>158.9</v>
      </c>
      <c r="G689" s="1" t="s">
        <v>805</v>
      </c>
      <c r="K689" s="3" t="s">
        <v>619</v>
      </c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>
        <v>109</v>
      </c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>
        <v>109</v>
      </c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EA689">
        <f t="shared" si="60"/>
        <v>109</v>
      </c>
      <c r="EB689" t="str">
        <f t="shared" si="61"/>
        <v>МОГИКАН</v>
      </c>
      <c r="ED689">
        <f t="shared" si="62"/>
        <v>0</v>
      </c>
      <c r="EE689" t="str">
        <f t="shared" si="63"/>
        <v/>
      </c>
      <c r="EG689">
        <f t="shared" si="64"/>
        <v>0</v>
      </c>
      <c r="EH689" t="str">
        <f t="shared" si="65"/>
        <v>МОГИКАН</v>
      </c>
    </row>
    <row r="690" spans="1:138" x14ac:dyDescent="0.25">
      <c r="A690" s="1" t="s">
        <v>438</v>
      </c>
      <c r="B690" s="1" t="s">
        <v>3</v>
      </c>
      <c r="C690" s="1" t="s">
        <v>805</v>
      </c>
      <c r="D690" s="1" t="s">
        <v>902</v>
      </c>
      <c r="E690" s="1" t="s">
        <v>885</v>
      </c>
      <c r="F690">
        <v>55.3</v>
      </c>
      <c r="G690" s="1" t="s">
        <v>805</v>
      </c>
    </row>
    <row r="691" spans="1:138" x14ac:dyDescent="0.25">
      <c r="A691" s="1" t="s">
        <v>439</v>
      </c>
      <c r="B691" s="1" t="s">
        <v>3</v>
      </c>
      <c r="C691" s="1" t="s">
        <v>805</v>
      </c>
      <c r="D691" s="1" t="s">
        <v>888</v>
      </c>
      <c r="E691" s="1" t="s">
        <v>885</v>
      </c>
      <c r="F691">
        <v>75</v>
      </c>
      <c r="G691" s="1" t="s">
        <v>805</v>
      </c>
    </row>
    <row r="692" spans="1:138" x14ac:dyDescent="0.25">
      <c r="A692" s="1" t="s">
        <v>440</v>
      </c>
      <c r="B692" s="1" t="s">
        <v>3</v>
      </c>
      <c r="C692" s="1" t="s">
        <v>805</v>
      </c>
      <c r="D692" s="1" t="s">
        <v>846</v>
      </c>
      <c r="E692" s="1" t="s">
        <v>885</v>
      </c>
      <c r="F692">
        <v>47</v>
      </c>
      <c r="G692" s="1" t="s">
        <v>805</v>
      </c>
    </row>
    <row r="693" spans="1:138" x14ac:dyDescent="0.25">
      <c r="A693" s="1" t="s">
        <v>441</v>
      </c>
      <c r="B693" s="1" t="s">
        <v>3</v>
      </c>
      <c r="C693" s="1" t="s">
        <v>805</v>
      </c>
      <c r="D693" s="1" t="s">
        <v>850</v>
      </c>
      <c r="E693" s="1" t="s">
        <v>885</v>
      </c>
      <c r="F693">
        <v>144.30000000000001</v>
      </c>
      <c r="G693" s="1" t="s">
        <v>805</v>
      </c>
    </row>
    <row r="694" spans="1:138" x14ac:dyDescent="0.25">
      <c r="A694" s="1" t="s">
        <v>442</v>
      </c>
      <c r="B694" s="1" t="s">
        <v>3</v>
      </c>
      <c r="C694" s="1" t="s">
        <v>805</v>
      </c>
      <c r="D694" s="1" t="s">
        <v>852</v>
      </c>
      <c r="E694" s="1" t="s">
        <v>885</v>
      </c>
      <c r="F694">
        <v>132</v>
      </c>
      <c r="G694" s="1" t="s">
        <v>805</v>
      </c>
    </row>
    <row r="695" spans="1:138" x14ac:dyDescent="0.25">
      <c r="A695" s="1" t="s">
        <v>443</v>
      </c>
      <c r="B695" s="1" t="s">
        <v>3</v>
      </c>
      <c r="C695" s="1" t="s">
        <v>805</v>
      </c>
      <c r="D695" s="1" t="s">
        <v>850</v>
      </c>
      <c r="E695" s="1" t="s">
        <v>885</v>
      </c>
      <c r="F695">
        <v>37.700000000000003</v>
      </c>
      <c r="G695" s="1" t="s">
        <v>805</v>
      </c>
    </row>
    <row r="696" spans="1:138" x14ac:dyDescent="0.25">
      <c r="A696" s="1" t="s">
        <v>444</v>
      </c>
      <c r="B696" s="1" t="s">
        <v>3</v>
      </c>
      <c r="C696" s="1" t="s">
        <v>805</v>
      </c>
      <c r="D696" s="1" t="s">
        <v>850</v>
      </c>
      <c r="E696" s="1" t="s">
        <v>885</v>
      </c>
      <c r="F696">
        <v>53.3</v>
      </c>
      <c r="G696" s="1" t="s">
        <v>805</v>
      </c>
    </row>
    <row r="697" spans="1:138" x14ac:dyDescent="0.25">
      <c r="A697" s="1" t="s">
        <v>445</v>
      </c>
      <c r="B697" s="1" t="s">
        <v>3</v>
      </c>
      <c r="C697" s="1" t="s">
        <v>805</v>
      </c>
      <c r="D697" s="1" t="s">
        <v>850</v>
      </c>
      <c r="E697" s="1" t="s">
        <v>885</v>
      </c>
      <c r="F697">
        <v>25</v>
      </c>
      <c r="G697" s="1" t="s">
        <v>805</v>
      </c>
    </row>
    <row r="698" spans="1:138" x14ac:dyDescent="0.25">
      <c r="A698" s="1" t="s">
        <v>445</v>
      </c>
      <c r="B698" s="1" t="s">
        <v>3</v>
      </c>
      <c r="C698" s="1" t="s">
        <v>805</v>
      </c>
      <c r="D698" s="1" t="s">
        <v>853</v>
      </c>
      <c r="E698" s="1" t="s">
        <v>885</v>
      </c>
      <c r="F698">
        <v>17</v>
      </c>
      <c r="G698" s="1" t="s">
        <v>805</v>
      </c>
    </row>
    <row r="699" spans="1:138" x14ac:dyDescent="0.25">
      <c r="A699" s="1" t="s">
        <v>446</v>
      </c>
      <c r="B699" s="1" t="s">
        <v>3</v>
      </c>
      <c r="C699" s="1" t="s">
        <v>805</v>
      </c>
      <c r="D699" s="1" t="s">
        <v>850</v>
      </c>
      <c r="E699" s="1" t="s">
        <v>885</v>
      </c>
      <c r="F699">
        <v>63</v>
      </c>
      <c r="G699" s="1" t="s">
        <v>805</v>
      </c>
    </row>
    <row r="700" spans="1:138" x14ac:dyDescent="0.25">
      <c r="A700" s="1" t="s">
        <v>446</v>
      </c>
      <c r="B700" s="1" t="s">
        <v>3</v>
      </c>
      <c r="C700" s="1" t="s">
        <v>805</v>
      </c>
      <c r="D700" s="1" t="s">
        <v>889</v>
      </c>
      <c r="E700" s="1" t="s">
        <v>885</v>
      </c>
      <c r="F700">
        <v>156</v>
      </c>
      <c r="G700" s="1" t="s">
        <v>805</v>
      </c>
    </row>
    <row r="701" spans="1:138" x14ac:dyDescent="0.25">
      <c r="A701" s="1" t="s">
        <v>447</v>
      </c>
      <c r="B701" s="1" t="s">
        <v>3</v>
      </c>
      <c r="C701" s="1" t="s">
        <v>805</v>
      </c>
      <c r="D701" s="1" t="s">
        <v>902</v>
      </c>
      <c r="E701" s="1" t="s">
        <v>885</v>
      </c>
      <c r="F701">
        <v>55.3</v>
      </c>
      <c r="G701" s="1" t="s">
        <v>805</v>
      </c>
    </row>
    <row r="702" spans="1:138" x14ac:dyDescent="0.25">
      <c r="A702" s="1" t="s">
        <v>448</v>
      </c>
      <c r="B702" s="1" t="s">
        <v>3</v>
      </c>
      <c r="C702" s="1" t="s">
        <v>805</v>
      </c>
      <c r="D702" s="1" t="s">
        <v>850</v>
      </c>
      <c r="E702" s="1" t="s">
        <v>885</v>
      </c>
      <c r="F702">
        <v>50.7</v>
      </c>
      <c r="G702" s="1" t="s">
        <v>805</v>
      </c>
    </row>
    <row r="703" spans="1:138" x14ac:dyDescent="0.25">
      <c r="A703" s="1" t="s">
        <v>449</v>
      </c>
      <c r="B703" s="1" t="s">
        <v>3</v>
      </c>
      <c r="C703" s="1" t="s">
        <v>805</v>
      </c>
      <c r="D703" s="1" t="s">
        <v>889</v>
      </c>
      <c r="E703" s="1" t="s">
        <v>885</v>
      </c>
      <c r="F703">
        <v>333</v>
      </c>
      <c r="G703" s="1" t="s">
        <v>805</v>
      </c>
    </row>
    <row r="704" spans="1:138" x14ac:dyDescent="0.25">
      <c r="A704" s="1" t="s">
        <v>451</v>
      </c>
      <c r="B704" s="1" t="s">
        <v>3</v>
      </c>
      <c r="C704" s="1" t="s">
        <v>805</v>
      </c>
      <c r="D704" s="1" t="s">
        <v>813</v>
      </c>
      <c r="E704" s="1" t="s">
        <v>885</v>
      </c>
      <c r="F704">
        <v>355</v>
      </c>
      <c r="G704" s="1" t="s">
        <v>805</v>
      </c>
    </row>
    <row r="705" spans="1:7" x14ac:dyDescent="0.25">
      <c r="A705" s="1" t="s">
        <v>452</v>
      </c>
      <c r="B705" s="1" t="s">
        <v>3</v>
      </c>
      <c r="C705" s="1" t="s">
        <v>805</v>
      </c>
      <c r="D705" s="1" t="s">
        <v>813</v>
      </c>
      <c r="E705" s="1" t="s">
        <v>885</v>
      </c>
      <c r="F705">
        <v>122</v>
      </c>
      <c r="G705" s="1" t="s">
        <v>805</v>
      </c>
    </row>
    <row r="706" spans="1:7" x14ac:dyDescent="0.25">
      <c r="A706" s="1" t="s">
        <v>453</v>
      </c>
      <c r="B706" s="1" t="s">
        <v>3</v>
      </c>
      <c r="C706" s="1" t="s">
        <v>805</v>
      </c>
      <c r="D706" s="1" t="s">
        <v>846</v>
      </c>
      <c r="E706" s="1" t="s">
        <v>885</v>
      </c>
      <c r="F706">
        <v>165</v>
      </c>
      <c r="G706" s="1" t="s">
        <v>805</v>
      </c>
    </row>
    <row r="707" spans="1:7" x14ac:dyDescent="0.25">
      <c r="A707" s="1" t="s">
        <v>454</v>
      </c>
      <c r="B707" s="1" t="s">
        <v>3</v>
      </c>
      <c r="C707" s="1" t="s">
        <v>805</v>
      </c>
      <c r="D707" s="1" t="s">
        <v>813</v>
      </c>
      <c r="E707" s="1" t="s">
        <v>885</v>
      </c>
      <c r="F707">
        <v>182</v>
      </c>
      <c r="G707" s="1" t="s">
        <v>805</v>
      </c>
    </row>
    <row r="708" spans="1:7" x14ac:dyDescent="0.25">
      <c r="A708" s="1" t="s">
        <v>455</v>
      </c>
      <c r="B708" s="1" t="s">
        <v>3</v>
      </c>
      <c r="C708" s="1" t="s">
        <v>805</v>
      </c>
      <c r="D708" s="1" t="s">
        <v>854</v>
      </c>
      <c r="E708" s="1" t="s">
        <v>885</v>
      </c>
      <c r="F708">
        <v>179</v>
      </c>
      <c r="G708" s="1" t="s">
        <v>805</v>
      </c>
    </row>
    <row r="709" spans="1:7" x14ac:dyDescent="0.25">
      <c r="A709" s="1" t="s">
        <v>455</v>
      </c>
      <c r="B709" s="1" t="s">
        <v>3</v>
      </c>
      <c r="C709" s="1" t="s">
        <v>805</v>
      </c>
      <c r="D709" s="1" t="s">
        <v>853</v>
      </c>
      <c r="E709" s="1" t="s">
        <v>885</v>
      </c>
      <c r="F709">
        <v>223</v>
      </c>
      <c r="G709" s="1" t="s">
        <v>805</v>
      </c>
    </row>
    <row r="710" spans="1:7" x14ac:dyDescent="0.25">
      <c r="A710" s="1" t="s">
        <v>455</v>
      </c>
      <c r="B710" s="1" t="s">
        <v>3</v>
      </c>
      <c r="C710" s="1" t="s">
        <v>805</v>
      </c>
      <c r="D710" s="1" t="s">
        <v>855</v>
      </c>
      <c r="E710" s="1" t="s">
        <v>885</v>
      </c>
      <c r="F710">
        <v>264</v>
      </c>
      <c r="G710" s="1" t="s">
        <v>805</v>
      </c>
    </row>
    <row r="711" spans="1:7" x14ac:dyDescent="0.25">
      <c r="A711" s="1" t="s">
        <v>456</v>
      </c>
      <c r="B711" s="1" t="s">
        <v>3</v>
      </c>
      <c r="C711" s="1" t="s">
        <v>805</v>
      </c>
      <c r="D711" s="1" t="s">
        <v>846</v>
      </c>
      <c r="E711" s="1" t="s">
        <v>885</v>
      </c>
      <c r="F711">
        <v>170</v>
      </c>
      <c r="G711" s="1" t="s">
        <v>805</v>
      </c>
    </row>
    <row r="712" spans="1:7" x14ac:dyDescent="0.25">
      <c r="A712" s="1" t="s">
        <v>457</v>
      </c>
      <c r="B712" s="1" t="s">
        <v>3</v>
      </c>
      <c r="C712" s="1" t="s">
        <v>805</v>
      </c>
      <c r="D712" s="1" t="s">
        <v>850</v>
      </c>
      <c r="E712" s="1" t="s">
        <v>885</v>
      </c>
      <c r="F712">
        <v>203</v>
      </c>
      <c r="G712" s="1" t="s">
        <v>805</v>
      </c>
    </row>
    <row r="713" spans="1:7" x14ac:dyDescent="0.25">
      <c r="A713" s="1" t="s">
        <v>458</v>
      </c>
      <c r="B713" s="1" t="s">
        <v>3</v>
      </c>
      <c r="C713" s="1" t="s">
        <v>805</v>
      </c>
      <c r="D713" s="1" t="s">
        <v>889</v>
      </c>
      <c r="E713" s="1" t="s">
        <v>885</v>
      </c>
      <c r="F713">
        <v>168</v>
      </c>
      <c r="G713" s="1" t="s">
        <v>805</v>
      </c>
    </row>
    <row r="714" spans="1:7" x14ac:dyDescent="0.25">
      <c r="A714" s="1" t="s">
        <v>461</v>
      </c>
      <c r="B714" s="1" t="s">
        <v>3</v>
      </c>
      <c r="C714" s="1" t="s">
        <v>805</v>
      </c>
      <c r="D714" s="1" t="s">
        <v>853</v>
      </c>
      <c r="E714" s="1" t="s">
        <v>885</v>
      </c>
      <c r="F714">
        <v>84</v>
      </c>
      <c r="G714" s="1" t="s">
        <v>805</v>
      </c>
    </row>
    <row r="715" spans="1:7" x14ac:dyDescent="0.25">
      <c r="A715" s="1" t="s">
        <v>462</v>
      </c>
      <c r="B715" s="1" t="s">
        <v>3</v>
      </c>
      <c r="C715" s="1" t="s">
        <v>805</v>
      </c>
      <c r="D715" s="1" t="s">
        <v>850</v>
      </c>
      <c r="E715" s="1" t="s">
        <v>885</v>
      </c>
      <c r="F715">
        <v>204</v>
      </c>
      <c r="G715" s="1" t="s">
        <v>805</v>
      </c>
    </row>
    <row r="716" spans="1:7" x14ac:dyDescent="0.25">
      <c r="A716" s="1" t="s">
        <v>463</v>
      </c>
      <c r="B716" s="1" t="s">
        <v>3</v>
      </c>
      <c r="C716" s="1" t="s">
        <v>805</v>
      </c>
      <c r="D716" s="1" t="s">
        <v>846</v>
      </c>
      <c r="E716" s="1" t="s">
        <v>885</v>
      </c>
      <c r="F716">
        <v>10</v>
      </c>
      <c r="G716" s="1" t="s">
        <v>805</v>
      </c>
    </row>
    <row r="717" spans="1:7" x14ac:dyDescent="0.25">
      <c r="A717" s="1" t="s">
        <v>463</v>
      </c>
      <c r="B717" s="1" t="s">
        <v>3</v>
      </c>
      <c r="C717" s="1" t="s">
        <v>805</v>
      </c>
      <c r="D717" s="1" t="s">
        <v>816</v>
      </c>
      <c r="E717" s="1" t="s">
        <v>885</v>
      </c>
      <c r="F717">
        <v>97</v>
      </c>
      <c r="G717" s="1" t="s">
        <v>805</v>
      </c>
    </row>
    <row r="718" spans="1:7" x14ac:dyDescent="0.25">
      <c r="A718" s="1" t="s">
        <v>464</v>
      </c>
      <c r="B718" s="1" t="s">
        <v>3</v>
      </c>
      <c r="C718" s="1" t="s">
        <v>805</v>
      </c>
      <c r="D718" s="1" t="s">
        <v>852</v>
      </c>
      <c r="E718" s="1" t="s">
        <v>885</v>
      </c>
      <c r="F718">
        <v>114</v>
      </c>
      <c r="G718" s="1" t="s">
        <v>805</v>
      </c>
    </row>
    <row r="719" spans="1:7" x14ac:dyDescent="0.25">
      <c r="A719" s="1" t="s">
        <v>465</v>
      </c>
      <c r="B719" s="1" t="s">
        <v>3</v>
      </c>
      <c r="C719" s="1" t="s">
        <v>805</v>
      </c>
      <c r="D719" s="1" t="s">
        <v>888</v>
      </c>
      <c r="E719" s="1" t="s">
        <v>885</v>
      </c>
      <c r="F719">
        <v>1</v>
      </c>
      <c r="G719" s="1" t="s">
        <v>805</v>
      </c>
    </row>
    <row r="720" spans="1:7" x14ac:dyDescent="0.25">
      <c r="A720" s="1" t="s">
        <v>465</v>
      </c>
      <c r="B720" s="1" t="s">
        <v>3</v>
      </c>
      <c r="C720" s="1" t="s">
        <v>805</v>
      </c>
      <c r="D720" s="1" t="s">
        <v>853</v>
      </c>
      <c r="E720" s="1" t="s">
        <v>885</v>
      </c>
      <c r="F720">
        <v>59</v>
      </c>
      <c r="G720" s="1" t="s">
        <v>805</v>
      </c>
    </row>
    <row r="721" spans="1:7" x14ac:dyDescent="0.25">
      <c r="A721" s="1" t="s">
        <v>465</v>
      </c>
      <c r="B721" s="1" t="s">
        <v>3</v>
      </c>
      <c r="C721" s="1" t="s">
        <v>805</v>
      </c>
      <c r="D721" s="1" t="s">
        <v>850</v>
      </c>
      <c r="E721" s="1" t="s">
        <v>885</v>
      </c>
      <c r="F721">
        <v>115</v>
      </c>
      <c r="G721" s="1" t="s">
        <v>805</v>
      </c>
    </row>
    <row r="722" spans="1:7" x14ac:dyDescent="0.25">
      <c r="A722" s="1" t="s">
        <v>465</v>
      </c>
      <c r="B722" s="1" t="s">
        <v>3</v>
      </c>
      <c r="C722" s="1" t="s">
        <v>805</v>
      </c>
      <c r="D722" s="1" t="s">
        <v>852</v>
      </c>
      <c r="E722" s="1" t="s">
        <v>885</v>
      </c>
      <c r="F722">
        <v>2</v>
      </c>
      <c r="G722" s="1" t="s">
        <v>805</v>
      </c>
    </row>
    <row r="723" spans="1:7" x14ac:dyDescent="0.25">
      <c r="A723" s="1" t="s">
        <v>465</v>
      </c>
      <c r="B723" s="1" t="s">
        <v>3</v>
      </c>
      <c r="C723" s="1" t="s">
        <v>805</v>
      </c>
      <c r="D723" s="1" t="s">
        <v>889</v>
      </c>
      <c r="E723" s="1" t="s">
        <v>885</v>
      </c>
      <c r="F723">
        <v>14</v>
      </c>
      <c r="G723" s="1" t="s">
        <v>805</v>
      </c>
    </row>
    <row r="724" spans="1:7" x14ac:dyDescent="0.25">
      <c r="A724" s="1" t="s">
        <v>465</v>
      </c>
      <c r="B724" s="1" t="s">
        <v>3</v>
      </c>
      <c r="C724" s="1" t="s">
        <v>805</v>
      </c>
      <c r="D724" s="1" t="s">
        <v>902</v>
      </c>
      <c r="E724" s="1" t="s">
        <v>885</v>
      </c>
      <c r="F724">
        <v>57</v>
      </c>
      <c r="G724" s="1" t="s">
        <v>805</v>
      </c>
    </row>
    <row r="725" spans="1:7" x14ac:dyDescent="0.25">
      <c r="A725" s="1" t="s">
        <v>466</v>
      </c>
      <c r="B725" s="1" t="s">
        <v>3</v>
      </c>
      <c r="C725" s="1" t="s">
        <v>805</v>
      </c>
      <c r="D725" s="1" t="s">
        <v>888</v>
      </c>
      <c r="E725" s="1" t="s">
        <v>885</v>
      </c>
      <c r="F725">
        <v>31</v>
      </c>
      <c r="G725" s="1" t="s">
        <v>805</v>
      </c>
    </row>
    <row r="726" spans="1:7" x14ac:dyDescent="0.25">
      <c r="A726" s="1" t="s">
        <v>467</v>
      </c>
      <c r="B726" s="1" t="s">
        <v>3</v>
      </c>
      <c r="C726" s="1" t="s">
        <v>805</v>
      </c>
      <c r="D726" s="1" t="s">
        <v>888</v>
      </c>
      <c r="E726" s="1" t="s">
        <v>885</v>
      </c>
      <c r="F726">
        <v>9</v>
      </c>
      <c r="G726" s="1" t="s">
        <v>805</v>
      </c>
    </row>
    <row r="727" spans="1:7" x14ac:dyDescent="0.25">
      <c r="A727" s="1" t="s">
        <v>468</v>
      </c>
      <c r="B727" s="1" t="s">
        <v>3</v>
      </c>
      <c r="C727" s="1" t="s">
        <v>805</v>
      </c>
      <c r="D727" s="1" t="s">
        <v>889</v>
      </c>
      <c r="E727" s="1" t="s">
        <v>885</v>
      </c>
      <c r="F727">
        <v>740</v>
      </c>
      <c r="G727" s="1" t="s">
        <v>805</v>
      </c>
    </row>
    <row r="728" spans="1:7" x14ac:dyDescent="0.25">
      <c r="A728" s="1" t="s">
        <v>469</v>
      </c>
      <c r="B728" s="1" t="s">
        <v>3</v>
      </c>
      <c r="C728" s="1" t="s">
        <v>805</v>
      </c>
      <c r="D728" s="1" t="s">
        <v>854</v>
      </c>
      <c r="E728" s="1" t="s">
        <v>885</v>
      </c>
      <c r="F728">
        <v>270</v>
      </c>
      <c r="G728" s="1" t="s">
        <v>805</v>
      </c>
    </row>
    <row r="729" spans="1:7" x14ac:dyDescent="0.25">
      <c r="A729" s="1" t="s">
        <v>469</v>
      </c>
      <c r="B729" s="1" t="s">
        <v>3</v>
      </c>
      <c r="C729" s="1" t="s">
        <v>805</v>
      </c>
      <c r="D729" s="1" t="s">
        <v>846</v>
      </c>
      <c r="E729" s="1" t="s">
        <v>885</v>
      </c>
      <c r="F729">
        <v>53</v>
      </c>
      <c r="G729" s="1" t="s">
        <v>805</v>
      </c>
    </row>
    <row r="730" spans="1:7" x14ac:dyDescent="0.25">
      <c r="A730" s="1" t="s">
        <v>470</v>
      </c>
      <c r="B730" s="1" t="s">
        <v>3</v>
      </c>
      <c r="C730" s="1" t="s">
        <v>805</v>
      </c>
      <c r="D730" s="1" t="s">
        <v>902</v>
      </c>
      <c r="E730" s="1" t="s">
        <v>885</v>
      </c>
      <c r="F730">
        <v>49</v>
      </c>
      <c r="G730" s="1" t="s">
        <v>805</v>
      </c>
    </row>
    <row r="731" spans="1:7" x14ac:dyDescent="0.25">
      <c r="A731" s="1" t="s">
        <v>471</v>
      </c>
      <c r="B731" s="1" t="s">
        <v>3</v>
      </c>
      <c r="C731" s="1" t="s">
        <v>805</v>
      </c>
      <c r="D731" s="1" t="s">
        <v>856</v>
      </c>
      <c r="E731" s="1" t="s">
        <v>885</v>
      </c>
      <c r="F731">
        <v>328</v>
      </c>
      <c r="G731" s="1" t="s">
        <v>805</v>
      </c>
    </row>
    <row r="732" spans="1:7" x14ac:dyDescent="0.25">
      <c r="A732" s="1" t="s">
        <v>473</v>
      </c>
      <c r="B732" s="1" t="s">
        <v>3</v>
      </c>
      <c r="C732" s="1" t="s">
        <v>805</v>
      </c>
      <c r="D732" s="1" t="s">
        <v>834</v>
      </c>
      <c r="E732" s="1" t="s">
        <v>885</v>
      </c>
      <c r="F732">
        <v>108</v>
      </c>
      <c r="G732" s="1" t="s">
        <v>805</v>
      </c>
    </row>
    <row r="733" spans="1:7" x14ac:dyDescent="0.25">
      <c r="A733" s="1" t="s">
        <v>474</v>
      </c>
      <c r="B733" s="1" t="s">
        <v>3</v>
      </c>
      <c r="C733" s="1" t="s">
        <v>805</v>
      </c>
      <c r="D733" s="1" t="s">
        <v>888</v>
      </c>
      <c r="E733" s="1" t="s">
        <v>885</v>
      </c>
      <c r="F733">
        <v>33</v>
      </c>
      <c r="G733" s="1" t="s">
        <v>805</v>
      </c>
    </row>
    <row r="734" spans="1:7" x14ac:dyDescent="0.25">
      <c r="A734" s="1" t="s">
        <v>475</v>
      </c>
      <c r="B734" s="1" t="s">
        <v>3</v>
      </c>
      <c r="C734" s="1" t="s">
        <v>805</v>
      </c>
      <c r="D734" s="1" t="s">
        <v>846</v>
      </c>
      <c r="E734" s="1" t="s">
        <v>885</v>
      </c>
      <c r="F734">
        <v>369</v>
      </c>
      <c r="G734" s="1" t="s">
        <v>805</v>
      </c>
    </row>
    <row r="735" spans="1:7" x14ac:dyDescent="0.25">
      <c r="A735" s="1" t="s">
        <v>476</v>
      </c>
      <c r="B735" s="1" t="s">
        <v>3</v>
      </c>
      <c r="C735" s="1" t="s">
        <v>805</v>
      </c>
      <c r="D735" s="1" t="s">
        <v>846</v>
      </c>
      <c r="E735" s="1" t="s">
        <v>885</v>
      </c>
      <c r="F735">
        <v>90</v>
      </c>
      <c r="G735" s="1" t="s">
        <v>805</v>
      </c>
    </row>
    <row r="736" spans="1:7" x14ac:dyDescent="0.25">
      <c r="A736" s="1" t="s">
        <v>477</v>
      </c>
      <c r="B736" s="1" t="s">
        <v>3</v>
      </c>
      <c r="C736" s="1" t="s">
        <v>805</v>
      </c>
      <c r="D736" s="1" t="s">
        <v>852</v>
      </c>
      <c r="E736" s="1" t="s">
        <v>885</v>
      </c>
      <c r="F736">
        <v>111</v>
      </c>
      <c r="G736" s="1" t="s">
        <v>805</v>
      </c>
    </row>
    <row r="737" spans="1:7" x14ac:dyDescent="0.25">
      <c r="A737" s="1" t="s">
        <v>478</v>
      </c>
      <c r="B737" s="1" t="s">
        <v>3</v>
      </c>
      <c r="C737" s="1" t="s">
        <v>805</v>
      </c>
      <c r="D737" s="1" t="s">
        <v>816</v>
      </c>
      <c r="E737" s="1" t="s">
        <v>885</v>
      </c>
      <c r="F737">
        <v>118</v>
      </c>
      <c r="G737" s="1" t="s">
        <v>805</v>
      </c>
    </row>
    <row r="738" spans="1:7" x14ac:dyDescent="0.25">
      <c r="A738" s="1" t="s">
        <v>479</v>
      </c>
      <c r="B738" s="1" t="s">
        <v>3</v>
      </c>
      <c r="C738" s="1" t="s">
        <v>805</v>
      </c>
      <c r="D738" s="1" t="s">
        <v>834</v>
      </c>
      <c r="E738" s="1" t="s">
        <v>885</v>
      </c>
      <c r="F738">
        <v>251</v>
      </c>
      <c r="G738" s="1" t="s">
        <v>805</v>
      </c>
    </row>
    <row r="739" spans="1:7" x14ac:dyDescent="0.25">
      <c r="A739" s="1" t="s">
        <v>480</v>
      </c>
      <c r="B739" s="1" t="s">
        <v>3</v>
      </c>
      <c r="C739" s="1" t="s">
        <v>805</v>
      </c>
      <c r="D739" s="1" t="s">
        <v>856</v>
      </c>
      <c r="E739" s="1" t="s">
        <v>885</v>
      </c>
      <c r="F739">
        <v>20</v>
      </c>
      <c r="G739" s="1" t="s">
        <v>805</v>
      </c>
    </row>
    <row r="740" spans="1:7" x14ac:dyDescent="0.25">
      <c r="A740" s="1" t="s">
        <v>481</v>
      </c>
      <c r="B740" s="1" t="s">
        <v>3</v>
      </c>
      <c r="C740" s="1" t="s">
        <v>805</v>
      </c>
      <c r="D740" s="1" t="s">
        <v>834</v>
      </c>
      <c r="E740" s="1" t="s">
        <v>885</v>
      </c>
      <c r="F740">
        <v>99</v>
      </c>
      <c r="G740" s="1" t="s">
        <v>805</v>
      </c>
    </row>
    <row r="741" spans="1:7" x14ac:dyDescent="0.25">
      <c r="A741" s="1" t="s">
        <v>482</v>
      </c>
      <c r="B741" s="1" t="s">
        <v>3</v>
      </c>
      <c r="C741" s="1" t="s">
        <v>805</v>
      </c>
      <c r="D741" s="1" t="s">
        <v>813</v>
      </c>
      <c r="E741" s="1" t="s">
        <v>885</v>
      </c>
      <c r="F741">
        <v>78</v>
      </c>
      <c r="G741" s="1" t="s">
        <v>805</v>
      </c>
    </row>
    <row r="742" spans="1:7" x14ac:dyDescent="0.25">
      <c r="A742" s="1" t="s">
        <v>485</v>
      </c>
      <c r="B742" s="1" t="s">
        <v>3</v>
      </c>
      <c r="C742" s="1" t="s">
        <v>805</v>
      </c>
      <c r="D742" s="1" t="s">
        <v>846</v>
      </c>
      <c r="E742" s="1" t="s">
        <v>885</v>
      </c>
      <c r="F742">
        <v>152</v>
      </c>
      <c r="G742" s="1" t="s">
        <v>805</v>
      </c>
    </row>
    <row r="743" spans="1:7" x14ac:dyDescent="0.25">
      <c r="A743" s="1" t="s">
        <v>487</v>
      </c>
      <c r="B743" s="1" t="s">
        <v>3</v>
      </c>
      <c r="C743" s="1" t="s">
        <v>805</v>
      </c>
      <c r="D743" s="1" t="s">
        <v>813</v>
      </c>
      <c r="E743" s="1" t="s">
        <v>885</v>
      </c>
      <c r="F743">
        <v>47.1</v>
      </c>
      <c r="G743" s="1" t="s">
        <v>805</v>
      </c>
    </row>
    <row r="744" spans="1:7" x14ac:dyDescent="0.25">
      <c r="A744" s="1" t="s">
        <v>488</v>
      </c>
      <c r="B744" s="1" t="s">
        <v>3</v>
      </c>
      <c r="C744" s="1" t="s">
        <v>805</v>
      </c>
      <c r="D744" s="1" t="s">
        <v>846</v>
      </c>
      <c r="E744" s="1" t="s">
        <v>885</v>
      </c>
      <c r="F744">
        <v>273</v>
      </c>
      <c r="G744" s="1" t="s">
        <v>805</v>
      </c>
    </row>
    <row r="745" spans="1:7" x14ac:dyDescent="0.25">
      <c r="A745" s="1" t="s">
        <v>488</v>
      </c>
      <c r="B745" s="1" t="s">
        <v>3</v>
      </c>
      <c r="C745" s="1" t="s">
        <v>805</v>
      </c>
      <c r="D745" s="1" t="s">
        <v>888</v>
      </c>
      <c r="E745" s="1" t="s">
        <v>885</v>
      </c>
      <c r="F745">
        <v>35</v>
      </c>
      <c r="G745" s="1" t="s">
        <v>805</v>
      </c>
    </row>
    <row r="746" spans="1:7" x14ac:dyDescent="0.25">
      <c r="A746" s="1" t="s">
        <v>489</v>
      </c>
      <c r="B746" s="1" t="s">
        <v>3</v>
      </c>
      <c r="C746" s="1" t="s">
        <v>805</v>
      </c>
      <c r="D746" s="1" t="s">
        <v>813</v>
      </c>
      <c r="E746" s="1" t="s">
        <v>885</v>
      </c>
      <c r="F746">
        <v>188.6</v>
      </c>
      <c r="G746" s="1" t="s">
        <v>805</v>
      </c>
    </row>
    <row r="747" spans="1:7" x14ac:dyDescent="0.25">
      <c r="A747" s="1" t="s">
        <v>490</v>
      </c>
      <c r="B747" s="1" t="s">
        <v>3</v>
      </c>
      <c r="C747" s="1" t="s">
        <v>805</v>
      </c>
      <c r="D747" s="1" t="s">
        <v>846</v>
      </c>
      <c r="E747" s="1" t="s">
        <v>885</v>
      </c>
      <c r="F747">
        <v>135</v>
      </c>
      <c r="G747" s="1" t="s">
        <v>805</v>
      </c>
    </row>
    <row r="748" spans="1:7" x14ac:dyDescent="0.25">
      <c r="A748" s="1" t="s">
        <v>490</v>
      </c>
      <c r="B748" s="1" t="s">
        <v>3</v>
      </c>
      <c r="C748" s="1" t="s">
        <v>805</v>
      </c>
      <c r="D748" s="1" t="s">
        <v>888</v>
      </c>
      <c r="E748" s="1" t="s">
        <v>885</v>
      </c>
      <c r="F748">
        <v>86</v>
      </c>
      <c r="G748" s="1" t="s">
        <v>805</v>
      </c>
    </row>
    <row r="749" spans="1:7" x14ac:dyDescent="0.25">
      <c r="A749" s="1" t="s">
        <v>491</v>
      </c>
      <c r="B749" s="1" t="s">
        <v>3</v>
      </c>
      <c r="C749" s="1" t="s">
        <v>805</v>
      </c>
      <c r="D749" s="1" t="s">
        <v>846</v>
      </c>
      <c r="E749" s="1" t="s">
        <v>885</v>
      </c>
      <c r="F749">
        <v>160</v>
      </c>
      <c r="G749" s="1" t="s">
        <v>805</v>
      </c>
    </row>
    <row r="750" spans="1:7" x14ac:dyDescent="0.25">
      <c r="A750" s="1" t="s">
        <v>492</v>
      </c>
      <c r="B750" s="1" t="s">
        <v>3</v>
      </c>
      <c r="C750" s="1" t="s">
        <v>805</v>
      </c>
      <c r="D750" s="1" t="s">
        <v>855</v>
      </c>
      <c r="E750" s="1" t="s">
        <v>885</v>
      </c>
      <c r="F750">
        <v>107.9</v>
      </c>
      <c r="G750" s="1" t="s">
        <v>805</v>
      </c>
    </row>
    <row r="751" spans="1:7" x14ac:dyDescent="0.25">
      <c r="A751" s="1" t="s">
        <v>492</v>
      </c>
      <c r="B751" s="1" t="s">
        <v>3</v>
      </c>
      <c r="C751" s="1" t="s">
        <v>805</v>
      </c>
      <c r="D751" s="1" t="s">
        <v>816</v>
      </c>
      <c r="E751" s="1" t="s">
        <v>885</v>
      </c>
      <c r="F751">
        <v>35</v>
      </c>
      <c r="G751" s="1" t="s">
        <v>805</v>
      </c>
    </row>
    <row r="752" spans="1:7" x14ac:dyDescent="0.25">
      <c r="A752" s="1" t="s">
        <v>493</v>
      </c>
      <c r="B752" s="1" t="s">
        <v>3</v>
      </c>
      <c r="C752" s="1" t="s">
        <v>805</v>
      </c>
      <c r="D752" s="1" t="s">
        <v>853</v>
      </c>
      <c r="E752" s="1" t="s">
        <v>885</v>
      </c>
      <c r="F752">
        <v>28</v>
      </c>
      <c r="G752" s="1" t="s">
        <v>805</v>
      </c>
    </row>
    <row r="753" spans="1:7" x14ac:dyDescent="0.25">
      <c r="A753" s="1" t="s">
        <v>493</v>
      </c>
      <c r="B753" s="1" t="s">
        <v>3</v>
      </c>
      <c r="C753" s="1" t="s">
        <v>805</v>
      </c>
      <c r="D753" s="1" t="s">
        <v>855</v>
      </c>
      <c r="E753" s="1" t="s">
        <v>885</v>
      </c>
      <c r="F753">
        <v>77.099999999999994</v>
      </c>
      <c r="G753" s="1" t="s">
        <v>805</v>
      </c>
    </row>
    <row r="754" spans="1:7" x14ac:dyDescent="0.25">
      <c r="A754" s="1" t="s">
        <v>494</v>
      </c>
      <c r="B754" s="1" t="s">
        <v>3</v>
      </c>
      <c r="C754" s="1" t="s">
        <v>805</v>
      </c>
      <c r="D754" s="1" t="s">
        <v>816</v>
      </c>
      <c r="E754" s="1" t="s">
        <v>885</v>
      </c>
      <c r="F754">
        <v>93.6</v>
      </c>
      <c r="G754" s="1" t="s">
        <v>805</v>
      </c>
    </row>
    <row r="755" spans="1:7" x14ac:dyDescent="0.25">
      <c r="A755" s="1" t="s">
        <v>494</v>
      </c>
      <c r="B755" s="1" t="s">
        <v>3</v>
      </c>
      <c r="C755" s="1" t="s">
        <v>805</v>
      </c>
      <c r="D755" s="1" t="s">
        <v>813</v>
      </c>
      <c r="E755" s="1" t="s">
        <v>885</v>
      </c>
      <c r="F755">
        <v>34</v>
      </c>
      <c r="G755" s="1" t="s">
        <v>805</v>
      </c>
    </row>
    <row r="756" spans="1:7" x14ac:dyDescent="0.25">
      <c r="A756" s="1" t="s">
        <v>494</v>
      </c>
      <c r="B756" s="1" t="s">
        <v>3</v>
      </c>
      <c r="C756" s="1" t="s">
        <v>805</v>
      </c>
      <c r="D756" s="1" t="s">
        <v>889</v>
      </c>
      <c r="E756" s="1" t="s">
        <v>885</v>
      </c>
      <c r="F756">
        <v>277</v>
      </c>
      <c r="G756" s="1" t="s">
        <v>805</v>
      </c>
    </row>
    <row r="757" spans="1:7" x14ac:dyDescent="0.25">
      <c r="A757" s="1" t="s">
        <v>495</v>
      </c>
      <c r="B757" s="1" t="s">
        <v>3</v>
      </c>
      <c r="C757" s="1" t="s">
        <v>805</v>
      </c>
      <c r="D757" s="1" t="s">
        <v>813</v>
      </c>
      <c r="E757" s="1" t="s">
        <v>885</v>
      </c>
      <c r="F757">
        <v>77.3</v>
      </c>
      <c r="G757" s="1" t="s">
        <v>805</v>
      </c>
    </row>
    <row r="758" spans="1:7" x14ac:dyDescent="0.25">
      <c r="A758" s="1" t="s">
        <v>496</v>
      </c>
      <c r="B758" s="1" t="s">
        <v>3</v>
      </c>
      <c r="C758" s="1" t="s">
        <v>805</v>
      </c>
      <c r="D758" s="1" t="s">
        <v>816</v>
      </c>
      <c r="E758" s="1" t="s">
        <v>885</v>
      </c>
      <c r="F758">
        <v>105.4</v>
      </c>
      <c r="G758" s="1" t="s">
        <v>805</v>
      </c>
    </row>
    <row r="759" spans="1:7" x14ac:dyDescent="0.25">
      <c r="A759" s="1" t="s">
        <v>497</v>
      </c>
      <c r="B759" s="1" t="s">
        <v>3</v>
      </c>
      <c r="C759" s="1" t="s">
        <v>805</v>
      </c>
      <c r="D759" s="1" t="s">
        <v>852</v>
      </c>
      <c r="E759" s="1" t="s">
        <v>885</v>
      </c>
      <c r="F759">
        <v>61</v>
      </c>
      <c r="G759" s="1" t="s">
        <v>805</v>
      </c>
    </row>
    <row r="760" spans="1:7" x14ac:dyDescent="0.25">
      <c r="A760" s="1" t="s">
        <v>498</v>
      </c>
      <c r="B760" s="1" t="s">
        <v>3</v>
      </c>
      <c r="C760" s="1" t="s">
        <v>805</v>
      </c>
      <c r="D760" s="1" t="s">
        <v>888</v>
      </c>
      <c r="E760" s="1" t="s">
        <v>885</v>
      </c>
      <c r="F760">
        <v>40</v>
      </c>
      <c r="G760" s="1" t="s">
        <v>805</v>
      </c>
    </row>
    <row r="761" spans="1:7" x14ac:dyDescent="0.25">
      <c r="A761" s="1" t="s">
        <v>502</v>
      </c>
      <c r="B761" s="1" t="s">
        <v>3</v>
      </c>
      <c r="C761" s="1" t="s">
        <v>805</v>
      </c>
      <c r="D761" s="1" t="s">
        <v>834</v>
      </c>
      <c r="E761" s="1" t="s">
        <v>885</v>
      </c>
      <c r="F761">
        <v>179</v>
      </c>
      <c r="G761" s="1" t="s">
        <v>805</v>
      </c>
    </row>
    <row r="762" spans="1:7" x14ac:dyDescent="0.25">
      <c r="A762" s="1" t="s">
        <v>504</v>
      </c>
      <c r="B762" s="1" t="s">
        <v>3</v>
      </c>
      <c r="C762" s="1" t="s">
        <v>805</v>
      </c>
      <c r="D762" s="1" t="s">
        <v>891</v>
      </c>
      <c r="E762" s="1" t="s">
        <v>885</v>
      </c>
      <c r="F762">
        <v>206.7</v>
      </c>
      <c r="G762" s="1" t="s">
        <v>805</v>
      </c>
    </row>
    <row r="763" spans="1:7" x14ac:dyDescent="0.25">
      <c r="A763" s="1" t="s">
        <v>504</v>
      </c>
      <c r="B763" s="1" t="s">
        <v>3</v>
      </c>
      <c r="C763" s="1" t="s">
        <v>805</v>
      </c>
      <c r="D763" s="1" t="s">
        <v>857</v>
      </c>
      <c r="E763" s="1" t="s">
        <v>886</v>
      </c>
      <c r="F763">
        <v>104</v>
      </c>
      <c r="G763" s="1" t="s">
        <v>807</v>
      </c>
    </row>
    <row r="764" spans="1:7" x14ac:dyDescent="0.25">
      <c r="A764" s="1" t="s">
        <v>505</v>
      </c>
      <c r="B764" s="1" t="s">
        <v>3</v>
      </c>
      <c r="C764" s="1" t="s">
        <v>805</v>
      </c>
      <c r="D764" s="1" t="s">
        <v>891</v>
      </c>
      <c r="E764" s="1" t="s">
        <v>885</v>
      </c>
      <c r="F764">
        <v>42.9</v>
      </c>
      <c r="G764" s="1" t="s">
        <v>805</v>
      </c>
    </row>
    <row r="765" spans="1:7" x14ac:dyDescent="0.25">
      <c r="A765" s="1" t="s">
        <v>506</v>
      </c>
      <c r="B765" s="1" t="s">
        <v>3</v>
      </c>
      <c r="C765" s="1" t="s">
        <v>805</v>
      </c>
      <c r="D765" s="1" t="s">
        <v>856</v>
      </c>
      <c r="E765" s="1" t="s">
        <v>885</v>
      </c>
      <c r="F765">
        <v>199</v>
      </c>
      <c r="G765" s="1" t="s">
        <v>805</v>
      </c>
    </row>
    <row r="766" spans="1:7" x14ac:dyDescent="0.25">
      <c r="A766" s="1" t="s">
        <v>507</v>
      </c>
      <c r="B766" s="1" t="s">
        <v>3</v>
      </c>
      <c r="C766" s="1" t="s">
        <v>805</v>
      </c>
      <c r="D766" s="1" t="s">
        <v>858</v>
      </c>
      <c r="E766" s="1" t="s">
        <v>885</v>
      </c>
      <c r="F766">
        <v>161</v>
      </c>
      <c r="G766" s="1" t="s">
        <v>805</v>
      </c>
    </row>
    <row r="767" spans="1:7" x14ac:dyDescent="0.25">
      <c r="A767" s="1" t="s">
        <v>508</v>
      </c>
      <c r="B767" s="1" t="s">
        <v>3</v>
      </c>
      <c r="C767" s="1" t="s">
        <v>805</v>
      </c>
      <c r="D767" s="1" t="s">
        <v>891</v>
      </c>
      <c r="E767" s="1" t="s">
        <v>885</v>
      </c>
      <c r="F767">
        <v>162.4</v>
      </c>
      <c r="G767" s="1" t="s">
        <v>805</v>
      </c>
    </row>
    <row r="768" spans="1:7" x14ac:dyDescent="0.25">
      <c r="A768" s="1" t="s">
        <v>509</v>
      </c>
      <c r="B768" s="1" t="s">
        <v>3</v>
      </c>
      <c r="C768" s="1" t="s">
        <v>805</v>
      </c>
      <c r="D768" s="1" t="s">
        <v>859</v>
      </c>
      <c r="E768" s="1" t="s">
        <v>885</v>
      </c>
      <c r="F768">
        <v>122</v>
      </c>
      <c r="G768" s="1" t="s">
        <v>805</v>
      </c>
    </row>
    <row r="769" spans="1:7" x14ac:dyDescent="0.25">
      <c r="A769" s="1" t="s">
        <v>510</v>
      </c>
      <c r="B769" s="1" t="s">
        <v>3</v>
      </c>
      <c r="C769" s="1" t="s">
        <v>805</v>
      </c>
      <c r="D769" s="1" t="s">
        <v>903</v>
      </c>
      <c r="E769" s="1" t="s">
        <v>885</v>
      </c>
      <c r="F769">
        <v>32.5</v>
      </c>
      <c r="G769" s="1" t="s">
        <v>805</v>
      </c>
    </row>
    <row r="770" spans="1:7" x14ac:dyDescent="0.25">
      <c r="A770" s="1" t="s">
        <v>511</v>
      </c>
      <c r="B770" s="1" t="s">
        <v>3</v>
      </c>
      <c r="C770" s="1" t="s">
        <v>805</v>
      </c>
      <c r="D770" s="1" t="s">
        <v>812</v>
      </c>
      <c r="E770" s="1" t="s">
        <v>885</v>
      </c>
      <c r="F770">
        <v>124</v>
      </c>
      <c r="G770" s="1" t="s">
        <v>805</v>
      </c>
    </row>
    <row r="771" spans="1:7" x14ac:dyDescent="0.25">
      <c r="A771" s="1" t="s">
        <v>512</v>
      </c>
      <c r="B771" s="1" t="s">
        <v>3</v>
      </c>
      <c r="C771" s="1" t="s">
        <v>805</v>
      </c>
      <c r="D771" s="1" t="s">
        <v>860</v>
      </c>
      <c r="E771" s="1" t="s">
        <v>885</v>
      </c>
      <c r="F771">
        <v>31.2</v>
      </c>
      <c r="G771" s="1" t="s">
        <v>805</v>
      </c>
    </row>
    <row r="772" spans="1:7" x14ac:dyDescent="0.25">
      <c r="A772" s="1" t="s">
        <v>513</v>
      </c>
      <c r="B772" s="1" t="s">
        <v>3</v>
      </c>
      <c r="C772" s="1" t="s">
        <v>805</v>
      </c>
      <c r="D772" s="1" t="s">
        <v>860</v>
      </c>
      <c r="E772" s="1" t="s">
        <v>885</v>
      </c>
      <c r="F772">
        <v>196.3</v>
      </c>
      <c r="G772" s="1" t="s">
        <v>805</v>
      </c>
    </row>
    <row r="773" spans="1:7" x14ac:dyDescent="0.25">
      <c r="A773" s="1" t="s">
        <v>514</v>
      </c>
      <c r="B773" s="1" t="s">
        <v>3</v>
      </c>
      <c r="C773" s="1" t="s">
        <v>805</v>
      </c>
      <c r="D773" s="1" t="s">
        <v>903</v>
      </c>
      <c r="E773" s="1" t="s">
        <v>885</v>
      </c>
      <c r="F773">
        <v>152.1</v>
      </c>
      <c r="G773" s="1" t="s">
        <v>805</v>
      </c>
    </row>
    <row r="774" spans="1:7" x14ac:dyDescent="0.25">
      <c r="A774" s="1" t="s">
        <v>515</v>
      </c>
      <c r="B774" s="1" t="s">
        <v>3</v>
      </c>
      <c r="C774" s="1" t="s">
        <v>805</v>
      </c>
      <c r="D774" s="1" t="s">
        <v>887</v>
      </c>
      <c r="E774" s="1" t="s">
        <v>885</v>
      </c>
      <c r="F774">
        <v>290</v>
      </c>
      <c r="G774" s="1" t="s">
        <v>805</v>
      </c>
    </row>
    <row r="775" spans="1:7" x14ac:dyDescent="0.25">
      <c r="A775" s="1" t="s">
        <v>515</v>
      </c>
      <c r="B775" s="1" t="s">
        <v>3</v>
      </c>
      <c r="C775" s="1" t="s">
        <v>805</v>
      </c>
      <c r="D775" s="1" t="s">
        <v>809</v>
      </c>
      <c r="E775" s="1" t="s">
        <v>886</v>
      </c>
      <c r="F775">
        <v>290</v>
      </c>
      <c r="G775" s="1" t="s">
        <v>807</v>
      </c>
    </row>
    <row r="776" spans="1:7" x14ac:dyDescent="0.25">
      <c r="A776" s="1" t="s">
        <v>516</v>
      </c>
      <c r="B776" s="1" t="s">
        <v>3</v>
      </c>
      <c r="C776" s="1" t="s">
        <v>805</v>
      </c>
      <c r="D776" s="1" t="s">
        <v>896</v>
      </c>
      <c r="E776" s="1" t="s">
        <v>885</v>
      </c>
      <c r="F776">
        <v>65</v>
      </c>
      <c r="G776" s="1" t="s">
        <v>805</v>
      </c>
    </row>
    <row r="777" spans="1:7" x14ac:dyDescent="0.25">
      <c r="A777" s="1" t="s">
        <v>516</v>
      </c>
      <c r="B777" s="1" t="s">
        <v>3</v>
      </c>
      <c r="C777" s="1" t="s">
        <v>805</v>
      </c>
      <c r="D777" s="1" t="s">
        <v>861</v>
      </c>
      <c r="E777" s="1" t="s">
        <v>886</v>
      </c>
      <c r="F777">
        <v>26</v>
      </c>
      <c r="G777" s="1" t="s">
        <v>807</v>
      </c>
    </row>
    <row r="778" spans="1:7" x14ac:dyDescent="0.25">
      <c r="A778" s="1" t="s">
        <v>517</v>
      </c>
      <c r="B778" s="1" t="s">
        <v>3</v>
      </c>
      <c r="C778" s="1" t="s">
        <v>805</v>
      </c>
      <c r="D778" s="1" t="s">
        <v>903</v>
      </c>
      <c r="E778" s="1" t="s">
        <v>885</v>
      </c>
      <c r="F778">
        <v>178.4</v>
      </c>
      <c r="G778" s="1" t="s">
        <v>805</v>
      </c>
    </row>
    <row r="779" spans="1:7" x14ac:dyDescent="0.25">
      <c r="A779" s="1" t="s">
        <v>518</v>
      </c>
      <c r="B779" s="1" t="s">
        <v>3</v>
      </c>
      <c r="C779" s="1" t="s">
        <v>805</v>
      </c>
      <c r="D779" s="1" t="s">
        <v>840</v>
      </c>
      <c r="E779" s="1" t="s">
        <v>885</v>
      </c>
      <c r="F779">
        <v>1</v>
      </c>
      <c r="G779" s="1" t="s">
        <v>805</v>
      </c>
    </row>
    <row r="780" spans="1:7" x14ac:dyDescent="0.25">
      <c r="A780" s="1" t="s">
        <v>518</v>
      </c>
      <c r="B780" s="1" t="s">
        <v>3</v>
      </c>
      <c r="C780" s="1" t="s">
        <v>805</v>
      </c>
      <c r="D780" s="1" t="s">
        <v>860</v>
      </c>
      <c r="E780" s="1" t="s">
        <v>885</v>
      </c>
      <c r="F780">
        <v>162.5</v>
      </c>
      <c r="G780" s="1" t="s">
        <v>805</v>
      </c>
    </row>
    <row r="781" spans="1:7" x14ac:dyDescent="0.25">
      <c r="A781" s="1" t="s">
        <v>519</v>
      </c>
      <c r="B781" s="1" t="s">
        <v>3</v>
      </c>
      <c r="C781" s="1" t="s">
        <v>805</v>
      </c>
      <c r="D781" s="1" t="s">
        <v>891</v>
      </c>
      <c r="E781" s="1" t="s">
        <v>885</v>
      </c>
      <c r="F781">
        <v>162.69999999999999</v>
      </c>
      <c r="G781" s="1" t="s">
        <v>805</v>
      </c>
    </row>
    <row r="782" spans="1:7" x14ac:dyDescent="0.25">
      <c r="A782" s="1" t="s">
        <v>521</v>
      </c>
      <c r="B782" s="1" t="s">
        <v>3</v>
      </c>
      <c r="C782" s="1" t="s">
        <v>805</v>
      </c>
      <c r="D782" s="1" t="s">
        <v>887</v>
      </c>
      <c r="E782" s="1" t="s">
        <v>885</v>
      </c>
      <c r="F782">
        <v>212</v>
      </c>
      <c r="G782" s="1" t="s">
        <v>805</v>
      </c>
    </row>
    <row r="783" spans="1:7" x14ac:dyDescent="0.25">
      <c r="A783" s="1" t="s">
        <v>522</v>
      </c>
      <c r="B783" s="1" t="s">
        <v>3</v>
      </c>
      <c r="C783" s="1" t="s">
        <v>805</v>
      </c>
      <c r="D783" s="1" t="s">
        <v>862</v>
      </c>
      <c r="E783" s="1" t="s">
        <v>885</v>
      </c>
      <c r="F783">
        <v>151</v>
      </c>
      <c r="G783" s="1" t="s">
        <v>805</v>
      </c>
    </row>
    <row r="784" spans="1:7" x14ac:dyDescent="0.25">
      <c r="A784" s="1" t="s">
        <v>523</v>
      </c>
      <c r="B784" s="1" t="s">
        <v>3</v>
      </c>
      <c r="C784" s="1" t="s">
        <v>805</v>
      </c>
      <c r="D784" s="1" t="s">
        <v>889</v>
      </c>
      <c r="E784" s="1" t="s">
        <v>885</v>
      </c>
      <c r="F784">
        <v>183</v>
      </c>
      <c r="G784" s="1" t="s">
        <v>805</v>
      </c>
    </row>
    <row r="785" spans="1:7" x14ac:dyDescent="0.25">
      <c r="A785" s="1" t="s">
        <v>524</v>
      </c>
      <c r="B785" s="1" t="s">
        <v>3</v>
      </c>
      <c r="C785" s="1" t="s">
        <v>805</v>
      </c>
      <c r="D785" s="1" t="s">
        <v>840</v>
      </c>
      <c r="E785" s="1" t="s">
        <v>885</v>
      </c>
      <c r="F785">
        <v>54</v>
      </c>
      <c r="G785" s="1" t="s">
        <v>805</v>
      </c>
    </row>
    <row r="786" spans="1:7" x14ac:dyDescent="0.25">
      <c r="A786" s="1" t="s">
        <v>524</v>
      </c>
      <c r="B786" s="1" t="s">
        <v>3</v>
      </c>
      <c r="C786" s="1" t="s">
        <v>805</v>
      </c>
      <c r="D786" s="1" t="s">
        <v>863</v>
      </c>
      <c r="E786" s="1" t="s">
        <v>885</v>
      </c>
      <c r="F786">
        <v>150</v>
      </c>
      <c r="G786" s="1" t="s">
        <v>805</v>
      </c>
    </row>
    <row r="787" spans="1:7" x14ac:dyDescent="0.25">
      <c r="A787" s="1" t="s">
        <v>524</v>
      </c>
      <c r="B787" s="1" t="s">
        <v>3</v>
      </c>
      <c r="C787" s="1" t="s">
        <v>805</v>
      </c>
      <c r="D787" s="1" t="s">
        <v>853</v>
      </c>
      <c r="E787" s="1" t="s">
        <v>886</v>
      </c>
      <c r="F787">
        <v>48</v>
      </c>
      <c r="G787" s="1" t="s">
        <v>807</v>
      </c>
    </row>
    <row r="788" spans="1:7" x14ac:dyDescent="0.25">
      <c r="A788" s="1" t="s">
        <v>525</v>
      </c>
      <c r="B788" s="1" t="s">
        <v>3</v>
      </c>
      <c r="C788" s="1" t="s">
        <v>805</v>
      </c>
      <c r="D788" s="1" t="s">
        <v>860</v>
      </c>
      <c r="E788" s="1" t="s">
        <v>885</v>
      </c>
      <c r="F788">
        <v>168</v>
      </c>
      <c r="G788" s="1" t="s">
        <v>805</v>
      </c>
    </row>
    <row r="789" spans="1:7" x14ac:dyDescent="0.25">
      <c r="A789" s="1" t="s">
        <v>525</v>
      </c>
      <c r="B789" s="1" t="s">
        <v>3</v>
      </c>
      <c r="C789" s="1" t="s">
        <v>805</v>
      </c>
      <c r="D789" s="1" t="s">
        <v>861</v>
      </c>
      <c r="E789" s="1" t="s">
        <v>886</v>
      </c>
      <c r="F789">
        <v>29</v>
      </c>
      <c r="G789" s="1" t="s">
        <v>807</v>
      </c>
    </row>
    <row r="790" spans="1:7" x14ac:dyDescent="0.25">
      <c r="A790" s="1" t="s">
        <v>525</v>
      </c>
      <c r="B790" s="1" t="s">
        <v>3</v>
      </c>
      <c r="C790" s="1" t="s">
        <v>805</v>
      </c>
      <c r="D790" s="1" t="s">
        <v>809</v>
      </c>
      <c r="E790" s="1" t="s">
        <v>886</v>
      </c>
      <c r="F790">
        <v>68</v>
      </c>
      <c r="G790" s="1" t="s">
        <v>807</v>
      </c>
    </row>
    <row r="791" spans="1:7" x14ac:dyDescent="0.25">
      <c r="A791" s="1" t="s">
        <v>525</v>
      </c>
      <c r="B791" s="1" t="s">
        <v>3</v>
      </c>
      <c r="C791" s="1" t="s">
        <v>805</v>
      </c>
      <c r="D791" s="1" t="s">
        <v>812</v>
      </c>
      <c r="E791" s="1" t="s">
        <v>886</v>
      </c>
      <c r="F791">
        <v>71</v>
      </c>
      <c r="G791" s="1" t="s">
        <v>807</v>
      </c>
    </row>
    <row r="792" spans="1:7" x14ac:dyDescent="0.25">
      <c r="A792" s="1" t="s">
        <v>526</v>
      </c>
      <c r="B792" s="1" t="s">
        <v>3</v>
      </c>
      <c r="C792" s="1" t="s">
        <v>805</v>
      </c>
      <c r="D792" s="1" t="s">
        <v>812</v>
      </c>
      <c r="E792" s="1" t="s">
        <v>885</v>
      </c>
      <c r="F792">
        <v>156</v>
      </c>
      <c r="G792" s="1" t="s">
        <v>805</v>
      </c>
    </row>
    <row r="793" spans="1:7" x14ac:dyDescent="0.25">
      <c r="A793" s="1" t="s">
        <v>526</v>
      </c>
      <c r="B793" s="1" t="s">
        <v>3</v>
      </c>
      <c r="C793" s="1" t="s">
        <v>805</v>
      </c>
      <c r="D793" s="1" t="s">
        <v>864</v>
      </c>
      <c r="E793" s="1" t="s">
        <v>886</v>
      </c>
      <c r="F793">
        <v>156</v>
      </c>
      <c r="G793" s="1" t="s">
        <v>807</v>
      </c>
    </row>
    <row r="794" spans="1:7" x14ac:dyDescent="0.25">
      <c r="A794" s="1" t="s">
        <v>527</v>
      </c>
      <c r="B794" s="1" t="s">
        <v>3</v>
      </c>
      <c r="C794" s="1" t="s">
        <v>805</v>
      </c>
      <c r="D794" s="1" t="s">
        <v>840</v>
      </c>
      <c r="E794" s="1" t="s">
        <v>885</v>
      </c>
      <c r="F794">
        <v>362</v>
      </c>
      <c r="G794" s="1" t="s">
        <v>805</v>
      </c>
    </row>
    <row r="795" spans="1:7" x14ac:dyDescent="0.25">
      <c r="A795" s="1" t="s">
        <v>527</v>
      </c>
      <c r="B795" s="1" t="s">
        <v>3</v>
      </c>
      <c r="C795" s="1" t="s">
        <v>805</v>
      </c>
      <c r="D795" s="1" t="s">
        <v>809</v>
      </c>
      <c r="E795" s="1" t="s">
        <v>886</v>
      </c>
      <c r="F795">
        <v>361</v>
      </c>
      <c r="G795" s="1" t="s">
        <v>807</v>
      </c>
    </row>
    <row r="796" spans="1:7" x14ac:dyDescent="0.25">
      <c r="A796" s="1" t="s">
        <v>530</v>
      </c>
      <c r="B796" s="1" t="s">
        <v>3</v>
      </c>
      <c r="C796" s="1" t="s">
        <v>805</v>
      </c>
      <c r="D796" s="1" t="s">
        <v>887</v>
      </c>
      <c r="E796" s="1" t="s">
        <v>885</v>
      </c>
      <c r="F796">
        <v>174</v>
      </c>
      <c r="G796" s="1" t="s">
        <v>805</v>
      </c>
    </row>
    <row r="797" spans="1:7" x14ac:dyDescent="0.25">
      <c r="A797" s="1" t="s">
        <v>532</v>
      </c>
      <c r="B797" s="1" t="s">
        <v>3</v>
      </c>
      <c r="C797" s="1" t="s">
        <v>805</v>
      </c>
      <c r="D797" s="1" t="s">
        <v>840</v>
      </c>
      <c r="E797" s="1" t="s">
        <v>885</v>
      </c>
      <c r="F797">
        <v>126.1</v>
      </c>
      <c r="G797" s="1" t="s">
        <v>805</v>
      </c>
    </row>
    <row r="798" spans="1:7" x14ac:dyDescent="0.25">
      <c r="A798" s="1" t="s">
        <v>533</v>
      </c>
      <c r="B798" s="1" t="s">
        <v>3</v>
      </c>
      <c r="C798" s="1" t="s">
        <v>805</v>
      </c>
      <c r="D798" s="1" t="s">
        <v>891</v>
      </c>
      <c r="E798" s="1" t="s">
        <v>885</v>
      </c>
      <c r="F798">
        <v>222.3</v>
      </c>
      <c r="G798" s="1" t="s">
        <v>805</v>
      </c>
    </row>
    <row r="799" spans="1:7" x14ac:dyDescent="0.25">
      <c r="A799" s="1" t="s">
        <v>534</v>
      </c>
      <c r="B799" s="1" t="s">
        <v>3</v>
      </c>
      <c r="C799" s="1" t="s">
        <v>805</v>
      </c>
      <c r="D799" s="1" t="s">
        <v>903</v>
      </c>
      <c r="E799" s="1" t="s">
        <v>885</v>
      </c>
      <c r="F799">
        <v>71.5</v>
      </c>
      <c r="G799" s="1" t="s">
        <v>805</v>
      </c>
    </row>
    <row r="800" spans="1:7" x14ac:dyDescent="0.25">
      <c r="A800" s="1" t="s">
        <v>535</v>
      </c>
      <c r="B800" s="1" t="s">
        <v>3</v>
      </c>
      <c r="C800" s="1" t="s">
        <v>805</v>
      </c>
      <c r="D800" s="1" t="s">
        <v>891</v>
      </c>
      <c r="E800" s="1" t="s">
        <v>885</v>
      </c>
      <c r="F800">
        <v>276.89999999999998</v>
      </c>
      <c r="G800" s="1" t="s">
        <v>805</v>
      </c>
    </row>
    <row r="801" spans="1:7" x14ac:dyDescent="0.25">
      <c r="A801" s="1" t="s">
        <v>536</v>
      </c>
      <c r="B801" s="1" t="s">
        <v>3</v>
      </c>
      <c r="C801" s="1" t="s">
        <v>805</v>
      </c>
      <c r="D801" s="1" t="s">
        <v>888</v>
      </c>
      <c r="E801" s="1" t="s">
        <v>885</v>
      </c>
      <c r="F801">
        <v>68.900000000000006</v>
      </c>
      <c r="G801" s="1" t="s">
        <v>805</v>
      </c>
    </row>
    <row r="802" spans="1:7" x14ac:dyDescent="0.25">
      <c r="A802" s="1" t="s">
        <v>536</v>
      </c>
      <c r="B802" s="1" t="s">
        <v>3</v>
      </c>
      <c r="C802" s="1" t="s">
        <v>805</v>
      </c>
      <c r="D802" s="1" t="s">
        <v>865</v>
      </c>
      <c r="E802" s="1" t="s">
        <v>886</v>
      </c>
      <c r="F802">
        <v>69</v>
      </c>
      <c r="G802" s="1" t="s">
        <v>807</v>
      </c>
    </row>
    <row r="803" spans="1:7" x14ac:dyDescent="0.25">
      <c r="A803" s="1" t="s">
        <v>537</v>
      </c>
      <c r="B803" s="1" t="s">
        <v>3</v>
      </c>
      <c r="C803" s="1" t="s">
        <v>805</v>
      </c>
      <c r="D803" s="1" t="s">
        <v>903</v>
      </c>
      <c r="E803" s="1" t="s">
        <v>885</v>
      </c>
      <c r="F803">
        <v>92</v>
      </c>
      <c r="G803" s="1" t="s">
        <v>805</v>
      </c>
    </row>
    <row r="804" spans="1:7" x14ac:dyDescent="0.25">
      <c r="A804" s="1" t="s">
        <v>537</v>
      </c>
      <c r="B804" s="1" t="s">
        <v>3</v>
      </c>
      <c r="C804" s="1" t="s">
        <v>805</v>
      </c>
      <c r="D804" s="1" t="s">
        <v>857</v>
      </c>
      <c r="E804" s="1" t="s">
        <v>886</v>
      </c>
      <c r="F804">
        <v>92</v>
      </c>
      <c r="G804" s="1" t="s">
        <v>807</v>
      </c>
    </row>
    <row r="805" spans="1:7" x14ac:dyDescent="0.25">
      <c r="A805" s="1" t="s">
        <v>538</v>
      </c>
      <c r="B805" s="1" t="s">
        <v>3</v>
      </c>
      <c r="C805" s="1" t="s">
        <v>805</v>
      </c>
      <c r="D805" s="1" t="s">
        <v>812</v>
      </c>
      <c r="E805" s="1" t="s">
        <v>885</v>
      </c>
      <c r="F805">
        <v>205.2</v>
      </c>
      <c r="G805" s="1" t="s">
        <v>805</v>
      </c>
    </row>
    <row r="806" spans="1:7" x14ac:dyDescent="0.25">
      <c r="A806" s="1" t="s">
        <v>539</v>
      </c>
      <c r="B806" s="1" t="s">
        <v>3</v>
      </c>
      <c r="C806" s="1" t="s">
        <v>805</v>
      </c>
      <c r="D806" s="1" t="s">
        <v>891</v>
      </c>
      <c r="E806" s="1" t="s">
        <v>885</v>
      </c>
      <c r="F806">
        <v>176.8</v>
      </c>
      <c r="G806" s="1" t="s">
        <v>805</v>
      </c>
    </row>
    <row r="807" spans="1:7" x14ac:dyDescent="0.25">
      <c r="A807" s="1" t="s">
        <v>540</v>
      </c>
      <c r="B807" s="1" t="s">
        <v>3</v>
      </c>
      <c r="C807" s="1" t="s">
        <v>805</v>
      </c>
      <c r="D807" s="1" t="s">
        <v>860</v>
      </c>
      <c r="E807" s="1" t="s">
        <v>885</v>
      </c>
      <c r="F807">
        <v>0.5</v>
      </c>
      <c r="G807" s="1" t="s">
        <v>805</v>
      </c>
    </row>
    <row r="808" spans="1:7" x14ac:dyDescent="0.25">
      <c r="A808" s="1" t="s">
        <v>540</v>
      </c>
      <c r="B808" s="1" t="s">
        <v>3</v>
      </c>
      <c r="C808" s="1" t="s">
        <v>805</v>
      </c>
      <c r="D808" s="1" t="s">
        <v>812</v>
      </c>
      <c r="E808" s="1" t="s">
        <v>885</v>
      </c>
      <c r="F808">
        <v>97</v>
      </c>
      <c r="G808" s="1" t="s">
        <v>805</v>
      </c>
    </row>
    <row r="809" spans="1:7" x14ac:dyDescent="0.25">
      <c r="A809" s="1" t="s">
        <v>541</v>
      </c>
      <c r="B809" s="1" t="s">
        <v>3</v>
      </c>
      <c r="C809" s="1" t="s">
        <v>805</v>
      </c>
      <c r="D809" s="1" t="s">
        <v>812</v>
      </c>
      <c r="E809" s="1" t="s">
        <v>885</v>
      </c>
      <c r="F809">
        <v>153.4</v>
      </c>
      <c r="G809" s="1" t="s">
        <v>805</v>
      </c>
    </row>
    <row r="810" spans="1:7" x14ac:dyDescent="0.25">
      <c r="A810" s="1" t="s">
        <v>541</v>
      </c>
      <c r="B810" s="1" t="s">
        <v>3</v>
      </c>
      <c r="C810" s="1" t="s">
        <v>805</v>
      </c>
      <c r="D810" s="1" t="s">
        <v>806</v>
      </c>
      <c r="E810" s="1" t="s">
        <v>886</v>
      </c>
      <c r="F810">
        <v>65</v>
      </c>
      <c r="G810" s="1" t="s">
        <v>807</v>
      </c>
    </row>
    <row r="811" spans="1:7" x14ac:dyDescent="0.25">
      <c r="A811" s="1" t="s">
        <v>542</v>
      </c>
      <c r="B811" s="1" t="s">
        <v>3</v>
      </c>
      <c r="C811" s="1" t="s">
        <v>805</v>
      </c>
      <c r="D811" s="1" t="s">
        <v>891</v>
      </c>
      <c r="E811" s="1" t="s">
        <v>885</v>
      </c>
      <c r="F811">
        <v>185.9</v>
      </c>
      <c r="G811" s="1" t="s">
        <v>805</v>
      </c>
    </row>
    <row r="812" spans="1:7" x14ac:dyDescent="0.25">
      <c r="A812" s="1" t="s">
        <v>542</v>
      </c>
      <c r="B812" s="1" t="s">
        <v>3</v>
      </c>
      <c r="C812" s="1" t="s">
        <v>805</v>
      </c>
      <c r="D812" s="1" t="s">
        <v>861</v>
      </c>
      <c r="E812" s="1" t="s">
        <v>886</v>
      </c>
      <c r="F812">
        <v>186</v>
      </c>
      <c r="G812" s="1" t="s">
        <v>807</v>
      </c>
    </row>
    <row r="813" spans="1:7" x14ac:dyDescent="0.25">
      <c r="A813" s="1" t="s">
        <v>543</v>
      </c>
      <c r="B813" s="1" t="s">
        <v>3</v>
      </c>
      <c r="C813" s="1" t="s">
        <v>805</v>
      </c>
      <c r="D813" s="1" t="s">
        <v>860</v>
      </c>
      <c r="E813" s="1" t="s">
        <v>885</v>
      </c>
      <c r="F813">
        <v>71.5</v>
      </c>
      <c r="G813" s="1" t="s">
        <v>805</v>
      </c>
    </row>
    <row r="814" spans="1:7" x14ac:dyDescent="0.25">
      <c r="A814" s="1" t="s">
        <v>543</v>
      </c>
      <c r="B814" s="1" t="s">
        <v>3</v>
      </c>
      <c r="C814" s="1" t="s">
        <v>805</v>
      </c>
      <c r="D814" s="1" t="s">
        <v>812</v>
      </c>
      <c r="E814" s="1" t="s">
        <v>886</v>
      </c>
      <c r="F814">
        <v>71.7</v>
      </c>
      <c r="G814" s="1" t="s">
        <v>807</v>
      </c>
    </row>
    <row r="815" spans="1:7" x14ac:dyDescent="0.25">
      <c r="A815" s="1" t="s">
        <v>544</v>
      </c>
      <c r="B815" s="1" t="s">
        <v>3</v>
      </c>
      <c r="C815" s="1" t="s">
        <v>805</v>
      </c>
      <c r="D815" s="1" t="s">
        <v>812</v>
      </c>
      <c r="E815" s="1" t="s">
        <v>885</v>
      </c>
      <c r="F815">
        <v>78</v>
      </c>
      <c r="G815" s="1" t="s">
        <v>805</v>
      </c>
    </row>
    <row r="816" spans="1:7" x14ac:dyDescent="0.25">
      <c r="A816" s="1" t="s">
        <v>544</v>
      </c>
      <c r="B816" s="1" t="s">
        <v>3</v>
      </c>
      <c r="C816" s="1" t="s">
        <v>805</v>
      </c>
      <c r="D816" s="1" t="s">
        <v>812</v>
      </c>
      <c r="E816" s="1" t="s">
        <v>886</v>
      </c>
      <c r="F816">
        <v>78.3</v>
      </c>
      <c r="G816" s="1" t="s">
        <v>807</v>
      </c>
    </row>
    <row r="817" spans="1:7" x14ac:dyDescent="0.25">
      <c r="A817" s="1" t="s">
        <v>545</v>
      </c>
      <c r="B817" s="1" t="s">
        <v>3</v>
      </c>
      <c r="C817" s="1" t="s">
        <v>805</v>
      </c>
      <c r="D817" s="1" t="s">
        <v>866</v>
      </c>
      <c r="E817" s="1" t="s">
        <v>885</v>
      </c>
      <c r="F817">
        <v>114</v>
      </c>
      <c r="G817" s="1" t="s">
        <v>805</v>
      </c>
    </row>
    <row r="818" spans="1:7" x14ac:dyDescent="0.25">
      <c r="A818" s="1" t="s">
        <v>546</v>
      </c>
      <c r="B818" s="1" t="s">
        <v>3</v>
      </c>
      <c r="C818" s="1" t="s">
        <v>805</v>
      </c>
      <c r="D818" s="1" t="s">
        <v>863</v>
      </c>
      <c r="E818" s="1" t="s">
        <v>885</v>
      </c>
      <c r="F818">
        <v>100.2</v>
      </c>
      <c r="G818" s="1" t="s">
        <v>805</v>
      </c>
    </row>
    <row r="819" spans="1:7" x14ac:dyDescent="0.25">
      <c r="A819" s="1" t="s">
        <v>547</v>
      </c>
      <c r="B819" s="1" t="s">
        <v>3</v>
      </c>
      <c r="C819" s="1" t="s">
        <v>805</v>
      </c>
      <c r="D819" s="1" t="s">
        <v>863</v>
      </c>
      <c r="E819" s="1" t="s">
        <v>885</v>
      </c>
      <c r="F819">
        <v>99</v>
      </c>
      <c r="G819" s="1" t="s">
        <v>805</v>
      </c>
    </row>
    <row r="820" spans="1:7" x14ac:dyDescent="0.25">
      <c r="A820" s="1" t="s">
        <v>548</v>
      </c>
      <c r="B820" s="1" t="s">
        <v>3</v>
      </c>
      <c r="C820" s="1" t="s">
        <v>805</v>
      </c>
      <c r="D820" s="1" t="s">
        <v>863</v>
      </c>
      <c r="E820" s="1" t="s">
        <v>885</v>
      </c>
      <c r="F820">
        <v>128.80000000000001</v>
      </c>
      <c r="G820" s="1" t="s">
        <v>805</v>
      </c>
    </row>
    <row r="821" spans="1:7" x14ac:dyDescent="0.25">
      <c r="A821" s="1" t="s">
        <v>549</v>
      </c>
      <c r="B821" s="1" t="s">
        <v>3</v>
      </c>
      <c r="C821" s="1" t="s">
        <v>805</v>
      </c>
      <c r="D821" s="1" t="s">
        <v>903</v>
      </c>
      <c r="E821" s="1" t="s">
        <v>885</v>
      </c>
      <c r="F821">
        <v>126.1</v>
      </c>
      <c r="G821" s="1" t="s">
        <v>805</v>
      </c>
    </row>
    <row r="822" spans="1:7" x14ac:dyDescent="0.25">
      <c r="A822" s="1" t="s">
        <v>550</v>
      </c>
      <c r="B822" s="1" t="s">
        <v>3</v>
      </c>
      <c r="C822" s="1" t="s">
        <v>805</v>
      </c>
      <c r="D822" s="1" t="s">
        <v>859</v>
      </c>
      <c r="E822" s="1" t="s">
        <v>885</v>
      </c>
      <c r="F822">
        <v>109</v>
      </c>
      <c r="G822" s="1" t="s">
        <v>805</v>
      </c>
    </row>
    <row r="823" spans="1:7" x14ac:dyDescent="0.25">
      <c r="A823" s="1" t="s">
        <v>550</v>
      </c>
      <c r="B823" s="1" t="s">
        <v>3</v>
      </c>
      <c r="C823" s="1" t="s">
        <v>805</v>
      </c>
      <c r="D823" s="1" t="s">
        <v>834</v>
      </c>
      <c r="E823" s="1" t="s">
        <v>886</v>
      </c>
      <c r="F823">
        <v>109</v>
      </c>
      <c r="G823" s="1" t="s">
        <v>807</v>
      </c>
    </row>
    <row r="824" spans="1:7" x14ac:dyDescent="0.25">
      <c r="A824" s="1" t="s">
        <v>551</v>
      </c>
      <c r="B824" s="1" t="s">
        <v>3</v>
      </c>
      <c r="C824" s="1" t="s">
        <v>805</v>
      </c>
      <c r="D824" s="1" t="s">
        <v>812</v>
      </c>
      <c r="E824" s="1" t="s">
        <v>885</v>
      </c>
      <c r="F824">
        <v>110.5</v>
      </c>
      <c r="G824" s="1" t="s">
        <v>805</v>
      </c>
    </row>
    <row r="825" spans="1:7" x14ac:dyDescent="0.25">
      <c r="A825" s="1" t="s">
        <v>552</v>
      </c>
      <c r="B825" s="1" t="s">
        <v>3</v>
      </c>
      <c r="C825" s="1" t="s">
        <v>805</v>
      </c>
      <c r="D825" s="1" t="s">
        <v>891</v>
      </c>
      <c r="E825" s="1" t="s">
        <v>885</v>
      </c>
      <c r="F825">
        <v>236.6</v>
      </c>
      <c r="G825" s="1" t="s">
        <v>805</v>
      </c>
    </row>
    <row r="826" spans="1:7" x14ac:dyDescent="0.25">
      <c r="A826" s="1" t="s">
        <v>553</v>
      </c>
      <c r="B826" s="1" t="s">
        <v>3</v>
      </c>
      <c r="C826" s="1" t="s">
        <v>805</v>
      </c>
      <c r="D826" s="1" t="s">
        <v>884</v>
      </c>
      <c r="E826" s="1" t="s">
        <v>885</v>
      </c>
      <c r="F826">
        <v>108</v>
      </c>
      <c r="G826" s="1" t="s">
        <v>805</v>
      </c>
    </row>
    <row r="827" spans="1:7" x14ac:dyDescent="0.25">
      <c r="A827" s="1" t="s">
        <v>554</v>
      </c>
      <c r="B827" s="1" t="s">
        <v>3</v>
      </c>
      <c r="C827" s="1" t="s">
        <v>805</v>
      </c>
      <c r="D827" s="1" t="s">
        <v>840</v>
      </c>
      <c r="E827" s="1" t="s">
        <v>885</v>
      </c>
      <c r="F827">
        <v>88.4</v>
      </c>
      <c r="G827" s="1" t="s">
        <v>805</v>
      </c>
    </row>
    <row r="828" spans="1:7" x14ac:dyDescent="0.25">
      <c r="A828" s="1" t="s">
        <v>555</v>
      </c>
      <c r="B828" s="1" t="s">
        <v>3</v>
      </c>
      <c r="C828" s="1" t="s">
        <v>805</v>
      </c>
      <c r="D828" s="1" t="s">
        <v>903</v>
      </c>
      <c r="E828" s="1" t="s">
        <v>885</v>
      </c>
      <c r="F828">
        <v>26</v>
      </c>
      <c r="G828" s="1" t="s">
        <v>805</v>
      </c>
    </row>
    <row r="829" spans="1:7" x14ac:dyDescent="0.25">
      <c r="A829" s="1" t="s">
        <v>556</v>
      </c>
      <c r="B829" s="1" t="s">
        <v>3</v>
      </c>
      <c r="C829" s="1" t="s">
        <v>805</v>
      </c>
      <c r="D829" s="1" t="s">
        <v>891</v>
      </c>
      <c r="E829" s="1" t="s">
        <v>885</v>
      </c>
      <c r="F829">
        <v>89.8</v>
      </c>
      <c r="G829" s="1" t="s">
        <v>805</v>
      </c>
    </row>
    <row r="830" spans="1:7" x14ac:dyDescent="0.25">
      <c r="A830" s="1" t="s">
        <v>557</v>
      </c>
      <c r="B830" s="1" t="s">
        <v>3</v>
      </c>
      <c r="C830" s="1" t="s">
        <v>805</v>
      </c>
      <c r="D830" s="1" t="s">
        <v>888</v>
      </c>
      <c r="E830" s="1" t="s">
        <v>885</v>
      </c>
      <c r="F830">
        <v>93.6</v>
      </c>
      <c r="G830" s="1" t="s">
        <v>805</v>
      </c>
    </row>
    <row r="831" spans="1:7" x14ac:dyDescent="0.25">
      <c r="A831" s="1" t="s">
        <v>558</v>
      </c>
      <c r="B831" s="1" t="s">
        <v>3</v>
      </c>
      <c r="C831" s="1" t="s">
        <v>805</v>
      </c>
      <c r="D831" s="1" t="s">
        <v>888</v>
      </c>
      <c r="E831" s="1" t="s">
        <v>885</v>
      </c>
      <c r="F831">
        <v>204.1</v>
      </c>
      <c r="G831" s="1" t="s">
        <v>805</v>
      </c>
    </row>
    <row r="832" spans="1:7" x14ac:dyDescent="0.25">
      <c r="A832" s="1" t="s">
        <v>559</v>
      </c>
      <c r="B832" s="1" t="s">
        <v>3</v>
      </c>
      <c r="C832" s="1" t="s">
        <v>805</v>
      </c>
      <c r="D832" s="1" t="s">
        <v>812</v>
      </c>
      <c r="E832" s="1" t="s">
        <v>885</v>
      </c>
      <c r="F832">
        <v>81.900000000000006</v>
      </c>
      <c r="G832" s="1" t="s">
        <v>805</v>
      </c>
    </row>
    <row r="833" spans="1:7" x14ac:dyDescent="0.25">
      <c r="A833" s="1" t="s">
        <v>559</v>
      </c>
      <c r="B833" s="1" t="s">
        <v>3</v>
      </c>
      <c r="C833" s="1" t="s">
        <v>805</v>
      </c>
      <c r="D833" s="1" t="s">
        <v>806</v>
      </c>
      <c r="E833" s="1" t="s">
        <v>886</v>
      </c>
      <c r="F833">
        <v>82</v>
      </c>
      <c r="G833" s="1" t="s">
        <v>807</v>
      </c>
    </row>
    <row r="834" spans="1:7" x14ac:dyDescent="0.25">
      <c r="A834" s="1" t="s">
        <v>560</v>
      </c>
      <c r="B834" s="1" t="s">
        <v>3</v>
      </c>
      <c r="C834" s="1" t="s">
        <v>805</v>
      </c>
      <c r="D834" s="1" t="s">
        <v>858</v>
      </c>
      <c r="E834" s="1" t="s">
        <v>885</v>
      </c>
      <c r="F834">
        <v>213</v>
      </c>
      <c r="G834" s="1" t="s">
        <v>805</v>
      </c>
    </row>
    <row r="835" spans="1:7" x14ac:dyDescent="0.25">
      <c r="A835" s="1" t="s">
        <v>561</v>
      </c>
      <c r="B835" s="1" t="s">
        <v>3</v>
      </c>
      <c r="C835" s="1" t="s">
        <v>805</v>
      </c>
      <c r="D835" s="1" t="s">
        <v>903</v>
      </c>
      <c r="E835" s="1" t="s">
        <v>885</v>
      </c>
      <c r="F835">
        <v>113.1</v>
      </c>
      <c r="G835" s="1" t="s">
        <v>805</v>
      </c>
    </row>
    <row r="836" spans="1:7" x14ac:dyDescent="0.25">
      <c r="A836" s="1" t="s">
        <v>562</v>
      </c>
      <c r="B836" s="1" t="s">
        <v>3</v>
      </c>
      <c r="C836" s="1" t="s">
        <v>805</v>
      </c>
      <c r="D836" s="1" t="s">
        <v>888</v>
      </c>
      <c r="E836" s="1" t="s">
        <v>885</v>
      </c>
      <c r="F836">
        <v>36.4</v>
      </c>
      <c r="G836" s="1" t="s">
        <v>805</v>
      </c>
    </row>
    <row r="837" spans="1:7" x14ac:dyDescent="0.25">
      <c r="A837" s="1" t="s">
        <v>563</v>
      </c>
      <c r="B837" s="1" t="s">
        <v>3</v>
      </c>
      <c r="C837" s="1" t="s">
        <v>805</v>
      </c>
      <c r="D837" s="1" t="s">
        <v>840</v>
      </c>
      <c r="E837" s="1" t="s">
        <v>885</v>
      </c>
      <c r="F837">
        <v>2</v>
      </c>
      <c r="G837" s="1" t="s">
        <v>805</v>
      </c>
    </row>
    <row r="838" spans="1:7" x14ac:dyDescent="0.25">
      <c r="A838" s="1" t="s">
        <v>563</v>
      </c>
      <c r="B838" s="1" t="s">
        <v>3</v>
      </c>
      <c r="C838" s="1" t="s">
        <v>805</v>
      </c>
      <c r="D838" s="1" t="s">
        <v>903</v>
      </c>
      <c r="E838" s="1" t="s">
        <v>885</v>
      </c>
      <c r="F838">
        <v>20.3</v>
      </c>
      <c r="G838" s="1" t="s">
        <v>805</v>
      </c>
    </row>
    <row r="839" spans="1:7" x14ac:dyDescent="0.25">
      <c r="A839" s="1" t="s">
        <v>564</v>
      </c>
      <c r="B839" s="1" t="s">
        <v>3</v>
      </c>
      <c r="C839" s="1" t="s">
        <v>805</v>
      </c>
      <c r="D839" s="1" t="s">
        <v>863</v>
      </c>
      <c r="E839" s="1" t="s">
        <v>885</v>
      </c>
      <c r="F839">
        <v>115</v>
      </c>
      <c r="G839" s="1" t="s">
        <v>805</v>
      </c>
    </row>
    <row r="840" spans="1:7" x14ac:dyDescent="0.25">
      <c r="A840" s="1" t="s">
        <v>564</v>
      </c>
      <c r="B840" s="1" t="s">
        <v>3</v>
      </c>
      <c r="C840" s="1" t="s">
        <v>805</v>
      </c>
      <c r="D840" s="1" t="s">
        <v>840</v>
      </c>
      <c r="E840" s="1" t="s">
        <v>885</v>
      </c>
      <c r="F840">
        <v>0.5</v>
      </c>
      <c r="G840" s="1" t="s">
        <v>805</v>
      </c>
    </row>
    <row r="841" spans="1:7" x14ac:dyDescent="0.25">
      <c r="A841" s="1" t="s">
        <v>565</v>
      </c>
      <c r="B841" s="1" t="s">
        <v>3</v>
      </c>
      <c r="C841" s="1" t="s">
        <v>805</v>
      </c>
      <c r="D841" s="1" t="s">
        <v>884</v>
      </c>
      <c r="E841" s="1" t="s">
        <v>885</v>
      </c>
      <c r="F841">
        <v>91</v>
      </c>
      <c r="G841" s="1" t="s">
        <v>805</v>
      </c>
    </row>
    <row r="842" spans="1:7" x14ac:dyDescent="0.25">
      <c r="A842" s="1" t="s">
        <v>566</v>
      </c>
      <c r="B842" s="1" t="s">
        <v>3</v>
      </c>
      <c r="C842" s="1" t="s">
        <v>805</v>
      </c>
      <c r="D842" s="1" t="s">
        <v>891</v>
      </c>
      <c r="E842" s="1" t="s">
        <v>885</v>
      </c>
      <c r="F842">
        <v>200</v>
      </c>
      <c r="G842" s="1" t="s">
        <v>805</v>
      </c>
    </row>
    <row r="843" spans="1:7" x14ac:dyDescent="0.25">
      <c r="A843" s="1" t="s">
        <v>566</v>
      </c>
      <c r="B843" s="1" t="s">
        <v>3</v>
      </c>
      <c r="C843" s="1" t="s">
        <v>805</v>
      </c>
      <c r="D843" s="1" t="s">
        <v>812</v>
      </c>
      <c r="E843" s="1" t="s">
        <v>886</v>
      </c>
      <c r="F843">
        <v>53</v>
      </c>
      <c r="G843" s="1" t="s">
        <v>807</v>
      </c>
    </row>
    <row r="844" spans="1:7" x14ac:dyDescent="0.25">
      <c r="A844" s="1" t="s">
        <v>568</v>
      </c>
      <c r="B844" s="1" t="s">
        <v>3</v>
      </c>
      <c r="C844" s="1" t="s">
        <v>805</v>
      </c>
      <c r="D844" s="1" t="s">
        <v>859</v>
      </c>
      <c r="E844" s="1" t="s">
        <v>885</v>
      </c>
      <c r="F844">
        <v>189</v>
      </c>
      <c r="G844" s="1" t="s">
        <v>805</v>
      </c>
    </row>
    <row r="845" spans="1:7" x14ac:dyDescent="0.25">
      <c r="A845" s="1" t="s">
        <v>568</v>
      </c>
      <c r="B845" s="1" t="s">
        <v>3</v>
      </c>
      <c r="C845" s="1" t="s">
        <v>805</v>
      </c>
      <c r="D845" s="1" t="s">
        <v>861</v>
      </c>
      <c r="E845" s="1" t="s">
        <v>886</v>
      </c>
      <c r="F845">
        <v>99</v>
      </c>
      <c r="G845" s="1" t="s">
        <v>807</v>
      </c>
    </row>
    <row r="846" spans="1:7" x14ac:dyDescent="0.25">
      <c r="A846" s="1" t="s">
        <v>568</v>
      </c>
      <c r="B846" s="1" t="s">
        <v>3</v>
      </c>
      <c r="C846" s="1" t="s">
        <v>805</v>
      </c>
      <c r="D846" s="1" t="s">
        <v>857</v>
      </c>
      <c r="E846" s="1" t="s">
        <v>886</v>
      </c>
      <c r="F846">
        <v>3.5</v>
      </c>
      <c r="G846" s="1" t="s">
        <v>807</v>
      </c>
    </row>
    <row r="847" spans="1:7" x14ac:dyDescent="0.25">
      <c r="A847" s="1" t="s">
        <v>568</v>
      </c>
      <c r="B847" s="1" t="s">
        <v>3</v>
      </c>
      <c r="C847" s="1" t="s">
        <v>805</v>
      </c>
      <c r="D847" s="1" t="s">
        <v>806</v>
      </c>
      <c r="E847" s="1" t="s">
        <v>886</v>
      </c>
      <c r="F847">
        <v>46.4</v>
      </c>
      <c r="G847" s="1" t="s">
        <v>807</v>
      </c>
    </row>
    <row r="848" spans="1:7" x14ac:dyDescent="0.25">
      <c r="A848" s="1" t="s">
        <v>569</v>
      </c>
      <c r="B848" s="1" t="s">
        <v>3</v>
      </c>
      <c r="C848" s="1" t="s">
        <v>805</v>
      </c>
      <c r="D848" s="1" t="s">
        <v>887</v>
      </c>
      <c r="E848" s="1" t="s">
        <v>885</v>
      </c>
      <c r="F848">
        <v>182</v>
      </c>
      <c r="G848" s="1" t="s">
        <v>805</v>
      </c>
    </row>
    <row r="849" spans="1:7" x14ac:dyDescent="0.25">
      <c r="A849" s="1" t="s">
        <v>570</v>
      </c>
      <c r="B849" s="1" t="s">
        <v>3</v>
      </c>
      <c r="C849" s="1" t="s">
        <v>805</v>
      </c>
      <c r="D849" s="1" t="s">
        <v>903</v>
      </c>
      <c r="E849" s="1" t="s">
        <v>885</v>
      </c>
      <c r="F849">
        <v>186</v>
      </c>
      <c r="G849" s="1" t="s">
        <v>805</v>
      </c>
    </row>
    <row r="850" spans="1:7" x14ac:dyDescent="0.25">
      <c r="A850" s="1" t="s">
        <v>571</v>
      </c>
      <c r="B850" s="1" t="s">
        <v>3</v>
      </c>
      <c r="C850" s="1" t="s">
        <v>805</v>
      </c>
      <c r="D850" s="1" t="s">
        <v>888</v>
      </c>
      <c r="E850" s="1" t="s">
        <v>885</v>
      </c>
      <c r="F850">
        <v>244</v>
      </c>
      <c r="G850" s="1" t="s">
        <v>805</v>
      </c>
    </row>
    <row r="851" spans="1:7" x14ac:dyDescent="0.25">
      <c r="A851" s="1" t="s">
        <v>572</v>
      </c>
      <c r="B851" s="1" t="s">
        <v>3</v>
      </c>
      <c r="C851" s="1" t="s">
        <v>805</v>
      </c>
      <c r="D851" s="1" t="s">
        <v>863</v>
      </c>
      <c r="E851" s="1" t="s">
        <v>885</v>
      </c>
      <c r="F851">
        <v>28.6</v>
      </c>
      <c r="G851" s="1" t="s">
        <v>805</v>
      </c>
    </row>
    <row r="852" spans="1:7" x14ac:dyDescent="0.25">
      <c r="A852" s="1" t="s">
        <v>573</v>
      </c>
      <c r="B852" s="1" t="s">
        <v>3</v>
      </c>
      <c r="C852" s="1" t="s">
        <v>805</v>
      </c>
      <c r="D852" s="1" t="s">
        <v>812</v>
      </c>
      <c r="E852" s="1" t="s">
        <v>885</v>
      </c>
      <c r="F852">
        <v>332</v>
      </c>
      <c r="G852" s="1" t="s">
        <v>805</v>
      </c>
    </row>
    <row r="853" spans="1:7" x14ac:dyDescent="0.25">
      <c r="A853" s="1" t="s">
        <v>573</v>
      </c>
      <c r="B853" s="1" t="s">
        <v>3</v>
      </c>
      <c r="C853" s="1" t="s">
        <v>805</v>
      </c>
      <c r="D853" s="1" t="s">
        <v>857</v>
      </c>
      <c r="E853" s="1" t="s">
        <v>886</v>
      </c>
      <c r="F853">
        <v>331.5</v>
      </c>
      <c r="G853" s="1" t="s">
        <v>807</v>
      </c>
    </row>
    <row r="854" spans="1:7" x14ac:dyDescent="0.25">
      <c r="A854" s="1" t="s">
        <v>574</v>
      </c>
      <c r="B854" s="1" t="s">
        <v>3</v>
      </c>
      <c r="C854" s="1" t="s">
        <v>805</v>
      </c>
      <c r="D854" s="1" t="s">
        <v>840</v>
      </c>
      <c r="E854" s="1" t="s">
        <v>885</v>
      </c>
      <c r="F854">
        <v>422.8</v>
      </c>
      <c r="G854" s="1" t="s">
        <v>805</v>
      </c>
    </row>
    <row r="855" spans="1:7" x14ac:dyDescent="0.25">
      <c r="A855" s="1" t="s">
        <v>574</v>
      </c>
      <c r="B855" s="1" t="s">
        <v>3</v>
      </c>
      <c r="C855" s="1" t="s">
        <v>805</v>
      </c>
      <c r="D855" s="1" t="s">
        <v>806</v>
      </c>
      <c r="E855" s="1" t="s">
        <v>886</v>
      </c>
      <c r="F855">
        <v>27.6</v>
      </c>
      <c r="G855" s="1" t="s">
        <v>807</v>
      </c>
    </row>
    <row r="856" spans="1:7" x14ac:dyDescent="0.25">
      <c r="A856" s="1" t="s">
        <v>574</v>
      </c>
      <c r="B856" s="1" t="s">
        <v>3</v>
      </c>
      <c r="C856" s="1" t="s">
        <v>805</v>
      </c>
      <c r="D856" s="1" t="s">
        <v>850</v>
      </c>
      <c r="E856" s="1" t="s">
        <v>886</v>
      </c>
      <c r="F856">
        <v>2</v>
      </c>
      <c r="G856" s="1" t="s">
        <v>807</v>
      </c>
    </row>
    <row r="857" spans="1:7" x14ac:dyDescent="0.25">
      <c r="A857" s="1" t="s">
        <v>574</v>
      </c>
      <c r="B857" s="1" t="s">
        <v>3</v>
      </c>
      <c r="C857" s="1" t="s">
        <v>805</v>
      </c>
      <c r="D857" s="1" t="s">
        <v>853</v>
      </c>
      <c r="E857" s="1" t="s">
        <v>886</v>
      </c>
      <c r="F857">
        <v>38</v>
      </c>
      <c r="G857" s="1" t="s">
        <v>807</v>
      </c>
    </row>
    <row r="858" spans="1:7" x14ac:dyDescent="0.25">
      <c r="A858" s="1" t="s">
        <v>574</v>
      </c>
      <c r="B858" s="1" t="s">
        <v>3</v>
      </c>
      <c r="C858" s="1" t="s">
        <v>805</v>
      </c>
      <c r="D858" s="1" t="s">
        <v>852</v>
      </c>
      <c r="E858" s="1" t="s">
        <v>886</v>
      </c>
      <c r="F858">
        <v>29</v>
      </c>
      <c r="G858" s="1" t="s">
        <v>807</v>
      </c>
    </row>
    <row r="859" spans="1:7" x14ac:dyDescent="0.25">
      <c r="A859" s="1" t="s">
        <v>574</v>
      </c>
      <c r="B859" s="1" t="s">
        <v>3</v>
      </c>
      <c r="C859" s="1" t="s">
        <v>805</v>
      </c>
      <c r="D859" s="1" t="s">
        <v>888</v>
      </c>
      <c r="E859" s="1" t="s">
        <v>886</v>
      </c>
      <c r="F859">
        <v>23</v>
      </c>
      <c r="G859" s="1" t="s">
        <v>807</v>
      </c>
    </row>
    <row r="860" spans="1:7" x14ac:dyDescent="0.25">
      <c r="A860" s="1" t="s">
        <v>575</v>
      </c>
      <c r="B860" s="1" t="s">
        <v>3</v>
      </c>
      <c r="C860" s="1" t="s">
        <v>805</v>
      </c>
      <c r="D860" s="1" t="s">
        <v>863</v>
      </c>
      <c r="E860" s="1" t="s">
        <v>885</v>
      </c>
      <c r="F860">
        <v>3.4</v>
      </c>
      <c r="G860" s="1" t="s">
        <v>805</v>
      </c>
    </row>
    <row r="861" spans="1:7" x14ac:dyDescent="0.25">
      <c r="A861" s="1" t="s">
        <v>575</v>
      </c>
      <c r="B861" s="1" t="s">
        <v>3</v>
      </c>
      <c r="C861" s="1" t="s">
        <v>805</v>
      </c>
      <c r="D861" s="1" t="s">
        <v>858</v>
      </c>
      <c r="E861" s="1" t="s">
        <v>885</v>
      </c>
      <c r="F861">
        <v>44</v>
      </c>
      <c r="G861" s="1" t="s">
        <v>805</v>
      </c>
    </row>
    <row r="862" spans="1:7" x14ac:dyDescent="0.25">
      <c r="A862" s="1" t="s">
        <v>576</v>
      </c>
      <c r="B862" s="1" t="s">
        <v>3</v>
      </c>
      <c r="C862" s="1" t="s">
        <v>805</v>
      </c>
      <c r="D862" s="1" t="s">
        <v>811</v>
      </c>
      <c r="E862" s="1" t="s">
        <v>885</v>
      </c>
      <c r="F862">
        <v>305</v>
      </c>
      <c r="G862" s="1" t="s">
        <v>805</v>
      </c>
    </row>
    <row r="863" spans="1:7" x14ac:dyDescent="0.25">
      <c r="A863" s="1" t="s">
        <v>576</v>
      </c>
      <c r="B863" s="1" t="s">
        <v>3</v>
      </c>
      <c r="C863" s="1" t="s">
        <v>805</v>
      </c>
      <c r="D863" s="1" t="s">
        <v>840</v>
      </c>
      <c r="E863" s="1" t="s">
        <v>885</v>
      </c>
      <c r="F863">
        <v>2</v>
      </c>
      <c r="G863" s="1" t="s">
        <v>805</v>
      </c>
    </row>
    <row r="864" spans="1:7" x14ac:dyDescent="0.25">
      <c r="A864" s="1" t="s">
        <v>577</v>
      </c>
      <c r="B864" s="1" t="s">
        <v>3</v>
      </c>
      <c r="C864" s="1" t="s">
        <v>805</v>
      </c>
      <c r="D864" s="1" t="s">
        <v>866</v>
      </c>
      <c r="E864" s="1" t="s">
        <v>885</v>
      </c>
      <c r="F864">
        <v>198</v>
      </c>
      <c r="G864" s="1" t="s">
        <v>805</v>
      </c>
    </row>
    <row r="865" spans="1:7" x14ac:dyDescent="0.25">
      <c r="A865" s="1" t="s">
        <v>578</v>
      </c>
      <c r="B865" s="1" t="s">
        <v>3</v>
      </c>
      <c r="C865" s="1" t="s">
        <v>805</v>
      </c>
      <c r="D865" s="1" t="s">
        <v>840</v>
      </c>
      <c r="E865" s="1" t="s">
        <v>885</v>
      </c>
      <c r="F865">
        <v>356.2</v>
      </c>
      <c r="G865" s="1" t="s">
        <v>805</v>
      </c>
    </row>
    <row r="866" spans="1:7" x14ac:dyDescent="0.25">
      <c r="A866" s="1" t="s">
        <v>579</v>
      </c>
      <c r="B866" s="1" t="s">
        <v>3</v>
      </c>
      <c r="C866" s="1" t="s">
        <v>805</v>
      </c>
      <c r="D866" s="1" t="s">
        <v>812</v>
      </c>
      <c r="E866" s="1" t="s">
        <v>885</v>
      </c>
      <c r="F866">
        <v>72.8</v>
      </c>
      <c r="G866" s="1" t="s">
        <v>805</v>
      </c>
    </row>
    <row r="867" spans="1:7" x14ac:dyDescent="0.25">
      <c r="A867" s="1" t="s">
        <v>580</v>
      </c>
      <c r="B867" s="1" t="s">
        <v>3</v>
      </c>
      <c r="C867" s="1" t="s">
        <v>805</v>
      </c>
      <c r="D867" s="1" t="s">
        <v>812</v>
      </c>
      <c r="E867" s="1" t="s">
        <v>885</v>
      </c>
      <c r="F867">
        <v>70.2</v>
      </c>
      <c r="G867" s="1" t="s">
        <v>805</v>
      </c>
    </row>
    <row r="868" spans="1:7" x14ac:dyDescent="0.25">
      <c r="A868" s="1" t="s">
        <v>581</v>
      </c>
      <c r="B868" s="1" t="s">
        <v>3</v>
      </c>
      <c r="C868" s="1" t="s">
        <v>805</v>
      </c>
      <c r="D868" s="1" t="s">
        <v>891</v>
      </c>
      <c r="E868" s="1" t="s">
        <v>885</v>
      </c>
      <c r="F868">
        <v>198</v>
      </c>
      <c r="G868" s="1" t="s">
        <v>805</v>
      </c>
    </row>
    <row r="869" spans="1:7" x14ac:dyDescent="0.25">
      <c r="A869" s="1" t="s">
        <v>741</v>
      </c>
      <c r="B869" s="1" t="s">
        <v>3</v>
      </c>
      <c r="C869" s="1" t="s">
        <v>805</v>
      </c>
      <c r="D869" s="1" t="s">
        <v>813</v>
      </c>
      <c r="E869" s="1" t="s">
        <v>885</v>
      </c>
      <c r="F869">
        <v>429</v>
      </c>
      <c r="G869" s="1" t="s">
        <v>805</v>
      </c>
    </row>
    <row r="870" spans="1:7" x14ac:dyDescent="0.25">
      <c r="A870" s="1" t="s">
        <v>743</v>
      </c>
      <c r="B870" s="1" t="s">
        <v>3</v>
      </c>
      <c r="C870" s="1" t="s">
        <v>805</v>
      </c>
      <c r="D870" s="1" t="s">
        <v>813</v>
      </c>
      <c r="E870" s="1" t="s">
        <v>885</v>
      </c>
      <c r="F870">
        <v>352</v>
      </c>
      <c r="G870" s="1" t="s">
        <v>805</v>
      </c>
    </row>
    <row r="871" spans="1:7" x14ac:dyDescent="0.25">
      <c r="A871" s="1" t="s">
        <v>743</v>
      </c>
      <c r="B871" s="1" t="s">
        <v>3</v>
      </c>
      <c r="C871" s="1" t="s">
        <v>805</v>
      </c>
      <c r="D871" s="1" t="s">
        <v>813</v>
      </c>
      <c r="E871" s="1" t="s">
        <v>886</v>
      </c>
      <c r="F871">
        <v>203</v>
      </c>
      <c r="G871" s="1" t="s">
        <v>807</v>
      </c>
    </row>
    <row r="872" spans="1:7" x14ac:dyDescent="0.25">
      <c r="A872" s="1" t="s">
        <v>744</v>
      </c>
      <c r="B872" s="1" t="s">
        <v>3</v>
      </c>
      <c r="C872" s="1" t="s">
        <v>805</v>
      </c>
      <c r="D872" s="1" t="s">
        <v>900</v>
      </c>
      <c r="E872" s="1" t="s">
        <v>885</v>
      </c>
      <c r="F872">
        <v>312</v>
      </c>
      <c r="G872" s="1" t="s">
        <v>805</v>
      </c>
    </row>
    <row r="873" spans="1:7" x14ac:dyDescent="0.25">
      <c r="A873" s="1" t="s">
        <v>744</v>
      </c>
      <c r="B873" s="1" t="s">
        <v>3</v>
      </c>
      <c r="C873" s="1" t="s">
        <v>805</v>
      </c>
      <c r="D873" s="1" t="s">
        <v>864</v>
      </c>
      <c r="E873" s="1" t="s">
        <v>886</v>
      </c>
      <c r="F873">
        <v>52</v>
      </c>
      <c r="G873" s="1" t="s">
        <v>807</v>
      </c>
    </row>
    <row r="874" spans="1:7" x14ac:dyDescent="0.25">
      <c r="A874" s="1" t="s">
        <v>746</v>
      </c>
      <c r="B874" s="1" t="s">
        <v>3</v>
      </c>
      <c r="C874" s="1" t="s">
        <v>805</v>
      </c>
      <c r="D874" s="1" t="s">
        <v>811</v>
      </c>
      <c r="E874" s="1" t="s">
        <v>885</v>
      </c>
      <c r="F874">
        <v>86</v>
      </c>
      <c r="G874" s="1" t="s">
        <v>805</v>
      </c>
    </row>
    <row r="875" spans="1:7" x14ac:dyDescent="0.25">
      <c r="A875" s="1" t="s">
        <v>747</v>
      </c>
      <c r="B875" s="1" t="s">
        <v>3</v>
      </c>
      <c r="C875" s="1" t="s">
        <v>805</v>
      </c>
      <c r="D875" s="1" t="s">
        <v>900</v>
      </c>
      <c r="E875" s="1" t="s">
        <v>885</v>
      </c>
      <c r="F875">
        <v>203</v>
      </c>
      <c r="G875" s="1" t="s">
        <v>805</v>
      </c>
    </row>
    <row r="876" spans="1:7" x14ac:dyDescent="0.25">
      <c r="A876" s="1" t="s">
        <v>748</v>
      </c>
      <c r="B876" s="1" t="s">
        <v>3</v>
      </c>
      <c r="C876" s="1" t="s">
        <v>805</v>
      </c>
      <c r="D876" s="1" t="s">
        <v>846</v>
      </c>
      <c r="E876" s="1" t="s">
        <v>885</v>
      </c>
      <c r="F876">
        <v>195</v>
      </c>
      <c r="G876" s="1" t="s">
        <v>805</v>
      </c>
    </row>
    <row r="877" spans="1:7" x14ac:dyDescent="0.25">
      <c r="A877" s="1" t="s">
        <v>749</v>
      </c>
      <c r="B877" s="1" t="s">
        <v>3</v>
      </c>
      <c r="C877" s="1" t="s">
        <v>805</v>
      </c>
      <c r="D877" s="1" t="s">
        <v>900</v>
      </c>
      <c r="E877" s="1" t="s">
        <v>885</v>
      </c>
      <c r="F877">
        <v>237</v>
      </c>
      <c r="G877" s="1" t="s">
        <v>805</v>
      </c>
    </row>
    <row r="878" spans="1:7" x14ac:dyDescent="0.25">
      <c r="A878" s="1" t="s">
        <v>750</v>
      </c>
      <c r="B878" s="1" t="s">
        <v>3</v>
      </c>
      <c r="C878" s="1" t="s">
        <v>805</v>
      </c>
      <c r="D878" s="1" t="s">
        <v>840</v>
      </c>
      <c r="E878" s="1" t="s">
        <v>885</v>
      </c>
      <c r="F878">
        <v>208</v>
      </c>
      <c r="G878" s="1" t="s">
        <v>805</v>
      </c>
    </row>
    <row r="879" spans="1:7" x14ac:dyDescent="0.25">
      <c r="A879" s="1" t="s">
        <v>776</v>
      </c>
      <c r="B879" s="1" t="s">
        <v>3</v>
      </c>
      <c r="C879" s="1" t="s">
        <v>805</v>
      </c>
      <c r="D879" s="1" t="s">
        <v>884</v>
      </c>
      <c r="E879" s="1" t="s">
        <v>885</v>
      </c>
      <c r="F879">
        <v>251</v>
      </c>
      <c r="G879" s="1" t="s">
        <v>805</v>
      </c>
    </row>
    <row r="880" spans="1:7" x14ac:dyDescent="0.25">
      <c r="A880" s="1" t="s">
        <v>777</v>
      </c>
      <c r="B880" s="1" t="s">
        <v>3</v>
      </c>
      <c r="C880" s="1" t="s">
        <v>805</v>
      </c>
      <c r="D880" s="1" t="s">
        <v>824</v>
      </c>
      <c r="E880" s="1" t="s">
        <v>885</v>
      </c>
      <c r="F880">
        <v>169</v>
      </c>
      <c r="G880" s="1" t="s">
        <v>805</v>
      </c>
    </row>
    <row r="881" spans="1:7" x14ac:dyDescent="0.25">
      <c r="A881" s="1" t="s">
        <v>778</v>
      </c>
      <c r="B881" s="1" t="s">
        <v>3</v>
      </c>
      <c r="C881" s="1" t="s">
        <v>805</v>
      </c>
      <c r="D881" s="1" t="s">
        <v>867</v>
      </c>
      <c r="E881" s="1" t="s">
        <v>885</v>
      </c>
      <c r="F881">
        <v>95</v>
      </c>
      <c r="G881" s="1" t="s">
        <v>805</v>
      </c>
    </row>
    <row r="882" spans="1:7" x14ac:dyDescent="0.25">
      <c r="A882" s="1" t="s">
        <v>779</v>
      </c>
      <c r="B882" s="1" t="s">
        <v>3</v>
      </c>
      <c r="C882" s="1" t="s">
        <v>805</v>
      </c>
      <c r="D882" s="1" t="s">
        <v>813</v>
      </c>
      <c r="E882" s="1" t="s">
        <v>885</v>
      </c>
      <c r="F882">
        <v>380</v>
      </c>
      <c r="G882" s="1" t="s">
        <v>805</v>
      </c>
    </row>
    <row r="883" spans="1:7" x14ac:dyDescent="0.25">
      <c r="A883" s="1" t="s">
        <v>780</v>
      </c>
      <c r="B883" s="1" t="s">
        <v>3</v>
      </c>
      <c r="C883" s="1" t="s">
        <v>805</v>
      </c>
      <c r="D883" s="1" t="s">
        <v>824</v>
      </c>
      <c r="E883" s="1" t="s">
        <v>885</v>
      </c>
      <c r="F883">
        <v>169</v>
      </c>
      <c r="G883" s="1" t="s">
        <v>805</v>
      </c>
    </row>
    <row r="884" spans="1:7" x14ac:dyDescent="0.25">
      <c r="A884" s="1" t="s">
        <v>781</v>
      </c>
      <c r="B884" s="1" t="s">
        <v>3</v>
      </c>
      <c r="C884" s="1" t="s">
        <v>805</v>
      </c>
      <c r="D884" s="1" t="s">
        <v>843</v>
      </c>
      <c r="E884" s="1" t="s">
        <v>885</v>
      </c>
      <c r="F884">
        <v>266</v>
      </c>
      <c r="G884" s="1" t="s">
        <v>805</v>
      </c>
    </row>
    <row r="885" spans="1:7" x14ac:dyDescent="0.25">
      <c r="A885" s="1" t="s">
        <v>782</v>
      </c>
      <c r="B885" s="1" t="s">
        <v>3</v>
      </c>
      <c r="C885" s="1" t="s">
        <v>805</v>
      </c>
      <c r="D885" s="1" t="s">
        <v>884</v>
      </c>
      <c r="E885" s="1" t="s">
        <v>885</v>
      </c>
      <c r="F885">
        <v>361</v>
      </c>
      <c r="G885" s="1" t="s">
        <v>805</v>
      </c>
    </row>
    <row r="886" spans="1:7" x14ac:dyDescent="0.25">
      <c r="A886" s="1" t="s">
        <v>783</v>
      </c>
      <c r="B886" s="1" t="s">
        <v>3</v>
      </c>
      <c r="C886" s="1" t="s">
        <v>805</v>
      </c>
      <c r="D886" s="1" t="s">
        <v>846</v>
      </c>
      <c r="E886" s="1" t="s">
        <v>885</v>
      </c>
      <c r="F886">
        <v>174</v>
      </c>
      <c r="G886" s="1" t="s">
        <v>805</v>
      </c>
    </row>
    <row r="887" spans="1:7" x14ac:dyDescent="0.25">
      <c r="A887" s="1" t="s">
        <v>784</v>
      </c>
      <c r="B887" s="1" t="s">
        <v>3</v>
      </c>
      <c r="C887" s="1" t="s">
        <v>805</v>
      </c>
      <c r="D887" s="1" t="s">
        <v>811</v>
      </c>
      <c r="E887" s="1" t="s">
        <v>885</v>
      </c>
      <c r="F887">
        <v>186</v>
      </c>
      <c r="G887" s="1" t="s">
        <v>805</v>
      </c>
    </row>
    <row r="888" spans="1:7" x14ac:dyDescent="0.25">
      <c r="A888" s="1" t="s">
        <v>785</v>
      </c>
      <c r="B888" s="1" t="s">
        <v>3</v>
      </c>
      <c r="C888" s="1" t="s">
        <v>805</v>
      </c>
      <c r="D888" s="1" t="s">
        <v>900</v>
      </c>
      <c r="E888" s="1" t="s">
        <v>885</v>
      </c>
      <c r="F888">
        <v>31</v>
      </c>
      <c r="G888" s="1" t="s">
        <v>805</v>
      </c>
    </row>
    <row r="889" spans="1:7" x14ac:dyDescent="0.25">
      <c r="A889" s="1" t="s">
        <v>785</v>
      </c>
      <c r="B889" s="1" t="s">
        <v>3</v>
      </c>
      <c r="C889" s="1" t="s">
        <v>805</v>
      </c>
      <c r="D889" s="1" t="s">
        <v>840</v>
      </c>
      <c r="E889" s="1" t="s">
        <v>885</v>
      </c>
      <c r="F889">
        <v>42</v>
      </c>
      <c r="G889" s="1" t="s">
        <v>805</v>
      </c>
    </row>
    <row r="890" spans="1:7" x14ac:dyDescent="0.25">
      <c r="A890" s="1" t="s">
        <v>786</v>
      </c>
      <c r="B890" s="1" t="s">
        <v>3</v>
      </c>
      <c r="C890" s="1" t="s">
        <v>805</v>
      </c>
      <c r="D890" s="1" t="s">
        <v>846</v>
      </c>
      <c r="E890" s="1" t="s">
        <v>885</v>
      </c>
      <c r="F890">
        <v>100</v>
      </c>
      <c r="G890" s="1" t="s">
        <v>805</v>
      </c>
    </row>
    <row r="891" spans="1:7" x14ac:dyDescent="0.25">
      <c r="A891" s="1" t="s">
        <v>786</v>
      </c>
      <c r="B891" s="1" t="s">
        <v>3</v>
      </c>
      <c r="C891" s="1" t="s">
        <v>805</v>
      </c>
      <c r="D891" s="1" t="s">
        <v>846</v>
      </c>
      <c r="E891" s="1" t="s">
        <v>885</v>
      </c>
      <c r="F891">
        <v>164</v>
      </c>
      <c r="G891" s="1" t="s">
        <v>805</v>
      </c>
    </row>
    <row r="892" spans="1:7" x14ac:dyDescent="0.25">
      <c r="A892" s="1" t="s">
        <v>787</v>
      </c>
      <c r="B892" s="1" t="s">
        <v>3</v>
      </c>
      <c r="C892" s="1" t="s">
        <v>805</v>
      </c>
      <c r="D892" s="1" t="s">
        <v>884</v>
      </c>
      <c r="E892" s="1" t="s">
        <v>885</v>
      </c>
      <c r="F892">
        <v>132</v>
      </c>
      <c r="G892" s="1" t="s">
        <v>805</v>
      </c>
    </row>
    <row r="893" spans="1:7" x14ac:dyDescent="0.25">
      <c r="A893" s="1" t="s">
        <v>751</v>
      </c>
      <c r="B893" s="1" t="s">
        <v>3</v>
      </c>
      <c r="C893" s="1" t="s">
        <v>805</v>
      </c>
      <c r="D893" s="1" t="s">
        <v>813</v>
      </c>
      <c r="E893" s="1" t="s">
        <v>885</v>
      </c>
      <c r="F893">
        <v>295</v>
      </c>
      <c r="G893" s="1" t="s">
        <v>805</v>
      </c>
    </row>
    <row r="894" spans="1:7" x14ac:dyDescent="0.25">
      <c r="A894" s="1" t="s">
        <v>753</v>
      </c>
      <c r="B894" s="1" t="s">
        <v>3</v>
      </c>
      <c r="C894" s="1" t="s">
        <v>805</v>
      </c>
      <c r="D894" s="1" t="s">
        <v>856</v>
      </c>
      <c r="E894" s="1" t="s">
        <v>885</v>
      </c>
      <c r="F894">
        <v>235</v>
      </c>
      <c r="G894" s="1" t="s">
        <v>805</v>
      </c>
    </row>
    <row r="895" spans="1:7" x14ac:dyDescent="0.25">
      <c r="A895" s="1" t="s">
        <v>754</v>
      </c>
      <c r="B895" s="1" t="s">
        <v>3</v>
      </c>
      <c r="C895" s="1" t="s">
        <v>805</v>
      </c>
      <c r="D895" s="1" t="s">
        <v>887</v>
      </c>
      <c r="E895" s="1" t="s">
        <v>885</v>
      </c>
      <c r="F895">
        <v>200.2</v>
      </c>
      <c r="G895" s="1" t="s">
        <v>805</v>
      </c>
    </row>
    <row r="896" spans="1:7" x14ac:dyDescent="0.25">
      <c r="A896" s="1" t="s">
        <v>754</v>
      </c>
      <c r="B896" s="1" t="s">
        <v>3</v>
      </c>
      <c r="C896" s="1" t="s">
        <v>805</v>
      </c>
      <c r="D896" s="1" t="s">
        <v>902</v>
      </c>
      <c r="E896" s="1" t="s">
        <v>886</v>
      </c>
      <c r="F896">
        <v>200.2</v>
      </c>
      <c r="G896" s="1" t="s">
        <v>807</v>
      </c>
    </row>
    <row r="897" spans="1:7" x14ac:dyDescent="0.25">
      <c r="A897" s="1" t="s">
        <v>755</v>
      </c>
      <c r="B897" s="1" t="s">
        <v>3</v>
      </c>
      <c r="C897" s="1" t="s">
        <v>805</v>
      </c>
      <c r="D897" s="1" t="s">
        <v>887</v>
      </c>
      <c r="E897" s="1" t="s">
        <v>885</v>
      </c>
      <c r="F897">
        <v>193.7</v>
      </c>
      <c r="G897" s="1" t="s">
        <v>805</v>
      </c>
    </row>
    <row r="898" spans="1:7" x14ac:dyDescent="0.25">
      <c r="A898" s="1" t="s">
        <v>755</v>
      </c>
      <c r="B898" s="1" t="s">
        <v>3</v>
      </c>
      <c r="C898" s="1" t="s">
        <v>805</v>
      </c>
      <c r="D898" s="1" t="s">
        <v>902</v>
      </c>
      <c r="E898" s="1" t="s">
        <v>886</v>
      </c>
      <c r="F898">
        <v>9.8000000000000007</v>
      </c>
      <c r="G898" s="1" t="s">
        <v>807</v>
      </c>
    </row>
    <row r="899" spans="1:7" x14ac:dyDescent="0.25">
      <c r="A899" s="1" t="s">
        <v>756</v>
      </c>
      <c r="B899" s="1" t="s">
        <v>3</v>
      </c>
      <c r="C899" s="1" t="s">
        <v>805</v>
      </c>
      <c r="D899" s="1" t="s">
        <v>887</v>
      </c>
      <c r="E899" s="1" t="s">
        <v>885</v>
      </c>
      <c r="F899">
        <v>145</v>
      </c>
      <c r="G899" s="1" t="s">
        <v>805</v>
      </c>
    </row>
    <row r="900" spans="1:7" x14ac:dyDescent="0.25">
      <c r="A900" s="1" t="s">
        <v>756</v>
      </c>
      <c r="B900" s="1" t="s">
        <v>3</v>
      </c>
      <c r="C900" s="1" t="s">
        <v>805</v>
      </c>
      <c r="D900" s="1" t="s">
        <v>863</v>
      </c>
      <c r="E900" s="1" t="s">
        <v>886</v>
      </c>
      <c r="F900">
        <v>2</v>
      </c>
      <c r="G900" s="1" t="s">
        <v>807</v>
      </c>
    </row>
    <row r="901" spans="1:7" x14ac:dyDescent="0.25">
      <c r="A901" s="1" t="s">
        <v>756</v>
      </c>
      <c r="B901" s="1" t="s">
        <v>3</v>
      </c>
      <c r="C901" s="1" t="s">
        <v>805</v>
      </c>
      <c r="D901" s="1" t="s">
        <v>811</v>
      </c>
      <c r="E901" s="1" t="s">
        <v>886</v>
      </c>
      <c r="F901">
        <v>2</v>
      </c>
      <c r="G901" s="1" t="s">
        <v>807</v>
      </c>
    </row>
    <row r="902" spans="1:7" x14ac:dyDescent="0.25">
      <c r="A902" s="1" t="s">
        <v>756</v>
      </c>
      <c r="B902" s="1" t="s">
        <v>3</v>
      </c>
      <c r="C902" s="1" t="s">
        <v>805</v>
      </c>
      <c r="D902" s="1" t="s">
        <v>867</v>
      </c>
      <c r="E902" s="1" t="s">
        <v>886</v>
      </c>
      <c r="F902">
        <v>2</v>
      </c>
      <c r="G902" s="1" t="s">
        <v>807</v>
      </c>
    </row>
    <row r="903" spans="1:7" x14ac:dyDescent="0.25">
      <c r="A903" s="1" t="s">
        <v>756</v>
      </c>
      <c r="B903" s="1" t="s">
        <v>3</v>
      </c>
      <c r="C903" s="1" t="s">
        <v>805</v>
      </c>
      <c r="D903" s="1" t="s">
        <v>864</v>
      </c>
      <c r="E903" s="1" t="s">
        <v>886</v>
      </c>
      <c r="F903">
        <v>6</v>
      </c>
      <c r="G903" s="1" t="s">
        <v>807</v>
      </c>
    </row>
    <row r="904" spans="1:7" x14ac:dyDescent="0.25">
      <c r="A904" s="1" t="s">
        <v>756</v>
      </c>
      <c r="B904" s="1" t="s">
        <v>3</v>
      </c>
      <c r="C904" s="1" t="s">
        <v>805</v>
      </c>
      <c r="D904" s="1" t="s">
        <v>862</v>
      </c>
      <c r="E904" s="1" t="s">
        <v>886</v>
      </c>
      <c r="F904">
        <v>5</v>
      </c>
      <c r="G904" s="1" t="s">
        <v>807</v>
      </c>
    </row>
    <row r="905" spans="1:7" x14ac:dyDescent="0.25">
      <c r="A905" s="1" t="s">
        <v>756</v>
      </c>
      <c r="B905" s="1" t="s">
        <v>3</v>
      </c>
      <c r="C905" s="1" t="s">
        <v>805</v>
      </c>
      <c r="D905" s="1" t="s">
        <v>902</v>
      </c>
      <c r="E905" s="1" t="s">
        <v>886</v>
      </c>
      <c r="F905">
        <v>11</v>
      </c>
      <c r="G905" s="1" t="s">
        <v>807</v>
      </c>
    </row>
    <row r="906" spans="1:7" x14ac:dyDescent="0.25">
      <c r="A906" s="1" t="s">
        <v>756</v>
      </c>
      <c r="B906" s="1" t="s">
        <v>3</v>
      </c>
      <c r="C906" s="1" t="s">
        <v>805</v>
      </c>
      <c r="D906" s="1" t="s">
        <v>853</v>
      </c>
      <c r="E906" s="1" t="s">
        <v>886</v>
      </c>
      <c r="F906">
        <v>17.5</v>
      </c>
      <c r="G906" s="1" t="s">
        <v>807</v>
      </c>
    </row>
    <row r="907" spans="1:7" x14ac:dyDescent="0.25">
      <c r="A907" s="1" t="s">
        <v>756</v>
      </c>
      <c r="B907" s="1" t="s">
        <v>3</v>
      </c>
      <c r="C907" s="1" t="s">
        <v>805</v>
      </c>
      <c r="D907" s="1" t="s">
        <v>884</v>
      </c>
      <c r="E907" s="1" t="s">
        <v>886</v>
      </c>
      <c r="F907">
        <v>10</v>
      </c>
      <c r="G907" s="1" t="s">
        <v>807</v>
      </c>
    </row>
    <row r="908" spans="1:7" x14ac:dyDescent="0.25">
      <c r="A908" s="1" t="s">
        <v>756</v>
      </c>
      <c r="B908" s="1" t="s">
        <v>3</v>
      </c>
      <c r="C908" s="1" t="s">
        <v>805</v>
      </c>
      <c r="D908" s="1" t="s">
        <v>813</v>
      </c>
      <c r="E908" s="1" t="s">
        <v>886</v>
      </c>
      <c r="F908">
        <v>23</v>
      </c>
      <c r="G908" s="1" t="s">
        <v>807</v>
      </c>
    </row>
    <row r="909" spans="1:7" x14ac:dyDescent="0.25">
      <c r="A909" s="1" t="s">
        <v>757</v>
      </c>
      <c r="B909" s="1" t="s">
        <v>3</v>
      </c>
      <c r="C909" s="1" t="s">
        <v>805</v>
      </c>
      <c r="D909" s="1" t="s">
        <v>867</v>
      </c>
      <c r="E909" s="1" t="s">
        <v>885</v>
      </c>
      <c r="F909">
        <v>228</v>
      </c>
      <c r="G909" s="1" t="s">
        <v>805</v>
      </c>
    </row>
    <row r="910" spans="1:7" x14ac:dyDescent="0.25">
      <c r="A910" s="1" t="s">
        <v>757</v>
      </c>
      <c r="B910" s="1" t="s">
        <v>3</v>
      </c>
      <c r="C910" s="1" t="s">
        <v>805</v>
      </c>
      <c r="D910" s="1" t="s">
        <v>887</v>
      </c>
      <c r="E910" s="1" t="s">
        <v>885</v>
      </c>
      <c r="F910">
        <v>1</v>
      </c>
      <c r="G910" s="1" t="s">
        <v>805</v>
      </c>
    </row>
    <row r="911" spans="1:7" x14ac:dyDescent="0.25">
      <c r="A911" s="1" t="s">
        <v>758</v>
      </c>
      <c r="B911" s="1" t="s">
        <v>3</v>
      </c>
      <c r="C911" s="1" t="s">
        <v>805</v>
      </c>
      <c r="D911" s="1" t="s">
        <v>824</v>
      </c>
      <c r="E911" s="1" t="s">
        <v>885</v>
      </c>
      <c r="F911">
        <v>104</v>
      </c>
      <c r="G911" s="1" t="s">
        <v>805</v>
      </c>
    </row>
    <row r="912" spans="1:7" x14ac:dyDescent="0.25">
      <c r="A912" s="1" t="s">
        <v>759</v>
      </c>
      <c r="B912" s="1" t="s">
        <v>3</v>
      </c>
      <c r="C912" s="1" t="s">
        <v>805</v>
      </c>
      <c r="D912" s="1" t="s">
        <v>884</v>
      </c>
      <c r="E912" s="1" t="s">
        <v>885</v>
      </c>
      <c r="F912">
        <v>213</v>
      </c>
      <c r="G912" s="1" t="s">
        <v>805</v>
      </c>
    </row>
    <row r="913" spans="1:7" x14ac:dyDescent="0.25">
      <c r="A913" s="1" t="s">
        <v>760</v>
      </c>
      <c r="B913" s="1" t="s">
        <v>3</v>
      </c>
      <c r="C913" s="1" t="s">
        <v>805</v>
      </c>
      <c r="D913" s="1" t="s">
        <v>887</v>
      </c>
      <c r="E913" s="1" t="s">
        <v>885</v>
      </c>
      <c r="F913">
        <v>1.1000000000000001</v>
      </c>
      <c r="G913" s="1" t="s">
        <v>805</v>
      </c>
    </row>
    <row r="914" spans="1:7" x14ac:dyDescent="0.25">
      <c r="A914" s="1" t="s">
        <v>760</v>
      </c>
      <c r="B914" s="1" t="s">
        <v>3</v>
      </c>
      <c r="C914" s="1" t="s">
        <v>805</v>
      </c>
      <c r="D914" s="1" t="s">
        <v>852</v>
      </c>
      <c r="E914" s="1" t="s">
        <v>885</v>
      </c>
      <c r="F914">
        <v>213</v>
      </c>
      <c r="G914" s="1" t="s">
        <v>805</v>
      </c>
    </row>
    <row r="915" spans="1:7" x14ac:dyDescent="0.25">
      <c r="A915" s="1" t="s">
        <v>761</v>
      </c>
      <c r="B915" s="1" t="s">
        <v>3</v>
      </c>
      <c r="C915" s="1" t="s">
        <v>805</v>
      </c>
      <c r="D915" s="1" t="s">
        <v>840</v>
      </c>
      <c r="E915" s="1" t="s">
        <v>885</v>
      </c>
      <c r="F915">
        <v>191</v>
      </c>
      <c r="G915" s="1" t="s">
        <v>805</v>
      </c>
    </row>
    <row r="916" spans="1:7" x14ac:dyDescent="0.25">
      <c r="A916" s="1" t="s">
        <v>762</v>
      </c>
      <c r="B916" s="1" t="s">
        <v>3</v>
      </c>
      <c r="C916" s="1" t="s">
        <v>805</v>
      </c>
      <c r="D916" s="1" t="s">
        <v>887</v>
      </c>
      <c r="E916" s="1" t="s">
        <v>885</v>
      </c>
      <c r="F916">
        <v>7</v>
      </c>
      <c r="G916" s="1" t="s">
        <v>805</v>
      </c>
    </row>
    <row r="917" spans="1:7" x14ac:dyDescent="0.25">
      <c r="A917" s="1" t="s">
        <v>762</v>
      </c>
      <c r="B917" s="1" t="s">
        <v>3</v>
      </c>
      <c r="C917" s="1" t="s">
        <v>805</v>
      </c>
      <c r="D917" s="1" t="s">
        <v>852</v>
      </c>
      <c r="E917" s="1" t="s">
        <v>885</v>
      </c>
      <c r="F917">
        <v>186</v>
      </c>
      <c r="G917" s="1" t="s">
        <v>805</v>
      </c>
    </row>
    <row r="918" spans="1:7" x14ac:dyDescent="0.25">
      <c r="A918" s="1" t="s">
        <v>763</v>
      </c>
      <c r="B918" s="1" t="s">
        <v>3</v>
      </c>
      <c r="C918" s="1" t="s">
        <v>805</v>
      </c>
      <c r="D918" s="1" t="s">
        <v>824</v>
      </c>
      <c r="E918" s="1" t="s">
        <v>885</v>
      </c>
      <c r="F918">
        <v>108</v>
      </c>
      <c r="G918" s="1" t="s">
        <v>805</v>
      </c>
    </row>
    <row r="919" spans="1:7" x14ac:dyDescent="0.25">
      <c r="A919" s="1" t="s">
        <v>764</v>
      </c>
      <c r="B919" s="1" t="s">
        <v>3</v>
      </c>
      <c r="C919" s="1" t="s">
        <v>805</v>
      </c>
      <c r="D919" s="1" t="s">
        <v>888</v>
      </c>
      <c r="E919" s="1" t="s">
        <v>885</v>
      </c>
      <c r="F919">
        <v>114.6</v>
      </c>
      <c r="G919" s="1" t="s">
        <v>805</v>
      </c>
    </row>
    <row r="920" spans="1:7" x14ac:dyDescent="0.25">
      <c r="A920" s="1" t="s">
        <v>766</v>
      </c>
      <c r="B920" s="1" t="s">
        <v>3</v>
      </c>
      <c r="C920" s="1" t="s">
        <v>805</v>
      </c>
      <c r="D920" s="1" t="s">
        <v>867</v>
      </c>
      <c r="E920" s="1" t="s">
        <v>885</v>
      </c>
      <c r="F920">
        <v>50</v>
      </c>
      <c r="G920" s="1" t="s">
        <v>805</v>
      </c>
    </row>
    <row r="921" spans="1:7" x14ac:dyDescent="0.25">
      <c r="A921" s="1" t="s">
        <v>767</v>
      </c>
      <c r="B921" s="1" t="s">
        <v>3</v>
      </c>
      <c r="C921" s="1" t="s">
        <v>805</v>
      </c>
      <c r="D921" s="1" t="s">
        <v>867</v>
      </c>
      <c r="E921" s="1" t="s">
        <v>885</v>
      </c>
      <c r="F921">
        <v>2</v>
      </c>
      <c r="G921" s="1" t="s">
        <v>805</v>
      </c>
    </row>
    <row r="922" spans="1:7" x14ac:dyDescent="0.25">
      <c r="A922" s="1" t="s">
        <v>767</v>
      </c>
      <c r="B922" s="1" t="s">
        <v>3</v>
      </c>
      <c r="C922" s="1" t="s">
        <v>805</v>
      </c>
      <c r="D922" s="1" t="s">
        <v>846</v>
      </c>
      <c r="E922" s="1" t="s">
        <v>885</v>
      </c>
      <c r="F922">
        <v>190.4</v>
      </c>
      <c r="G922" s="1" t="s">
        <v>805</v>
      </c>
    </row>
    <row r="923" spans="1:7" x14ac:dyDescent="0.25">
      <c r="A923" s="1" t="s">
        <v>768</v>
      </c>
      <c r="B923" s="1" t="s">
        <v>3</v>
      </c>
      <c r="C923" s="1" t="s">
        <v>805</v>
      </c>
      <c r="D923" s="1" t="s">
        <v>824</v>
      </c>
      <c r="E923" s="1" t="s">
        <v>885</v>
      </c>
      <c r="F923">
        <v>92.3</v>
      </c>
      <c r="G923" s="1" t="s">
        <v>805</v>
      </c>
    </row>
    <row r="924" spans="1:7" x14ac:dyDescent="0.25">
      <c r="A924" s="1" t="s">
        <v>769</v>
      </c>
      <c r="B924" s="1" t="s">
        <v>3</v>
      </c>
      <c r="C924" s="1" t="s">
        <v>805</v>
      </c>
      <c r="D924" s="1" t="s">
        <v>824</v>
      </c>
      <c r="E924" s="1" t="s">
        <v>885</v>
      </c>
      <c r="F924">
        <v>59.7</v>
      </c>
      <c r="G924" s="1" t="s">
        <v>805</v>
      </c>
    </row>
    <row r="925" spans="1:7" x14ac:dyDescent="0.25">
      <c r="A925" s="1" t="s">
        <v>769</v>
      </c>
      <c r="B925" s="1" t="s">
        <v>3</v>
      </c>
      <c r="C925" s="1" t="s">
        <v>805</v>
      </c>
      <c r="D925" s="1" t="s">
        <v>813</v>
      </c>
      <c r="E925" s="1" t="s">
        <v>886</v>
      </c>
      <c r="F925">
        <v>30.475999999999999</v>
      </c>
      <c r="G925" s="1" t="s">
        <v>807</v>
      </c>
    </row>
    <row r="926" spans="1:7" x14ac:dyDescent="0.25">
      <c r="A926" s="1" t="s">
        <v>770</v>
      </c>
      <c r="B926" s="1" t="s">
        <v>3</v>
      </c>
      <c r="C926" s="1" t="s">
        <v>805</v>
      </c>
      <c r="D926" s="1" t="s">
        <v>888</v>
      </c>
      <c r="E926" s="1" t="s">
        <v>885</v>
      </c>
      <c r="F926">
        <v>276.89999999999998</v>
      </c>
      <c r="G926" s="1" t="s">
        <v>805</v>
      </c>
    </row>
    <row r="927" spans="1:7" x14ac:dyDescent="0.25">
      <c r="A927" s="1" t="s">
        <v>770</v>
      </c>
      <c r="B927" s="1" t="s">
        <v>3</v>
      </c>
      <c r="C927" s="1" t="s">
        <v>805</v>
      </c>
      <c r="D927" s="1" t="s">
        <v>813</v>
      </c>
      <c r="E927" s="1" t="s">
        <v>886</v>
      </c>
      <c r="F927">
        <v>1.524</v>
      </c>
      <c r="G927" s="1" t="s">
        <v>807</v>
      </c>
    </row>
    <row r="928" spans="1:7" x14ac:dyDescent="0.25">
      <c r="A928" s="1" t="s">
        <v>771</v>
      </c>
      <c r="B928" s="1" t="s">
        <v>3</v>
      </c>
      <c r="C928" s="1" t="s">
        <v>805</v>
      </c>
      <c r="D928" s="1" t="s">
        <v>888</v>
      </c>
      <c r="E928" s="1" t="s">
        <v>885</v>
      </c>
      <c r="F928">
        <v>110.5</v>
      </c>
      <c r="G928" s="1" t="s">
        <v>805</v>
      </c>
    </row>
    <row r="929" spans="1:7" x14ac:dyDescent="0.25">
      <c r="A929" s="1" t="s">
        <v>772</v>
      </c>
      <c r="B929" s="1" t="s">
        <v>3</v>
      </c>
      <c r="C929" s="1" t="s">
        <v>805</v>
      </c>
      <c r="D929" s="1" t="s">
        <v>813</v>
      </c>
      <c r="E929" s="1" t="s">
        <v>885</v>
      </c>
      <c r="F929">
        <v>328</v>
      </c>
      <c r="G929" s="1" t="s">
        <v>805</v>
      </c>
    </row>
    <row r="930" spans="1:7" x14ac:dyDescent="0.25">
      <c r="A930" s="1" t="s">
        <v>773</v>
      </c>
      <c r="B930" s="1" t="s">
        <v>3</v>
      </c>
      <c r="C930" s="1" t="s">
        <v>805</v>
      </c>
      <c r="D930" s="1" t="s">
        <v>846</v>
      </c>
      <c r="E930" s="1" t="s">
        <v>885</v>
      </c>
      <c r="F930">
        <v>314.60000000000002</v>
      </c>
      <c r="G930" s="1" t="s">
        <v>805</v>
      </c>
    </row>
    <row r="931" spans="1:7" x14ac:dyDescent="0.25">
      <c r="A931" s="1" t="s">
        <v>773</v>
      </c>
      <c r="B931" s="1" t="s">
        <v>3</v>
      </c>
      <c r="C931" s="1" t="s">
        <v>805</v>
      </c>
      <c r="D931" s="1" t="s">
        <v>840</v>
      </c>
      <c r="E931" s="1" t="s">
        <v>886</v>
      </c>
      <c r="F931">
        <v>2</v>
      </c>
      <c r="G931" s="1" t="s">
        <v>807</v>
      </c>
    </row>
    <row r="932" spans="1:7" x14ac:dyDescent="0.25">
      <c r="A932" s="1" t="s">
        <v>773</v>
      </c>
      <c r="B932" s="1" t="s">
        <v>3</v>
      </c>
      <c r="C932" s="1" t="s">
        <v>805</v>
      </c>
      <c r="D932" s="1" t="s">
        <v>846</v>
      </c>
      <c r="E932" s="1" t="s">
        <v>886</v>
      </c>
      <c r="F932">
        <v>2</v>
      </c>
      <c r="G932" s="1" t="s">
        <v>807</v>
      </c>
    </row>
    <row r="933" spans="1:7" x14ac:dyDescent="0.25">
      <c r="A933" s="1" t="s">
        <v>773</v>
      </c>
      <c r="B933" s="1" t="s">
        <v>3</v>
      </c>
      <c r="C933" s="1" t="s">
        <v>805</v>
      </c>
      <c r="D933" s="1" t="s">
        <v>862</v>
      </c>
      <c r="E933" s="1" t="s">
        <v>886</v>
      </c>
      <c r="F933">
        <v>4</v>
      </c>
      <c r="G933" s="1" t="s">
        <v>807</v>
      </c>
    </row>
    <row r="934" spans="1:7" x14ac:dyDescent="0.25">
      <c r="A934" s="1" t="s">
        <v>773</v>
      </c>
      <c r="B934" s="1" t="s">
        <v>3</v>
      </c>
      <c r="C934" s="1" t="s">
        <v>805</v>
      </c>
      <c r="D934" s="1" t="s">
        <v>852</v>
      </c>
      <c r="E934" s="1" t="s">
        <v>886</v>
      </c>
      <c r="F934">
        <v>22</v>
      </c>
      <c r="G934" s="1" t="s">
        <v>807</v>
      </c>
    </row>
    <row r="935" spans="1:7" x14ac:dyDescent="0.25">
      <c r="A935" s="1" t="s">
        <v>773</v>
      </c>
      <c r="B935" s="1" t="s">
        <v>3</v>
      </c>
      <c r="C935" s="1" t="s">
        <v>805</v>
      </c>
      <c r="D935" s="1" t="s">
        <v>852</v>
      </c>
      <c r="E935" s="1" t="s">
        <v>886</v>
      </c>
      <c r="F935">
        <v>50</v>
      </c>
      <c r="G935" s="1" t="s">
        <v>807</v>
      </c>
    </row>
    <row r="936" spans="1:7" x14ac:dyDescent="0.25">
      <c r="A936" s="1" t="s">
        <v>773</v>
      </c>
      <c r="B936" s="1" t="s">
        <v>3</v>
      </c>
      <c r="C936" s="1" t="s">
        <v>805</v>
      </c>
      <c r="D936" s="1" t="s">
        <v>813</v>
      </c>
      <c r="E936" s="1" t="s">
        <v>886</v>
      </c>
      <c r="F936">
        <v>195</v>
      </c>
      <c r="G936" s="1" t="s">
        <v>807</v>
      </c>
    </row>
    <row r="937" spans="1:7" x14ac:dyDescent="0.25">
      <c r="A937" s="1" t="s">
        <v>773</v>
      </c>
      <c r="B937" s="1" t="s">
        <v>3</v>
      </c>
      <c r="C937" s="1" t="s">
        <v>805</v>
      </c>
      <c r="D937" s="1" t="s">
        <v>887</v>
      </c>
      <c r="E937" s="1" t="s">
        <v>886</v>
      </c>
      <c r="F937">
        <v>4</v>
      </c>
      <c r="G937" s="1" t="s">
        <v>807</v>
      </c>
    </row>
    <row r="938" spans="1:7" x14ac:dyDescent="0.25">
      <c r="A938" s="1" t="s">
        <v>788</v>
      </c>
      <c r="B938" s="1" t="s">
        <v>3</v>
      </c>
      <c r="C938" s="1" t="s">
        <v>805</v>
      </c>
      <c r="D938" s="1" t="s">
        <v>840</v>
      </c>
      <c r="E938" s="1" t="s">
        <v>885</v>
      </c>
      <c r="F938">
        <v>266</v>
      </c>
      <c r="G938" s="1" t="s">
        <v>805</v>
      </c>
    </row>
    <row r="939" spans="1:7" x14ac:dyDescent="0.25">
      <c r="A939" s="1" t="s">
        <v>790</v>
      </c>
      <c r="B939" s="1" t="s">
        <v>3</v>
      </c>
      <c r="C939" s="1" t="s">
        <v>805</v>
      </c>
      <c r="D939" s="1" t="s">
        <v>846</v>
      </c>
      <c r="E939" s="1" t="s">
        <v>885</v>
      </c>
      <c r="F939">
        <v>269</v>
      </c>
      <c r="G939" s="1" t="s">
        <v>805</v>
      </c>
    </row>
    <row r="940" spans="1:7" x14ac:dyDescent="0.25">
      <c r="A940" s="1" t="s">
        <v>791</v>
      </c>
      <c r="B940" s="1" t="s">
        <v>3</v>
      </c>
      <c r="C940" s="1" t="s">
        <v>805</v>
      </c>
      <c r="D940" s="1" t="s">
        <v>811</v>
      </c>
      <c r="E940" s="1" t="s">
        <v>885</v>
      </c>
      <c r="F940">
        <v>227</v>
      </c>
      <c r="G940" s="1" t="s">
        <v>805</v>
      </c>
    </row>
    <row r="941" spans="1:7" x14ac:dyDescent="0.25">
      <c r="A941" s="1" t="s">
        <v>792</v>
      </c>
      <c r="B941" s="1" t="s">
        <v>3</v>
      </c>
      <c r="C941" s="1" t="s">
        <v>805</v>
      </c>
      <c r="D941" s="1" t="s">
        <v>813</v>
      </c>
      <c r="E941" s="1" t="s">
        <v>885</v>
      </c>
      <c r="F941">
        <v>259</v>
      </c>
      <c r="G941" s="1" t="s">
        <v>805</v>
      </c>
    </row>
    <row r="942" spans="1:7" x14ac:dyDescent="0.25">
      <c r="A942" s="1" t="s">
        <v>793</v>
      </c>
      <c r="B942" s="1" t="s">
        <v>3</v>
      </c>
      <c r="C942" s="1" t="s">
        <v>805</v>
      </c>
      <c r="D942" s="1" t="s">
        <v>846</v>
      </c>
      <c r="E942" s="1" t="s">
        <v>885</v>
      </c>
      <c r="F942">
        <v>164</v>
      </c>
      <c r="G942" s="1" t="s">
        <v>805</v>
      </c>
    </row>
    <row r="943" spans="1:7" x14ac:dyDescent="0.25">
      <c r="A943" s="1" t="s">
        <v>793</v>
      </c>
      <c r="B943" s="1" t="s">
        <v>3</v>
      </c>
      <c r="C943" s="1" t="s">
        <v>805</v>
      </c>
      <c r="D943" s="1" t="s">
        <v>840</v>
      </c>
      <c r="E943" s="1" t="s">
        <v>885</v>
      </c>
      <c r="G943" s="1" t="s">
        <v>805</v>
      </c>
    </row>
    <row r="944" spans="1:7" x14ac:dyDescent="0.25">
      <c r="A944" s="1" t="s">
        <v>705</v>
      </c>
      <c r="B944" s="1" t="s">
        <v>3</v>
      </c>
      <c r="C944" s="1" t="s">
        <v>805</v>
      </c>
      <c r="D944" s="1" t="s">
        <v>863</v>
      </c>
      <c r="E944" s="1" t="s">
        <v>885</v>
      </c>
      <c r="F944">
        <v>76</v>
      </c>
      <c r="G944" s="1" t="s">
        <v>805</v>
      </c>
    </row>
    <row r="945" spans="1:7" x14ac:dyDescent="0.25">
      <c r="A945" s="1" t="s">
        <v>705</v>
      </c>
      <c r="B945" s="1" t="s">
        <v>3</v>
      </c>
      <c r="C945" s="1" t="s">
        <v>805</v>
      </c>
      <c r="D945" s="1" t="s">
        <v>864</v>
      </c>
      <c r="E945" s="1" t="s">
        <v>886</v>
      </c>
      <c r="F945">
        <v>75.400000000000006</v>
      </c>
      <c r="G945" s="1" t="s">
        <v>807</v>
      </c>
    </row>
    <row r="946" spans="1:7" x14ac:dyDescent="0.25">
      <c r="A946" s="1" t="s">
        <v>707</v>
      </c>
      <c r="B946" s="1" t="s">
        <v>3</v>
      </c>
      <c r="C946" s="1" t="s">
        <v>805</v>
      </c>
      <c r="D946" s="1" t="s">
        <v>896</v>
      </c>
      <c r="E946" s="1" t="s">
        <v>885</v>
      </c>
      <c r="F946">
        <v>63</v>
      </c>
      <c r="G946" s="1" t="s">
        <v>805</v>
      </c>
    </row>
    <row r="947" spans="1:7" x14ac:dyDescent="0.25">
      <c r="A947" s="1" t="s">
        <v>707</v>
      </c>
      <c r="B947" s="1" t="s">
        <v>3</v>
      </c>
      <c r="C947" s="1" t="s">
        <v>805</v>
      </c>
      <c r="D947" s="1" t="s">
        <v>864</v>
      </c>
      <c r="E947" s="1" t="s">
        <v>886</v>
      </c>
      <c r="F947">
        <v>66.599999999999994</v>
      </c>
      <c r="G947" s="1" t="s">
        <v>807</v>
      </c>
    </row>
    <row r="948" spans="1:7" x14ac:dyDescent="0.25">
      <c r="A948" s="1" t="s">
        <v>708</v>
      </c>
      <c r="B948" s="1" t="s">
        <v>3</v>
      </c>
      <c r="C948" s="1" t="s">
        <v>805</v>
      </c>
      <c r="D948" s="1" t="s">
        <v>884</v>
      </c>
      <c r="E948" s="1" t="s">
        <v>885</v>
      </c>
      <c r="F948">
        <v>272</v>
      </c>
      <c r="G948" s="1" t="s">
        <v>805</v>
      </c>
    </row>
    <row r="949" spans="1:7" x14ac:dyDescent="0.25">
      <c r="A949" s="1" t="s">
        <v>710</v>
      </c>
      <c r="B949" s="1" t="s">
        <v>3</v>
      </c>
      <c r="C949" s="1" t="s">
        <v>805</v>
      </c>
      <c r="D949" s="1" t="s">
        <v>824</v>
      </c>
      <c r="E949" s="1" t="s">
        <v>890</v>
      </c>
      <c r="F949">
        <v>124</v>
      </c>
      <c r="G949" s="1" t="s">
        <v>805</v>
      </c>
    </row>
    <row r="950" spans="1:7" x14ac:dyDescent="0.25">
      <c r="A950" s="1" t="s">
        <v>711</v>
      </c>
      <c r="B950" s="1" t="s">
        <v>3</v>
      </c>
      <c r="C950" s="1" t="s">
        <v>805</v>
      </c>
      <c r="D950" s="1" t="s">
        <v>840</v>
      </c>
      <c r="E950" s="1" t="s">
        <v>885</v>
      </c>
      <c r="F950">
        <v>257</v>
      </c>
      <c r="G950" s="1" t="s">
        <v>805</v>
      </c>
    </row>
    <row r="951" spans="1:7" x14ac:dyDescent="0.25">
      <c r="A951" s="1" t="s">
        <v>712</v>
      </c>
      <c r="B951" s="1" t="s">
        <v>3</v>
      </c>
      <c r="C951" s="1" t="s">
        <v>805</v>
      </c>
      <c r="D951" s="1" t="s">
        <v>813</v>
      </c>
      <c r="E951" s="1" t="s">
        <v>885</v>
      </c>
      <c r="F951">
        <v>215</v>
      </c>
      <c r="G951" s="1" t="s">
        <v>805</v>
      </c>
    </row>
    <row r="952" spans="1:7" x14ac:dyDescent="0.25">
      <c r="A952" s="1" t="s">
        <v>713</v>
      </c>
      <c r="B952" s="1" t="s">
        <v>3</v>
      </c>
      <c r="C952" s="1" t="s">
        <v>805</v>
      </c>
      <c r="D952" s="1" t="s">
        <v>846</v>
      </c>
      <c r="E952" s="1" t="s">
        <v>885</v>
      </c>
      <c r="F952">
        <v>175.5</v>
      </c>
      <c r="G952" s="1" t="s">
        <v>805</v>
      </c>
    </row>
    <row r="953" spans="1:7" x14ac:dyDescent="0.25">
      <c r="A953" s="1" t="s">
        <v>714</v>
      </c>
      <c r="B953" s="1" t="s">
        <v>3</v>
      </c>
      <c r="C953" s="1" t="s">
        <v>805</v>
      </c>
      <c r="D953" s="1" t="s">
        <v>811</v>
      </c>
      <c r="E953" s="1" t="s">
        <v>885</v>
      </c>
      <c r="F953">
        <v>137</v>
      </c>
      <c r="G953" s="1" t="s">
        <v>805</v>
      </c>
    </row>
    <row r="954" spans="1:7" x14ac:dyDescent="0.25">
      <c r="A954" s="1" t="s">
        <v>715</v>
      </c>
      <c r="B954" s="1" t="s">
        <v>3</v>
      </c>
      <c r="C954" s="1" t="s">
        <v>805</v>
      </c>
      <c r="D954" s="1" t="s">
        <v>846</v>
      </c>
      <c r="E954" s="1" t="s">
        <v>890</v>
      </c>
      <c r="F954">
        <v>2</v>
      </c>
      <c r="G954" s="1" t="s">
        <v>805</v>
      </c>
    </row>
    <row r="955" spans="1:7" x14ac:dyDescent="0.25">
      <c r="A955" s="1" t="s">
        <v>715</v>
      </c>
      <c r="B955" s="1" t="s">
        <v>3</v>
      </c>
      <c r="C955" s="1" t="s">
        <v>805</v>
      </c>
      <c r="D955" s="1" t="s">
        <v>813</v>
      </c>
      <c r="E955" s="1" t="s">
        <v>890</v>
      </c>
      <c r="F955">
        <v>73</v>
      </c>
      <c r="G955" s="1" t="s">
        <v>805</v>
      </c>
    </row>
    <row r="956" spans="1:7" x14ac:dyDescent="0.25">
      <c r="A956" s="1" t="s">
        <v>715</v>
      </c>
      <c r="B956" s="1" t="s">
        <v>3</v>
      </c>
      <c r="C956" s="1" t="s">
        <v>805</v>
      </c>
      <c r="D956" s="1" t="s">
        <v>813</v>
      </c>
      <c r="E956" s="1" t="s">
        <v>885</v>
      </c>
      <c r="F956">
        <v>109</v>
      </c>
      <c r="G956" s="1" t="s">
        <v>805</v>
      </c>
    </row>
    <row r="957" spans="1:7" x14ac:dyDescent="0.25">
      <c r="A957" s="1" t="s">
        <v>716</v>
      </c>
      <c r="B957" s="1" t="s">
        <v>3</v>
      </c>
      <c r="C957" s="1" t="s">
        <v>805</v>
      </c>
      <c r="D957" s="1" t="s">
        <v>888</v>
      </c>
      <c r="E957" s="1" t="s">
        <v>885</v>
      </c>
      <c r="F957">
        <v>144</v>
      </c>
      <c r="G957" s="1" t="s">
        <v>805</v>
      </c>
    </row>
    <row r="958" spans="1:7" x14ac:dyDescent="0.25">
      <c r="A958" s="1" t="s">
        <v>717</v>
      </c>
      <c r="B958" s="1" t="s">
        <v>3</v>
      </c>
      <c r="C958" s="1" t="s">
        <v>805</v>
      </c>
      <c r="D958" s="1" t="s">
        <v>846</v>
      </c>
      <c r="E958" s="1" t="s">
        <v>885</v>
      </c>
      <c r="F958">
        <v>120.5</v>
      </c>
      <c r="G958" s="1" t="s">
        <v>805</v>
      </c>
    </row>
    <row r="959" spans="1:7" x14ac:dyDescent="0.25">
      <c r="A959" s="1" t="s">
        <v>718</v>
      </c>
      <c r="B959" s="1" t="s">
        <v>3</v>
      </c>
      <c r="C959" s="1" t="s">
        <v>805</v>
      </c>
      <c r="D959" s="1" t="s">
        <v>867</v>
      </c>
      <c r="E959" s="1" t="s">
        <v>885</v>
      </c>
      <c r="F959">
        <v>227</v>
      </c>
      <c r="G959" s="1" t="s">
        <v>805</v>
      </c>
    </row>
    <row r="960" spans="1:7" x14ac:dyDescent="0.25">
      <c r="A960" s="1" t="s">
        <v>719</v>
      </c>
      <c r="B960" s="1" t="s">
        <v>3</v>
      </c>
      <c r="C960" s="1" t="s">
        <v>805</v>
      </c>
      <c r="D960" s="1" t="s">
        <v>852</v>
      </c>
      <c r="E960" s="1" t="s">
        <v>885</v>
      </c>
      <c r="F960">
        <v>270.89999999999998</v>
      </c>
      <c r="G960" s="1" t="s">
        <v>805</v>
      </c>
    </row>
    <row r="961" spans="1:7" x14ac:dyDescent="0.25">
      <c r="A961" s="1" t="s">
        <v>721</v>
      </c>
      <c r="B961" s="1" t="s">
        <v>3</v>
      </c>
      <c r="C961" s="1" t="s">
        <v>805</v>
      </c>
      <c r="D961" s="1" t="s">
        <v>896</v>
      </c>
      <c r="E961" s="1" t="s">
        <v>885</v>
      </c>
      <c r="F961">
        <v>169</v>
      </c>
      <c r="G961" s="1" t="s">
        <v>805</v>
      </c>
    </row>
    <row r="962" spans="1:7" x14ac:dyDescent="0.25">
      <c r="A962" s="1" t="s">
        <v>721</v>
      </c>
      <c r="B962" s="1" t="s">
        <v>3</v>
      </c>
      <c r="C962" s="1" t="s">
        <v>805</v>
      </c>
      <c r="D962" s="1" t="s">
        <v>864</v>
      </c>
      <c r="E962" s="1" t="s">
        <v>886</v>
      </c>
      <c r="F962">
        <v>170</v>
      </c>
      <c r="G962" s="1" t="s">
        <v>807</v>
      </c>
    </row>
    <row r="963" spans="1:7" x14ac:dyDescent="0.25">
      <c r="A963" s="1" t="s">
        <v>722</v>
      </c>
      <c r="B963" s="1" t="s">
        <v>3</v>
      </c>
      <c r="C963" s="1" t="s">
        <v>805</v>
      </c>
      <c r="D963" s="1" t="s">
        <v>852</v>
      </c>
      <c r="E963" s="1" t="s">
        <v>885</v>
      </c>
      <c r="F963">
        <v>217.1</v>
      </c>
      <c r="G963" s="1" t="s">
        <v>805</v>
      </c>
    </row>
    <row r="964" spans="1:7" x14ac:dyDescent="0.25">
      <c r="A964" s="1" t="s">
        <v>723</v>
      </c>
      <c r="B964" s="1" t="s">
        <v>3</v>
      </c>
      <c r="C964" s="1" t="s">
        <v>805</v>
      </c>
      <c r="D964" s="1" t="s">
        <v>846</v>
      </c>
      <c r="E964" s="1" t="s">
        <v>885</v>
      </c>
      <c r="F964">
        <v>152</v>
      </c>
      <c r="G964" s="1" t="s">
        <v>805</v>
      </c>
    </row>
    <row r="965" spans="1:7" x14ac:dyDescent="0.25">
      <c r="A965" s="1" t="s">
        <v>724</v>
      </c>
      <c r="B965" s="1" t="s">
        <v>3</v>
      </c>
      <c r="C965" s="1" t="s">
        <v>805</v>
      </c>
      <c r="D965" s="1" t="s">
        <v>864</v>
      </c>
      <c r="E965" s="1" t="s">
        <v>885</v>
      </c>
      <c r="F965">
        <v>497.9</v>
      </c>
      <c r="G965" s="1" t="s">
        <v>805</v>
      </c>
    </row>
    <row r="966" spans="1:7" x14ac:dyDescent="0.25">
      <c r="A966" s="1" t="s">
        <v>724</v>
      </c>
      <c r="B966" s="1" t="s">
        <v>3</v>
      </c>
      <c r="C966" s="1" t="s">
        <v>805</v>
      </c>
      <c r="D966" s="1" t="s">
        <v>864</v>
      </c>
      <c r="E966" s="1" t="s">
        <v>886</v>
      </c>
      <c r="F966">
        <v>498</v>
      </c>
      <c r="G966" s="1" t="s">
        <v>807</v>
      </c>
    </row>
    <row r="967" spans="1:7" x14ac:dyDescent="0.25">
      <c r="A967" s="1" t="s">
        <v>725</v>
      </c>
      <c r="B967" s="1" t="s">
        <v>3</v>
      </c>
      <c r="C967" s="1" t="s">
        <v>805</v>
      </c>
      <c r="D967" s="1" t="s">
        <v>843</v>
      </c>
      <c r="E967" s="1" t="s">
        <v>885</v>
      </c>
      <c r="F967">
        <v>46</v>
      </c>
      <c r="G967" s="1" t="s">
        <v>805</v>
      </c>
    </row>
    <row r="968" spans="1:7" x14ac:dyDescent="0.25">
      <c r="A968" s="1" t="s">
        <v>726</v>
      </c>
      <c r="B968" s="1" t="s">
        <v>3</v>
      </c>
      <c r="C968" s="1" t="s">
        <v>805</v>
      </c>
      <c r="D968" s="1" t="s">
        <v>864</v>
      </c>
      <c r="E968" s="1" t="s">
        <v>885</v>
      </c>
      <c r="F968">
        <v>195</v>
      </c>
      <c r="G968" s="1" t="s">
        <v>805</v>
      </c>
    </row>
    <row r="969" spans="1:7" x14ac:dyDescent="0.25">
      <c r="A969" s="1" t="s">
        <v>726</v>
      </c>
      <c r="B969" s="1" t="s">
        <v>3</v>
      </c>
      <c r="C969" s="1" t="s">
        <v>805</v>
      </c>
      <c r="D969" s="1" t="s">
        <v>864</v>
      </c>
      <c r="E969" s="1" t="s">
        <v>886</v>
      </c>
      <c r="F969">
        <v>195</v>
      </c>
      <c r="G969" s="1" t="s">
        <v>807</v>
      </c>
    </row>
    <row r="970" spans="1:7" x14ac:dyDescent="0.25">
      <c r="A970" s="1" t="s">
        <v>727</v>
      </c>
      <c r="B970" s="1" t="s">
        <v>3</v>
      </c>
      <c r="C970" s="1" t="s">
        <v>805</v>
      </c>
      <c r="D970" s="1" t="s">
        <v>843</v>
      </c>
      <c r="E970" s="1" t="s">
        <v>885</v>
      </c>
      <c r="F970">
        <v>195</v>
      </c>
      <c r="G970" s="1" t="s">
        <v>805</v>
      </c>
    </row>
    <row r="971" spans="1:7" x14ac:dyDescent="0.25">
      <c r="A971" s="1" t="s">
        <v>727</v>
      </c>
      <c r="B971" s="1" t="s">
        <v>3</v>
      </c>
      <c r="C971" s="1" t="s">
        <v>805</v>
      </c>
      <c r="D971" s="1" t="s">
        <v>864</v>
      </c>
      <c r="E971" s="1" t="s">
        <v>886</v>
      </c>
      <c r="F971">
        <v>195</v>
      </c>
      <c r="G971" s="1" t="s">
        <v>807</v>
      </c>
    </row>
    <row r="972" spans="1:7" x14ac:dyDescent="0.25">
      <c r="A972" s="1" t="s">
        <v>728</v>
      </c>
      <c r="B972" s="1" t="s">
        <v>3</v>
      </c>
      <c r="C972" s="1" t="s">
        <v>805</v>
      </c>
      <c r="D972" s="1" t="s">
        <v>864</v>
      </c>
      <c r="E972" s="1" t="s">
        <v>885</v>
      </c>
      <c r="F972">
        <v>183.2</v>
      </c>
      <c r="G972" s="1" t="s">
        <v>805</v>
      </c>
    </row>
    <row r="973" spans="1:7" x14ac:dyDescent="0.25">
      <c r="A973" s="1" t="s">
        <v>728</v>
      </c>
      <c r="B973" s="1" t="s">
        <v>3</v>
      </c>
      <c r="C973" s="1" t="s">
        <v>805</v>
      </c>
      <c r="D973" s="1" t="s">
        <v>864</v>
      </c>
      <c r="E973" s="1" t="s">
        <v>886</v>
      </c>
      <c r="F973">
        <v>182</v>
      </c>
      <c r="G973" s="1" t="s">
        <v>807</v>
      </c>
    </row>
    <row r="974" spans="1:7" x14ac:dyDescent="0.25">
      <c r="A974" s="1" t="s">
        <v>729</v>
      </c>
      <c r="B974" s="1" t="s">
        <v>3</v>
      </c>
      <c r="C974" s="1" t="s">
        <v>805</v>
      </c>
      <c r="D974" s="1" t="s">
        <v>896</v>
      </c>
      <c r="E974" s="1" t="s">
        <v>885</v>
      </c>
      <c r="F974">
        <v>73</v>
      </c>
      <c r="G974" s="1" t="s">
        <v>805</v>
      </c>
    </row>
    <row r="975" spans="1:7" x14ac:dyDescent="0.25">
      <c r="A975" s="1" t="s">
        <v>729</v>
      </c>
      <c r="B975" s="1" t="s">
        <v>3</v>
      </c>
      <c r="C975" s="1" t="s">
        <v>805</v>
      </c>
      <c r="D975" s="1" t="s">
        <v>864</v>
      </c>
      <c r="E975" s="1" t="s">
        <v>886</v>
      </c>
      <c r="F975">
        <v>34</v>
      </c>
      <c r="G975" s="1" t="s">
        <v>807</v>
      </c>
    </row>
    <row r="976" spans="1:7" x14ac:dyDescent="0.25">
      <c r="A976" s="1" t="s">
        <v>730</v>
      </c>
      <c r="B976" s="1" t="s">
        <v>3</v>
      </c>
      <c r="C976" s="1" t="s">
        <v>805</v>
      </c>
      <c r="D976" s="1" t="s">
        <v>864</v>
      </c>
      <c r="E976" s="1" t="s">
        <v>885</v>
      </c>
      <c r="F976">
        <v>140</v>
      </c>
      <c r="G976" s="1" t="s">
        <v>805</v>
      </c>
    </row>
    <row r="977" spans="1:7" x14ac:dyDescent="0.25">
      <c r="A977" s="1" t="s">
        <v>730</v>
      </c>
      <c r="B977" s="1" t="s">
        <v>3</v>
      </c>
      <c r="C977" s="1" t="s">
        <v>805</v>
      </c>
      <c r="D977" s="1" t="s">
        <v>843</v>
      </c>
      <c r="E977" s="1" t="s">
        <v>885</v>
      </c>
      <c r="F977">
        <v>7</v>
      </c>
      <c r="G977" s="1" t="s">
        <v>805</v>
      </c>
    </row>
    <row r="978" spans="1:7" x14ac:dyDescent="0.25">
      <c r="A978" s="1" t="s">
        <v>730</v>
      </c>
      <c r="B978" s="1" t="s">
        <v>3</v>
      </c>
      <c r="C978" s="1" t="s">
        <v>805</v>
      </c>
      <c r="D978" s="1" t="s">
        <v>864</v>
      </c>
      <c r="E978" s="1" t="s">
        <v>886</v>
      </c>
      <c r="F978">
        <v>146</v>
      </c>
      <c r="G978" s="1" t="s">
        <v>807</v>
      </c>
    </row>
    <row r="979" spans="1:7" x14ac:dyDescent="0.25">
      <c r="A979" s="1" t="s">
        <v>731</v>
      </c>
      <c r="B979" s="1" t="s">
        <v>3</v>
      </c>
      <c r="C979" s="1" t="s">
        <v>805</v>
      </c>
      <c r="D979" s="1" t="s">
        <v>864</v>
      </c>
      <c r="E979" s="1" t="s">
        <v>885</v>
      </c>
      <c r="F979">
        <v>226.9</v>
      </c>
      <c r="G979" s="1" t="s">
        <v>805</v>
      </c>
    </row>
    <row r="980" spans="1:7" x14ac:dyDescent="0.25">
      <c r="A980" s="1" t="s">
        <v>732</v>
      </c>
      <c r="B980" s="1" t="s">
        <v>3</v>
      </c>
      <c r="C980" s="1" t="s">
        <v>805</v>
      </c>
      <c r="D980" s="1" t="s">
        <v>863</v>
      </c>
      <c r="E980" s="1" t="s">
        <v>885</v>
      </c>
      <c r="F980">
        <v>103</v>
      </c>
      <c r="G980" s="1" t="s">
        <v>805</v>
      </c>
    </row>
    <row r="981" spans="1:7" x14ac:dyDescent="0.25">
      <c r="A981" s="1" t="s">
        <v>732</v>
      </c>
      <c r="B981" s="1" t="s">
        <v>3</v>
      </c>
      <c r="C981" s="1" t="s">
        <v>805</v>
      </c>
      <c r="D981" s="1" t="s">
        <v>900</v>
      </c>
      <c r="E981" s="1" t="s">
        <v>885</v>
      </c>
      <c r="F981">
        <v>81</v>
      </c>
      <c r="G981" s="1" t="s">
        <v>805</v>
      </c>
    </row>
    <row r="982" spans="1:7" x14ac:dyDescent="0.25">
      <c r="A982" s="1" t="s">
        <v>733</v>
      </c>
      <c r="B982" s="1" t="s">
        <v>3</v>
      </c>
      <c r="C982" s="1" t="s">
        <v>805</v>
      </c>
      <c r="D982" s="1" t="s">
        <v>843</v>
      </c>
      <c r="E982" s="1" t="s">
        <v>885</v>
      </c>
      <c r="F982">
        <v>350</v>
      </c>
      <c r="G982" s="1" t="s">
        <v>805</v>
      </c>
    </row>
    <row r="983" spans="1:7" x14ac:dyDescent="0.25">
      <c r="A983" s="1" t="s">
        <v>734</v>
      </c>
      <c r="B983" s="1" t="s">
        <v>3</v>
      </c>
      <c r="C983" s="1" t="s">
        <v>805</v>
      </c>
      <c r="D983" s="1" t="s">
        <v>887</v>
      </c>
      <c r="E983" s="1" t="s">
        <v>885</v>
      </c>
      <c r="F983">
        <v>321</v>
      </c>
      <c r="G983" s="1" t="s">
        <v>805</v>
      </c>
    </row>
    <row r="984" spans="1:7" x14ac:dyDescent="0.25">
      <c r="A984" s="1" t="s">
        <v>735</v>
      </c>
      <c r="B984" s="1" t="s">
        <v>3</v>
      </c>
      <c r="C984" s="1" t="s">
        <v>805</v>
      </c>
      <c r="D984" s="1" t="s">
        <v>846</v>
      </c>
      <c r="E984" s="1" t="s">
        <v>885</v>
      </c>
      <c r="F984">
        <v>243</v>
      </c>
      <c r="G984" s="1" t="s">
        <v>805</v>
      </c>
    </row>
    <row r="985" spans="1:7" x14ac:dyDescent="0.25">
      <c r="A985" s="1" t="s">
        <v>736</v>
      </c>
      <c r="B985" s="1" t="s">
        <v>3</v>
      </c>
      <c r="C985" s="1" t="s">
        <v>805</v>
      </c>
      <c r="D985" s="1" t="s">
        <v>834</v>
      </c>
      <c r="E985" s="1" t="s">
        <v>885</v>
      </c>
      <c r="F985">
        <v>104</v>
      </c>
      <c r="G985" s="1" t="s">
        <v>805</v>
      </c>
    </row>
    <row r="986" spans="1:7" x14ac:dyDescent="0.25">
      <c r="A986" s="1" t="s">
        <v>737</v>
      </c>
      <c r="B986" s="1" t="s">
        <v>3</v>
      </c>
      <c r="C986" s="1" t="s">
        <v>805</v>
      </c>
      <c r="D986" s="1" t="s">
        <v>834</v>
      </c>
      <c r="E986" s="1" t="s">
        <v>885</v>
      </c>
      <c r="F986">
        <v>264</v>
      </c>
      <c r="G986" s="1" t="s">
        <v>805</v>
      </c>
    </row>
    <row r="987" spans="1:7" x14ac:dyDescent="0.25">
      <c r="A987" s="1" t="s">
        <v>738</v>
      </c>
      <c r="B987" s="1" t="s">
        <v>3</v>
      </c>
      <c r="C987" s="1" t="s">
        <v>805</v>
      </c>
      <c r="D987" s="1" t="s">
        <v>852</v>
      </c>
      <c r="E987" s="1" t="s">
        <v>885</v>
      </c>
      <c r="F987">
        <v>364</v>
      </c>
      <c r="G987" s="1" t="s">
        <v>805</v>
      </c>
    </row>
    <row r="988" spans="1:7" x14ac:dyDescent="0.25">
      <c r="A988" s="1" t="s">
        <v>738</v>
      </c>
      <c r="B988" s="1" t="s">
        <v>3</v>
      </c>
      <c r="C988" s="1" t="s">
        <v>805</v>
      </c>
      <c r="D988" s="1" t="s">
        <v>902</v>
      </c>
      <c r="E988" s="1" t="s">
        <v>886</v>
      </c>
      <c r="F988">
        <v>364</v>
      </c>
      <c r="G988" s="1" t="s">
        <v>807</v>
      </c>
    </row>
    <row r="989" spans="1:7" x14ac:dyDescent="0.25">
      <c r="A989" s="1" t="s">
        <v>675</v>
      </c>
      <c r="B989" s="1" t="s">
        <v>3</v>
      </c>
      <c r="C989" s="1" t="s">
        <v>805</v>
      </c>
      <c r="D989" s="1" t="s">
        <v>840</v>
      </c>
      <c r="E989" s="1" t="s">
        <v>885</v>
      </c>
      <c r="F989">
        <v>13</v>
      </c>
      <c r="G989" s="1" t="s">
        <v>805</v>
      </c>
    </row>
    <row r="990" spans="1:7" x14ac:dyDescent="0.25">
      <c r="A990" s="1" t="s">
        <v>675</v>
      </c>
      <c r="B990" s="1" t="s">
        <v>3</v>
      </c>
      <c r="C990" s="1" t="s">
        <v>805</v>
      </c>
      <c r="D990" s="1" t="s">
        <v>813</v>
      </c>
      <c r="E990" s="1" t="s">
        <v>885</v>
      </c>
      <c r="F990">
        <v>167.7</v>
      </c>
      <c r="G990" s="1" t="s">
        <v>805</v>
      </c>
    </row>
    <row r="991" spans="1:7" x14ac:dyDescent="0.25">
      <c r="A991" s="1" t="s">
        <v>677</v>
      </c>
      <c r="B991" s="1" t="s">
        <v>3</v>
      </c>
      <c r="C991" s="1" t="s">
        <v>805</v>
      </c>
      <c r="D991" s="1" t="s">
        <v>867</v>
      </c>
      <c r="E991" s="1" t="s">
        <v>885</v>
      </c>
      <c r="F991">
        <v>191.1</v>
      </c>
      <c r="G991" s="1" t="s">
        <v>805</v>
      </c>
    </row>
    <row r="992" spans="1:7" x14ac:dyDescent="0.25">
      <c r="A992" s="1" t="s">
        <v>678</v>
      </c>
      <c r="B992" s="1" t="s">
        <v>3</v>
      </c>
      <c r="C992" s="1" t="s">
        <v>805</v>
      </c>
      <c r="D992" s="1" t="s">
        <v>813</v>
      </c>
      <c r="E992" s="1" t="s">
        <v>885</v>
      </c>
      <c r="F992">
        <v>305.5</v>
      </c>
      <c r="G992" s="1" t="s">
        <v>805</v>
      </c>
    </row>
    <row r="993" spans="1:7" x14ac:dyDescent="0.25">
      <c r="A993" s="1" t="s">
        <v>679</v>
      </c>
      <c r="B993" s="1" t="s">
        <v>3</v>
      </c>
      <c r="C993" s="1" t="s">
        <v>805</v>
      </c>
      <c r="D993" s="1" t="s">
        <v>846</v>
      </c>
      <c r="E993" s="1" t="s">
        <v>885</v>
      </c>
      <c r="F993">
        <v>131.30000000000001</v>
      </c>
      <c r="G993" s="1" t="s">
        <v>805</v>
      </c>
    </row>
    <row r="994" spans="1:7" x14ac:dyDescent="0.25">
      <c r="A994" s="1" t="s">
        <v>680</v>
      </c>
      <c r="B994" s="1" t="s">
        <v>3</v>
      </c>
      <c r="C994" s="1" t="s">
        <v>805</v>
      </c>
      <c r="D994" s="1" t="s">
        <v>813</v>
      </c>
      <c r="E994" s="1" t="s">
        <v>885</v>
      </c>
      <c r="F994">
        <v>230.1</v>
      </c>
      <c r="G994" s="1" t="s">
        <v>805</v>
      </c>
    </row>
    <row r="995" spans="1:7" x14ac:dyDescent="0.25">
      <c r="A995" s="1" t="s">
        <v>680</v>
      </c>
      <c r="B995" s="1" t="s">
        <v>3</v>
      </c>
      <c r="C995" s="1" t="s">
        <v>805</v>
      </c>
      <c r="D995" s="1" t="s">
        <v>852</v>
      </c>
      <c r="E995" s="1" t="s">
        <v>886</v>
      </c>
      <c r="F995">
        <v>152.1</v>
      </c>
      <c r="G995" s="1" t="s">
        <v>807</v>
      </c>
    </row>
    <row r="996" spans="1:7" x14ac:dyDescent="0.25">
      <c r="A996" s="1" t="s">
        <v>681</v>
      </c>
      <c r="B996" s="1" t="s">
        <v>3</v>
      </c>
      <c r="C996" s="1" t="s">
        <v>805</v>
      </c>
      <c r="D996" s="1" t="s">
        <v>813</v>
      </c>
      <c r="E996" s="1" t="s">
        <v>885</v>
      </c>
      <c r="F996">
        <v>310.7</v>
      </c>
      <c r="G996" s="1" t="s">
        <v>805</v>
      </c>
    </row>
    <row r="997" spans="1:7" x14ac:dyDescent="0.25">
      <c r="A997" s="1" t="s">
        <v>681</v>
      </c>
      <c r="B997" s="1" t="s">
        <v>3</v>
      </c>
      <c r="C997" s="1" t="s">
        <v>805</v>
      </c>
      <c r="D997" s="1" t="s">
        <v>813</v>
      </c>
      <c r="E997" s="1" t="s">
        <v>886</v>
      </c>
      <c r="F997">
        <v>33.799999999999997</v>
      </c>
      <c r="G997" s="1" t="s">
        <v>807</v>
      </c>
    </row>
    <row r="998" spans="1:7" x14ac:dyDescent="0.25">
      <c r="A998" s="1" t="s">
        <v>681</v>
      </c>
      <c r="B998" s="1" t="s">
        <v>3</v>
      </c>
      <c r="C998" s="1" t="s">
        <v>805</v>
      </c>
      <c r="D998" s="1" t="s">
        <v>852</v>
      </c>
      <c r="E998" s="1" t="s">
        <v>886</v>
      </c>
      <c r="F998">
        <v>43.9</v>
      </c>
      <c r="G998" s="1" t="s">
        <v>807</v>
      </c>
    </row>
    <row r="999" spans="1:7" x14ac:dyDescent="0.25">
      <c r="A999" s="1" t="s">
        <v>681</v>
      </c>
      <c r="B999" s="1" t="s">
        <v>3</v>
      </c>
      <c r="C999" s="1" t="s">
        <v>805</v>
      </c>
      <c r="D999" s="1" t="s">
        <v>888</v>
      </c>
      <c r="E999" s="1" t="s">
        <v>886</v>
      </c>
      <c r="F999">
        <v>12</v>
      </c>
      <c r="G999" s="1" t="s">
        <v>807</v>
      </c>
    </row>
    <row r="1000" spans="1:7" x14ac:dyDescent="0.25">
      <c r="A1000" s="1" t="s">
        <v>682</v>
      </c>
      <c r="B1000" s="1" t="s">
        <v>3</v>
      </c>
      <c r="C1000" s="1" t="s">
        <v>805</v>
      </c>
      <c r="D1000" s="1" t="s">
        <v>846</v>
      </c>
      <c r="E1000" s="1" t="s">
        <v>885</v>
      </c>
      <c r="F1000">
        <v>183.3</v>
      </c>
      <c r="G1000" s="1" t="s">
        <v>805</v>
      </c>
    </row>
    <row r="1001" spans="1:7" x14ac:dyDescent="0.25">
      <c r="A1001" s="1" t="s">
        <v>682</v>
      </c>
      <c r="B1001" s="1" t="s">
        <v>3</v>
      </c>
      <c r="C1001" s="1" t="s">
        <v>805</v>
      </c>
      <c r="D1001" s="1" t="s">
        <v>852</v>
      </c>
      <c r="E1001" s="1" t="s">
        <v>886</v>
      </c>
      <c r="F1001">
        <v>39</v>
      </c>
      <c r="G1001" s="1" t="s">
        <v>807</v>
      </c>
    </row>
    <row r="1002" spans="1:7" x14ac:dyDescent="0.25">
      <c r="A1002" s="1" t="s">
        <v>683</v>
      </c>
      <c r="B1002" s="1" t="s">
        <v>3</v>
      </c>
      <c r="C1002" s="1" t="s">
        <v>805</v>
      </c>
      <c r="D1002" s="1" t="s">
        <v>888</v>
      </c>
      <c r="E1002" s="1" t="s">
        <v>885</v>
      </c>
      <c r="F1002">
        <v>206</v>
      </c>
      <c r="G1002" s="1" t="s">
        <v>805</v>
      </c>
    </row>
    <row r="1003" spans="1:7" x14ac:dyDescent="0.25">
      <c r="A1003" s="1" t="s">
        <v>684</v>
      </c>
      <c r="B1003" s="1" t="s">
        <v>3</v>
      </c>
      <c r="C1003" s="1" t="s">
        <v>805</v>
      </c>
      <c r="D1003" s="1" t="s">
        <v>867</v>
      </c>
      <c r="E1003" s="1" t="s">
        <v>885</v>
      </c>
      <c r="F1003">
        <v>68.900000000000006</v>
      </c>
      <c r="G1003" s="1" t="s">
        <v>805</v>
      </c>
    </row>
    <row r="1004" spans="1:7" x14ac:dyDescent="0.25">
      <c r="A1004" s="1" t="s">
        <v>684</v>
      </c>
      <c r="B1004" s="1" t="s">
        <v>3</v>
      </c>
      <c r="C1004" s="1" t="s">
        <v>805</v>
      </c>
      <c r="D1004" s="1" t="s">
        <v>813</v>
      </c>
      <c r="E1004" s="1" t="s">
        <v>886</v>
      </c>
      <c r="F1004">
        <v>48.1</v>
      </c>
      <c r="G1004" s="1" t="s">
        <v>807</v>
      </c>
    </row>
    <row r="1005" spans="1:7" x14ac:dyDescent="0.25">
      <c r="A1005" s="1" t="s">
        <v>685</v>
      </c>
      <c r="B1005" s="1" t="s">
        <v>3</v>
      </c>
      <c r="C1005" s="1" t="s">
        <v>805</v>
      </c>
      <c r="D1005" s="1" t="s">
        <v>846</v>
      </c>
      <c r="E1005" s="1" t="s">
        <v>885</v>
      </c>
      <c r="F1005">
        <v>276.39999999999998</v>
      </c>
      <c r="G1005" s="1" t="s">
        <v>805</v>
      </c>
    </row>
    <row r="1006" spans="1:7" x14ac:dyDescent="0.25">
      <c r="A1006" s="1" t="s">
        <v>685</v>
      </c>
      <c r="B1006" s="1" t="s">
        <v>3</v>
      </c>
      <c r="C1006" s="1" t="s">
        <v>805</v>
      </c>
      <c r="D1006" s="1" t="s">
        <v>813</v>
      </c>
      <c r="E1006" s="1" t="s">
        <v>886</v>
      </c>
      <c r="F1006">
        <v>270.10000000000002</v>
      </c>
      <c r="G1006" s="1" t="s">
        <v>807</v>
      </c>
    </row>
    <row r="1007" spans="1:7" x14ac:dyDescent="0.25">
      <c r="A1007" s="1" t="s">
        <v>686</v>
      </c>
      <c r="B1007" s="1" t="s">
        <v>3</v>
      </c>
      <c r="C1007" s="1" t="s">
        <v>805</v>
      </c>
      <c r="D1007" s="1" t="s">
        <v>896</v>
      </c>
      <c r="E1007" s="1" t="s">
        <v>885</v>
      </c>
      <c r="F1007">
        <v>161</v>
      </c>
      <c r="G1007" s="1" t="s">
        <v>805</v>
      </c>
    </row>
    <row r="1008" spans="1:7" x14ac:dyDescent="0.25">
      <c r="A1008" s="1" t="s">
        <v>686</v>
      </c>
      <c r="B1008" s="1" t="s">
        <v>3</v>
      </c>
      <c r="C1008" s="1" t="s">
        <v>805</v>
      </c>
      <c r="D1008" s="1" t="s">
        <v>840</v>
      </c>
      <c r="E1008" s="1" t="s">
        <v>885</v>
      </c>
      <c r="F1008">
        <v>20</v>
      </c>
      <c r="G1008" s="1" t="s">
        <v>805</v>
      </c>
    </row>
    <row r="1009" spans="1:7" x14ac:dyDescent="0.25">
      <c r="A1009" s="1" t="s">
        <v>688</v>
      </c>
      <c r="B1009" s="1" t="s">
        <v>3</v>
      </c>
      <c r="C1009" s="1" t="s">
        <v>805</v>
      </c>
      <c r="D1009" s="1" t="s">
        <v>889</v>
      </c>
      <c r="E1009" s="1" t="s">
        <v>885</v>
      </c>
      <c r="F1009">
        <v>203</v>
      </c>
      <c r="G1009" s="1" t="s">
        <v>805</v>
      </c>
    </row>
    <row r="1010" spans="1:7" x14ac:dyDescent="0.25">
      <c r="A1010" s="1" t="s">
        <v>689</v>
      </c>
      <c r="B1010" s="1" t="s">
        <v>3</v>
      </c>
      <c r="C1010" s="1" t="s">
        <v>805</v>
      </c>
      <c r="D1010" s="1" t="s">
        <v>863</v>
      </c>
      <c r="E1010" s="1" t="s">
        <v>885</v>
      </c>
      <c r="F1010">
        <v>165</v>
      </c>
      <c r="G1010" s="1" t="s">
        <v>805</v>
      </c>
    </row>
    <row r="1011" spans="1:7" x14ac:dyDescent="0.25">
      <c r="A1011" s="1" t="s">
        <v>689</v>
      </c>
      <c r="B1011" s="1" t="s">
        <v>3</v>
      </c>
      <c r="C1011" s="1" t="s">
        <v>805</v>
      </c>
      <c r="D1011" s="1" t="s">
        <v>896</v>
      </c>
      <c r="E1011" s="1" t="s">
        <v>885</v>
      </c>
      <c r="F1011">
        <v>64</v>
      </c>
      <c r="G1011" s="1" t="s">
        <v>805</v>
      </c>
    </row>
    <row r="1012" spans="1:7" x14ac:dyDescent="0.25">
      <c r="A1012" s="1" t="s">
        <v>690</v>
      </c>
      <c r="B1012" s="1" t="s">
        <v>3</v>
      </c>
      <c r="C1012" s="1" t="s">
        <v>805</v>
      </c>
      <c r="D1012" s="1" t="s">
        <v>858</v>
      </c>
      <c r="E1012" s="1" t="s">
        <v>885</v>
      </c>
      <c r="F1012">
        <v>119</v>
      </c>
      <c r="G1012" s="1" t="s">
        <v>805</v>
      </c>
    </row>
    <row r="1013" spans="1:7" x14ac:dyDescent="0.25">
      <c r="A1013" s="1" t="s">
        <v>691</v>
      </c>
      <c r="B1013" s="1" t="s">
        <v>3</v>
      </c>
      <c r="C1013" s="1" t="s">
        <v>805</v>
      </c>
      <c r="D1013" s="1" t="s">
        <v>862</v>
      </c>
      <c r="E1013" s="1" t="s">
        <v>885</v>
      </c>
      <c r="F1013">
        <v>120</v>
      </c>
      <c r="G1013" s="1" t="s">
        <v>805</v>
      </c>
    </row>
    <row r="1014" spans="1:7" x14ac:dyDescent="0.25">
      <c r="A1014" s="1" t="s">
        <v>691</v>
      </c>
      <c r="B1014" s="1" t="s">
        <v>3</v>
      </c>
      <c r="C1014" s="1" t="s">
        <v>805</v>
      </c>
      <c r="D1014" s="1" t="s">
        <v>857</v>
      </c>
      <c r="E1014" s="1" t="s">
        <v>886</v>
      </c>
      <c r="F1014">
        <v>120</v>
      </c>
      <c r="G1014" s="1" t="s">
        <v>807</v>
      </c>
    </row>
    <row r="1015" spans="1:7" x14ac:dyDescent="0.25">
      <c r="A1015" s="1" t="s">
        <v>692</v>
      </c>
      <c r="B1015" s="1" t="s">
        <v>3</v>
      </c>
      <c r="C1015" s="1" t="s">
        <v>805</v>
      </c>
      <c r="D1015" s="1" t="s">
        <v>889</v>
      </c>
      <c r="E1015" s="1" t="s">
        <v>885</v>
      </c>
      <c r="F1015">
        <v>73</v>
      </c>
      <c r="G1015" s="1" t="s">
        <v>805</v>
      </c>
    </row>
    <row r="1016" spans="1:7" x14ac:dyDescent="0.25">
      <c r="A1016" s="1" t="s">
        <v>693</v>
      </c>
      <c r="B1016" s="1" t="s">
        <v>3</v>
      </c>
      <c r="C1016" s="1" t="s">
        <v>805</v>
      </c>
      <c r="D1016" s="1" t="s">
        <v>812</v>
      </c>
      <c r="E1016" s="1" t="s">
        <v>885</v>
      </c>
      <c r="F1016">
        <v>99</v>
      </c>
      <c r="G1016" s="1" t="s">
        <v>805</v>
      </c>
    </row>
    <row r="1017" spans="1:7" x14ac:dyDescent="0.25">
      <c r="A1017" s="1" t="s">
        <v>694</v>
      </c>
      <c r="B1017" s="1" t="s">
        <v>3</v>
      </c>
      <c r="C1017" s="1" t="s">
        <v>805</v>
      </c>
      <c r="D1017" s="1" t="s">
        <v>860</v>
      </c>
      <c r="E1017" s="1" t="s">
        <v>885</v>
      </c>
      <c r="F1017">
        <v>164</v>
      </c>
      <c r="G1017" s="1" t="s">
        <v>805</v>
      </c>
    </row>
    <row r="1018" spans="1:7" x14ac:dyDescent="0.25">
      <c r="A1018" s="1" t="s">
        <v>695</v>
      </c>
      <c r="B1018" s="1" t="s">
        <v>3</v>
      </c>
      <c r="C1018" s="1" t="s">
        <v>805</v>
      </c>
      <c r="D1018" s="1" t="s">
        <v>884</v>
      </c>
      <c r="E1018" s="1" t="s">
        <v>885</v>
      </c>
      <c r="F1018">
        <v>151</v>
      </c>
      <c r="G1018" s="1" t="s">
        <v>805</v>
      </c>
    </row>
    <row r="1019" spans="1:7" x14ac:dyDescent="0.25">
      <c r="A1019" s="1" t="s">
        <v>695</v>
      </c>
      <c r="B1019" s="1" t="s">
        <v>3</v>
      </c>
      <c r="C1019" s="1" t="s">
        <v>805</v>
      </c>
      <c r="D1019" s="1" t="s">
        <v>834</v>
      </c>
      <c r="E1019" s="1" t="s">
        <v>886</v>
      </c>
      <c r="F1019">
        <v>150.5</v>
      </c>
      <c r="G1019" s="1" t="s">
        <v>807</v>
      </c>
    </row>
    <row r="1020" spans="1:7" x14ac:dyDescent="0.25">
      <c r="A1020" s="1" t="s">
        <v>696</v>
      </c>
      <c r="B1020" s="1" t="s">
        <v>3</v>
      </c>
      <c r="C1020" s="1" t="s">
        <v>805</v>
      </c>
      <c r="D1020" s="1" t="s">
        <v>860</v>
      </c>
      <c r="E1020" s="1" t="s">
        <v>885</v>
      </c>
      <c r="F1020">
        <v>148</v>
      </c>
      <c r="G1020" s="1" t="s">
        <v>805</v>
      </c>
    </row>
    <row r="1021" spans="1:7" x14ac:dyDescent="0.25">
      <c r="A1021" s="1" t="s">
        <v>697</v>
      </c>
      <c r="B1021" s="1" t="s">
        <v>3</v>
      </c>
      <c r="C1021" s="1" t="s">
        <v>805</v>
      </c>
      <c r="D1021" s="1" t="s">
        <v>891</v>
      </c>
      <c r="E1021" s="1" t="s">
        <v>885</v>
      </c>
      <c r="F1021">
        <v>146</v>
      </c>
      <c r="G1021" s="1" t="s">
        <v>805</v>
      </c>
    </row>
    <row r="1022" spans="1:7" x14ac:dyDescent="0.25">
      <c r="A1022" s="1" t="s">
        <v>698</v>
      </c>
      <c r="B1022" s="1" t="s">
        <v>3</v>
      </c>
      <c r="C1022" s="1" t="s">
        <v>805</v>
      </c>
      <c r="D1022" s="1" t="s">
        <v>896</v>
      </c>
      <c r="E1022" s="1" t="s">
        <v>885</v>
      </c>
      <c r="F1022">
        <v>204</v>
      </c>
      <c r="G1022" s="1" t="s">
        <v>805</v>
      </c>
    </row>
    <row r="1023" spans="1:7" x14ac:dyDescent="0.25">
      <c r="A1023" s="1" t="s">
        <v>699</v>
      </c>
      <c r="B1023" s="1" t="s">
        <v>3</v>
      </c>
      <c r="C1023" s="1" t="s">
        <v>805</v>
      </c>
      <c r="D1023" s="1" t="s">
        <v>862</v>
      </c>
      <c r="E1023" s="1" t="s">
        <v>885</v>
      </c>
      <c r="F1023">
        <v>185</v>
      </c>
      <c r="G1023" s="1" t="s">
        <v>805</v>
      </c>
    </row>
    <row r="1024" spans="1:7" x14ac:dyDescent="0.25">
      <c r="A1024" s="1" t="s">
        <v>700</v>
      </c>
      <c r="B1024" s="1" t="s">
        <v>3</v>
      </c>
      <c r="C1024" s="1" t="s">
        <v>805</v>
      </c>
      <c r="D1024" s="1" t="s">
        <v>862</v>
      </c>
      <c r="E1024" s="1" t="s">
        <v>885</v>
      </c>
      <c r="F1024">
        <v>122</v>
      </c>
      <c r="G1024" s="1" t="s">
        <v>805</v>
      </c>
    </row>
    <row r="1025" spans="1:7" x14ac:dyDescent="0.25">
      <c r="A1025" s="1" t="s">
        <v>701</v>
      </c>
      <c r="B1025" s="1" t="s">
        <v>3</v>
      </c>
      <c r="C1025" s="1" t="s">
        <v>805</v>
      </c>
      <c r="D1025" s="1" t="s">
        <v>862</v>
      </c>
      <c r="E1025" s="1" t="s">
        <v>885</v>
      </c>
      <c r="F1025">
        <v>77</v>
      </c>
      <c r="G1025" s="1" t="s">
        <v>805</v>
      </c>
    </row>
    <row r="1026" spans="1:7" x14ac:dyDescent="0.25">
      <c r="A1026" s="1" t="s">
        <v>702</v>
      </c>
      <c r="B1026" s="1" t="s">
        <v>3</v>
      </c>
      <c r="C1026" s="1" t="s">
        <v>805</v>
      </c>
      <c r="D1026" s="1" t="s">
        <v>862</v>
      </c>
      <c r="E1026" s="1" t="s">
        <v>885</v>
      </c>
      <c r="F1026">
        <v>224</v>
      </c>
      <c r="G1026" s="1" t="s">
        <v>805</v>
      </c>
    </row>
    <row r="1027" spans="1:7" x14ac:dyDescent="0.25">
      <c r="A1027" s="1" t="s">
        <v>702</v>
      </c>
      <c r="B1027" s="1" t="s">
        <v>3</v>
      </c>
      <c r="C1027" s="1" t="s">
        <v>805</v>
      </c>
      <c r="D1027" s="1" t="s">
        <v>864</v>
      </c>
      <c r="E1027" s="1" t="s">
        <v>886</v>
      </c>
      <c r="F1027">
        <v>225</v>
      </c>
      <c r="G1027" s="1" t="s">
        <v>807</v>
      </c>
    </row>
    <row r="1028" spans="1:7" x14ac:dyDescent="0.25">
      <c r="A1028" s="1" t="s">
        <v>584</v>
      </c>
      <c r="B1028" s="1" t="s">
        <v>3</v>
      </c>
      <c r="C1028" s="1" t="s">
        <v>805</v>
      </c>
      <c r="D1028" s="1" t="s">
        <v>812</v>
      </c>
      <c r="E1028" s="1" t="s">
        <v>885</v>
      </c>
      <c r="F1028">
        <v>83.2</v>
      </c>
      <c r="G1028" s="1" t="s">
        <v>805</v>
      </c>
    </row>
    <row r="1029" spans="1:7" x14ac:dyDescent="0.25">
      <c r="A1029" s="1" t="s">
        <v>586</v>
      </c>
      <c r="B1029" s="1" t="s">
        <v>3</v>
      </c>
      <c r="C1029" s="1" t="s">
        <v>805</v>
      </c>
      <c r="D1029" s="1" t="s">
        <v>812</v>
      </c>
      <c r="E1029" s="1" t="s">
        <v>885</v>
      </c>
      <c r="F1029">
        <v>68.900000000000006</v>
      </c>
      <c r="G1029" s="1" t="s">
        <v>805</v>
      </c>
    </row>
    <row r="1030" spans="1:7" x14ac:dyDescent="0.25">
      <c r="A1030" s="1" t="s">
        <v>587</v>
      </c>
      <c r="B1030" s="1" t="s">
        <v>3</v>
      </c>
      <c r="C1030" s="1" t="s">
        <v>805</v>
      </c>
      <c r="D1030" s="1" t="s">
        <v>891</v>
      </c>
      <c r="E1030" s="1" t="s">
        <v>885</v>
      </c>
      <c r="F1030">
        <v>52</v>
      </c>
      <c r="G1030" s="1" t="s">
        <v>805</v>
      </c>
    </row>
    <row r="1031" spans="1:7" x14ac:dyDescent="0.25">
      <c r="A1031" s="1" t="s">
        <v>588</v>
      </c>
      <c r="B1031" s="1" t="s">
        <v>3</v>
      </c>
      <c r="C1031" s="1" t="s">
        <v>805</v>
      </c>
      <c r="D1031" s="1" t="s">
        <v>903</v>
      </c>
      <c r="E1031" s="1" t="s">
        <v>885</v>
      </c>
      <c r="F1031">
        <v>32.5</v>
      </c>
      <c r="G1031" s="1" t="s">
        <v>805</v>
      </c>
    </row>
    <row r="1032" spans="1:7" x14ac:dyDescent="0.25">
      <c r="A1032" s="1" t="s">
        <v>589</v>
      </c>
      <c r="B1032" s="1" t="s">
        <v>3</v>
      </c>
      <c r="C1032" s="1" t="s">
        <v>805</v>
      </c>
      <c r="D1032" s="1" t="s">
        <v>860</v>
      </c>
      <c r="E1032" s="1" t="s">
        <v>885</v>
      </c>
      <c r="F1032">
        <v>135.19999999999999</v>
      </c>
      <c r="G1032" s="1" t="s">
        <v>805</v>
      </c>
    </row>
    <row r="1033" spans="1:7" x14ac:dyDescent="0.25">
      <c r="A1033" s="1" t="s">
        <v>590</v>
      </c>
      <c r="B1033" s="1" t="s">
        <v>3</v>
      </c>
      <c r="C1033" s="1" t="s">
        <v>805</v>
      </c>
      <c r="D1033" s="1" t="s">
        <v>891</v>
      </c>
      <c r="E1033" s="1" t="s">
        <v>885</v>
      </c>
      <c r="F1033">
        <v>36.4</v>
      </c>
      <c r="G1033" s="1" t="s">
        <v>805</v>
      </c>
    </row>
    <row r="1034" spans="1:7" x14ac:dyDescent="0.25">
      <c r="A1034" s="1" t="s">
        <v>591</v>
      </c>
      <c r="B1034" s="1" t="s">
        <v>3</v>
      </c>
      <c r="C1034" s="1" t="s">
        <v>805</v>
      </c>
      <c r="D1034" s="1" t="s">
        <v>891</v>
      </c>
      <c r="E1034" s="1" t="s">
        <v>885</v>
      </c>
      <c r="F1034">
        <v>144.30000000000001</v>
      </c>
      <c r="G1034" s="1" t="s">
        <v>805</v>
      </c>
    </row>
    <row r="1035" spans="1:7" x14ac:dyDescent="0.25">
      <c r="A1035" s="1" t="s">
        <v>591</v>
      </c>
      <c r="B1035" s="1" t="s">
        <v>3</v>
      </c>
      <c r="C1035" s="1" t="s">
        <v>805</v>
      </c>
      <c r="D1035" s="1" t="s">
        <v>904</v>
      </c>
      <c r="E1035" s="1" t="s">
        <v>886</v>
      </c>
      <c r="F1035">
        <v>19.5</v>
      </c>
      <c r="G1035" s="1" t="s">
        <v>807</v>
      </c>
    </row>
    <row r="1036" spans="1:7" x14ac:dyDescent="0.25">
      <c r="A1036" s="1" t="s">
        <v>592</v>
      </c>
      <c r="B1036" s="1" t="s">
        <v>3</v>
      </c>
      <c r="C1036" s="1" t="s">
        <v>805</v>
      </c>
      <c r="D1036" s="1" t="s">
        <v>812</v>
      </c>
      <c r="E1036" s="1" t="s">
        <v>885</v>
      </c>
      <c r="F1036">
        <v>131.30000000000001</v>
      </c>
      <c r="G1036" s="1" t="s">
        <v>805</v>
      </c>
    </row>
    <row r="1037" spans="1:7" x14ac:dyDescent="0.25">
      <c r="A1037" s="1" t="s">
        <v>592</v>
      </c>
      <c r="B1037" s="1" t="s">
        <v>3</v>
      </c>
      <c r="C1037" s="1" t="s">
        <v>805</v>
      </c>
      <c r="D1037" s="1" t="s">
        <v>904</v>
      </c>
      <c r="E1037" s="1" t="s">
        <v>886</v>
      </c>
      <c r="F1037">
        <v>19.5</v>
      </c>
      <c r="G1037" s="1" t="s">
        <v>807</v>
      </c>
    </row>
    <row r="1038" spans="1:7" x14ac:dyDescent="0.25">
      <c r="A1038" s="1" t="s">
        <v>592</v>
      </c>
      <c r="B1038" s="1" t="s">
        <v>3</v>
      </c>
      <c r="C1038" s="1" t="s">
        <v>805</v>
      </c>
      <c r="D1038" s="1" t="s">
        <v>834</v>
      </c>
      <c r="E1038" s="1" t="s">
        <v>886</v>
      </c>
      <c r="F1038">
        <v>2.6</v>
      </c>
      <c r="G1038" s="1" t="s">
        <v>807</v>
      </c>
    </row>
    <row r="1039" spans="1:7" x14ac:dyDescent="0.25">
      <c r="A1039" s="1" t="s">
        <v>593</v>
      </c>
      <c r="B1039" s="1" t="s">
        <v>3</v>
      </c>
      <c r="C1039" s="1" t="s">
        <v>805</v>
      </c>
      <c r="D1039" s="1" t="s">
        <v>888</v>
      </c>
      <c r="E1039" s="1" t="s">
        <v>885</v>
      </c>
      <c r="F1039">
        <v>252.2</v>
      </c>
      <c r="G1039" s="1" t="s">
        <v>805</v>
      </c>
    </row>
    <row r="1040" spans="1:7" x14ac:dyDescent="0.25">
      <c r="A1040" s="1" t="s">
        <v>594</v>
      </c>
      <c r="B1040" s="1" t="s">
        <v>3</v>
      </c>
      <c r="C1040" s="1" t="s">
        <v>805</v>
      </c>
      <c r="D1040" s="1" t="s">
        <v>812</v>
      </c>
      <c r="E1040" s="1" t="s">
        <v>885</v>
      </c>
      <c r="F1040">
        <v>241.8</v>
      </c>
      <c r="G1040" s="1" t="s">
        <v>805</v>
      </c>
    </row>
    <row r="1041" spans="1:7" x14ac:dyDescent="0.25">
      <c r="A1041" s="1" t="s">
        <v>594</v>
      </c>
      <c r="B1041" s="1" t="s">
        <v>3</v>
      </c>
      <c r="C1041" s="1" t="s">
        <v>805</v>
      </c>
      <c r="D1041" s="1" t="s">
        <v>864</v>
      </c>
      <c r="E1041" s="1" t="s">
        <v>886</v>
      </c>
      <c r="F1041">
        <v>17.899999999999999</v>
      </c>
      <c r="G1041" s="1" t="s">
        <v>807</v>
      </c>
    </row>
    <row r="1042" spans="1:7" x14ac:dyDescent="0.25">
      <c r="A1042" s="1" t="s">
        <v>594</v>
      </c>
      <c r="B1042" s="1" t="s">
        <v>3</v>
      </c>
      <c r="C1042" s="1" t="s">
        <v>805</v>
      </c>
      <c r="D1042" s="1" t="s">
        <v>834</v>
      </c>
      <c r="E1042" s="1" t="s">
        <v>886</v>
      </c>
      <c r="F1042">
        <v>9.4</v>
      </c>
      <c r="G1042" s="1" t="s">
        <v>807</v>
      </c>
    </row>
    <row r="1043" spans="1:7" x14ac:dyDescent="0.25">
      <c r="A1043" s="1" t="s">
        <v>594</v>
      </c>
      <c r="B1043" s="1" t="s">
        <v>3</v>
      </c>
      <c r="C1043" s="1" t="s">
        <v>805</v>
      </c>
      <c r="D1043" s="1" t="s">
        <v>888</v>
      </c>
      <c r="E1043" s="1" t="s">
        <v>886</v>
      </c>
      <c r="F1043">
        <v>12</v>
      </c>
      <c r="G1043" s="1" t="s">
        <v>807</v>
      </c>
    </row>
    <row r="1044" spans="1:7" x14ac:dyDescent="0.25">
      <c r="A1044" s="1" t="s">
        <v>594</v>
      </c>
      <c r="B1044" s="1" t="s">
        <v>3</v>
      </c>
      <c r="C1044" s="1" t="s">
        <v>805</v>
      </c>
      <c r="D1044" s="1" t="s">
        <v>819</v>
      </c>
      <c r="E1044" s="1" t="s">
        <v>886</v>
      </c>
      <c r="F1044">
        <v>13</v>
      </c>
      <c r="G1044" s="1" t="s">
        <v>807</v>
      </c>
    </row>
    <row r="1045" spans="1:7" x14ac:dyDescent="0.25">
      <c r="A1045" s="1" t="s">
        <v>595</v>
      </c>
      <c r="B1045" s="1" t="s">
        <v>3</v>
      </c>
      <c r="C1045" s="1" t="s">
        <v>805</v>
      </c>
      <c r="D1045" s="1" t="s">
        <v>891</v>
      </c>
      <c r="E1045" s="1" t="s">
        <v>885</v>
      </c>
      <c r="F1045">
        <v>191.1</v>
      </c>
      <c r="G1045" s="1" t="s">
        <v>805</v>
      </c>
    </row>
    <row r="1046" spans="1:7" x14ac:dyDescent="0.25">
      <c r="A1046" s="1" t="s">
        <v>622</v>
      </c>
      <c r="B1046" s="1" t="s">
        <v>3</v>
      </c>
      <c r="C1046" s="1" t="s">
        <v>805</v>
      </c>
      <c r="D1046" s="1" t="s">
        <v>834</v>
      </c>
      <c r="E1046" s="1" t="s">
        <v>885</v>
      </c>
      <c r="F1046">
        <v>229</v>
      </c>
      <c r="G1046" s="1" t="s">
        <v>805</v>
      </c>
    </row>
    <row r="1047" spans="1:7" x14ac:dyDescent="0.25">
      <c r="A1047" s="1" t="s">
        <v>623</v>
      </c>
      <c r="B1047" s="1" t="s">
        <v>3</v>
      </c>
      <c r="C1047" s="1" t="s">
        <v>805</v>
      </c>
      <c r="D1047" s="1" t="s">
        <v>891</v>
      </c>
      <c r="E1047" s="1" t="s">
        <v>885</v>
      </c>
      <c r="F1047">
        <v>282.10000000000002</v>
      </c>
      <c r="G1047" s="1" t="s">
        <v>805</v>
      </c>
    </row>
    <row r="1048" spans="1:7" x14ac:dyDescent="0.25">
      <c r="A1048" s="1" t="s">
        <v>624</v>
      </c>
      <c r="B1048" s="1" t="s">
        <v>3</v>
      </c>
      <c r="C1048" s="1" t="s">
        <v>805</v>
      </c>
      <c r="D1048" s="1" t="s">
        <v>836</v>
      </c>
      <c r="E1048" s="1" t="s">
        <v>885</v>
      </c>
      <c r="F1048">
        <v>151</v>
      </c>
      <c r="G1048" s="1" t="s">
        <v>805</v>
      </c>
    </row>
    <row r="1049" spans="1:7" x14ac:dyDescent="0.25">
      <c r="A1049" s="1" t="s">
        <v>625</v>
      </c>
      <c r="B1049" s="1" t="s">
        <v>3</v>
      </c>
      <c r="C1049" s="1" t="s">
        <v>805</v>
      </c>
      <c r="D1049" s="1" t="s">
        <v>811</v>
      </c>
      <c r="E1049" s="1" t="s">
        <v>885</v>
      </c>
      <c r="F1049">
        <v>643.5</v>
      </c>
      <c r="G1049" s="1" t="s">
        <v>805</v>
      </c>
    </row>
    <row r="1050" spans="1:7" x14ac:dyDescent="0.25">
      <c r="A1050" s="1" t="s">
        <v>626</v>
      </c>
      <c r="B1050" s="1" t="s">
        <v>3</v>
      </c>
      <c r="C1050" s="1" t="s">
        <v>805</v>
      </c>
      <c r="D1050" s="1" t="s">
        <v>889</v>
      </c>
      <c r="E1050" s="1" t="s">
        <v>885</v>
      </c>
      <c r="F1050">
        <v>312.7</v>
      </c>
      <c r="G1050" s="1" t="s">
        <v>805</v>
      </c>
    </row>
    <row r="1051" spans="1:7" x14ac:dyDescent="0.25">
      <c r="A1051" s="1" t="s">
        <v>626</v>
      </c>
      <c r="B1051" s="1" t="s">
        <v>3</v>
      </c>
      <c r="C1051" s="1" t="s">
        <v>805</v>
      </c>
      <c r="D1051" s="1" t="s">
        <v>904</v>
      </c>
      <c r="E1051" s="1" t="s">
        <v>886</v>
      </c>
      <c r="F1051">
        <v>156</v>
      </c>
      <c r="G1051" s="1" t="s">
        <v>807</v>
      </c>
    </row>
    <row r="1052" spans="1:7" x14ac:dyDescent="0.25">
      <c r="A1052" s="1" t="s">
        <v>626</v>
      </c>
      <c r="B1052" s="1" t="s">
        <v>3</v>
      </c>
      <c r="C1052" s="1" t="s">
        <v>805</v>
      </c>
      <c r="D1052" s="1" t="s">
        <v>853</v>
      </c>
      <c r="E1052" s="1" t="s">
        <v>886</v>
      </c>
      <c r="F1052">
        <v>61.3</v>
      </c>
      <c r="G1052" s="1" t="s">
        <v>807</v>
      </c>
    </row>
    <row r="1053" spans="1:7" x14ac:dyDescent="0.25">
      <c r="A1053" s="1" t="s">
        <v>628</v>
      </c>
      <c r="B1053" s="1" t="s">
        <v>3</v>
      </c>
      <c r="C1053" s="1" t="s">
        <v>805</v>
      </c>
      <c r="D1053" s="1" t="s">
        <v>862</v>
      </c>
      <c r="E1053" s="1" t="s">
        <v>885</v>
      </c>
      <c r="F1053">
        <v>326</v>
      </c>
      <c r="G1053" s="1" t="s">
        <v>805</v>
      </c>
    </row>
    <row r="1054" spans="1:7" x14ac:dyDescent="0.25">
      <c r="A1054" s="1" t="s">
        <v>628</v>
      </c>
      <c r="B1054" s="1" t="s">
        <v>3</v>
      </c>
      <c r="C1054" s="1" t="s">
        <v>805</v>
      </c>
      <c r="D1054" s="1" t="s">
        <v>853</v>
      </c>
      <c r="E1054" s="1" t="s">
        <v>886</v>
      </c>
      <c r="F1054">
        <v>115.7</v>
      </c>
      <c r="G1054" s="1" t="s">
        <v>807</v>
      </c>
    </row>
    <row r="1055" spans="1:7" x14ac:dyDescent="0.25">
      <c r="A1055" s="1" t="s">
        <v>629</v>
      </c>
      <c r="B1055" s="1" t="s">
        <v>3</v>
      </c>
      <c r="C1055" s="1" t="s">
        <v>805</v>
      </c>
      <c r="D1055" s="1" t="s">
        <v>868</v>
      </c>
      <c r="E1055" s="1" t="s">
        <v>885</v>
      </c>
      <c r="F1055">
        <v>217</v>
      </c>
      <c r="G1055" s="1" t="s">
        <v>805</v>
      </c>
    </row>
    <row r="1056" spans="1:7" x14ac:dyDescent="0.25">
      <c r="A1056" s="1" t="s">
        <v>630</v>
      </c>
      <c r="B1056" s="1" t="s">
        <v>3</v>
      </c>
      <c r="C1056" s="1" t="s">
        <v>805</v>
      </c>
      <c r="D1056" s="1" t="s">
        <v>862</v>
      </c>
      <c r="E1056" s="1" t="s">
        <v>885</v>
      </c>
      <c r="F1056">
        <v>24</v>
      </c>
      <c r="G1056" s="1" t="s">
        <v>805</v>
      </c>
    </row>
    <row r="1057" spans="1:7" x14ac:dyDescent="0.25">
      <c r="A1057" s="1" t="s">
        <v>630</v>
      </c>
      <c r="B1057" s="1" t="s">
        <v>3</v>
      </c>
      <c r="C1057" s="1" t="s">
        <v>805</v>
      </c>
      <c r="D1057" s="1" t="s">
        <v>889</v>
      </c>
      <c r="E1057" s="1" t="s">
        <v>885</v>
      </c>
      <c r="F1057">
        <v>144.30000000000001</v>
      </c>
      <c r="G1057" s="1" t="s">
        <v>805</v>
      </c>
    </row>
    <row r="1058" spans="1:7" x14ac:dyDescent="0.25">
      <c r="A1058" s="1" t="s">
        <v>630</v>
      </c>
      <c r="B1058" s="1" t="s">
        <v>3</v>
      </c>
      <c r="C1058" s="1" t="s">
        <v>805</v>
      </c>
      <c r="D1058" s="1" t="s">
        <v>864</v>
      </c>
      <c r="E1058" s="1" t="s">
        <v>886</v>
      </c>
      <c r="F1058">
        <v>59</v>
      </c>
      <c r="G1058" s="1" t="s">
        <v>807</v>
      </c>
    </row>
    <row r="1059" spans="1:7" x14ac:dyDescent="0.25">
      <c r="A1059" s="1" t="s">
        <v>631</v>
      </c>
      <c r="B1059" s="1" t="s">
        <v>3</v>
      </c>
      <c r="C1059" s="1" t="s">
        <v>805</v>
      </c>
      <c r="D1059" s="1" t="s">
        <v>858</v>
      </c>
      <c r="E1059" s="1" t="s">
        <v>885</v>
      </c>
      <c r="F1059">
        <v>232.7</v>
      </c>
      <c r="G1059" s="1" t="s">
        <v>805</v>
      </c>
    </row>
    <row r="1060" spans="1:7" x14ac:dyDescent="0.25">
      <c r="A1060" s="1" t="s">
        <v>632</v>
      </c>
      <c r="B1060" s="1" t="s">
        <v>3</v>
      </c>
      <c r="C1060" s="1" t="s">
        <v>805</v>
      </c>
      <c r="D1060" s="1" t="s">
        <v>884</v>
      </c>
      <c r="E1060" s="1" t="s">
        <v>885</v>
      </c>
      <c r="F1060">
        <v>168.5</v>
      </c>
      <c r="G1060" s="1" t="s">
        <v>805</v>
      </c>
    </row>
    <row r="1061" spans="1:7" x14ac:dyDescent="0.25">
      <c r="A1061" s="1" t="s">
        <v>633</v>
      </c>
      <c r="B1061" s="1" t="s">
        <v>3</v>
      </c>
      <c r="C1061" s="1" t="s">
        <v>805</v>
      </c>
      <c r="D1061" s="1" t="s">
        <v>863</v>
      </c>
      <c r="E1061" s="1" t="s">
        <v>885</v>
      </c>
      <c r="F1061">
        <v>160</v>
      </c>
      <c r="G1061" s="1" t="s">
        <v>805</v>
      </c>
    </row>
    <row r="1062" spans="1:7" x14ac:dyDescent="0.25">
      <c r="A1062" s="1" t="s">
        <v>634</v>
      </c>
      <c r="B1062" s="1" t="s">
        <v>3</v>
      </c>
      <c r="C1062" s="1" t="s">
        <v>805</v>
      </c>
      <c r="D1062" s="1" t="s">
        <v>887</v>
      </c>
      <c r="E1062" s="1" t="s">
        <v>885</v>
      </c>
      <c r="F1062">
        <v>327.8</v>
      </c>
      <c r="G1062" s="1" t="s">
        <v>805</v>
      </c>
    </row>
    <row r="1063" spans="1:7" x14ac:dyDescent="0.25">
      <c r="A1063" s="1" t="s">
        <v>635</v>
      </c>
      <c r="B1063" s="1" t="s">
        <v>3</v>
      </c>
      <c r="C1063" s="1" t="s">
        <v>805</v>
      </c>
      <c r="D1063" s="1" t="s">
        <v>884</v>
      </c>
      <c r="E1063" s="1" t="s">
        <v>885</v>
      </c>
      <c r="F1063">
        <v>81.900000000000006</v>
      </c>
      <c r="G1063" s="1" t="s">
        <v>805</v>
      </c>
    </row>
    <row r="1064" spans="1:7" x14ac:dyDescent="0.25">
      <c r="A1064" s="1" t="s">
        <v>596</v>
      </c>
      <c r="B1064" s="1" t="s">
        <v>3</v>
      </c>
      <c r="C1064" s="1" t="s">
        <v>805</v>
      </c>
      <c r="D1064" s="1" t="s">
        <v>903</v>
      </c>
      <c r="E1064" s="1" t="s">
        <v>885</v>
      </c>
      <c r="F1064">
        <v>218.4</v>
      </c>
      <c r="G1064" s="1" t="s">
        <v>805</v>
      </c>
    </row>
    <row r="1065" spans="1:7" x14ac:dyDescent="0.25">
      <c r="A1065" s="1" t="s">
        <v>597</v>
      </c>
      <c r="B1065" s="1" t="s">
        <v>3</v>
      </c>
      <c r="C1065" s="1" t="s">
        <v>805</v>
      </c>
      <c r="D1065" s="1" t="s">
        <v>891</v>
      </c>
      <c r="E1065" s="1" t="s">
        <v>885</v>
      </c>
      <c r="F1065">
        <v>204.1</v>
      </c>
      <c r="G1065" s="1" t="s">
        <v>805</v>
      </c>
    </row>
    <row r="1066" spans="1:7" x14ac:dyDescent="0.25">
      <c r="A1066" s="1" t="s">
        <v>598</v>
      </c>
      <c r="B1066" s="1" t="s">
        <v>3</v>
      </c>
      <c r="C1066" s="1" t="s">
        <v>805</v>
      </c>
      <c r="D1066" s="1" t="s">
        <v>812</v>
      </c>
      <c r="E1066" s="1" t="s">
        <v>885</v>
      </c>
      <c r="F1066">
        <v>94.9</v>
      </c>
      <c r="G1066" s="1" t="s">
        <v>805</v>
      </c>
    </row>
    <row r="1067" spans="1:7" x14ac:dyDescent="0.25">
      <c r="A1067" s="1" t="s">
        <v>599</v>
      </c>
      <c r="B1067" s="1" t="s">
        <v>3</v>
      </c>
      <c r="C1067" s="1" t="s">
        <v>805</v>
      </c>
      <c r="D1067" s="1" t="s">
        <v>860</v>
      </c>
      <c r="E1067" s="1" t="s">
        <v>885</v>
      </c>
      <c r="F1067">
        <v>149.5</v>
      </c>
      <c r="G1067" s="1" t="s">
        <v>805</v>
      </c>
    </row>
    <row r="1068" spans="1:7" x14ac:dyDescent="0.25">
      <c r="A1068" s="1" t="s">
        <v>600</v>
      </c>
      <c r="B1068" s="1" t="s">
        <v>3</v>
      </c>
      <c r="C1068" s="1" t="s">
        <v>805</v>
      </c>
      <c r="D1068" s="1" t="s">
        <v>859</v>
      </c>
      <c r="E1068" s="1" t="s">
        <v>885</v>
      </c>
      <c r="F1068">
        <v>109.2</v>
      </c>
      <c r="G1068" s="1" t="s">
        <v>805</v>
      </c>
    </row>
    <row r="1069" spans="1:7" x14ac:dyDescent="0.25">
      <c r="A1069" s="1" t="s">
        <v>636</v>
      </c>
      <c r="B1069" s="1" t="s">
        <v>3</v>
      </c>
      <c r="C1069" s="1" t="s">
        <v>805</v>
      </c>
      <c r="D1069" s="1" t="s">
        <v>860</v>
      </c>
      <c r="E1069" s="1" t="s">
        <v>885</v>
      </c>
      <c r="F1069">
        <v>110.5</v>
      </c>
      <c r="G1069" s="1" t="s">
        <v>805</v>
      </c>
    </row>
    <row r="1070" spans="1:7" x14ac:dyDescent="0.25">
      <c r="A1070" s="1" t="s">
        <v>638</v>
      </c>
      <c r="B1070" s="1" t="s">
        <v>3</v>
      </c>
      <c r="C1070" s="1" t="s">
        <v>805</v>
      </c>
      <c r="D1070" s="1" t="s">
        <v>812</v>
      </c>
      <c r="E1070" s="1" t="s">
        <v>885</v>
      </c>
      <c r="F1070">
        <v>101.4</v>
      </c>
      <c r="G1070" s="1" t="s">
        <v>805</v>
      </c>
    </row>
    <row r="1071" spans="1:7" x14ac:dyDescent="0.25">
      <c r="A1071" s="1" t="s">
        <v>639</v>
      </c>
      <c r="B1071" s="1" t="s">
        <v>3</v>
      </c>
      <c r="C1071" s="1" t="s">
        <v>805</v>
      </c>
      <c r="D1071" s="1" t="s">
        <v>859</v>
      </c>
      <c r="E1071" s="1" t="s">
        <v>885</v>
      </c>
      <c r="F1071">
        <v>143</v>
      </c>
      <c r="G1071" s="1" t="s">
        <v>805</v>
      </c>
    </row>
    <row r="1072" spans="1:7" x14ac:dyDescent="0.25">
      <c r="A1072" s="1" t="s">
        <v>640</v>
      </c>
      <c r="B1072" s="1" t="s">
        <v>3</v>
      </c>
      <c r="C1072" s="1" t="s">
        <v>805</v>
      </c>
      <c r="D1072" s="1" t="s">
        <v>903</v>
      </c>
      <c r="E1072" s="1" t="s">
        <v>885</v>
      </c>
      <c r="F1072">
        <v>18.2</v>
      </c>
      <c r="G1072" s="1" t="s">
        <v>805</v>
      </c>
    </row>
    <row r="1073" spans="1:7" x14ac:dyDescent="0.25">
      <c r="A1073" s="1" t="s">
        <v>641</v>
      </c>
      <c r="B1073" s="1" t="s">
        <v>3</v>
      </c>
      <c r="C1073" s="1" t="s">
        <v>805</v>
      </c>
      <c r="D1073" s="1" t="s">
        <v>903</v>
      </c>
      <c r="E1073" s="1" t="s">
        <v>885</v>
      </c>
      <c r="F1073">
        <v>218.4</v>
      </c>
      <c r="G1073" s="1" t="s">
        <v>805</v>
      </c>
    </row>
    <row r="1074" spans="1:7" x14ac:dyDescent="0.25">
      <c r="A1074" s="1" t="s">
        <v>642</v>
      </c>
      <c r="B1074" s="1" t="s">
        <v>3</v>
      </c>
      <c r="C1074" s="1" t="s">
        <v>805</v>
      </c>
      <c r="D1074" s="1" t="s">
        <v>860</v>
      </c>
      <c r="E1074" s="1" t="s">
        <v>885</v>
      </c>
      <c r="F1074">
        <v>195</v>
      </c>
      <c r="G1074" s="1" t="s">
        <v>805</v>
      </c>
    </row>
    <row r="1075" spans="1:7" x14ac:dyDescent="0.25">
      <c r="A1075" s="1" t="s">
        <v>643</v>
      </c>
      <c r="B1075" s="1" t="s">
        <v>3</v>
      </c>
      <c r="C1075" s="1" t="s">
        <v>805</v>
      </c>
      <c r="D1075" s="1" t="s">
        <v>860</v>
      </c>
      <c r="E1075" s="1" t="s">
        <v>885</v>
      </c>
      <c r="F1075">
        <v>113.1</v>
      </c>
      <c r="G1075" s="1" t="s">
        <v>805</v>
      </c>
    </row>
    <row r="1076" spans="1:7" x14ac:dyDescent="0.25">
      <c r="A1076" s="1" t="s">
        <v>644</v>
      </c>
      <c r="B1076" s="1" t="s">
        <v>3</v>
      </c>
      <c r="C1076" s="1" t="s">
        <v>805</v>
      </c>
      <c r="D1076" s="1" t="s">
        <v>860</v>
      </c>
      <c r="E1076" s="1" t="s">
        <v>885</v>
      </c>
      <c r="F1076">
        <v>175.5</v>
      </c>
      <c r="G1076" s="1" t="s">
        <v>805</v>
      </c>
    </row>
    <row r="1077" spans="1:7" x14ac:dyDescent="0.25">
      <c r="A1077" s="1" t="s">
        <v>645</v>
      </c>
      <c r="B1077" s="1" t="s">
        <v>3</v>
      </c>
      <c r="C1077" s="1" t="s">
        <v>805</v>
      </c>
      <c r="D1077" s="1" t="s">
        <v>859</v>
      </c>
      <c r="E1077" s="1" t="s">
        <v>885</v>
      </c>
      <c r="F1077">
        <v>65</v>
      </c>
      <c r="G1077" s="1" t="s">
        <v>805</v>
      </c>
    </row>
    <row r="1078" spans="1:7" x14ac:dyDescent="0.25">
      <c r="A1078" s="1" t="s">
        <v>646</v>
      </c>
      <c r="B1078" s="1" t="s">
        <v>3</v>
      </c>
      <c r="C1078" s="1" t="s">
        <v>805</v>
      </c>
      <c r="D1078" s="1" t="s">
        <v>859</v>
      </c>
      <c r="E1078" s="1" t="s">
        <v>885</v>
      </c>
      <c r="F1078">
        <v>143</v>
      </c>
      <c r="G1078" s="1" t="s">
        <v>805</v>
      </c>
    </row>
    <row r="1079" spans="1:7" x14ac:dyDescent="0.25">
      <c r="A1079" s="1" t="s">
        <v>647</v>
      </c>
      <c r="B1079" s="1" t="s">
        <v>3</v>
      </c>
      <c r="C1079" s="1" t="s">
        <v>805</v>
      </c>
      <c r="D1079" s="1" t="s">
        <v>888</v>
      </c>
      <c r="E1079" s="1" t="s">
        <v>885</v>
      </c>
      <c r="F1079">
        <v>90</v>
      </c>
      <c r="G1079" s="1" t="s">
        <v>805</v>
      </c>
    </row>
    <row r="1080" spans="1:7" x14ac:dyDescent="0.25">
      <c r="A1080" s="1" t="s">
        <v>648</v>
      </c>
      <c r="B1080" s="1" t="s">
        <v>3</v>
      </c>
      <c r="C1080" s="1" t="s">
        <v>805</v>
      </c>
      <c r="D1080" s="1" t="s">
        <v>888</v>
      </c>
      <c r="E1080" s="1" t="s">
        <v>885</v>
      </c>
      <c r="F1080">
        <v>93.6</v>
      </c>
      <c r="G1080" s="1" t="s">
        <v>805</v>
      </c>
    </row>
    <row r="1081" spans="1:7" x14ac:dyDescent="0.25">
      <c r="A1081" s="1" t="s">
        <v>649</v>
      </c>
      <c r="B1081" s="1" t="s">
        <v>3</v>
      </c>
      <c r="C1081" s="1" t="s">
        <v>805</v>
      </c>
      <c r="D1081" s="1" t="s">
        <v>858</v>
      </c>
      <c r="E1081" s="1" t="s">
        <v>885</v>
      </c>
      <c r="F1081">
        <v>122.2</v>
      </c>
      <c r="G1081" s="1" t="s">
        <v>805</v>
      </c>
    </row>
    <row r="1082" spans="1:7" x14ac:dyDescent="0.25">
      <c r="A1082" s="1" t="s">
        <v>650</v>
      </c>
      <c r="B1082" s="1" t="s">
        <v>3</v>
      </c>
      <c r="C1082" s="1" t="s">
        <v>805</v>
      </c>
      <c r="D1082" s="1" t="s">
        <v>860</v>
      </c>
      <c r="E1082" s="1" t="s">
        <v>885</v>
      </c>
      <c r="F1082">
        <v>136.5</v>
      </c>
      <c r="G1082" s="1" t="s">
        <v>805</v>
      </c>
    </row>
    <row r="1083" spans="1:7" x14ac:dyDescent="0.25">
      <c r="A1083" s="1" t="s">
        <v>651</v>
      </c>
      <c r="B1083" s="1" t="s">
        <v>3</v>
      </c>
      <c r="C1083" s="1" t="s">
        <v>805</v>
      </c>
      <c r="D1083" s="1" t="s">
        <v>860</v>
      </c>
      <c r="E1083" s="1" t="s">
        <v>885</v>
      </c>
      <c r="F1083">
        <v>148.19999999999999</v>
      </c>
      <c r="G1083" s="1" t="s">
        <v>805</v>
      </c>
    </row>
    <row r="1084" spans="1:7" x14ac:dyDescent="0.25">
      <c r="A1084" s="1" t="s">
        <v>652</v>
      </c>
      <c r="B1084" s="1" t="s">
        <v>3</v>
      </c>
      <c r="C1084" s="1" t="s">
        <v>805</v>
      </c>
      <c r="D1084" s="1" t="s">
        <v>860</v>
      </c>
      <c r="E1084" s="1" t="s">
        <v>885</v>
      </c>
      <c r="F1084">
        <v>137.80000000000001</v>
      </c>
      <c r="G1084" s="1" t="s">
        <v>805</v>
      </c>
    </row>
    <row r="1085" spans="1:7" x14ac:dyDescent="0.25">
      <c r="A1085" s="1" t="s">
        <v>653</v>
      </c>
      <c r="B1085" s="1" t="s">
        <v>3</v>
      </c>
      <c r="C1085" s="1" t="s">
        <v>805</v>
      </c>
      <c r="D1085" s="1" t="s">
        <v>858</v>
      </c>
      <c r="E1085" s="1" t="s">
        <v>885</v>
      </c>
      <c r="F1085">
        <v>130</v>
      </c>
      <c r="G1085" s="1" t="s">
        <v>805</v>
      </c>
    </row>
    <row r="1086" spans="1:7" x14ac:dyDescent="0.25">
      <c r="A1086" s="1" t="s">
        <v>654</v>
      </c>
      <c r="B1086" s="1" t="s">
        <v>3</v>
      </c>
      <c r="C1086" s="1" t="s">
        <v>805</v>
      </c>
      <c r="D1086" s="1" t="s">
        <v>840</v>
      </c>
      <c r="E1086" s="1" t="s">
        <v>885</v>
      </c>
      <c r="F1086">
        <v>214.8</v>
      </c>
      <c r="G1086" s="1" t="s">
        <v>805</v>
      </c>
    </row>
    <row r="1087" spans="1:7" x14ac:dyDescent="0.25">
      <c r="A1087" s="1" t="s">
        <v>655</v>
      </c>
      <c r="B1087" s="1" t="s">
        <v>3</v>
      </c>
      <c r="C1087" s="1" t="s">
        <v>805</v>
      </c>
      <c r="D1087" s="1" t="s">
        <v>869</v>
      </c>
      <c r="E1087" s="1" t="s">
        <v>885</v>
      </c>
      <c r="F1087">
        <v>252</v>
      </c>
      <c r="G1087" s="1" t="s">
        <v>805</v>
      </c>
    </row>
    <row r="1088" spans="1:7" x14ac:dyDescent="0.25">
      <c r="A1088" s="1" t="s">
        <v>656</v>
      </c>
      <c r="B1088" s="1" t="s">
        <v>3</v>
      </c>
      <c r="C1088" s="1" t="s">
        <v>805</v>
      </c>
      <c r="D1088" s="1" t="s">
        <v>860</v>
      </c>
      <c r="E1088" s="1" t="s">
        <v>885</v>
      </c>
      <c r="F1088">
        <v>59.8</v>
      </c>
      <c r="G1088" s="1" t="s">
        <v>805</v>
      </c>
    </row>
    <row r="1089" spans="1:7" x14ac:dyDescent="0.25">
      <c r="A1089" s="1" t="s">
        <v>657</v>
      </c>
      <c r="B1089" s="1" t="s">
        <v>3</v>
      </c>
      <c r="C1089" s="1" t="s">
        <v>805</v>
      </c>
      <c r="D1089" s="1" t="s">
        <v>860</v>
      </c>
      <c r="E1089" s="1" t="s">
        <v>885</v>
      </c>
      <c r="F1089">
        <v>165.1</v>
      </c>
      <c r="G1089" s="1" t="s">
        <v>805</v>
      </c>
    </row>
    <row r="1090" spans="1:7" x14ac:dyDescent="0.25">
      <c r="A1090" s="1" t="s">
        <v>658</v>
      </c>
      <c r="B1090" s="1" t="s">
        <v>3</v>
      </c>
      <c r="C1090" s="1" t="s">
        <v>805</v>
      </c>
      <c r="D1090" s="1" t="s">
        <v>860</v>
      </c>
      <c r="E1090" s="1" t="s">
        <v>885</v>
      </c>
      <c r="F1090">
        <v>102.7</v>
      </c>
      <c r="G1090" s="1" t="s">
        <v>805</v>
      </c>
    </row>
    <row r="1091" spans="1:7" x14ac:dyDescent="0.25">
      <c r="A1091" s="1" t="s">
        <v>659</v>
      </c>
      <c r="B1091" s="1" t="s">
        <v>3</v>
      </c>
      <c r="C1091" s="1" t="s">
        <v>805</v>
      </c>
      <c r="D1091" s="1" t="s">
        <v>812</v>
      </c>
      <c r="E1091" s="1" t="s">
        <v>885</v>
      </c>
      <c r="F1091">
        <v>149.5</v>
      </c>
      <c r="G1091" s="1" t="s">
        <v>805</v>
      </c>
    </row>
    <row r="1092" spans="1:7" x14ac:dyDescent="0.25">
      <c r="A1092" s="1" t="s">
        <v>660</v>
      </c>
      <c r="B1092" s="1" t="s">
        <v>3</v>
      </c>
      <c r="C1092" s="1" t="s">
        <v>805</v>
      </c>
      <c r="D1092" s="1" t="s">
        <v>888</v>
      </c>
      <c r="E1092" s="1" t="s">
        <v>885</v>
      </c>
      <c r="F1092">
        <v>122.2</v>
      </c>
      <c r="G1092" s="1" t="s">
        <v>805</v>
      </c>
    </row>
    <row r="1093" spans="1:7" x14ac:dyDescent="0.25">
      <c r="A1093" s="1" t="s">
        <v>662</v>
      </c>
      <c r="B1093" s="1" t="s">
        <v>3</v>
      </c>
      <c r="C1093" s="1" t="s">
        <v>805</v>
      </c>
      <c r="D1093" s="1" t="s">
        <v>888</v>
      </c>
      <c r="E1093" s="1" t="s">
        <v>885</v>
      </c>
      <c r="F1093">
        <v>65</v>
      </c>
      <c r="G1093" s="1" t="s">
        <v>805</v>
      </c>
    </row>
    <row r="1094" spans="1:7" x14ac:dyDescent="0.25">
      <c r="A1094" s="1" t="s">
        <v>663</v>
      </c>
      <c r="B1094" s="1" t="s">
        <v>3</v>
      </c>
      <c r="C1094" s="1" t="s">
        <v>805</v>
      </c>
      <c r="D1094" s="1" t="s">
        <v>860</v>
      </c>
      <c r="E1094" s="1" t="s">
        <v>885</v>
      </c>
      <c r="F1094">
        <v>80.599999999999994</v>
      </c>
      <c r="G1094" s="1" t="s">
        <v>805</v>
      </c>
    </row>
    <row r="1095" spans="1:7" x14ac:dyDescent="0.25">
      <c r="A1095" s="1" t="s">
        <v>663</v>
      </c>
      <c r="B1095" s="1" t="s">
        <v>3</v>
      </c>
      <c r="C1095" s="1" t="s">
        <v>805</v>
      </c>
      <c r="D1095" s="1" t="s">
        <v>888</v>
      </c>
      <c r="E1095" s="1" t="s">
        <v>886</v>
      </c>
      <c r="F1095">
        <v>10.4</v>
      </c>
      <c r="G1095" s="1" t="s">
        <v>807</v>
      </c>
    </row>
    <row r="1096" spans="1:7" x14ac:dyDescent="0.25">
      <c r="A1096" s="1" t="s">
        <v>664</v>
      </c>
      <c r="B1096" s="1" t="s">
        <v>3</v>
      </c>
      <c r="C1096" s="1" t="s">
        <v>805</v>
      </c>
      <c r="D1096" s="1" t="s">
        <v>866</v>
      </c>
      <c r="E1096" s="1" t="s">
        <v>885</v>
      </c>
      <c r="F1096">
        <v>119.6</v>
      </c>
      <c r="G1096" s="1" t="s">
        <v>805</v>
      </c>
    </row>
    <row r="1097" spans="1:7" x14ac:dyDescent="0.25">
      <c r="A1097" s="1" t="s">
        <v>664</v>
      </c>
      <c r="B1097" s="1" t="s">
        <v>3</v>
      </c>
      <c r="C1097" s="1" t="s">
        <v>805</v>
      </c>
      <c r="D1097" s="1" t="s">
        <v>904</v>
      </c>
      <c r="E1097" s="1" t="s">
        <v>886</v>
      </c>
      <c r="F1097">
        <v>12.1</v>
      </c>
      <c r="G1097" s="1" t="s">
        <v>807</v>
      </c>
    </row>
    <row r="1098" spans="1:7" x14ac:dyDescent="0.25">
      <c r="A1098" s="1" t="s">
        <v>664</v>
      </c>
      <c r="B1098" s="1" t="s">
        <v>3</v>
      </c>
      <c r="C1098" s="1" t="s">
        <v>805</v>
      </c>
      <c r="D1098" s="1" t="s">
        <v>891</v>
      </c>
      <c r="E1098" s="1" t="s">
        <v>886</v>
      </c>
      <c r="F1098">
        <v>10</v>
      </c>
      <c r="G1098" s="1" t="s">
        <v>807</v>
      </c>
    </row>
    <row r="1099" spans="1:7" x14ac:dyDescent="0.25">
      <c r="A1099" s="1" t="s">
        <v>664</v>
      </c>
      <c r="B1099" s="1" t="s">
        <v>3</v>
      </c>
      <c r="C1099" s="1" t="s">
        <v>805</v>
      </c>
      <c r="D1099" s="1" t="s">
        <v>819</v>
      </c>
      <c r="E1099" s="1" t="s">
        <v>886</v>
      </c>
      <c r="F1099">
        <v>52</v>
      </c>
      <c r="G1099" s="1" t="s">
        <v>807</v>
      </c>
    </row>
    <row r="1100" spans="1:7" x14ac:dyDescent="0.25">
      <c r="A1100" s="1" t="s">
        <v>665</v>
      </c>
      <c r="B1100" s="1" t="s">
        <v>3</v>
      </c>
      <c r="C1100" s="1" t="s">
        <v>805</v>
      </c>
      <c r="D1100" s="1" t="s">
        <v>840</v>
      </c>
      <c r="E1100" s="1" t="s">
        <v>885</v>
      </c>
      <c r="F1100">
        <v>136.5</v>
      </c>
      <c r="G1100" s="1" t="s">
        <v>805</v>
      </c>
    </row>
    <row r="1101" spans="1:7" x14ac:dyDescent="0.25">
      <c r="A1101" s="1" t="s">
        <v>665</v>
      </c>
      <c r="B1101" s="1" t="s">
        <v>3</v>
      </c>
      <c r="C1101" s="1" t="s">
        <v>805</v>
      </c>
      <c r="D1101" s="1" t="s">
        <v>870</v>
      </c>
      <c r="E1101" s="1" t="s">
        <v>886</v>
      </c>
      <c r="F1101">
        <v>3</v>
      </c>
      <c r="G1101" s="1" t="s">
        <v>807</v>
      </c>
    </row>
    <row r="1102" spans="1:7" x14ac:dyDescent="0.25">
      <c r="A1102" s="1" t="s">
        <v>665</v>
      </c>
      <c r="B1102" s="1" t="s">
        <v>3</v>
      </c>
      <c r="C1102" s="1" t="s">
        <v>805</v>
      </c>
      <c r="D1102" s="1" t="s">
        <v>904</v>
      </c>
      <c r="E1102" s="1" t="s">
        <v>886</v>
      </c>
      <c r="F1102">
        <v>2</v>
      </c>
      <c r="G1102" s="1" t="s">
        <v>807</v>
      </c>
    </row>
    <row r="1103" spans="1:7" x14ac:dyDescent="0.25">
      <c r="A1103" s="1" t="s">
        <v>665</v>
      </c>
      <c r="B1103" s="1" t="s">
        <v>3</v>
      </c>
      <c r="C1103" s="1" t="s">
        <v>805</v>
      </c>
      <c r="D1103" s="1" t="s">
        <v>834</v>
      </c>
      <c r="E1103" s="1" t="s">
        <v>886</v>
      </c>
      <c r="F1103">
        <v>98.4</v>
      </c>
      <c r="G1103" s="1" t="s">
        <v>807</v>
      </c>
    </row>
    <row r="1104" spans="1:7" x14ac:dyDescent="0.25">
      <c r="A1104" s="1" t="s">
        <v>665</v>
      </c>
      <c r="B1104" s="1" t="s">
        <v>3</v>
      </c>
      <c r="C1104" s="1" t="s">
        <v>805</v>
      </c>
      <c r="D1104" s="1" t="s">
        <v>860</v>
      </c>
      <c r="E1104" s="1" t="s">
        <v>886</v>
      </c>
      <c r="F1104">
        <v>3</v>
      </c>
      <c r="G1104" s="1" t="s">
        <v>807</v>
      </c>
    </row>
    <row r="1105" spans="1:7" x14ac:dyDescent="0.25">
      <c r="A1105" s="1" t="s">
        <v>665</v>
      </c>
      <c r="B1105" s="1" t="s">
        <v>3</v>
      </c>
      <c r="C1105" s="1" t="s">
        <v>805</v>
      </c>
      <c r="D1105" s="1" t="s">
        <v>864</v>
      </c>
      <c r="E1105" s="1" t="s">
        <v>886</v>
      </c>
      <c r="F1105">
        <v>8</v>
      </c>
      <c r="G1105" s="1" t="s">
        <v>807</v>
      </c>
    </row>
    <row r="1106" spans="1:7" x14ac:dyDescent="0.25">
      <c r="A1106" s="1" t="s">
        <v>666</v>
      </c>
      <c r="B1106" s="1" t="s">
        <v>3</v>
      </c>
      <c r="C1106" s="1" t="s">
        <v>805</v>
      </c>
      <c r="D1106" s="1" t="s">
        <v>884</v>
      </c>
      <c r="E1106" s="1" t="s">
        <v>885</v>
      </c>
      <c r="F1106">
        <v>123.5</v>
      </c>
      <c r="G1106" s="1" t="s">
        <v>805</v>
      </c>
    </row>
    <row r="1107" spans="1:7" x14ac:dyDescent="0.25">
      <c r="A1107" s="1" t="s">
        <v>666</v>
      </c>
      <c r="B1107" s="1" t="s">
        <v>3</v>
      </c>
      <c r="C1107" s="1" t="s">
        <v>805</v>
      </c>
      <c r="D1107" s="1" t="s">
        <v>904</v>
      </c>
      <c r="E1107" s="1" t="s">
        <v>886</v>
      </c>
      <c r="F1107">
        <v>46.4</v>
      </c>
      <c r="G1107" s="1" t="s">
        <v>807</v>
      </c>
    </row>
    <row r="1108" spans="1:7" x14ac:dyDescent="0.25">
      <c r="A1108" s="1" t="s">
        <v>666</v>
      </c>
      <c r="B1108" s="1" t="s">
        <v>3</v>
      </c>
      <c r="C1108" s="1" t="s">
        <v>805</v>
      </c>
      <c r="D1108" s="1" t="s">
        <v>864</v>
      </c>
      <c r="E1108" s="1" t="s">
        <v>886</v>
      </c>
      <c r="F1108">
        <v>14.6</v>
      </c>
      <c r="G1108" s="1" t="s">
        <v>807</v>
      </c>
    </row>
    <row r="1109" spans="1:7" x14ac:dyDescent="0.25">
      <c r="A1109" s="1" t="s">
        <v>666</v>
      </c>
      <c r="B1109" s="1" t="s">
        <v>3</v>
      </c>
      <c r="C1109" s="1" t="s">
        <v>805</v>
      </c>
      <c r="D1109" s="1" t="s">
        <v>888</v>
      </c>
      <c r="E1109" s="1" t="s">
        <v>886</v>
      </c>
      <c r="F1109">
        <v>26.1</v>
      </c>
      <c r="G1109" s="1" t="s">
        <v>807</v>
      </c>
    </row>
    <row r="1110" spans="1:7" x14ac:dyDescent="0.25">
      <c r="A1110" s="1" t="s">
        <v>667</v>
      </c>
      <c r="B1110" s="1" t="s">
        <v>3</v>
      </c>
      <c r="C1110" s="1" t="s">
        <v>805</v>
      </c>
      <c r="D1110" s="1" t="s">
        <v>884</v>
      </c>
      <c r="E1110" s="1" t="s">
        <v>885</v>
      </c>
      <c r="F1110">
        <v>150.80000000000001</v>
      </c>
      <c r="G1110" s="1" t="s">
        <v>805</v>
      </c>
    </row>
    <row r="1111" spans="1:7" x14ac:dyDescent="0.25">
      <c r="A1111" s="1" t="s">
        <v>667</v>
      </c>
      <c r="B1111" s="1" t="s">
        <v>3</v>
      </c>
      <c r="C1111" s="1" t="s">
        <v>805</v>
      </c>
      <c r="D1111" s="1" t="s">
        <v>904</v>
      </c>
      <c r="E1111" s="1" t="s">
        <v>886</v>
      </c>
      <c r="F1111">
        <v>58.5</v>
      </c>
      <c r="G1111" s="1" t="s">
        <v>807</v>
      </c>
    </row>
    <row r="1112" spans="1:7" x14ac:dyDescent="0.25">
      <c r="A1112" s="1" t="s">
        <v>668</v>
      </c>
      <c r="B1112" s="1" t="s">
        <v>3</v>
      </c>
      <c r="C1112" s="1" t="s">
        <v>805</v>
      </c>
      <c r="D1112" s="1" t="s">
        <v>812</v>
      </c>
      <c r="E1112" s="1" t="s">
        <v>885</v>
      </c>
      <c r="F1112">
        <v>110.5</v>
      </c>
      <c r="G1112" s="1" t="s">
        <v>805</v>
      </c>
    </row>
    <row r="1113" spans="1:7" x14ac:dyDescent="0.25">
      <c r="A1113" s="1" t="s">
        <v>668</v>
      </c>
      <c r="B1113" s="1" t="s">
        <v>3</v>
      </c>
      <c r="C1113" s="1" t="s">
        <v>805</v>
      </c>
      <c r="D1113" s="1" t="s">
        <v>888</v>
      </c>
      <c r="E1113" s="1" t="s">
        <v>886</v>
      </c>
      <c r="F1113">
        <v>23.5</v>
      </c>
      <c r="G1113" s="1" t="s">
        <v>807</v>
      </c>
    </row>
    <row r="1114" spans="1:7" x14ac:dyDescent="0.25">
      <c r="A1114" s="1" t="s">
        <v>668</v>
      </c>
      <c r="B1114" s="1" t="s">
        <v>3</v>
      </c>
      <c r="C1114" s="1" t="s">
        <v>805</v>
      </c>
      <c r="D1114" s="1" t="s">
        <v>853</v>
      </c>
      <c r="E1114" s="1" t="s">
        <v>886</v>
      </c>
      <c r="F1114">
        <v>12.9</v>
      </c>
      <c r="G1114" s="1" t="s">
        <v>807</v>
      </c>
    </row>
    <row r="1115" spans="1:7" x14ac:dyDescent="0.25">
      <c r="A1115" s="1" t="s">
        <v>669</v>
      </c>
      <c r="B1115" s="1" t="s">
        <v>3</v>
      </c>
      <c r="C1115" s="1" t="s">
        <v>805</v>
      </c>
      <c r="D1115" s="1" t="s">
        <v>859</v>
      </c>
      <c r="E1115" s="1" t="s">
        <v>885</v>
      </c>
      <c r="F1115">
        <v>92.3</v>
      </c>
      <c r="G1115" s="1" t="s">
        <v>805</v>
      </c>
    </row>
    <row r="1116" spans="1:7" x14ac:dyDescent="0.25">
      <c r="A1116" s="1" t="s">
        <v>669</v>
      </c>
      <c r="B1116" s="1" t="s">
        <v>3</v>
      </c>
      <c r="C1116" s="1" t="s">
        <v>805</v>
      </c>
      <c r="D1116" s="1" t="s">
        <v>853</v>
      </c>
      <c r="E1116" s="1" t="s">
        <v>886</v>
      </c>
      <c r="F1116">
        <v>10.6</v>
      </c>
      <c r="G1116" s="1" t="s">
        <v>807</v>
      </c>
    </row>
    <row r="1117" spans="1:7" x14ac:dyDescent="0.25">
      <c r="A1117" s="1" t="s">
        <v>670</v>
      </c>
      <c r="B1117" s="1" t="s">
        <v>3</v>
      </c>
      <c r="C1117" s="1" t="s">
        <v>805</v>
      </c>
      <c r="D1117" s="1" t="s">
        <v>884</v>
      </c>
      <c r="E1117" s="1" t="s">
        <v>885</v>
      </c>
      <c r="F1117">
        <v>105.3</v>
      </c>
      <c r="G1117" s="1" t="s">
        <v>805</v>
      </c>
    </row>
    <row r="1118" spans="1:7" x14ac:dyDescent="0.25">
      <c r="A1118" s="1" t="s">
        <v>671</v>
      </c>
      <c r="B1118" s="1" t="s">
        <v>3</v>
      </c>
      <c r="C1118" s="1" t="s">
        <v>805</v>
      </c>
      <c r="D1118" s="1" t="s">
        <v>870</v>
      </c>
      <c r="E1118" s="1" t="s">
        <v>885</v>
      </c>
      <c r="F1118">
        <v>150</v>
      </c>
      <c r="G1118" s="1" t="s">
        <v>805</v>
      </c>
    </row>
    <row r="1119" spans="1:7" x14ac:dyDescent="0.25">
      <c r="A1119" s="1" t="s">
        <v>672</v>
      </c>
      <c r="B1119" s="1" t="s">
        <v>3</v>
      </c>
      <c r="C1119" s="1" t="s">
        <v>805</v>
      </c>
      <c r="D1119" s="1" t="s">
        <v>887</v>
      </c>
      <c r="E1119" s="1" t="s">
        <v>885</v>
      </c>
      <c r="F1119">
        <v>143</v>
      </c>
      <c r="G1119" s="1" t="s">
        <v>805</v>
      </c>
    </row>
    <row r="1120" spans="1:7" x14ac:dyDescent="0.25">
      <c r="A1120" s="1" t="s">
        <v>601</v>
      </c>
      <c r="B1120" s="1" t="s">
        <v>3</v>
      </c>
      <c r="C1120" s="1" t="s">
        <v>805</v>
      </c>
      <c r="D1120" s="1" t="s">
        <v>889</v>
      </c>
      <c r="E1120" s="1" t="s">
        <v>885</v>
      </c>
      <c r="F1120">
        <v>386</v>
      </c>
      <c r="G1120" s="1" t="s">
        <v>805</v>
      </c>
    </row>
    <row r="1121" spans="1:7" x14ac:dyDescent="0.25">
      <c r="A1121" s="1" t="s">
        <v>601</v>
      </c>
      <c r="B1121" s="1" t="s">
        <v>3</v>
      </c>
      <c r="C1121" s="1" t="s">
        <v>805</v>
      </c>
      <c r="D1121" s="1" t="s">
        <v>834</v>
      </c>
      <c r="E1121" s="1" t="s">
        <v>886</v>
      </c>
      <c r="F1121">
        <v>386.1</v>
      </c>
      <c r="G1121" s="1" t="s">
        <v>807</v>
      </c>
    </row>
    <row r="1122" spans="1:7" x14ac:dyDescent="0.25">
      <c r="A1122" s="1" t="s">
        <v>603</v>
      </c>
      <c r="B1122" s="1" t="s">
        <v>3</v>
      </c>
      <c r="C1122" s="1" t="s">
        <v>805</v>
      </c>
      <c r="D1122" s="1" t="s">
        <v>811</v>
      </c>
      <c r="E1122" s="1" t="s">
        <v>885</v>
      </c>
      <c r="F1122">
        <v>195.5</v>
      </c>
      <c r="G1122" s="1" t="s">
        <v>805</v>
      </c>
    </row>
    <row r="1123" spans="1:7" x14ac:dyDescent="0.25">
      <c r="A1123" s="1" t="s">
        <v>604</v>
      </c>
      <c r="B1123" s="1" t="s">
        <v>3</v>
      </c>
      <c r="C1123" s="1" t="s">
        <v>805</v>
      </c>
      <c r="D1123" s="1" t="s">
        <v>903</v>
      </c>
      <c r="E1123" s="1" t="s">
        <v>885</v>
      </c>
      <c r="F1123">
        <v>209.3</v>
      </c>
      <c r="G1123" s="1" t="s">
        <v>805</v>
      </c>
    </row>
    <row r="1124" spans="1:7" x14ac:dyDescent="0.25">
      <c r="A1124" s="1" t="s">
        <v>605</v>
      </c>
      <c r="B1124" s="1" t="s">
        <v>3</v>
      </c>
      <c r="C1124" s="1" t="s">
        <v>805</v>
      </c>
      <c r="D1124" s="1" t="s">
        <v>812</v>
      </c>
      <c r="E1124" s="1" t="s">
        <v>885</v>
      </c>
      <c r="F1124">
        <v>156</v>
      </c>
      <c r="G1124" s="1" t="s">
        <v>805</v>
      </c>
    </row>
    <row r="1125" spans="1:7" x14ac:dyDescent="0.25">
      <c r="A1125" s="1" t="s">
        <v>606</v>
      </c>
      <c r="B1125" s="1" t="s">
        <v>3</v>
      </c>
      <c r="C1125" s="1" t="s">
        <v>805</v>
      </c>
      <c r="D1125" s="1" t="s">
        <v>859</v>
      </c>
      <c r="E1125" s="1" t="s">
        <v>885</v>
      </c>
      <c r="F1125">
        <v>188.5</v>
      </c>
      <c r="G1125" s="1" t="s">
        <v>805</v>
      </c>
    </row>
    <row r="1126" spans="1:7" x14ac:dyDescent="0.25">
      <c r="A1126" s="1" t="s">
        <v>607</v>
      </c>
      <c r="B1126" s="1" t="s">
        <v>3</v>
      </c>
      <c r="C1126" s="1" t="s">
        <v>805</v>
      </c>
      <c r="D1126" s="1" t="s">
        <v>903</v>
      </c>
      <c r="E1126" s="1" t="s">
        <v>885</v>
      </c>
      <c r="F1126">
        <v>170.3</v>
      </c>
      <c r="G1126" s="1" t="s">
        <v>805</v>
      </c>
    </row>
    <row r="1127" spans="1:7" x14ac:dyDescent="0.25">
      <c r="A1127" s="1" t="s">
        <v>608</v>
      </c>
      <c r="B1127" s="1" t="s">
        <v>3</v>
      </c>
      <c r="C1127" s="1" t="s">
        <v>805</v>
      </c>
      <c r="D1127" s="1" t="s">
        <v>887</v>
      </c>
      <c r="E1127" s="1" t="s">
        <v>885</v>
      </c>
      <c r="F1127">
        <v>395.2</v>
      </c>
      <c r="G1127" s="1" t="s">
        <v>805</v>
      </c>
    </row>
    <row r="1128" spans="1:7" x14ac:dyDescent="0.25">
      <c r="A1128" s="1" t="s">
        <v>609</v>
      </c>
      <c r="B1128" s="1" t="s">
        <v>3</v>
      </c>
      <c r="C1128" s="1" t="s">
        <v>805</v>
      </c>
      <c r="D1128" s="1" t="s">
        <v>866</v>
      </c>
      <c r="E1128" s="1" t="s">
        <v>885</v>
      </c>
      <c r="F1128">
        <v>461.4</v>
      </c>
      <c r="G1128" s="1" t="s">
        <v>805</v>
      </c>
    </row>
    <row r="1129" spans="1:7" x14ac:dyDescent="0.25">
      <c r="A1129" s="1" t="s">
        <v>610</v>
      </c>
      <c r="B1129" s="1" t="s">
        <v>3</v>
      </c>
      <c r="C1129" s="1" t="s">
        <v>805</v>
      </c>
      <c r="D1129" s="1" t="s">
        <v>840</v>
      </c>
      <c r="E1129" s="1" t="s">
        <v>885</v>
      </c>
      <c r="F1129">
        <v>388.7</v>
      </c>
      <c r="G1129" s="1" t="s">
        <v>805</v>
      </c>
    </row>
    <row r="1130" spans="1:7" x14ac:dyDescent="0.25">
      <c r="A1130" s="1" t="s">
        <v>610</v>
      </c>
      <c r="B1130" s="1" t="s">
        <v>3</v>
      </c>
      <c r="C1130" s="1" t="s">
        <v>805</v>
      </c>
      <c r="D1130" s="1" t="s">
        <v>864</v>
      </c>
      <c r="E1130" s="1" t="s">
        <v>886</v>
      </c>
      <c r="F1130">
        <v>240.5</v>
      </c>
      <c r="G1130" s="1" t="s">
        <v>807</v>
      </c>
    </row>
    <row r="1131" spans="1:7" x14ac:dyDescent="0.25">
      <c r="A1131" s="1" t="s">
        <v>611</v>
      </c>
      <c r="B1131" s="1" t="s">
        <v>3</v>
      </c>
      <c r="C1131" s="1" t="s">
        <v>805</v>
      </c>
      <c r="D1131" s="1" t="s">
        <v>866</v>
      </c>
      <c r="E1131" s="1" t="s">
        <v>885</v>
      </c>
      <c r="F1131">
        <v>377</v>
      </c>
      <c r="G1131" s="1" t="s">
        <v>805</v>
      </c>
    </row>
    <row r="1132" spans="1:7" x14ac:dyDescent="0.25">
      <c r="A1132" s="1" t="s">
        <v>612</v>
      </c>
      <c r="B1132" s="1" t="s">
        <v>3</v>
      </c>
      <c r="C1132" s="1" t="s">
        <v>805</v>
      </c>
      <c r="D1132" s="1" t="s">
        <v>903</v>
      </c>
      <c r="E1132" s="1" t="s">
        <v>885</v>
      </c>
      <c r="F1132">
        <v>182</v>
      </c>
      <c r="G1132" s="1" t="s">
        <v>805</v>
      </c>
    </row>
    <row r="1133" spans="1:7" x14ac:dyDescent="0.25">
      <c r="A1133" s="1" t="s">
        <v>613</v>
      </c>
      <c r="B1133" s="1" t="s">
        <v>3</v>
      </c>
      <c r="C1133" s="1" t="s">
        <v>805</v>
      </c>
      <c r="D1133" s="1" t="s">
        <v>812</v>
      </c>
      <c r="E1133" s="1" t="s">
        <v>885</v>
      </c>
      <c r="F1133">
        <v>150.5</v>
      </c>
      <c r="G1133" s="1" t="s">
        <v>805</v>
      </c>
    </row>
    <row r="1134" spans="1:7" x14ac:dyDescent="0.25">
      <c r="A1134" s="1" t="s">
        <v>614</v>
      </c>
      <c r="B1134" s="1" t="s">
        <v>3</v>
      </c>
      <c r="C1134" s="1" t="s">
        <v>805</v>
      </c>
      <c r="D1134" s="1" t="s">
        <v>903</v>
      </c>
      <c r="E1134" s="1" t="s">
        <v>885</v>
      </c>
      <c r="F1134">
        <v>118.3</v>
      </c>
      <c r="G1134" s="1" t="s">
        <v>805</v>
      </c>
    </row>
    <row r="1135" spans="1:7" x14ac:dyDescent="0.25">
      <c r="A1135" s="1" t="s">
        <v>615</v>
      </c>
      <c r="B1135" s="1" t="s">
        <v>3</v>
      </c>
      <c r="C1135" s="1" t="s">
        <v>805</v>
      </c>
      <c r="D1135" s="1" t="s">
        <v>860</v>
      </c>
      <c r="E1135" s="1" t="s">
        <v>885</v>
      </c>
      <c r="F1135">
        <v>136.5</v>
      </c>
      <c r="G1135" s="1" t="s">
        <v>805</v>
      </c>
    </row>
    <row r="1136" spans="1:7" x14ac:dyDescent="0.25">
      <c r="A1136" s="1" t="s">
        <v>616</v>
      </c>
      <c r="B1136" s="1" t="s">
        <v>3</v>
      </c>
      <c r="C1136" s="1" t="s">
        <v>805</v>
      </c>
      <c r="D1136" s="1" t="s">
        <v>903</v>
      </c>
      <c r="E1136" s="1" t="s">
        <v>885</v>
      </c>
      <c r="F1136">
        <v>208</v>
      </c>
      <c r="G1136" s="1" t="s">
        <v>805</v>
      </c>
    </row>
    <row r="1137" spans="1:7" x14ac:dyDescent="0.25">
      <c r="A1137" s="1" t="s">
        <v>617</v>
      </c>
      <c r="B1137" s="1" t="s">
        <v>3</v>
      </c>
      <c r="C1137" s="1" t="s">
        <v>805</v>
      </c>
      <c r="D1137" s="1" t="s">
        <v>858</v>
      </c>
      <c r="E1137" s="1" t="s">
        <v>885</v>
      </c>
      <c r="F1137">
        <v>248.1</v>
      </c>
      <c r="G1137" s="1" t="s">
        <v>805</v>
      </c>
    </row>
    <row r="1138" spans="1:7" x14ac:dyDescent="0.25">
      <c r="A1138" s="1" t="s">
        <v>618</v>
      </c>
      <c r="B1138" s="1" t="s">
        <v>3</v>
      </c>
      <c r="C1138" s="1" t="s">
        <v>805</v>
      </c>
      <c r="D1138" s="1" t="s">
        <v>903</v>
      </c>
      <c r="E1138" s="1" t="s">
        <v>885</v>
      </c>
      <c r="F1138">
        <v>166.6</v>
      </c>
      <c r="G1138" s="1" t="s">
        <v>805</v>
      </c>
    </row>
    <row r="1139" spans="1:7" x14ac:dyDescent="0.25">
      <c r="A1139" s="1" t="s">
        <v>619</v>
      </c>
      <c r="B1139" s="1" t="s">
        <v>3</v>
      </c>
      <c r="C1139" s="1" t="s">
        <v>805</v>
      </c>
      <c r="D1139" s="1" t="s">
        <v>859</v>
      </c>
      <c r="E1139" s="1" t="s">
        <v>885</v>
      </c>
      <c r="F1139">
        <v>109</v>
      </c>
      <c r="G1139" s="1" t="s">
        <v>805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291CE-CE7A-42CF-B404-31624BEB753D}">
  <dimension ref="A1:G683"/>
  <sheetViews>
    <sheetView workbookViewId="0">
      <selection activeCell="G2" sqref="G2:G683"/>
    </sheetView>
  </sheetViews>
  <sheetFormatPr defaultRowHeight="15" x14ac:dyDescent="0.25"/>
  <cols>
    <col min="1" max="1" width="20.42578125" bestFit="1" customWidth="1"/>
    <col min="2" max="2" width="6.42578125" bestFit="1" customWidth="1"/>
    <col min="3" max="3" width="29.28515625" bestFit="1" customWidth="1"/>
    <col min="4" max="4" width="23.7109375" bestFit="1" customWidth="1"/>
    <col min="5" max="5" width="16.7109375" bestFit="1" customWidth="1"/>
    <col min="6" max="6" width="30.5703125" bestFit="1" customWidth="1"/>
  </cols>
  <sheetData>
    <row r="1" spans="1:7" x14ac:dyDescent="0.25">
      <c r="A1" t="s">
        <v>905</v>
      </c>
      <c r="B1" t="s">
        <v>795</v>
      </c>
      <c r="C1" t="s">
        <v>906</v>
      </c>
      <c r="E1" t="s">
        <v>799</v>
      </c>
      <c r="F1" t="s">
        <v>911</v>
      </c>
    </row>
    <row r="2" spans="1:7" x14ac:dyDescent="0.25">
      <c r="A2" t="s">
        <v>1</v>
      </c>
      <c r="B2" t="s">
        <v>2</v>
      </c>
      <c r="C2" t="s">
        <v>907</v>
      </c>
      <c r="D2" t="s">
        <v>908</v>
      </c>
      <c r="E2" t="s">
        <v>909</v>
      </c>
      <c r="F2" t="s">
        <v>912</v>
      </c>
      <c r="G2" t="str">
        <f>IF(F2="Интенсив_Свекла","интенсив","стандарт")</f>
        <v>стандарт</v>
      </c>
    </row>
    <row r="3" spans="1:7" x14ac:dyDescent="0.25">
      <c r="A3" t="s">
        <v>1</v>
      </c>
      <c r="B3" t="s">
        <v>2</v>
      </c>
      <c r="C3" t="s">
        <v>907</v>
      </c>
      <c r="D3" t="s">
        <v>908</v>
      </c>
      <c r="E3" t="s">
        <v>910</v>
      </c>
      <c r="F3" t="s">
        <v>912</v>
      </c>
      <c r="G3" t="str">
        <f t="shared" ref="G3:G66" si="0">IF(F3="Интенсив_Свекла","интенсив","стандарт")</f>
        <v>стандарт</v>
      </c>
    </row>
    <row r="4" spans="1:7" x14ac:dyDescent="0.25">
      <c r="A4" t="s">
        <v>1</v>
      </c>
      <c r="B4" t="s">
        <v>2</v>
      </c>
      <c r="C4" t="s">
        <v>5</v>
      </c>
      <c r="D4" t="s">
        <v>6</v>
      </c>
      <c r="E4" t="s">
        <v>7</v>
      </c>
      <c r="F4" t="s">
        <v>912</v>
      </c>
      <c r="G4" t="str">
        <f t="shared" si="0"/>
        <v>стандарт</v>
      </c>
    </row>
    <row r="5" spans="1:7" x14ac:dyDescent="0.25">
      <c r="A5" t="s">
        <v>1</v>
      </c>
      <c r="B5" t="s">
        <v>2</v>
      </c>
      <c r="C5" t="s">
        <v>5</v>
      </c>
      <c r="D5" t="s">
        <v>6</v>
      </c>
      <c r="E5" t="s">
        <v>9</v>
      </c>
      <c r="F5" t="s">
        <v>913</v>
      </c>
      <c r="G5" t="str">
        <f t="shared" si="0"/>
        <v>интенсив</v>
      </c>
    </row>
    <row r="6" spans="1:7" x14ac:dyDescent="0.25">
      <c r="A6" t="s">
        <v>1</v>
      </c>
      <c r="B6" t="s">
        <v>2</v>
      </c>
      <c r="C6" t="s">
        <v>5</v>
      </c>
      <c r="D6" t="s">
        <v>6</v>
      </c>
      <c r="E6" t="s">
        <v>10</v>
      </c>
      <c r="F6" t="s">
        <v>913</v>
      </c>
      <c r="G6" t="str">
        <f t="shared" si="0"/>
        <v>интенсив</v>
      </c>
    </row>
    <row r="7" spans="1:7" x14ac:dyDescent="0.25">
      <c r="A7" t="s">
        <v>1</v>
      </c>
      <c r="B7" t="s">
        <v>2</v>
      </c>
      <c r="C7" t="s">
        <v>5</v>
      </c>
      <c r="D7" t="s">
        <v>6</v>
      </c>
      <c r="E7" t="s">
        <v>11</v>
      </c>
      <c r="F7" t="s">
        <v>913</v>
      </c>
      <c r="G7" t="str">
        <f t="shared" si="0"/>
        <v>интенсив</v>
      </c>
    </row>
    <row r="8" spans="1:7" x14ac:dyDescent="0.25">
      <c r="A8" t="s">
        <v>1</v>
      </c>
      <c r="B8" t="s">
        <v>2</v>
      </c>
      <c r="C8" t="s">
        <v>5</v>
      </c>
      <c r="D8" t="s">
        <v>6</v>
      </c>
      <c r="E8" t="s">
        <v>12</v>
      </c>
      <c r="F8" t="s">
        <v>913</v>
      </c>
      <c r="G8" t="str">
        <f t="shared" si="0"/>
        <v>интенсив</v>
      </c>
    </row>
    <row r="9" spans="1:7" x14ac:dyDescent="0.25">
      <c r="A9" t="s">
        <v>1</v>
      </c>
      <c r="B9" t="s">
        <v>2</v>
      </c>
      <c r="C9" t="s">
        <v>5</v>
      </c>
      <c r="D9" t="s">
        <v>6</v>
      </c>
      <c r="E9" t="s">
        <v>13</v>
      </c>
      <c r="F9" t="s">
        <v>913</v>
      </c>
      <c r="G9" t="str">
        <f t="shared" si="0"/>
        <v>интенсив</v>
      </c>
    </row>
    <row r="10" spans="1:7" x14ac:dyDescent="0.25">
      <c r="A10" t="s">
        <v>1</v>
      </c>
      <c r="B10" t="s">
        <v>2</v>
      </c>
      <c r="C10" t="s">
        <v>5</v>
      </c>
      <c r="D10" t="s">
        <v>6</v>
      </c>
      <c r="E10" t="s">
        <v>14</v>
      </c>
      <c r="F10" t="s">
        <v>913</v>
      </c>
      <c r="G10" t="str">
        <f t="shared" si="0"/>
        <v>интенсив</v>
      </c>
    </row>
    <row r="11" spans="1:7" x14ac:dyDescent="0.25">
      <c r="A11" t="s">
        <v>1</v>
      </c>
      <c r="B11" t="s">
        <v>2</v>
      </c>
      <c r="C11" t="s">
        <v>5</v>
      </c>
      <c r="D11" t="s">
        <v>6</v>
      </c>
      <c r="E11" t="s">
        <v>15</v>
      </c>
      <c r="F11" t="s">
        <v>912</v>
      </c>
      <c r="G11" t="str">
        <f t="shared" si="0"/>
        <v>стандарт</v>
      </c>
    </row>
    <row r="12" spans="1:7" x14ac:dyDescent="0.25">
      <c r="A12" t="s">
        <v>1</v>
      </c>
      <c r="B12" t="s">
        <v>2</v>
      </c>
      <c r="C12" t="s">
        <v>5</v>
      </c>
      <c r="D12" t="s">
        <v>6</v>
      </c>
      <c r="E12" t="s">
        <v>16</v>
      </c>
      <c r="F12" t="s">
        <v>913</v>
      </c>
      <c r="G12" t="str">
        <f t="shared" si="0"/>
        <v>интенсив</v>
      </c>
    </row>
    <row r="13" spans="1:7" x14ac:dyDescent="0.25">
      <c r="A13" t="s">
        <v>1</v>
      </c>
      <c r="B13" t="s">
        <v>2</v>
      </c>
      <c r="C13" t="s">
        <v>5</v>
      </c>
      <c r="D13" t="s">
        <v>6</v>
      </c>
      <c r="E13" t="s">
        <v>18</v>
      </c>
      <c r="F13" t="s">
        <v>913</v>
      </c>
      <c r="G13" t="str">
        <f t="shared" si="0"/>
        <v>интенсив</v>
      </c>
    </row>
    <row r="14" spans="1:7" x14ac:dyDescent="0.25">
      <c r="A14" t="s">
        <v>1</v>
      </c>
      <c r="B14" t="s">
        <v>2</v>
      </c>
      <c r="C14" t="s">
        <v>5</v>
      </c>
      <c r="D14" t="s">
        <v>6</v>
      </c>
      <c r="E14" t="s">
        <v>19</v>
      </c>
      <c r="F14" t="s">
        <v>912</v>
      </c>
      <c r="G14" t="str">
        <f t="shared" si="0"/>
        <v>стандарт</v>
      </c>
    </row>
    <row r="15" spans="1:7" x14ac:dyDescent="0.25">
      <c r="A15" t="s">
        <v>1</v>
      </c>
      <c r="B15" t="s">
        <v>2</v>
      </c>
      <c r="C15" t="s">
        <v>5</v>
      </c>
      <c r="D15" t="s">
        <v>6</v>
      </c>
      <c r="E15" t="s">
        <v>20</v>
      </c>
      <c r="F15" t="s">
        <v>912</v>
      </c>
      <c r="G15" t="str">
        <f t="shared" si="0"/>
        <v>стандарт</v>
      </c>
    </row>
    <row r="16" spans="1:7" x14ac:dyDescent="0.25">
      <c r="A16" t="s">
        <v>1</v>
      </c>
      <c r="B16" t="s">
        <v>2</v>
      </c>
      <c r="C16" t="s">
        <v>5</v>
      </c>
      <c r="D16" t="s">
        <v>6</v>
      </c>
      <c r="E16" t="s">
        <v>21</v>
      </c>
      <c r="F16" t="s">
        <v>912</v>
      </c>
      <c r="G16" t="str">
        <f t="shared" si="0"/>
        <v>стандарт</v>
      </c>
    </row>
    <row r="17" spans="1:7" x14ac:dyDescent="0.25">
      <c r="A17" t="s">
        <v>1</v>
      </c>
      <c r="B17" t="s">
        <v>2</v>
      </c>
      <c r="C17" t="s">
        <v>5</v>
      </c>
      <c r="D17" t="s">
        <v>6</v>
      </c>
      <c r="E17" t="s">
        <v>22</v>
      </c>
      <c r="F17" t="s">
        <v>912</v>
      </c>
      <c r="G17" t="str">
        <f t="shared" si="0"/>
        <v>стандарт</v>
      </c>
    </row>
    <row r="18" spans="1:7" x14ac:dyDescent="0.25">
      <c r="A18" t="s">
        <v>1</v>
      </c>
      <c r="B18" t="s">
        <v>2</v>
      </c>
      <c r="C18" t="s">
        <v>5</v>
      </c>
      <c r="D18" t="s">
        <v>6</v>
      </c>
      <c r="E18" t="s">
        <v>23</v>
      </c>
      <c r="F18" t="s">
        <v>912</v>
      </c>
      <c r="G18" t="str">
        <f t="shared" si="0"/>
        <v>стандарт</v>
      </c>
    </row>
    <row r="19" spans="1:7" x14ac:dyDescent="0.25">
      <c r="A19" t="s">
        <v>1</v>
      </c>
      <c r="B19" t="s">
        <v>2</v>
      </c>
      <c r="C19" t="s">
        <v>5</v>
      </c>
      <c r="D19" t="s">
        <v>6</v>
      </c>
      <c r="E19" t="s">
        <v>24</v>
      </c>
      <c r="F19" t="s">
        <v>913</v>
      </c>
      <c r="G19" t="str">
        <f t="shared" si="0"/>
        <v>интенсив</v>
      </c>
    </row>
    <row r="20" spans="1:7" x14ac:dyDescent="0.25">
      <c r="A20" t="s">
        <v>1</v>
      </c>
      <c r="B20" t="s">
        <v>2</v>
      </c>
      <c r="C20" t="s">
        <v>5</v>
      </c>
      <c r="D20" t="s">
        <v>6</v>
      </c>
      <c r="E20" t="s">
        <v>26</v>
      </c>
      <c r="F20" t="s">
        <v>913</v>
      </c>
      <c r="G20" t="str">
        <f t="shared" si="0"/>
        <v>интенсив</v>
      </c>
    </row>
    <row r="21" spans="1:7" x14ac:dyDescent="0.25">
      <c r="A21" t="s">
        <v>1</v>
      </c>
      <c r="B21" t="s">
        <v>2</v>
      </c>
      <c r="C21" t="s">
        <v>5</v>
      </c>
      <c r="D21" t="s">
        <v>6</v>
      </c>
      <c r="E21" t="s">
        <v>27</v>
      </c>
      <c r="F21" t="s">
        <v>913</v>
      </c>
      <c r="G21" t="str">
        <f t="shared" si="0"/>
        <v>интенсив</v>
      </c>
    </row>
    <row r="22" spans="1:7" x14ac:dyDescent="0.25">
      <c r="A22" t="s">
        <v>1</v>
      </c>
      <c r="B22" t="s">
        <v>2</v>
      </c>
      <c r="C22" t="s">
        <v>5</v>
      </c>
      <c r="D22" t="s">
        <v>6</v>
      </c>
      <c r="E22" t="s">
        <v>28</v>
      </c>
      <c r="F22" t="s">
        <v>912</v>
      </c>
      <c r="G22" t="str">
        <f t="shared" si="0"/>
        <v>стандарт</v>
      </c>
    </row>
    <row r="23" spans="1:7" x14ac:dyDescent="0.25">
      <c r="A23" t="s">
        <v>1</v>
      </c>
      <c r="B23" t="s">
        <v>2</v>
      </c>
      <c r="C23" t="s">
        <v>5</v>
      </c>
      <c r="D23" t="s">
        <v>6</v>
      </c>
      <c r="E23" t="s">
        <v>29</v>
      </c>
      <c r="F23" t="s">
        <v>913</v>
      </c>
      <c r="G23" t="str">
        <f t="shared" si="0"/>
        <v>интенсив</v>
      </c>
    </row>
    <row r="24" spans="1:7" x14ac:dyDescent="0.25">
      <c r="A24" t="s">
        <v>1</v>
      </c>
      <c r="B24" t="s">
        <v>2</v>
      </c>
      <c r="C24" t="s">
        <v>30</v>
      </c>
      <c r="D24" t="s">
        <v>31</v>
      </c>
      <c r="E24" t="s">
        <v>32</v>
      </c>
      <c r="F24" t="s">
        <v>913</v>
      </c>
      <c r="G24" t="str">
        <f t="shared" si="0"/>
        <v>интенсив</v>
      </c>
    </row>
    <row r="25" spans="1:7" x14ac:dyDescent="0.25">
      <c r="A25" t="s">
        <v>1</v>
      </c>
      <c r="B25" t="s">
        <v>2</v>
      </c>
      <c r="C25" t="s">
        <v>30</v>
      </c>
      <c r="D25" t="s">
        <v>31</v>
      </c>
      <c r="E25" t="s">
        <v>34</v>
      </c>
      <c r="F25" t="s">
        <v>912</v>
      </c>
      <c r="G25" t="str">
        <f t="shared" si="0"/>
        <v>стандарт</v>
      </c>
    </row>
    <row r="26" spans="1:7" x14ac:dyDescent="0.25">
      <c r="A26" t="s">
        <v>1</v>
      </c>
      <c r="B26" t="s">
        <v>2</v>
      </c>
      <c r="C26" t="s">
        <v>30</v>
      </c>
      <c r="D26" t="s">
        <v>31</v>
      </c>
      <c r="E26" t="s">
        <v>35</v>
      </c>
      <c r="F26" t="s">
        <v>912</v>
      </c>
      <c r="G26" t="str">
        <f t="shared" si="0"/>
        <v>стандарт</v>
      </c>
    </row>
    <row r="27" spans="1:7" x14ac:dyDescent="0.25">
      <c r="A27" t="s">
        <v>1</v>
      </c>
      <c r="B27" t="s">
        <v>2</v>
      </c>
      <c r="C27" t="s">
        <v>30</v>
      </c>
      <c r="D27" t="s">
        <v>31</v>
      </c>
      <c r="E27" t="s">
        <v>36</v>
      </c>
      <c r="F27" t="s">
        <v>912</v>
      </c>
      <c r="G27" t="str">
        <f t="shared" si="0"/>
        <v>стандарт</v>
      </c>
    </row>
    <row r="28" spans="1:7" x14ac:dyDescent="0.25">
      <c r="A28" t="s">
        <v>1</v>
      </c>
      <c r="B28" t="s">
        <v>2</v>
      </c>
      <c r="C28" t="s">
        <v>30</v>
      </c>
      <c r="D28" t="s">
        <v>31</v>
      </c>
      <c r="E28" t="s">
        <v>37</v>
      </c>
      <c r="F28" t="s">
        <v>912</v>
      </c>
      <c r="G28" t="str">
        <f t="shared" si="0"/>
        <v>стандарт</v>
      </c>
    </row>
    <row r="29" spans="1:7" x14ac:dyDescent="0.25">
      <c r="A29" t="s">
        <v>1</v>
      </c>
      <c r="B29" t="s">
        <v>2</v>
      </c>
      <c r="C29" t="s">
        <v>30</v>
      </c>
      <c r="D29" t="s">
        <v>31</v>
      </c>
      <c r="E29" t="s">
        <v>38</v>
      </c>
      <c r="F29" t="s">
        <v>912</v>
      </c>
      <c r="G29" t="str">
        <f t="shared" si="0"/>
        <v>стандарт</v>
      </c>
    </row>
    <row r="30" spans="1:7" x14ac:dyDescent="0.25">
      <c r="A30" t="s">
        <v>1</v>
      </c>
      <c r="B30" t="s">
        <v>2</v>
      </c>
      <c r="C30" t="s">
        <v>30</v>
      </c>
      <c r="D30" t="s">
        <v>31</v>
      </c>
      <c r="E30" t="s">
        <v>39</v>
      </c>
      <c r="F30" t="s">
        <v>912</v>
      </c>
      <c r="G30" t="str">
        <f t="shared" si="0"/>
        <v>стандарт</v>
      </c>
    </row>
    <row r="31" spans="1:7" x14ac:dyDescent="0.25">
      <c r="A31" t="s">
        <v>1</v>
      </c>
      <c r="B31" t="s">
        <v>2</v>
      </c>
      <c r="C31" t="s">
        <v>30</v>
      </c>
      <c r="D31" t="s">
        <v>31</v>
      </c>
      <c r="E31" t="s">
        <v>40</v>
      </c>
      <c r="F31" t="s">
        <v>912</v>
      </c>
      <c r="G31" t="str">
        <f t="shared" si="0"/>
        <v>стандарт</v>
      </c>
    </row>
    <row r="32" spans="1:7" x14ac:dyDescent="0.25">
      <c r="A32" t="s">
        <v>1</v>
      </c>
      <c r="B32" t="s">
        <v>2</v>
      </c>
      <c r="C32" t="s">
        <v>30</v>
      </c>
      <c r="D32" t="s">
        <v>31</v>
      </c>
      <c r="E32" t="s">
        <v>41</v>
      </c>
      <c r="F32" t="s">
        <v>912</v>
      </c>
      <c r="G32" t="str">
        <f t="shared" si="0"/>
        <v>стандарт</v>
      </c>
    </row>
    <row r="33" spans="1:7" x14ac:dyDescent="0.25">
      <c r="A33" t="s">
        <v>1</v>
      </c>
      <c r="B33" t="s">
        <v>2</v>
      </c>
      <c r="C33" t="s">
        <v>30</v>
      </c>
      <c r="D33" t="s">
        <v>31</v>
      </c>
      <c r="E33" t="s">
        <v>42</v>
      </c>
      <c r="F33" t="s">
        <v>912</v>
      </c>
      <c r="G33" t="str">
        <f t="shared" si="0"/>
        <v>стандарт</v>
      </c>
    </row>
    <row r="34" spans="1:7" x14ac:dyDescent="0.25">
      <c r="A34" t="s">
        <v>1</v>
      </c>
      <c r="B34" t="s">
        <v>2</v>
      </c>
      <c r="C34" t="s">
        <v>30</v>
      </c>
      <c r="D34" t="s">
        <v>31</v>
      </c>
      <c r="E34" t="s">
        <v>43</v>
      </c>
      <c r="F34" t="s">
        <v>912</v>
      </c>
      <c r="G34" t="str">
        <f t="shared" si="0"/>
        <v>стандарт</v>
      </c>
    </row>
    <row r="35" spans="1:7" x14ac:dyDescent="0.25">
      <c r="A35" t="s">
        <v>1</v>
      </c>
      <c r="B35" t="s">
        <v>2</v>
      </c>
      <c r="C35" t="s">
        <v>30</v>
      </c>
      <c r="D35" t="s">
        <v>31</v>
      </c>
      <c r="E35" t="s">
        <v>44</v>
      </c>
      <c r="F35" t="s">
        <v>912</v>
      </c>
      <c r="G35" t="str">
        <f t="shared" si="0"/>
        <v>стандарт</v>
      </c>
    </row>
    <row r="36" spans="1:7" x14ac:dyDescent="0.25">
      <c r="A36" t="s">
        <v>1</v>
      </c>
      <c r="B36" t="s">
        <v>2</v>
      </c>
      <c r="C36" t="s">
        <v>30</v>
      </c>
      <c r="D36" t="s">
        <v>31</v>
      </c>
      <c r="E36" t="s">
        <v>45</v>
      </c>
      <c r="F36" t="s">
        <v>912</v>
      </c>
      <c r="G36" t="str">
        <f t="shared" si="0"/>
        <v>стандарт</v>
      </c>
    </row>
    <row r="37" spans="1:7" x14ac:dyDescent="0.25">
      <c r="A37" t="s">
        <v>1</v>
      </c>
      <c r="B37" t="s">
        <v>2</v>
      </c>
      <c r="C37" t="s">
        <v>30</v>
      </c>
      <c r="D37" t="s">
        <v>31</v>
      </c>
      <c r="E37" t="s">
        <v>46</v>
      </c>
      <c r="F37" t="s">
        <v>912</v>
      </c>
      <c r="G37" t="str">
        <f t="shared" si="0"/>
        <v>стандарт</v>
      </c>
    </row>
    <row r="38" spans="1:7" x14ac:dyDescent="0.25">
      <c r="A38" t="s">
        <v>1</v>
      </c>
      <c r="B38" t="s">
        <v>2</v>
      </c>
      <c r="C38" t="s">
        <v>30</v>
      </c>
      <c r="D38" t="s">
        <v>31</v>
      </c>
      <c r="E38" t="s">
        <v>47</v>
      </c>
      <c r="F38" t="s">
        <v>912</v>
      </c>
      <c r="G38" t="str">
        <f t="shared" si="0"/>
        <v>стандарт</v>
      </c>
    </row>
    <row r="39" spans="1:7" x14ac:dyDescent="0.25">
      <c r="A39" t="s">
        <v>1</v>
      </c>
      <c r="B39" t="s">
        <v>2</v>
      </c>
      <c r="C39" t="s">
        <v>30</v>
      </c>
      <c r="D39" t="s">
        <v>31</v>
      </c>
      <c r="E39" t="s">
        <v>48</v>
      </c>
      <c r="F39" t="s">
        <v>912</v>
      </c>
      <c r="G39" t="str">
        <f t="shared" si="0"/>
        <v>стандарт</v>
      </c>
    </row>
    <row r="40" spans="1:7" x14ac:dyDescent="0.25">
      <c r="A40" t="s">
        <v>1</v>
      </c>
      <c r="B40" t="s">
        <v>2</v>
      </c>
      <c r="C40" t="s">
        <v>30</v>
      </c>
      <c r="D40" t="s">
        <v>31</v>
      </c>
      <c r="E40" t="s">
        <v>49</v>
      </c>
      <c r="F40" t="s">
        <v>912</v>
      </c>
      <c r="G40" t="str">
        <f t="shared" si="0"/>
        <v>стандарт</v>
      </c>
    </row>
    <row r="41" spans="1:7" x14ac:dyDescent="0.25">
      <c r="A41" t="s">
        <v>1</v>
      </c>
      <c r="B41" t="s">
        <v>2</v>
      </c>
      <c r="C41" t="s">
        <v>30</v>
      </c>
      <c r="D41" t="s">
        <v>31</v>
      </c>
      <c r="E41" t="s">
        <v>50</v>
      </c>
      <c r="F41" t="s">
        <v>912</v>
      </c>
      <c r="G41" t="str">
        <f t="shared" si="0"/>
        <v>стандарт</v>
      </c>
    </row>
    <row r="42" spans="1:7" x14ac:dyDescent="0.25">
      <c r="A42" t="s">
        <v>1</v>
      </c>
      <c r="B42" t="s">
        <v>2</v>
      </c>
      <c r="C42" t="s">
        <v>30</v>
      </c>
      <c r="D42" t="s">
        <v>31</v>
      </c>
      <c r="E42" t="s">
        <v>51</v>
      </c>
      <c r="F42" t="s">
        <v>913</v>
      </c>
      <c r="G42" t="str">
        <f t="shared" si="0"/>
        <v>интенсив</v>
      </c>
    </row>
    <row r="43" spans="1:7" x14ac:dyDescent="0.25">
      <c r="A43" t="s">
        <v>1</v>
      </c>
      <c r="B43" t="s">
        <v>2</v>
      </c>
      <c r="C43" t="s">
        <v>30</v>
      </c>
      <c r="D43" t="s">
        <v>31</v>
      </c>
      <c r="E43" t="s">
        <v>52</v>
      </c>
      <c r="F43" t="s">
        <v>913</v>
      </c>
      <c r="G43" t="str">
        <f t="shared" si="0"/>
        <v>интенсив</v>
      </c>
    </row>
    <row r="44" spans="1:7" x14ac:dyDescent="0.25">
      <c r="A44" t="s">
        <v>1</v>
      </c>
      <c r="B44" t="s">
        <v>2</v>
      </c>
      <c r="C44" t="s">
        <v>30</v>
      </c>
      <c r="D44" t="s">
        <v>31</v>
      </c>
      <c r="E44" t="s">
        <v>53</v>
      </c>
      <c r="F44" t="s">
        <v>913</v>
      </c>
      <c r="G44" t="str">
        <f t="shared" si="0"/>
        <v>интенсив</v>
      </c>
    </row>
    <row r="45" spans="1:7" x14ac:dyDescent="0.25">
      <c r="A45" t="s">
        <v>1</v>
      </c>
      <c r="B45" t="s">
        <v>2</v>
      </c>
      <c r="C45" t="s">
        <v>30</v>
      </c>
      <c r="D45" t="s">
        <v>31</v>
      </c>
      <c r="E45" t="s">
        <v>54</v>
      </c>
      <c r="F45" t="s">
        <v>912</v>
      </c>
      <c r="G45" t="str">
        <f t="shared" si="0"/>
        <v>стандарт</v>
      </c>
    </row>
    <row r="46" spans="1:7" x14ac:dyDescent="0.25">
      <c r="A46" t="s">
        <v>1</v>
      </c>
      <c r="B46" t="s">
        <v>2</v>
      </c>
      <c r="C46" t="s">
        <v>30</v>
      </c>
      <c r="D46" t="s">
        <v>31</v>
      </c>
      <c r="E46" t="s">
        <v>55</v>
      </c>
      <c r="F46" t="s">
        <v>912</v>
      </c>
      <c r="G46" t="str">
        <f t="shared" si="0"/>
        <v>стандарт</v>
      </c>
    </row>
    <row r="47" spans="1:7" x14ac:dyDescent="0.25">
      <c r="A47" t="s">
        <v>1</v>
      </c>
      <c r="B47" t="s">
        <v>2</v>
      </c>
      <c r="C47" t="s">
        <v>30</v>
      </c>
      <c r="D47" t="s">
        <v>31</v>
      </c>
      <c r="E47" t="s">
        <v>56</v>
      </c>
      <c r="F47" t="s">
        <v>913</v>
      </c>
      <c r="G47" t="str">
        <f t="shared" si="0"/>
        <v>интенсив</v>
      </c>
    </row>
    <row r="48" spans="1:7" x14ac:dyDescent="0.25">
      <c r="A48" t="s">
        <v>1</v>
      </c>
      <c r="B48" t="s">
        <v>2</v>
      </c>
      <c r="C48" t="s">
        <v>30</v>
      </c>
      <c r="D48" t="s">
        <v>31</v>
      </c>
      <c r="E48" t="s">
        <v>58</v>
      </c>
      <c r="F48" t="s">
        <v>912</v>
      </c>
      <c r="G48" t="str">
        <f t="shared" si="0"/>
        <v>стандарт</v>
      </c>
    </row>
    <row r="49" spans="1:7" x14ac:dyDescent="0.25">
      <c r="A49" t="s">
        <v>1</v>
      </c>
      <c r="B49" t="s">
        <v>2</v>
      </c>
      <c r="C49" t="s">
        <v>30</v>
      </c>
      <c r="D49" t="s">
        <v>31</v>
      </c>
      <c r="E49" t="s">
        <v>59</v>
      </c>
      <c r="F49" t="s">
        <v>912</v>
      </c>
      <c r="G49" t="str">
        <f t="shared" si="0"/>
        <v>стандарт</v>
      </c>
    </row>
    <row r="50" spans="1:7" x14ac:dyDescent="0.25">
      <c r="A50" t="s">
        <v>1</v>
      </c>
      <c r="B50" t="s">
        <v>2</v>
      </c>
      <c r="C50" t="s">
        <v>30</v>
      </c>
      <c r="D50" t="s">
        <v>31</v>
      </c>
      <c r="E50" t="s">
        <v>60</v>
      </c>
      <c r="F50" t="s">
        <v>912</v>
      </c>
      <c r="G50" t="str">
        <f t="shared" si="0"/>
        <v>стандарт</v>
      </c>
    </row>
    <row r="51" spans="1:7" x14ac:dyDescent="0.25">
      <c r="A51" t="s">
        <v>1</v>
      </c>
      <c r="B51" t="s">
        <v>2</v>
      </c>
      <c r="C51" t="s">
        <v>30</v>
      </c>
      <c r="D51" t="s">
        <v>31</v>
      </c>
      <c r="E51" t="s">
        <v>61</v>
      </c>
      <c r="F51" t="s">
        <v>912</v>
      </c>
      <c r="G51" t="str">
        <f t="shared" si="0"/>
        <v>стандарт</v>
      </c>
    </row>
    <row r="52" spans="1:7" x14ac:dyDescent="0.25">
      <c r="A52" t="s">
        <v>1</v>
      </c>
      <c r="B52" t="s">
        <v>2</v>
      </c>
      <c r="C52" t="s">
        <v>30</v>
      </c>
      <c r="D52" t="s">
        <v>31</v>
      </c>
      <c r="E52" t="s">
        <v>62</v>
      </c>
      <c r="F52" t="s">
        <v>912</v>
      </c>
      <c r="G52" t="str">
        <f t="shared" si="0"/>
        <v>стандарт</v>
      </c>
    </row>
    <row r="53" spans="1:7" x14ac:dyDescent="0.25">
      <c r="A53" t="s">
        <v>1</v>
      </c>
      <c r="B53" t="s">
        <v>2</v>
      </c>
      <c r="C53" t="s">
        <v>30</v>
      </c>
      <c r="D53" t="s">
        <v>31</v>
      </c>
      <c r="E53" t="s">
        <v>63</v>
      </c>
      <c r="F53" t="s">
        <v>912</v>
      </c>
      <c r="G53" t="str">
        <f t="shared" si="0"/>
        <v>стандарт</v>
      </c>
    </row>
    <row r="54" spans="1:7" x14ac:dyDescent="0.25">
      <c r="A54" t="s">
        <v>1</v>
      </c>
      <c r="B54" t="s">
        <v>2</v>
      </c>
      <c r="C54" t="s">
        <v>30</v>
      </c>
      <c r="D54" t="s">
        <v>31</v>
      </c>
      <c r="E54" t="s">
        <v>64</v>
      </c>
      <c r="F54" t="s">
        <v>912</v>
      </c>
      <c r="G54" t="str">
        <f t="shared" si="0"/>
        <v>стандарт</v>
      </c>
    </row>
    <row r="55" spans="1:7" x14ac:dyDescent="0.25">
      <c r="A55" t="s">
        <v>1</v>
      </c>
      <c r="B55" t="s">
        <v>2</v>
      </c>
      <c r="C55" t="s">
        <v>30</v>
      </c>
      <c r="D55" t="s">
        <v>31</v>
      </c>
      <c r="E55" t="s">
        <v>65</v>
      </c>
      <c r="F55" t="s">
        <v>912</v>
      </c>
      <c r="G55" t="str">
        <f t="shared" si="0"/>
        <v>стандарт</v>
      </c>
    </row>
    <row r="56" spans="1:7" x14ac:dyDescent="0.25">
      <c r="A56" t="s">
        <v>1</v>
      </c>
      <c r="B56" t="s">
        <v>2</v>
      </c>
      <c r="C56" t="s">
        <v>30</v>
      </c>
      <c r="D56" t="s">
        <v>31</v>
      </c>
      <c r="E56" t="s">
        <v>66</v>
      </c>
      <c r="F56" t="s">
        <v>912</v>
      </c>
      <c r="G56" t="str">
        <f t="shared" si="0"/>
        <v>стандарт</v>
      </c>
    </row>
    <row r="57" spans="1:7" x14ac:dyDescent="0.25">
      <c r="A57" t="s">
        <v>1</v>
      </c>
      <c r="B57" t="s">
        <v>2</v>
      </c>
      <c r="C57" t="s">
        <v>30</v>
      </c>
      <c r="D57" t="s">
        <v>31</v>
      </c>
      <c r="E57" t="s">
        <v>67</v>
      </c>
      <c r="F57" t="s">
        <v>912</v>
      </c>
      <c r="G57" t="str">
        <f t="shared" si="0"/>
        <v>стандарт</v>
      </c>
    </row>
    <row r="58" spans="1:7" x14ac:dyDescent="0.25">
      <c r="A58" t="s">
        <v>1</v>
      </c>
      <c r="B58" t="s">
        <v>2</v>
      </c>
      <c r="C58" t="s">
        <v>30</v>
      </c>
      <c r="D58" t="s">
        <v>31</v>
      </c>
      <c r="E58" t="s">
        <v>68</v>
      </c>
      <c r="F58" t="s">
        <v>913</v>
      </c>
      <c r="G58" t="str">
        <f t="shared" si="0"/>
        <v>интенсив</v>
      </c>
    </row>
    <row r="59" spans="1:7" x14ac:dyDescent="0.25">
      <c r="A59" t="s">
        <v>1</v>
      </c>
      <c r="B59" t="s">
        <v>2</v>
      </c>
      <c r="C59" t="s">
        <v>30</v>
      </c>
      <c r="D59" t="s">
        <v>31</v>
      </c>
      <c r="E59" t="s">
        <v>69</v>
      </c>
      <c r="F59" t="s">
        <v>912</v>
      </c>
      <c r="G59" t="str">
        <f t="shared" si="0"/>
        <v>стандарт</v>
      </c>
    </row>
    <row r="60" spans="1:7" x14ac:dyDescent="0.25">
      <c r="A60" t="s">
        <v>1</v>
      </c>
      <c r="B60" t="s">
        <v>2</v>
      </c>
      <c r="C60" t="s">
        <v>30</v>
      </c>
      <c r="D60" t="s">
        <v>31</v>
      </c>
      <c r="E60" t="s">
        <v>70</v>
      </c>
      <c r="F60" t="s">
        <v>912</v>
      </c>
      <c r="G60" t="str">
        <f t="shared" si="0"/>
        <v>стандарт</v>
      </c>
    </row>
    <row r="61" spans="1:7" x14ac:dyDescent="0.25">
      <c r="A61" t="s">
        <v>1</v>
      </c>
      <c r="B61" t="s">
        <v>2</v>
      </c>
      <c r="C61" t="s">
        <v>30</v>
      </c>
      <c r="D61" t="s">
        <v>31</v>
      </c>
      <c r="E61" t="s">
        <v>71</v>
      </c>
      <c r="F61" t="s">
        <v>912</v>
      </c>
      <c r="G61" t="str">
        <f t="shared" si="0"/>
        <v>стандарт</v>
      </c>
    </row>
    <row r="62" spans="1:7" x14ac:dyDescent="0.25">
      <c r="A62" t="s">
        <v>1</v>
      </c>
      <c r="B62" t="s">
        <v>2</v>
      </c>
      <c r="C62" t="s">
        <v>30</v>
      </c>
      <c r="D62" t="s">
        <v>31</v>
      </c>
      <c r="E62" t="s">
        <v>72</v>
      </c>
      <c r="F62" t="s">
        <v>912</v>
      </c>
      <c r="G62" t="str">
        <f t="shared" si="0"/>
        <v>стандарт</v>
      </c>
    </row>
    <row r="63" spans="1:7" x14ac:dyDescent="0.25">
      <c r="A63" t="s">
        <v>1</v>
      </c>
      <c r="B63" t="s">
        <v>2</v>
      </c>
      <c r="C63" t="s">
        <v>73</v>
      </c>
      <c r="D63" t="s">
        <v>74</v>
      </c>
      <c r="E63" t="s">
        <v>75</v>
      </c>
      <c r="F63" t="s">
        <v>912</v>
      </c>
      <c r="G63" t="str">
        <f t="shared" si="0"/>
        <v>стандарт</v>
      </c>
    </row>
    <row r="64" spans="1:7" x14ac:dyDescent="0.25">
      <c r="A64" t="s">
        <v>1</v>
      </c>
      <c r="B64" t="s">
        <v>2</v>
      </c>
      <c r="C64" t="s">
        <v>73</v>
      </c>
      <c r="D64" t="s">
        <v>74</v>
      </c>
      <c r="E64" t="s">
        <v>77</v>
      </c>
      <c r="F64" t="s">
        <v>912</v>
      </c>
      <c r="G64" t="str">
        <f t="shared" si="0"/>
        <v>стандарт</v>
      </c>
    </row>
    <row r="65" spans="1:7" x14ac:dyDescent="0.25">
      <c r="A65" t="s">
        <v>1</v>
      </c>
      <c r="B65" t="s">
        <v>2</v>
      </c>
      <c r="C65" t="s">
        <v>73</v>
      </c>
      <c r="D65" t="s">
        <v>74</v>
      </c>
      <c r="E65" t="s">
        <v>78</v>
      </c>
      <c r="F65" t="s">
        <v>912</v>
      </c>
      <c r="G65" t="str">
        <f t="shared" si="0"/>
        <v>стандарт</v>
      </c>
    </row>
    <row r="66" spans="1:7" x14ac:dyDescent="0.25">
      <c r="A66" t="s">
        <v>1</v>
      </c>
      <c r="B66" t="s">
        <v>2</v>
      </c>
      <c r="C66" t="s">
        <v>73</v>
      </c>
      <c r="D66" t="s">
        <v>74</v>
      </c>
      <c r="E66" t="s">
        <v>79</v>
      </c>
      <c r="F66" t="s">
        <v>913</v>
      </c>
      <c r="G66" t="str">
        <f t="shared" si="0"/>
        <v>интенсив</v>
      </c>
    </row>
    <row r="67" spans="1:7" x14ac:dyDescent="0.25">
      <c r="A67" t="s">
        <v>1</v>
      </c>
      <c r="B67" t="s">
        <v>2</v>
      </c>
      <c r="C67" t="s">
        <v>73</v>
      </c>
      <c r="D67" t="s">
        <v>74</v>
      </c>
      <c r="E67" t="s">
        <v>81</v>
      </c>
      <c r="F67" t="s">
        <v>913</v>
      </c>
      <c r="G67" t="str">
        <f t="shared" ref="G67:G130" si="1">IF(F67="Интенсив_Свекла","интенсив","стандарт")</f>
        <v>интенсив</v>
      </c>
    </row>
    <row r="68" spans="1:7" x14ac:dyDescent="0.25">
      <c r="A68" t="s">
        <v>1</v>
      </c>
      <c r="B68" t="s">
        <v>2</v>
      </c>
      <c r="C68" t="s">
        <v>73</v>
      </c>
      <c r="D68" t="s">
        <v>74</v>
      </c>
      <c r="E68" t="s">
        <v>82</v>
      </c>
      <c r="F68" t="s">
        <v>913</v>
      </c>
      <c r="G68" t="str">
        <f t="shared" si="1"/>
        <v>интенсив</v>
      </c>
    </row>
    <row r="69" spans="1:7" x14ac:dyDescent="0.25">
      <c r="A69" t="s">
        <v>1</v>
      </c>
      <c r="B69" t="s">
        <v>2</v>
      </c>
      <c r="C69" t="s">
        <v>73</v>
      </c>
      <c r="D69" t="s">
        <v>74</v>
      </c>
      <c r="E69" t="s">
        <v>83</v>
      </c>
      <c r="F69" t="s">
        <v>913</v>
      </c>
      <c r="G69" t="str">
        <f t="shared" si="1"/>
        <v>интенсив</v>
      </c>
    </row>
    <row r="70" spans="1:7" x14ac:dyDescent="0.25">
      <c r="A70" t="s">
        <v>1</v>
      </c>
      <c r="B70" t="s">
        <v>2</v>
      </c>
      <c r="C70" t="s">
        <v>73</v>
      </c>
      <c r="D70" t="s">
        <v>74</v>
      </c>
      <c r="E70" t="s">
        <v>84</v>
      </c>
      <c r="F70" t="s">
        <v>912</v>
      </c>
      <c r="G70" t="str">
        <f t="shared" si="1"/>
        <v>стандарт</v>
      </c>
    </row>
    <row r="71" spans="1:7" x14ac:dyDescent="0.25">
      <c r="A71" t="s">
        <v>1</v>
      </c>
      <c r="B71" t="s">
        <v>2</v>
      </c>
      <c r="C71" t="s">
        <v>73</v>
      </c>
      <c r="D71" t="s">
        <v>74</v>
      </c>
      <c r="E71" t="s">
        <v>85</v>
      </c>
      <c r="F71" t="s">
        <v>913</v>
      </c>
      <c r="G71" t="str">
        <f t="shared" si="1"/>
        <v>интенсив</v>
      </c>
    </row>
    <row r="72" spans="1:7" x14ac:dyDescent="0.25">
      <c r="A72" t="s">
        <v>1</v>
      </c>
      <c r="B72" t="s">
        <v>2</v>
      </c>
      <c r="C72" t="s">
        <v>73</v>
      </c>
      <c r="D72" t="s">
        <v>74</v>
      </c>
      <c r="E72" t="s">
        <v>86</v>
      </c>
      <c r="F72" t="s">
        <v>913</v>
      </c>
      <c r="G72" t="str">
        <f t="shared" si="1"/>
        <v>интенсив</v>
      </c>
    </row>
    <row r="73" spans="1:7" x14ac:dyDescent="0.25">
      <c r="A73" t="s">
        <v>1</v>
      </c>
      <c r="B73" t="s">
        <v>2</v>
      </c>
      <c r="C73" t="s">
        <v>73</v>
      </c>
      <c r="D73" t="s">
        <v>74</v>
      </c>
      <c r="E73" t="s">
        <v>87</v>
      </c>
      <c r="F73" t="s">
        <v>912</v>
      </c>
      <c r="G73" t="str">
        <f t="shared" si="1"/>
        <v>стандарт</v>
      </c>
    </row>
    <row r="74" spans="1:7" x14ac:dyDescent="0.25">
      <c r="A74" t="s">
        <v>1</v>
      </c>
      <c r="B74" t="s">
        <v>2</v>
      </c>
      <c r="C74" t="s">
        <v>73</v>
      </c>
      <c r="D74" t="s">
        <v>74</v>
      </c>
      <c r="E74" t="s">
        <v>88</v>
      </c>
      <c r="F74" t="s">
        <v>913</v>
      </c>
      <c r="G74" t="str">
        <f t="shared" si="1"/>
        <v>интенсив</v>
      </c>
    </row>
    <row r="75" spans="1:7" x14ac:dyDescent="0.25">
      <c r="A75" t="s">
        <v>1</v>
      </c>
      <c r="B75" t="s">
        <v>2</v>
      </c>
      <c r="C75" t="s">
        <v>73</v>
      </c>
      <c r="D75" t="s">
        <v>74</v>
      </c>
      <c r="E75" t="s">
        <v>89</v>
      </c>
      <c r="F75" t="s">
        <v>913</v>
      </c>
      <c r="G75" t="str">
        <f t="shared" si="1"/>
        <v>интенсив</v>
      </c>
    </row>
    <row r="76" spans="1:7" x14ac:dyDescent="0.25">
      <c r="A76" t="s">
        <v>1</v>
      </c>
      <c r="B76" t="s">
        <v>2</v>
      </c>
      <c r="C76" t="s">
        <v>73</v>
      </c>
      <c r="D76" t="s">
        <v>74</v>
      </c>
      <c r="E76" t="s">
        <v>90</v>
      </c>
      <c r="F76" t="s">
        <v>913</v>
      </c>
      <c r="G76" t="str">
        <f t="shared" si="1"/>
        <v>интенсив</v>
      </c>
    </row>
    <row r="77" spans="1:7" x14ac:dyDescent="0.25">
      <c r="A77" t="s">
        <v>1</v>
      </c>
      <c r="B77" t="s">
        <v>2</v>
      </c>
      <c r="C77" t="s">
        <v>73</v>
      </c>
      <c r="D77" t="s">
        <v>74</v>
      </c>
      <c r="E77" t="s">
        <v>91</v>
      </c>
      <c r="F77" t="s">
        <v>913</v>
      </c>
      <c r="G77" t="str">
        <f t="shared" si="1"/>
        <v>интенсив</v>
      </c>
    </row>
    <row r="78" spans="1:7" x14ac:dyDescent="0.25">
      <c r="A78" t="s">
        <v>1</v>
      </c>
      <c r="B78" t="s">
        <v>2</v>
      </c>
      <c r="C78" t="s">
        <v>73</v>
      </c>
      <c r="D78" t="s">
        <v>74</v>
      </c>
      <c r="E78" t="s">
        <v>92</v>
      </c>
      <c r="F78" t="s">
        <v>913</v>
      </c>
      <c r="G78" t="str">
        <f t="shared" si="1"/>
        <v>интенсив</v>
      </c>
    </row>
    <row r="79" spans="1:7" x14ac:dyDescent="0.25">
      <c r="A79" t="s">
        <v>1</v>
      </c>
      <c r="B79" t="s">
        <v>2</v>
      </c>
      <c r="C79" t="s">
        <v>73</v>
      </c>
      <c r="D79" t="s">
        <v>74</v>
      </c>
      <c r="E79" t="s">
        <v>93</v>
      </c>
      <c r="F79" t="s">
        <v>913</v>
      </c>
      <c r="G79" t="str">
        <f t="shared" si="1"/>
        <v>интенсив</v>
      </c>
    </row>
    <row r="80" spans="1:7" x14ac:dyDescent="0.25">
      <c r="A80" t="s">
        <v>1</v>
      </c>
      <c r="B80" t="s">
        <v>2</v>
      </c>
      <c r="C80" t="s">
        <v>73</v>
      </c>
      <c r="D80" t="s">
        <v>74</v>
      </c>
      <c r="E80" t="s">
        <v>94</v>
      </c>
      <c r="F80" t="s">
        <v>913</v>
      </c>
      <c r="G80" t="str">
        <f t="shared" si="1"/>
        <v>интенсив</v>
      </c>
    </row>
    <row r="81" spans="1:7" x14ac:dyDescent="0.25">
      <c r="A81" t="s">
        <v>1</v>
      </c>
      <c r="B81" t="s">
        <v>2</v>
      </c>
      <c r="C81" t="s">
        <v>73</v>
      </c>
      <c r="D81" t="s">
        <v>74</v>
      </c>
      <c r="E81" t="s">
        <v>96</v>
      </c>
      <c r="F81" t="s">
        <v>913</v>
      </c>
      <c r="G81" t="str">
        <f t="shared" si="1"/>
        <v>интенсив</v>
      </c>
    </row>
    <row r="82" spans="1:7" x14ac:dyDescent="0.25">
      <c r="A82" t="s">
        <v>1</v>
      </c>
      <c r="B82" t="s">
        <v>2</v>
      </c>
      <c r="C82" t="s">
        <v>73</v>
      </c>
      <c r="D82" t="s">
        <v>74</v>
      </c>
      <c r="E82" t="s">
        <v>97</v>
      </c>
      <c r="F82" t="s">
        <v>912</v>
      </c>
      <c r="G82" t="str">
        <f t="shared" si="1"/>
        <v>стандарт</v>
      </c>
    </row>
    <row r="83" spans="1:7" x14ac:dyDescent="0.25">
      <c r="A83" t="s">
        <v>1</v>
      </c>
      <c r="B83" t="s">
        <v>2</v>
      </c>
      <c r="C83" t="s">
        <v>73</v>
      </c>
      <c r="D83" t="s">
        <v>74</v>
      </c>
      <c r="E83" t="s">
        <v>98</v>
      </c>
      <c r="F83" t="s">
        <v>912</v>
      </c>
      <c r="G83" t="str">
        <f t="shared" si="1"/>
        <v>стандарт</v>
      </c>
    </row>
    <row r="84" spans="1:7" x14ac:dyDescent="0.25">
      <c r="A84" t="s">
        <v>1</v>
      </c>
      <c r="B84" t="s">
        <v>2</v>
      </c>
      <c r="C84" t="s">
        <v>99</v>
      </c>
      <c r="D84" t="s">
        <v>100</v>
      </c>
      <c r="E84" t="s">
        <v>101</v>
      </c>
      <c r="F84" t="s">
        <v>912</v>
      </c>
      <c r="G84" t="str">
        <f t="shared" si="1"/>
        <v>стандарт</v>
      </c>
    </row>
    <row r="85" spans="1:7" x14ac:dyDescent="0.25">
      <c r="A85" t="s">
        <v>1</v>
      </c>
      <c r="B85" t="s">
        <v>2</v>
      </c>
      <c r="C85" t="s">
        <v>99</v>
      </c>
      <c r="D85" t="s">
        <v>100</v>
      </c>
      <c r="E85" t="s">
        <v>103</v>
      </c>
      <c r="F85" t="s">
        <v>912</v>
      </c>
      <c r="G85" t="str">
        <f t="shared" si="1"/>
        <v>стандарт</v>
      </c>
    </row>
    <row r="86" spans="1:7" x14ac:dyDescent="0.25">
      <c r="A86" t="s">
        <v>1</v>
      </c>
      <c r="B86" t="s">
        <v>2</v>
      </c>
      <c r="C86" t="s">
        <v>99</v>
      </c>
      <c r="D86" t="s">
        <v>100</v>
      </c>
      <c r="E86" t="s">
        <v>104</v>
      </c>
      <c r="F86" t="s">
        <v>912</v>
      </c>
      <c r="G86" t="str">
        <f t="shared" si="1"/>
        <v>стандарт</v>
      </c>
    </row>
    <row r="87" spans="1:7" x14ac:dyDescent="0.25">
      <c r="A87" t="s">
        <v>1</v>
      </c>
      <c r="B87" t="s">
        <v>2</v>
      </c>
      <c r="C87" t="s">
        <v>99</v>
      </c>
      <c r="D87" t="s">
        <v>100</v>
      </c>
      <c r="E87" t="s">
        <v>105</v>
      </c>
      <c r="F87" t="s">
        <v>912</v>
      </c>
      <c r="G87" t="str">
        <f t="shared" si="1"/>
        <v>стандарт</v>
      </c>
    </row>
    <row r="88" spans="1:7" x14ac:dyDescent="0.25">
      <c r="A88" t="s">
        <v>1</v>
      </c>
      <c r="B88" t="s">
        <v>2</v>
      </c>
      <c r="C88" t="s">
        <v>99</v>
      </c>
      <c r="D88" t="s">
        <v>100</v>
      </c>
      <c r="E88" t="s">
        <v>106</v>
      </c>
      <c r="F88" t="s">
        <v>912</v>
      </c>
      <c r="G88" t="str">
        <f t="shared" si="1"/>
        <v>стандарт</v>
      </c>
    </row>
    <row r="89" spans="1:7" x14ac:dyDescent="0.25">
      <c r="A89" t="s">
        <v>1</v>
      </c>
      <c r="B89" t="s">
        <v>2</v>
      </c>
      <c r="C89" t="s">
        <v>99</v>
      </c>
      <c r="D89" t="s">
        <v>100</v>
      </c>
      <c r="E89" t="s">
        <v>108</v>
      </c>
      <c r="F89" t="s">
        <v>912</v>
      </c>
      <c r="G89" t="str">
        <f t="shared" si="1"/>
        <v>стандарт</v>
      </c>
    </row>
    <row r="90" spans="1:7" x14ac:dyDescent="0.25">
      <c r="A90" t="s">
        <v>1</v>
      </c>
      <c r="B90" t="s">
        <v>2</v>
      </c>
      <c r="C90" t="s">
        <v>99</v>
      </c>
      <c r="D90" t="s">
        <v>100</v>
      </c>
      <c r="E90" t="s">
        <v>109</v>
      </c>
      <c r="F90" t="s">
        <v>912</v>
      </c>
      <c r="G90" t="str">
        <f t="shared" si="1"/>
        <v>стандарт</v>
      </c>
    </row>
    <row r="91" spans="1:7" x14ac:dyDescent="0.25">
      <c r="A91" t="s">
        <v>1</v>
      </c>
      <c r="B91" t="s">
        <v>2</v>
      </c>
      <c r="C91" t="s">
        <v>99</v>
      </c>
      <c r="D91" t="s">
        <v>100</v>
      </c>
      <c r="E91" t="s">
        <v>110</v>
      </c>
      <c r="F91" t="s">
        <v>912</v>
      </c>
      <c r="G91" t="str">
        <f t="shared" si="1"/>
        <v>стандарт</v>
      </c>
    </row>
    <row r="92" spans="1:7" x14ac:dyDescent="0.25">
      <c r="A92" t="s">
        <v>1</v>
      </c>
      <c r="B92" t="s">
        <v>2</v>
      </c>
      <c r="C92" t="s">
        <v>99</v>
      </c>
      <c r="D92" t="s">
        <v>100</v>
      </c>
      <c r="E92" t="s">
        <v>111</v>
      </c>
      <c r="F92" t="s">
        <v>912</v>
      </c>
      <c r="G92" t="str">
        <f t="shared" si="1"/>
        <v>стандарт</v>
      </c>
    </row>
    <row r="93" spans="1:7" x14ac:dyDescent="0.25">
      <c r="A93" t="s">
        <v>1</v>
      </c>
      <c r="B93" t="s">
        <v>2</v>
      </c>
      <c r="C93" t="s">
        <v>99</v>
      </c>
      <c r="D93" t="s">
        <v>100</v>
      </c>
      <c r="E93" t="s">
        <v>112</v>
      </c>
      <c r="F93" t="s">
        <v>912</v>
      </c>
      <c r="G93" t="str">
        <f t="shared" si="1"/>
        <v>стандарт</v>
      </c>
    </row>
    <row r="94" spans="1:7" x14ac:dyDescent="0.25">
      <c r="A94" t="s">
        <v>1</v>
      </c>
      <c r="B94" t="s">
        <v>2</v>
      </c>
      <c r="C94" t="s">
        <v>99</v>
      </c>
      <c r="D94" t="s">
        <v>100</v>
      </c>
      <c r="E94" t="s">
        <v>113</v>
      </c>
      <c r="F94" t="s">
        <v>912</v>
      </c>
      <c r="G94" t="str">
        <f t="shared" si="1"/>
        <v>стандарт</v>
      </c>
    </row>
    <row r="95" spans="1:7" x14ac:dyDescent="0.25">
      <c r="A95" t="s">
        <v>1</v>
      </c>
      <c r="B95" t="s">
        <v>2</v>
      </c>
      <c r="C95" t="s">
        <v>99</v>
      </c>
      <c r="D95" t="s">
        <v>100</v>
      </c>
      <c r="E95" t="s">
        <v>114</v>
      </c>
      <c r="F95" t="s">
        <v>912</v>
      </c>
      <c r="G95" t="str">
        <f t="shared" si="1"/>
        <v>стандарт</v>
      </c>
    </row>
    <row r="96" spans="1:7" x14ac:dyDescent="0.25">
      <c r="A96" t="s">
        <v>1</v>
      </c>
      <c r="B96" t="s">
        <v>2</v>
      </c>
      <c r="C96" t="s">
        <v>99</v>
      </c>
      <c r="D96" t="s">
        <v>100</v>
      </c>
      <c r="E96" t="s">
        <v>116</v>
      </c>
      <c r="F96" t="s">
        <v>912</v>
      </c>
      <c r="G96" t="str">
        <f t="shared" si="1"/>
        <v>стандарт</v>
      </c>
    </row>
    <row r="97" spans="1:7" x14ac:dyDescent="0.25">
      <c r="A97" t="s">
        <v>1</v>
      </c>
      <c r="B97" t="s">
        <v>2</v>
      </c>
      <c r="C97" t="s">
        <v>99</v>
      </c>
      <c r="D97" t="s">
        <v>100</v>
      </c>
      <c r="E97" t="s">
        <v>117</v>
      </c>
      <c r="F97" t="s">
        <v>912</v>
      </c>
      <c r="G97" t="str">
        <f t="shared" si="1"/>
        <v>стандарт</v>
      </c>
    </row>
    <row r="98" spans="1:7" x14ac:dyDescent="0.25">
      <c r="A98" t="s">
        <v>1</v>
      </c>
      <c r="B98" t="s">
        <v>2</v>
      </c>
      <c r="C98" t="s">
        <v>99</v>
      </c>
      <c r="D98" t="s">
        <v>100</v>
      </c>
      <c r="E98" t="s">
        <v>118</v>
      </c>
      <c r="F98" t="s">
        <v>912</v>
      </c>
      <c r="G98" t="str">
        <f t="shared" si="1"/>
        <v>стандарт</v>
      </c>
    </row>
    <row r="99" spans="1:7" x14ac:dyDescent="0.25">
      <c r="A99" t="s">
        <v>1</v>
      </c>
      <c r="B99" t="s">
        <v>2</v>
      </c>
      <c r="C99" t="s">
        <v>99</v>
      </c>
      <c r="D99" t="s">
        <v>100</v>
      </c>
      <c r="E99" t="s">
        <v>119</v>
      </c>
      <c r="F99" t="s">
        <v>912</v>
      </c>
      <c r="G99" t="str">
        <f t="shared" si="1"/>
        <v>стандарт</v>
      </c>
    </row>
    <row r="100" spans="1:7" x14ac:dyDescent="0.25">
      <c r="A100" t="s">
        <v>1</v>
      </c>
      <c r="B100" t="s">
        <v>2</v>
      </c>
      <c r="C100" t="s">
        <v>99</v>
      </c>
      <c r="D100" t="s">
        <v>100</v>
      </c>
      <c r="E100" t="s">
        <v>120</v>
      </c>
      <c r="F100" t="s">
        <v>912</v>
      </c>
      <c r="G100" t="str">
        <f t="shared" si="1"/>
        <v>стандарт</v>
      </c>
    </row>
    <row r="101" spans="1:7" x14ac:dyDescent="0.25">
      <c r="A101" t="s">
        <v>1</v>
      </c>
      <c r="B101" t="s">
        <v>2</v>
      </c>
      <c r="C101" t="s">
        <v>99</v>
      </c>
      <c r="D101" t="s">
        <v>100</v>
      </c>
      <c r="E101" t="s">
        <v>121</v>
      </c>
      <c r="F101" t="s">
        <v>912</v>
      </c>
      <c r="G101" t="str">
        <f t="shared" si="1"/>
        <v>стандарт</v>
      </c>
    </row>
    <row r="102" spans="1:7" x14ac:dyDescent="0.25">
      <c r="A102" t="s">
        <v>1</v>
      </c>
      <c r="B102" t="s">
        <v>2</v>
      </c>
      <c r="C102" t="s">
        <v>122</v>
      </c>
      <c r="D102" t="s">
        <v>123</v>
      </c>
      <c r="E102" t="s">
        <v>124</v>
      </c>
      <c r="F102" t="s">
        <v>912</v>
      </c>
      <c r="G102" t="str">
        <f t="shared" si="1"/>
        <v>стандарт</v>
      </c>
    </row>
    <row r="103" spans="1:7" x14ac:dyDescent="0.25">
      <c r="A103" t="s">
        <v>1</v>
      </c>
      <c r="B103" t="s">
        <v>2</v>
      </c>
      <c r="C103" t="s">
        <v>122</v>
      </c>
      <c r="D103" t="s">
        <v>123</v>
      </c>
      <c r="E103" t="s">
        <v>126</v>
      </c>
      <c r="F103" t="s">
        <v>912</v>
      </c>
      <c r="G103" t="str">
        <f t="shared" si="1"/>
        <v>стандарт</v>
      </c>
    </row>
    <row r="104" spans="1:7" x14ac:dyDescent="0.25">
      <c r="A104" t="s">
        <v>1</v>
      </c>
      <c r="B104" t="s">
        <v>2</v>
      </c>
      <c r="C104" t="s">
        <v>122</v>
      </c>
      <c r="D104" t="s">
        <v>123</v>
      </c>
      <c r="E104" t="s">
        <v>127</v>
      </c>
      <c r="F104" t="s">
        <v>912</v>
      </c>
      <c r="G104" t="str">
        <f t="shared" si="1"/>
        <v>стандарт</v>
      </c>
    </row>
    <row r="105" spans="1:7" x14ac:dyDescent="0.25">
      <c r="A105" t="s">
        <v>1</v>
      </c>
      <c r="B105" t="s">
        <v>2</v>
      </c>
      <c r="C105" t="s">
        <v>122</v>
      </c>
      <c r="D105" t="s">
        <v>123</v>
      </c>
      <c r="E105" t="s">
        <v>128</v>
      </c>
      <c r="F105" t="s">
        <v>912</v>
      </c>
      <c r="G105" t="str">
        <f t="shared" si="1"/>
        <v>стандарт</v>
      </c>
    </row>
    <row r="106" spans="1:7" x14ac:dyDescent="0.25">
      <c r="A106" t="s">
        <v>1</v>
      </c>
      <c r="B106" t="s">
        <v>2</v>
      </c>
      <c r="C106" t="s">
        <v>122</v>
      </c>
      <c r="D106" t="s">
        <v>123</v>
      </c>
      <c r="E106" t="s">
        <v>129</v>
      </c>
      <c r="F106" t="s">
        <v>912</v>
      </c>
      <c r="G106" t="str">
        <f t="shared" si="1"/>
        <v>стандарт</v>
      </c>
    </row>
    <row r="107" spans="1:7" x14ac:dyDescent="0.25">
      <c r="A107" t="s">
        <v>1</v>
      </c>
      <c r="B107" t="s">
        <v>2</v>
      </c>
      <c r="C107" t="s">
        <v>122</v>
      </c>
      <c r="D107" t="s">
        <v>123</v>
      </c>
      <c r="E107" t="s">
        <v>130</v>
      </c>
      <c r="F107" t="s">
        <v>912</v>
      </c>
      <c r="G107" t="str">
        <f t="shared" si="1"/>
        <v>стандарт</v>
      </c>
    </row>
    <row r="108" spans="1:7" x14ac:dyDescent="0.25">
      <c r="A108" t="s">
        <v>1</v>
      </c>
      <c r="B108" t="s">
        <v>2</v>
      </c>
      <c r="C108" t="s">
        <v>122</v>
      </c>
      <c r="D108" t="s">
        <v>123</v>
      </c>
      <c r="E108" t="s">
        <v>131</v>
      </c>
      <c r="F108" t="s">
        <v>912</v>
      </c>
      <c r="G108" t="str">
        <f t="shared" si="1"/>
        <v>стандарт</v>
      </c>
    </row>
    <row r="109" spans="1:7" x14ac:dyDescent="0.25">
      <c r="A109" t="s">
        <v>1</v>
      </c>
      <c r="B109" t="s">
        <v>2</v>
      </c>
      <c r="C109" t="s">
        <v>122</v>
      </c>
      <c r="D109" t="s">
        <v>123</v>
      </c>
      <c r="E109" t="s">
        <v>132</v>
      </c>
      <c r="F109" t="s">
        <v>912</v>
      </c>
      <c r="G109" t="str">
        <f t="shared" si="1"/>
        <v>стандарт</v>
      </c>
    </row>
    <row r="110" spans="1:7" x14ac:dyDescent="0.25">
      <c r="A110" t="s">
        <v>1</v>
      </c>
      <c r="B110" t="s">
        <v>2</v>
      </c>
      <c r="C110" t="s">
        <v>122</v>
      </c>
      <c r="D110" t="s">
        <v>123</v>
      </c>
      <c r="E110" t="s">
        <v>133</v>
      </c>
      <c r="F110" t="s">
        <v>912</v>
      </c>
      <c r="G110" t="str">
        <f t="shared" si="1"/>
        <v>стандарт</v>
      </c>
    </row>
    <row r="111" spans="1:7" x14ac:dyDescent="0.25">
      <c r="A111" t="s">
        <v>1</v>
      </c>
      <c r="B111" t="s">
        <v>2</v>
      </c>
      <c r="C111" t="s">
        <v>122</v>
      </c>
      <c r="D111" t="s">
        <v>123</v>
      </c>
      <c r="E111" t="s">
        <v>134</v>
      </c>
      <c r="F111" t="s">
        <v>912</v>
      </c>
      <c r="G111" t="str">
        <f t="shared" si="1"/>
        <v>стандарт</v>
      </c>
    </row>
    <row r="112" spans="1:7" x14ac:dyDescent="0.25">
      <c r="A112" t="s">
        <v>1</v>
      </c>
      <c r="B112" t="s">
        <v>2</v>
      </c>
      <c r="C112" t="s">
        <v>122</v>
      </c>
      <c r="D112" t="s">
        <v>123</v>
      </c>
      <c r="E112" t="s">
        <v>135</v>
      </c>
      <c r="F112" t="s">
        <v>912</v>
      </c>
      <c r="G112" t="str">
        <f t="shared" si="1"/>
        <v>стандарт</v>
      </c>
    </row>
    <row r="113" spans="1:7" x14ac:dyDescent="0.25">
      <c r="A113" t="s">
        <v>1</v>
      </c>
      <c r="B113" t="s">
        <v>2</v>
      </c>
      <c r="C113" t="s">
        <v>122</v>
      </c>
      <c r="D113" t="s">
        <v>123</v>
      </c>
      <c r="E113" t="s">
        <v>136</v>
      </c>
      <c r="F113" t="s">
        <v>912</v>
      </c>
      <c r="G113" t="str">
        <f t="shared" si="1"/>
        <v>стандарт</v>
      </c>
    </row>
    <row r="114" spans="1:7" x14ac:dyDescent="0.25">
      <c r="A114" t="s">
        <v>1</v>
      </c>
      <c r="B114" t="s">
        <v>2</v>
      </c>
      <c r="C114" t="s">
        <v>122</v>
      </c>
      <c r="D114" t="s">
        <v>123</v>
      </c>
      <c r="E114" t="s">
        <v>137</v>
      </c>
      <c r="F114" t="s">
        <v>912</v>
      </c>
      <c r="G114" t="str">
        <f t="shared" si="1"/>
        <v>стандарт</v>
      </c>
    </row>
    <row r="115" spans="1:7" x14ac:dyDescent="0.25">
      <c r="A115" t="s">
        <v>1</v>
      </c>
      <c r="B115" t="s">
        <v>2</v>
      </c>
      <c r="C115" t="s">
        <v>122</v>
      </c>
      <c r="D115" t="s">
        <v>123</v>
      </c>
      <c r="E115" t="s">
        <v>138</v>
      </c>
      <c r="F115" t="s">
        <v>912</v>
      </c>
      <c r="G115" t="str">
        <f t="shared" si="1"/>
        <v>стандарт</v>
      </c>
    </row>
    <row r="116" spans="1:7" x14ac:dyDescent="0.25">
      <c r="A116" t="s">
        <v>1</v>
      </c>
      <c r="B116" t="s">
        <v>2</v>
      </c>
      <c r="C116" t="s">
        <v>122</v>
      </c>
      <c r="D116" t="s">
        <v>123</v>
      </c>
      <c r="E116" t="s">
        <v>139</v>
      </c>
      <c r="F116" t="s">
        <v>912</v>
      </c>
      <c r="G116" t="str">
        <f t="shared" si="1"/>
        <v>стандарт</v>
      </c>
    </row>
    <row r="117" spans="1:7" x14ac:dyDescent="0.25">
      <c r="A117" t="s">
        <v>1</v>
      </c>
      <c r="B117" t="s">
        <v>2</v>
      </c>
      <c r="C117" t="s">
        <v>122</v>
      </c>
      <c r="D117" t="s">
        <v>123</v>
      </c>
      <c r="E117" t="s">
        <v>141</v>
      </c>
      <c r="F117" t="s">
        <v>912</v>
      </c>
      <c r="G117" t="str">
        <f t="shared" si="1"/>
        <v>стандарт</v>
      </c>
    </row>
    <row r="118" spans="1:7" x14ac:dyDescent="0.25">
      <c r="A118" t="s">
        <v>1</v>
      </c>
      <c r="B118" t="s">
        <v>2</v>
      </c>
      <c r="C118" t="s">
        <v>122</v>
      </c>
      <c r="D118" t="s">
        <v>123</v>
      </c>
      <c r="E118" t="s">
        <v>142</v>
      </c>
      <c r="F118" t="s">
        <v>912</v>
      </c>
      <c r="G118" t="str">
        <f t="shared" si="1"/>
        <v>стандарт</v>
      </c>
    </row>
    <row r="119" spans="1:7" x14ac:dyDescent="0.25">
      <c r="A119" t="s">
        <v>1</v>
      </c>
      <c r="B119" t="s">
        <v>2</v>
      </c>
      <c r="C119" t="s">
        <v>122</v>
      </c>
      <c r="D119" t="s">
        <v>123</v>
      </c>
      <c r="E119" t="s">
        <v>143</v>
      </c>
      <c r="F119" t="s">
        <v>912</v>
      </c>
      <c r="G119" t="str">
        <f t="shared" si="1"/>
        <v>стандарт</v>
      </c>
    </row>
    <row r="120" spans="1:7" x14ac:dyDescent="0.25">
      <c r="A120" t="s">
        <v>1</v>
      </c>
      <c r="B120" t="s">
        <v>2</v>
      </c>
      <c r="C120" t="s">
        <v>122</v>
      </c>
      <c r="D120" t="s">
        <v>123</v>
      </c>
      <c r="E120" t="s">
        <v>144</v>
      </c>
      <c r="F120" t="s">
        <v>912</v>
      </c>
      <c r="G120" t="str">
        <f t="shared" si="1"/>
        <v>стандарт</v>
      </c>
    </row>
    <row r="121" spans="1:7" x14ac:dyDescent="0.25">
      <c r="A121" t="s">
        <v>1</v>
      </c>
      <c r="B121" t="s">
        <v>2</v>
      </c>
      <c r="C121" t="s">
        <v>122</v>
      </c>
      <c r="D121" t="s">
        <v>123</v>
      </c>
      <c r="E121" t="s">
        <v>145</v>
      </c>
      <c r="F121" t="s">
        <v>912</v>
      </c>
      <c r="G121" t="str">
        <f t="shared" si="1"/>
        <v>стандарт</v>
      </c>
    </row>
    <row r="122" spans="1:7" x14ac:dyDescent="0.25">
      <c r="A122" t="s">
        <v>1</v>
      </c>
      <c r="B122" t="s">
        <v>2</v>
      </c>
      <c r="C122" t="s">
        <v>122</v>
      </c>
      <c r="D122" t="s">
        <v>123</v>
      </c>
      <c r="E122" t="s">
        <v>146</v>
      </c>
      <c r="F122" t="s">
        <v>912</v>
      </c>
      <c r="G122" t="str">
        <f t="shared" si="1"/>
        <v>стандарт</v>
      </c>
    </row>
    <row r="123" spans="1:7" x14ac:dyDescent="0.25">
      <c r="A123" t="s">
        <v>1</v>
      </c>
      <c r="B123" t="s">
        <v>2</v>
      </c>
      <c r="C123" t="s">
        <v>122</v>
      </c>
      <c r="D123" t="s">
        <v>123</v>
      </c>
      <c r="E123" t="s">
        <v>147</v>
      </c>
      <c r="F123" t="s">
        <v>912</v>
      </c>
      <c r="G123" t="str">
        <f t="shared" si="1"/>
        <v>стандарт</v>
      </c>
    </row>
    <row r="124" spans="1:7" x14ac:dyDescent="0.25">
      <c r="A124" t="s">
        <v>1</v>
      </c>
      <c r="B124" t="s">
        <v>2</v>
      </c>
      <c r="C124" t="s">
        <v>122</v>
      </c>
      <c r="D124" t="s">
        <v>123</v>
      </c>
      <c r="E124" t="s">
        <v>148</v>
      </c>
      <c r="F124" t="s">
        <v>912</v>
      </c>
      <c r="G124" t="str">
        <f t="shared" si="1"/>
        <v>стандарт</v>
      </c>
    </row>
    <row r="125" spans="1:7" x14ac:dyDescent="0.25">
      <c r="A125" t="s">
        <v>1</v>
      </c>
      <c r="B125" t="s">
        <v>2</v>
      </c>
      <c r="C125" t="s">
        <v>122</v>
      </c>
      <c r="D125" t="s">
        <v>123</v>
      </c>
      <c r="E125" t="s">
        <v>149</v>
      </c>
      <c r="F125" t="s">
        <v>912</v>
      </c>
      <c r="G125" t="str">
        <f t="shared" si="1"/>
        <v>стандарт</v>
      </c>
    </row>
    <row r="126" spans="1:7" x14ac:dyDescent="0.25">
      <c r="A126" t="s">
        <v>1</v>
      </c>
      <c r="B126" t="s">
        <v>2</v>
      </c>
      <c r="C126" t="s">
        <v>122</v>
      </c>
      <c r="D126" t="s">
        <v>123</v>
      </c>
      <c r="E126" t="s">
        <v>150</v>
      </c>
      <c r="F126" t="s">
        <v>912</v>
      </c>
      <c r="G126" t="str">
        <f t="shared" si="1"/>
        <v>стандарт</v>
      </c>
    </row>
    <row r="127" spans="1:7" x14ac:dyDescent="0.25">
      <c r="A127" t="s">
        <v>1</v>
      </c>
      <c r="B127" t="s">
        <v>2</v>
      </c>
      <c r="C127" t="s">
        <v>122</v>
      </c>
      <c r="D127" t="s">
        <v>123</v>
      </c>
      <c r="E127" t="s">
        <v>151</v>
      </c>
      <c r="F127" t="s">
        <v>912</v>
      </c>
      <c r="G127" t="str">
        <f t="shared" si="1"/>
        <v>стандарт</v>
      </c>
    </row>
    <row r="128" spans="1:7" x14ac:dyDescent="0.25">
      <c r="A128" t="s">
        <v>1</v>
      </c>
      <c r="B128" t="s">
        <v>2</v>
      </c>
      <c r="C128" t="s">
        <v>122</v>
      </c>
      <c r="D128" t="s">
        <v>123</v>
      </c>
      <c r="E128" t="s">
        <v>152</v>
      </c>
      <c r="F128" t="s">
        <v>912</v>
      </c>
      <c r="G128" t="str">
        <f t="shared" si="1"/>
        <v>стандарт</v>
      </c>
    </row>
    <row r="129" spans="1:7" x14ac:dyDescent="0.25">
      <c r="A129" t="s">
        <v>1</v>
      </c>
      <c r="B129" t="s">
        <v>2</v>
      </c>
      <c r="C129" t="s">
        <v>122</v>
      </c>
      <c r="D129" t="s">
        <v>123</v>
      </c>
      <c r="E129" t="s">
        <v>153</v>
      </c>
      <c r="F129" t="s">
        <v>912</v>
      </c>
      <c r="G129" t="str">
        <f t="shared" si="1"/>
        <v>стандарт</v>
      </c>
    </row>
    <row r="130" spans="1:7" x14ac:dyDescent="0.25">
      <c r="A130" t="s">
        <v>1</v>
      </c>
      <c r="B130" t="s">
        <v>2</v>
      </c>
      <c r="C130" t="s">
        <v>122</v>
      </c>
      <c r="D130" t="s">
        <v>123</v>
      </c>
      <c r="E130" t="s">
        <v>154</v>
      </c>
      <c r="F130" t="s">
        <v>912</v>
      </c>
      <c r="G130" t="str">
        <f t="shared" si="1"/>
        <v>стандарт</v>
      </c>
    </row>
    <row r="131" spans="1:7" x14ac:dyDescent="0.25">
      <c r="A131" t="s">
        <v>1</v>
      </c>
      <c r="B131" t="s">
        <v>2</v>
      </c>
      <c r="C131" t="s">
        <v>122</v>
      </c>
      <c r="D131" t="s">
        <v>123</v>
      </c>
      <c r="E131" t="s">
        <v>155</v>
      </c>
      <c r="F131" t="s">
        <v>912</v>
      </c>
      <c r="G131" t="str">
        <f t="shared" ref="G131:G194" si="2">IF(F131="Интенсив_Свекла","интенсив","стандарт")</f>
        <v>стандарт</v>
      </c>
    </row>
    <row r="132" spans="1:7" x14ac:dyDescent="0.25">
      <c r="A132" t="s">
        <v>1</v>
      </c>
      <c r="B132" t="s">
        <v>2</v>
      </c>
      <c r="C132" t="s">
        <v>122</v>
      </c>
      <c r="D132" t="s">
        <v>123</v>
      </c>
      <c r="E132" t="s">
        <v>156</v>
      </c>
      <c r="F132" t="s">
        <v>912</v>
      </c>
      <c r="G132" t="str">
        <f t="shared" si="2"/>
        <v>стандарт</v>
      </c>
    </row>
    <row r="133" spans="1:7" x14ac:dyDescent="0.25">
      <c r="A133" t="s">
        <v>157</v>
      </c>
      <c r="B133" t="s">
        <v>2</v>
      </c>
      <c r="C133" t="s">
        <v>158</v>
      </c>
      <c r="D133" t="s">
        <v>159</v>
      </c>
      <c r="E133" t="s">
        <v>160</v>
      </c>
      <c r="F133" t="s">
        <v>912</v>
      </c>
      <c r="G133" t="str">
        <f t="shared" si="2"/>
        <v>стандарт</v>
      </c>
    </row>
    <row r="134" spans="1:7" x14ac:dyDescent="0.25">
      <c r="A134" t="s">
        <v>157</v>
      </c>
      <c r="B134" t="s">
        <v>2</v>
      </c>
      <c r="C134" t="s">
        <v>158</v>
      </c>
      <c r="D134" t="s">
        <v>159</v>
      </c>
      <c r="E134" t="s">
        <v>162</v>
      </c>
      <c r="F134" t="s">
        <v>912</v>
      </c>
      <c r="G134" t="str">
        <f t="shared" si="2"/>
        <v>стандарт</v>
      </c>
    </row>
    <row r="135" spans="1:7" x14ac:dyDescent="0.25">
      <c r="A135" t="s">
        <v>157</v>
      </c>
      <c r="B135" t="s">
        <v>2</v>
      </c>
      <c r="C135" t="s">
        <v>158</v>
      </c>
      <c r="D135" t="s">
        <v>159</v>
      </c>
      <c r="E135" t="s">
        <v>163</v>
      </c>
      <c r="F135" t="s">
        <v>912</v>
      </c>
      <c r="G135" t="str">
        <f t="shared" si="2"/>
        <v>стандарт</v>
      </c>
    </row>
    <row r="136" spans="1:7" x14ac:dyDescent="0.25">
      <c r="A136" t="s">
        <v>157</v>
      </c>
      <c r="B136" t="s">
        <v>2</v>
      </c>
      <c r="C136" t="s">
        <v>158</v>
      </c>
      <c r="D136" t="s">
        <v>159</v>
      </c>
      <c r="E136" t="s">
        <v>164</v>
      </c>
      <c r="F136" t="s">
        <v>912</v>
      </c>
      <c r="G136" t="str">
        <f t="shared" si="2"/>
        <v>стандарт</v>
      </c>
    </row>
    <row r="137" spans="1:7" x14ac:dyDescent="0.25">
      <c r="A137" t="s">
        <v>157</v>
      </c>
      <c r="B137" t="s">
        <v>2</v>
      </c>
      <c r="C137" t="s">
        <v>158</v>
      </c>
      <c r="D137" t="s">
        <v>159</v>
      </c>
      <c r="E137" t="s">
        <v>165</v>
      </c>
      <c r="F137" t="s">
        <v>912</v>
      </c>
      <c r="G137" t="str">
        <f t="shared" si="2"/>
        <v>стандарт</v>
      </c>
    </row>
    <row r="138" spans="1:7" x14ac:dyDescent="0.25">
      <c r="A138" t="s">
        <v>157</v>
      </c>
      <c r="B138" t="s">
        <v>2</v>
      </c>
      <c r="C138" t="s">
        <v>158</v>
      </c>
      <c r="D138" t="s">
        <v>159</v>
      </c>
      <c r="E138" t="s">
        <v>166</v>
      </c>
      <c r="F138" t="s">
        <v>912</v>
      </c>
      <c r="G138" t="str">
        <f t="shared" si="2"/>
        <v>стандарт</v>
      </c>
    </row>
    <row r="139" spans="1:7" x14ac:dyDescent="0.25">
      <c r="A139" t="s">
        <v>157</v>
      </c>
      <c r="B139" t="s">
        <v>2</v>
      </c>
      <c r="C139" t="s">
        <v>158</v>
      </c>
      <c r="D139" t="s">
        <v>159</v>
      </c>
      <c r="E139" t="s">
        <v>167</v>
      </c>
      <c r="F139" t="s">
        <v>912</v>
      </c>
      <c r="G139" t="str">
        <f t="shared" si="2"/>
        <v>стандарт</v>
      </c>
    </row>
    <row r="140" spans="1:7" x14ac:dyDescent="0.25">
      <c r="A140" t="s">
        <v>157</v>
      </c>
      <c r="B140" t="s">
        <v>2</v>
      </c>
      <c r="C140" t="s">
        <v>158</v>
      </c>
      <c r="D140" t="s">
        <v>159</v>
      </c>
      <c r="E140" t="s">
        <v>169</v>
      </c>
      <c r="F140" t="s">
        <v>912</v>
      </c>
      <c r="G140" t="str">
        <f t="shared" si="2"/>
        <v>стандарт</v>
      </c>
    </row>
    <row r="141" spans="1:7" x14ac:dyDescent="0.25">
      <c r="A141" t="s">
        <v>157</v>
      </c>
      <c r="B141" t="s">
        <v>2</v>
      </c>
      <c r="C141" t="s">
        <v>158</v>
      </c>
      <c r="D141" t="s">
        <v>159</v>
      </c>
      <c r="E141" t="s">
        <v>170</v>
      </c>
      <c r="F141" t="s">
        <v>912</v>
      </c>
      <c r="G141" t="str">
        <f t="shared" si="2"/>
        <v>стандарт</v>
      </c>
    </row>
    <row r="142" spans="1:7" x14ac:dyDescent="0.25">
      <c r="A142" t="s">
        <v>157</v>
      </c>
      <c r="B142" t="s">
        <v>2</v>
      </c>
      <c r="C142" t="s">
        <v>158</v>
      </c>
      <c r="D142" t="s">
        <v>159</v>
      </c>
      <c r="E142" t="s">
        <v>171</v>
      </c>
      <c r="F142" t="s">
        <v>912</v>
      </c>
      <c r="G142" t="str">
        <f t="shared" si="2"/>
        <v>стандарт</v>
      </c>
    </row>
    <row r="143" spans="1:7" x14ac:dyDescent="0.25">
      <c r="A143" t="s">
        <v>157</v>
      </c>
      <c r="B143" t="s">
        <v>2</v>
      </c>
      <c r="C143" t="s">
        <v>158</v>
      </c>
      <c r="D143" t="s">
        <v>159</v>
      </c>
      <c r="E143" t="s">
        <v>172</v>
      </c>
      <c r="F143" t="s">
        <v>912</v>
      </c>
      <c r="G143" t="str">
        <f t="shared" si="2"/>
        <v>стандарт</v>
      </c>
    </row>
    <row r="144" spans="1:7" x14ac:dyDescent="0.25">
      <c r="A144" t="s">
        <v>157</v>
      </c>
      <c r="B144" t="s">
        <v>2</v>
      </c>
      <c r="C144" t="s">
        <v>158</v>
      </c>
      <c r="D144" t="s">
        <v>159</v>
      </c>
      <c r="E144" t="s">
        <v>173</v>
      </c>
      <c r="F144" t="s">
        <v>912</v>
      </c>
      <c r="G144" t="str">
        <f t="shared" si="2"/>
        <v>стандарт</v>
      </c>
    </row>
    <row r="145" spans="1:7" x14ac:dyDescent="0.25">
      <c r="A145" t="s">
        <v>157</v>
      </c>
      <c r="B145" t="s">
        <v>2</v>
      </c>
      <c r="C145" t="s">
        <v>158</v>
      </c>
      <c r="D145" t="s">
        <v>159</v>
      </c>
      <c r="E145" t="s">
        <v>174</v>
      </c>
      <c r="F145" t="s">
        <v>912</v>
      </c>
      <c r="G145" t="str">
        <f t="shared" si="2"/>
        <v>стандарт</v>
      </c>
    </row>
    <row r="146" spans="1:7" x14ac:dyDescent="0.25">
      <c r="A146" t="s">
        <v>157</v>
      </c>
      <c r="B146" t="s">
        <v>2</v>
      </c>
      <c r="C146" t="s">
        <v>158</v>
      </c>
      <c r="D146" t="s">
        <v>159</v>
      </c>
      <c r="E146" t="s">
        <v>175</v>
      </c>
      <c r="F146" t="s">
        <v>912</v>
      </c>
      <c r="G146" t="str">
        <f t="shared" si="2"/>
        <v>стандарт</v>
      </c>
    </row>
    <row r="147" spans="1:7" x14ac:dyDescent="0.25">
      <c r="A147" t="s">
        <v>157</v>
      </c>
      <c r="B147" t="s">
        <v>2</v>
      </c>
      <c r="C147" t="s">
        <v>158</v>
      </c>
      <c r="D147" t="s">
        <v>159</v>
      </c>
      <c r="E147" t="s">
        <v>176</v>
      </c>
      <c r="F147" t="s">
        <v>912</v>
      </c>
      <c r="G147" t="str">
        <f t="shared" si="2"/>
        <v>стандарт</v>
      </c>
    </row>
    <row r="148" spans="1:7" x14ac:dyDescent="0.25">
      <c r="A148" t="s">
        <v>157</v>
      </c>
      <c r="B148" t="s">
        <v>2</v>
      </c>
      <c r="C148" t="s">
        <v>158</v>
      </c>
      <c r="D148" t="s">
        <v>159</v>
      </c>
      <c r="E148" t="s">
        <v>177</v>
      </c>
      <c r="F148" t="s">
        <v>912</v>
      </c>
      <c r="G148" t="str">
        <f t="shared" si="2"/>
        <v>стандарт</v>
      </c>
    </row>
    <row r="149" spans="1:7" x14ac:dyDescent="0.25">
      <c r="A149" t="s">
        <v>157</v>
      </c>
      <c r="B149" t="s">
        <v>2</v>
      </c>
      <c r="C149" t="s">
        <v>158</v>
      </c>
      <c r="D149" t="s">
        <v>159</v>
      </c>
      <c r="E149" t="s">
        <v>178</v>
      </c>
      <c r="F149" t="s">
        <v>912</v>
      </c>
      <c r="G149" t="str">
        <f t="shared" si="2"/>
        <v>стандарт</v>
      </c>
    </row>
    <row r="150" spans="1:7" x14ac:dyDescent="0.25">
      <c r="A150" t="s">
        <v>157</v>
      </c>
      <c r="B150" t="s">
        <v>2</v>
      </c>
      <c r="C150" t="s">
        <v>158</v>
      </c>
      <c r="D150" t="s">
        <v>159</v>
      </c>
      <c r="E150" t="s">
        <v>179</v>
      </c>
      <c r="F150" t="s">
        <v>912</v>
      </c>
      <c r="G150" t="str">
        <f t="shared" si="2"/>
        <v>стандарт</v>
      </c>
    </row>
    <row r="151" spans="1:7" x14ac:dyDescent="0.25">
      <c r="A151" t="s">
        <v>157</v>
      </c>
      <c r="B151" t="s">
        <v>2</v>
      </c>
      <c r="C151" t="s">
        <v>158</v>
      </c>
      <c r="D151" t="s">
        <v>159</v>
      </c>
      <c r="E151" t="s">
        <v>180</v>
      </c>
      <c r="F151" t="s">
        <v>912</v>
      </c>
      <c r="G151" t="str">
        <f t="shared" si="2"/>
        <v>стандарт</v>
      </c>
    </row>
    <row r="152" spans="1:7" x14ac:dyDescent="0.25">
      <c r="A152" t="s">
        <v>157</v>
      </c>
      <c r="B152" t="s">
        <v>2</v>
      </c>
      <c r="C152" t="s">
        <v>158</v>
      </c>
      <c r="D152" t="s">
        <v>159</v>
      </c>
      <c r="E152" t="s">
        <v>181</v>
      </c>
      <c r="F152" t="s">
        <v>912</v>
      </c>
      <c r="G152" t="str">
        <f t="shared" si="2"/>
        <v>стандарт</v>
      </c>
    </row>
    <row r="153" spans="1:7" x14ac:dyDescent="0.25">
      <c r="A153" t="s">
        <v>157</v>
      </c>
      <c r="B153" t="s">
        <v>2</v>
      </c>
      <c r="C153" t="s">
        <v>158</v>
      </c>
      <c r="D153" t="s">
        <v>159</v>
      </c>
      <c r="E153" t="s">
        <v>182</v>
      </c>
      <c r="F153" t="s">
        <v>912</v>
      </c>
      <c r="G153" t="str">
        <f t="shared" si="2"/>
        <v>стандарт</v>
      </c>
    </row>
    <row r="154" spans="1:7" x14ac:dyDescent="0.25">
      <c r="A154" t="s">
        <v>157</v>
      </c>
      <c r="B154" t="s">
        <v>2</v>
      </c>
      <c r="C154" t="s">
        <v>158</v>
      </c>
      <c r="D154" t="s">
        <v>159</v>
      </c>
      <c r="E154" t="s">
        <v>183</v>
      </c>
      <c r="F154" t="s">
        <v>912</v>
      </c>
      <c r="G154" t="str">
        <f t="shared" si="2"/>
        <v>стандарт</v>
      </c>
    </row>
    <row r="155" spans="1:7" x14ac:dyDescent="0.25">
      <c r="A155" t="s">
        <v>157</v>
      </c>
      <c r="B155" t="s">
        <v>2</v>
      </c>
      <c r="C155" t="s">
        <v>158</v>
      </c>
      <c r="D155" t="s">
        <v>159</v>
      </c>
      <c r="E155" t="s">
        <v>184</v>
      </c>
      <c r="F155" t="s">
        <v>912</v>
      </c>
      <c r="G155" t="str">
        <f t="shared" si="2"/>
        <v>стандарт</v>
      </c>
    </row>
    <row r="156" spans="1:7" x14ac:dyDescent="0.25">
      <c r="A156" t="s">
        <v>157</v>
      </c>
      <c r="B156" t="s">
        <v>2</v>
      </c>
      <c r="C156" t="s">
        <v>158</v>
      </c>
      <c r="D156" t="s">
        <v>159</v>
      </c>
      <c r="E156" t="s">
        <v>185</v>
      </c>
      <c r="F156" t="s">
        <v>912</v>
      </c>
      <c r="G156" t="str">
        <f t="shared" si="2"/>
        <v>стандарт</v>
      </c>
    </row>
    <row r="157" spans="1:7" x14ac:dyDescent="0.25">
      <c r="A157" t="s">
        <v>157</v>
      </c>
      <c r="B157" t="s">
        <v>2</v>
      </c>
      <c r="C157" t="s">
        <v>158</v>
      </c>
      <c r="D157" t="s">
        <v>159</v>
      </c>
      <c r="E157" t="s">
        <v>186</v>
      </c>
      <c r="F157" t="s">
        <v>912</v>
      </c>
      <c r="G157" t="str">
        <f t="shared" si="2"/>
        <v>стандарт</v>
      </c>
    </row>
    <row r="158" spans="1:7" x14ac:dyDescent="0.25">
      <c r="A158" t="s">
        <v>157</v>
      </c>
      <c r="B158" t="s">
        <v>2</v>
      </c>
      <c r="C158" t="s">
        <v>158</v>
      </c>
      <c r="D158" t="s">
        <v>159</v>
      </c>
      <c r="E158" t="s">
        <v>187</v>
      </c>
      <c r="F158" t="s">
        <v>912</v>
      </c>
      <c r="G158" t="str">
        <f t="shared" si="2"/>
        <v>стандарт</v>
      </c>
    </row>
    <row r="159" spans="1:7" x14ac:dyDescent="0.25">
      <c r="A159" t="s">
        <v>157</v>
      </c>
      <c r="B159" t="s">
        <v>2</v>
      </c>
      <c r="C159" t="s">
        <v>158</v>
      </c>
      <c r="D159" t="s">
        <v>159</v>
      </c>
      <c r="E159" t="s">
        <v>188</v>
      </c>
      <c r="F159" t="s">
        <v>912</v>
      </c>
      <c r="G159" t="str">
        <f t="shared" si="2"/>
        <v>стандарт</v>
      </c>
    </row>
    <row r="160" spans="1:7" x14ac:dyDescent="0.25">
      <c r="A160" t="s">
        <v>157</v>
      </c>
      <c r="B160" t="s">
        <v>2</v>
      </c>
      <c r="C160" t="s">
        <v>158</v>
      </c>
      <c r="D160" t="s">
        <v>159</v>
      </c>
      <c r="E160" t="s">
        <v>189</v>
      </c>
      <c r="F160" t="s">
        <v>912</v>
      </c>
      <c r="G160" t="str">
        <f t="shared" si="2"/>
        <v>стандарт</v>
      </c>
    </row>
    <row r="161" spans="1:7" x14ac:dyDescent="0.25">
      <c r="A161" t="s">
        <v>157</v>
      </c>
      <c r="B161" t="s">
        <v>2</v>
      </c>
      <c r="C161" t="s">
        <v>158</v>
      </c>
      <c r="D161" t="s">
        <v>159</v>
      </c>
      <c r="E161" t="s">
        <v>190</v>
      </c>
      <c r="F161" t="s">
        <v>912</v>
      </c>
      <c r="G161" t="str">
        <f t="shared" si="2"/>
        <v>стандарт</v>
      </c>
    </row>
    <row r="162" spans="1:7" x14ac:dyDescent="0.25">
      <c r="A162" t="s">
        <v>157</v>
      </c>
      <c r="B162" t="s">
        <v>2</v>
      </c>
      <c r="C162" t="s">
        <v>158</v>
      </c>
      <c r="D162" t="s">
        <v>159</v>
      </c>
      <c r="E162" t="s">
        <v>191</v>
      </c>
      <c r="F162" t="s">
        <v>912</v>
      </c>
      <c r="G162" t="str">
        <f t="shared" si="2"/>
        <v>стандарт</v>
      </c>
    </row>
    <row r="163" spans="1:7" x14ac:dyDescent="0.25">
      <c r="A163" t="s">
        <v>157</v>
      </c>
      <c r="B163" t="s">
        <v>2</v>
      </c>
      <c r="C163" t="s">
        <v>158</v>
      </c>
      <c r="D163" t="s">
        <v>159</v>
      </c>
      <c r="E163" t="s">
        <v>192</v>
      </c>
      <c r="F163" t="s">
        <v>912</v>
      </c>
      <c r="G163" t="str">
        <f t="shared" si="2"/>
        <v>стандарт</v>
      </c>
    </row>
    <row r="164" spans="1:7" x14ac:dyDescent="0.25">
      <c r="A164" t="s">
        <v>157</v>
      </c>
      <c r="B164" t="s">
        <v>2</v>
      </c>
      <c r="C164" t="s">
        <v>158</v>
      </c>
      <c r="D164" t="s">
        <v>159</v>
      </c>
      <c r="E164" t="s">
        <v>194</v>
      </c>
      <c r="F164" t="s">
        <v>912</v>
      </c>
      <c r="G164" t="str">
        <f t="shared" si="2"/>
        <v>стандарт</v>
      </c>
    </row>
    <row r="165" spans="1:7" x14ac:dyDescent="0.25">
      <c r="A165" t="s">
        <v>157</v>
      </c>
      <c r="B165" t="s">
        <v>2</v>
      </c>
      <c r="C165" t="s">
        <v>158</v>
      </c>
      <c r="D165" t="s">
        <v>159</v>
      </c>
      <c r="E165" t="s">
        <v>195</v>
      </c>
      <c r="F165" t="s">
        <v>912</v>
      </c>
      <c r="G165" t="str">
        <f t="shared" si="2"/>
        <v>стандарт</v>
      </c>
    </row>
    <row r="166" spans="1:7" x14ac:dyDescent="0.25">
      <c r="A166" t="s">
        <v>157</v>
      </c>
      <c r="B166" t="s">
        <v>2</v>
      </c>
      <c r="C166" t="s">
        <v>158</v>
      </c>
      <c r="D166" t="s">
        <v>159</v>
      </c>
      <c r="E166" t="s">
        <v>196</v>
      </c>
      <c r="F166" t="s">
        <v>912</v>
      </c>
      <c r="G166" t="str">
        <f t="shared" si="2"/>
        <v>стандарт</v>
      </c>
    </row>
    <row r="167" spans="1:7" x14ac:dyDescent="0.25">
      <c r="A167" t="s">
        <v>157</v>
      </c>
      <c r="B167" t="s">
        <v>2</v>
      </c>
      <c r="C167" t="s">
        <v>158</v>
      </c>
      <c r="D167" t="s">
        <v>159</v>
      </c>
      <c r="E167" t="s">
        <v>197</v>
      </c>
      <c r="F167" t="s">
        <v>912</v>
      </c>
      <c r="G167" t="str">
        <f t="shared" si="2"/>
        <v>стандарт</v>
      </c>
    </row>
    <row r="168" spans="1:7" x14ac:dyDescent="0.25">
      <c r="A168" t="s">
        <v>157</v>
      </c>
      <c r="B168" t="s">
        <v>2</v>
      </c>
      <c r="C168" t="s">
        <v>158</v>
      </c>
      <c r="D168" t="s">
        <v>159</v>
      </c>
      <c r="E168" t="s">
        <v>198</v>
      </c>
      <c r="F168" t="s">
        <v>912</v>
      </c>
      <c r="G168" t="str">
        <f t="shared" si="2"/>
        <v>стандарт</v>
      </c>
    </row>
    <row r="169" spans="1:7" x14ac:dyDescent="0.25">
      <c r="A169" t="s">
        <v>157</v>
      </c>
      <c r="B169" t="s">
        <v>2</v>
      </c>
      <c r="C169" t="s">
        <v>158</v>
      </c>
      <c r="D169" t="s">
        <v>159</v>
      </c>
      <c r="E169" t="s">
        <v>199</v>
      </c>
      <c r="F169" t="s">
        <v>912</v>
      </c>
      <c r="G169" t="str">
        <f t="shared" si="2"/>
        <v>стандарт</v>
      </c>
    </row>
    <row r="170" spans="1:7" x14ac:dyDescent="0.25">
      <c r="A170" t="s">
        <v>157</v>
      </c>
      <c r="B170" t="s">
        <v>2</v>
      </c>
      <c r="C170" t="s">
        <v>158</v>
      </c>
      <c r="D170" t="s">
        <v>159</v>
      </c>
      <c r="E170" t="s">
        <v>200</v>
      </c>
      <c r="F170" t="s">
        <v>912</v>
      </c>
      <c r="G170" t="str">
        <f t="shared" si="2"/>
        <v>стандарт</v>
      </c>
    </row>
    <row r="171" spans="1:7" x14ac:dyDescent="0.25">
      <c r="A171" t="s">
        <v>157</v>
      </c>
      <c r="B171" t="s">
        <v>2</v>
      </c>
      <c r="C171" t="s">
        <v>158</v>
      </c>
      <c r="D171" t="s">
        <v>159</v>
      </c>
      <c r="E171" t="s">
        <v>201</v>
      </c>
      <c r="F171" t="s">
        <v>912</v>
      </c>
      <c r="G171" t="str">
        <f t="shared" si="2"/>
        <v>стандарт</v>
      </c>
    </row>
    <row r="172" spans="1:7" x14ac:dyDescent="0.25">
      <c r="A172" t="s">
        <v>157</v>
      </c>
      <c r="B172" t="s">
        <v>2</v>
      </c>
      <c r="C172" t="s">
        <v>158</v>
      </c>
      <c r="D172" t="s">
        <v>159</v>
      </c>
      <c r="E172" t="s">
        <v>202</v>
      </c>
      <c r="F172" t="s">
        <v>912</v>
      </c>
      <c r="G172" t="str">
        <f t="shared" si="2"/>
        <v>стандарт</v>
      </c>
    </row>
    <row r="173" spans="1:7" x14ac:dyDescent="0.25">
      <c r="A173" t="s">
        <v>157</v>
      </c>
      <c r="B173" t="s">
        <v>2</v>
      </c>
      <c r="C173" t="s">
        <v>158</v>
      </c>
      <c r="D173" t="s">
        <v>159</v>
      </c>
      <c r="E173" t="s">
        <v>203</v>
      </c>
      <c r="F173" t="s">
        <v>912</v>
      </c>
      <c r="G173" t="str">
        <f t="shared" si="2"/>
        <v>стандарт</v>
      </c>
    </row>
    <row r="174" spans="1:7" x14ac:dyDescent="0.25">
      <c r="A174" t="s">
        <v>157</v>
      </c>
      <c r="B174" t="s">
        <v>2</v>
      </c>
      <c r="C174" t="s">
        <v>158</v>
      </c>
      <c r="D174" t="s">
        <v>159</v>
      </c>
      <c r="E174" t="s">
        <v>204</v>
      </c>
      <c r="F174" t="s">
        <v>912</v>
      </c>
      <c r="G174" t="str">
        <f t="shared" si="2"/>
        <v>стандарт</v>
      </c>
    </row>
    <row r="175" spans="1:7" x14ac:dyDescent="0.25">
      <c r="A175" t="s">
        <v>157</v>
      </c>
      <c r="B175" t="s">
        <v>2</v>
      </c>
      <c r="C175" t="s">
        <v>158</v>
      </c>
      <c r="D175" t="s">
        <v>159</v>
      </c>
      <c r="E175" t="s">
        <v>205</v>
      </c>
      <c r="F175" t="s">
        <v>912</v>
      </c>
      <c r="G175" t="str">
        <f t="shared" si="2"/>
        <v>стандарт</v>
      </c>
    </row>
    <row r="176" spans="1:7" x14ac:dyDescent="0.25">
      <c r="A176" t="s">
        <v>157</v>
      </c>
      <c r="B176" t="s">
        <v>2</v>
      </c>
      <c r="C176" t="s">
        <v>206</v>
      </c>
      <c r="D176" t="s">
        <v>207</v>
      </c>
      <c r="E176" t="s">
        <v>208</v>
      </c>
      <c r="F176" t="s">
        <v>912</v>
      </c>
      <c r="G176" t="str">
        <f t="shared" si="2"/>
        <v>стандарт</v>
      </c>
    </row>
    <row r="177" spans="1:7" x14ac:dyDescent="0.25">
      <c r="A177" t="s">
        <v>157</v>
      </c>
      <c r="B177" t="s">
        <v>2</v>
      </c>
      <c r="C177" t="s">
        <v>206</v>
      </c>
      <c r="D177" t="s">
        <v>207</v>
      </c>
      <c r="E177" t="s">
        <v>210</v>
      </c>
      <c r="F177" t="s">
        <v>912</v>
      </c>
      <c r="G177" t="str">
        <f t="shared" si="2"/>
        <v>стандарт</v>
      </c>
    </row>
    <row r="178" spans="1:7" x14ac:dyDescent="0.25">
      <c r="A178" t="s">
        <v>157</v>
      </c>
      <c r="B178" t="s">
        <v>2</v>
      </c>
      <c r="C178" t="s">
        <v>206</v>
      </c>
      <c r="D178" t="s">
        <v>207</v>
      </c>
      <c r="E178" t="s">
        <v>211</v>
      </c>
      <c r="F178" t="s">
        <v>912</v>
      </c>
      <c r="G178" t="str">
        <f t="shared" si="2"/>
        <v>стандарт</v>
      </c>
    </row>
    <row r="179" spans="1:7" x14ac:dyDescent="0.25">
      <c r="A179" t="s">
        <v>157</v>
      </c>
      <c r="B179" t="s">
        <v>2</v>
      </c>
      <c r="C179" t="s">
        <v>206</v>
      </c>
      <c r="D179" t="s">
        <v>207</v>
      </c>
      <c r="E179" t="s">
        <v>212</v>
      </c>
      <c r="F179" t="s">
        <v>912</v>
      </c>
      <c r="G179" t="str">
        <f t="shared" si="2"/>
        <v>стандарт</v>
      </c>
    </row>
    <row r="180" spans="1:7" x14ac:dyDescent="0.25">
      <c r="A180" t="s">
        <v>157</v>
      </c>
      <c r="B180" t="s">
        <v>2</v>
      </c>
      <c r="C180" t="s">
        <v>206</v>
      </c>
      <c r="D180" t="s">
        <v>207</v>
      </c>
      <c r="E180" t="s">
        <v>213</v>
      </c>
      <c r="F180" t="s">
        <v>912</v>
      </c>
      <c r="G180" t="str">
        <f t="shared" si="2"/>
        <v>стандарт</v>
      </c>
    </row>
    <row r="181" spans="1:7" x14ac:dyDescent="0.25">
      <c r="A181" t="s">
        <v>157</v>
      </c>
      <c r="B181" t="s">
        <v>2</v>
      </c>
      <c r="C181" t="s">
        <v>206</v>
      </c>
      <c r="D181" t="s">
        <v>207</v>
      </c>
      <c r="E181" t="s">
        <v>214</v>
      </c>
      <c r="F181" t="s">
        <v>912</v>
      </c>
      <c r="G181" t="str">
        <f t="shared" si="2"/>
        <v>стандарт</v>
      </c>
    </row>
    <row r="182" spans="1:7" x14ac:dyDescent="0.25">
      <c r="A182" t="s">
        <v>157</v>
      </c>
      <c r="B182" t="s">
        <v>2</v>
      </c>
      <c r="C182" t="s">
        <v>206</v>
      </c>
      <c r="D182" t="s">
        <v>207</v>
      </c>
      <c r="E182" t="s">
        <v>215</v>
      </c>
      <c r="F182" t="s">
        <v>912</v>
      </c>
      <c r="G182" t="str">
        <f t="shared" si="2"/>
        <v>стандарт</v>
      </c>
    </row>
    <row r="183" spans="1:7" x14ac:dyDescent="0.25">
      <c r="A183" t="s">
        <v>157</v>
      </c>
      <c r="B183" t="s">
        <v>2</v>
      </c>
      <c r="C183" t="s">
        <v>206</v>
      </c>
      <c r="D183" t="s">
        <v>207</v>
      </c>
      <c r="E183" t="s">
        <v>216</v>
      </c>
      <c r="F183" t="s">
        <v>912</v>
      </c>
      <c r="G183" t="str">
        <f t="shared" si="2"/>
        <v>стандарт</v>
      </c>
    </row>
    <row r="184" spans="1:7" x14ac:dyDescent="0.25">
      <c r="A184" t="s">
        <v>157</v>
      </c>
      <c r="B184" t="s">
        <v>2</v>
      </c>
      <c r="C184" t="s">
        <v>206</v>
      </c>
      <c r="D184" t="s">
        <v>207</v>
      </c>
      <c r="E184" t="s">
        <v>217</v>
      </c>
      <c r="F184" t="s">
        <v>912</v>
      </c>
      <c r="G184" t="str">
        <f t="shared" si="2"/>
        <v>стандарт</v>
      </c>
    </row>
    <row r="185" spans="1:7" x14ac:dyDescent="0.25">
      <c r="A185" t="s">
        <v>157</v>
      </c>
      <c r="B185" t="s">
        <v>2</v>
      </c>
      <c r="C185" t="s">
        <v>206</v>
      </c>
      <c r="D185" t="s">
        <v>207</v>
      </c>
      <c r="E185" t="s">
        <v>219</v>
      </c>
      <c r="F185" t="s">
        <v>912</v>
      </c>
      <c r="G185" t="str">
        <f t="shared" si="2"/>
        <v>стандарт</v>
      </c>
    </row>
    <row r="186" spans="1:7" x14ac:dyDescent="0.25">
      <c r="A186" t="s">
        <v>157</v>
      </c>
      <c r="B186" t="s">
        <v>2</v>
      </c>
      <c r="C186" t="s">
        <v>206</v>
      </c>
      <c r="D186" t="s">
        <v>207</v>
      </c>
      <c r="E186" t="s">
        <v>220</v>
      </c>
      <c r="F186" t="s">
        <v>912</v>
      </c>
      <c r="G186" t="str">
        <f t="shared" si="2"/>
        <v>стандарт</v>
      </c>
    </row>
    <row r="187" spans="1:7" x14ac:dyDescent="0.25">
      <c r="A187" t="s">
        <v>157</v>
      </c>
      <c r="B187" t="s">
        <v>2</v>
      </c>
      <c r="C187" t="s">
        <v>206</v>
      </c>
      <c r="D187" t="s">
        <v>207</v>
      </c>
      <c r="E187" t="s">
        <v>221</v>
      </c>
      <c r="F187" t="s">
        <v>912</v>
      </c>
      <c r="G187" t="str">
        <f t="shared" si="2"/>
        <v>стандарт</v>
      </c>
    </row>
    <row r="188" spans="1:7" x14ac:dyDescent="0.25">
      <c r="A188" t="s">
        <v>157</v>
      </c>
      <c r="B188" t="s">
        <v>2</v>
      </c>
      <c r="C188" t="s">
        <v>206</v>
      </c>
      <c r="D188" t="s">
        <v>207</v>
      </c>
      <c r="E188" t="s">
        <v>222</v>
      </c>
      <c r="F188" t="s">
        <v>912</v>
      </c>
      <c r="G188" t="str">
        <f t="shared" si="2"/>
        <v>стандарт</v>
      </c>
    </row>
    <row r="189" spans="1:7" x14ac:dyDescent="0.25">
      <c r="A189" t="s">
        <v>157</v>
      </c>
      <c r="B189" t="s">
        <v>2</v>
      </c>
      <c r="C189" t="s">
        <v>206</v>
      </c>
      <c r="D189" t="s">
        <v>207</v>
      </c>
      <c r="E189" t="s">
        <v>223</v>
      </c>
      <c r="F189" t="s">
        <v>912</v>
      </c>
      <c r="G189" t="str">
        <f t="shared" si="2"/>
        <v>стандарт</v>
      </c>
    </row>
    <row r="190" spans="1:7" x14ac:dyDescent="0.25">
      <c r="A190" t="s">
        <v>157</v>
      </c>
      <c r="B190" t="s">
        <v>2</v>
      </c>
      <c r="C190" t="s">
        <v>206</v>
      </c>
      <c r="D190" t="s">
        <v>207</v>
      </c>
      <c r="E190" t="s">
        <v>224</v>
      </c>
      <c r="F190" t="s">
        <v>912</v>
      </c>
      <c r="G190" t="str">
        <f t="shared" si="2"/>
        <v>стандарт</v>
      </c>
    </row>
    <row r="191" spans="1:7" x14ac:dyDescent="0.25">
      <c r="A191" t="s">
        <v>157</v>
      </c>
      <c r="B191" t="s">
        <v>2</v>
      </c>
      <c r="C191" t="s">
        <v>206</v>
      </c>
      <c r="D191" t="s">
        <v>207</v>
      </c>
      <c r="E191" t="s">
        <v>225</v>
      </c>
      <c r="F191" t="s">
        <v>912</v>
      </c>
      <c r="G191" t="str">
        <f t="shared" si="2"/>
        <v>стандарт</v>
      </c>
    </row>
    <row r="192" spans="1:7" x14ac:dyDescent="0.25">
      <c r="A192" t="s">
        <v>157</v>
      </c>
      <c r="B192" t="s">
        <v>2</v>
      </c>
      <c r="C192" t="s">
        <v>206</v>
      </c>
      <c r="D192" t="s">
        <v>207</v>
      </c>
      <c r="E192" t="s">
        <v>226</v>
      </c>
      <c r="F192" t="s">
        <v>912</v>
      </c>
      <c r="G192" t="str">
        <f t="shared" si="2"/>
        <v>стандарт</v>
      </c>
    </row>
    <row r="193" spans="1:7" x14ac:dyDescent="0.25">
      <c r="A193" t="s">
        <v>157</v>
      </c>
      <c r="B193" t="s">
        <v>2</v>
      </c>
      <c r="C193" t="s">
        <v>206</v>
      </c>
      <c r="D193" t="s">
        <v>207</v>
      </c>
      <c r="E193" t="s">
        <v>227</v>
      </c>
      <c r="F193" t="s">
        <v>912</v>
      </c>
      <c r="G193" t="str">
        <f t="shared" si="2"/>
        <v>стандарт</v>
      </c>
    </row>
    <row r="194" spans="1:7" x14ac:dyDescent="0.25">
      <c r="A194" t="s">
        <v>157</v>
      </c>
      <c r="B194" t="s">
        <v>2</v>
      </c>
      <c r="C194" t="s">
        <v>206</v>
      </c>
      <c r="D194" t="s">
        <v>207</v>
      </c>
      <c r="E194" t="s">
        <v>228</v>
      </c>
      <c r="F194" t="s">
        <v>912</v>
      </c>
      <c r="G194" t="str">
        <f t="shared" si="2"/>
        <v>стандарт</v>
      </c>
    </row>
    <row r="195" spans="1:7" x14ac:dyDescent="0.25">
      <c r="A195" t="s">
        <v>157</v>
      </c>
      <c r="B195" t="s">
        <v>2</v>
      </c>
      <c r="C195" t="s">
        <v>206</v>
      </c>
      <c r="D195" t="s">
        <v>207</v>
      </c>
      <c r="E195" t="s">
        <v>229</v>
      </c>
      <c r="F195" t="s">
        <v>912</v>
      </c>
      <c r="G195" t="str">
        <f t="shared" ref="G195:G258" si="3">IF(F195="Интенсив_Свекла","интенсив","стандарт")</f>
        <v>стандарт</v>
      </c>
    </row>
    <row r="196" spans="1:7" x14ac:dyDescent="0.25">
      <c r="A196" t="s">
        <v>157</v>
      </c>
      <c r="B196" t="s">
        <v>2</v>
      </c>
      <c r="C196" t="s">
        <v>206</v>
      </c>
      <c r="D196" t="s">
        <v>207</v>
      </c>
      <c r="E196" t="s">
        <v>230</v>
      </c>
      <c r="F196" t="s">
        <v>912</v>
      </c>
      <c r="G196" t="str">
        <f t="shared" si="3"/>
        <v>стандарт</v>
      </c>
    </row>
    <row r="197" spans="1:7" x14ac:dyDescent="0.25">
      <c r="A197" t="s">
        <v>157</v>
      </c>
      <c r="B197" t="s">
        <v>2</v>
      </c>
      <c r="C197" t="s">
        <v>206</v>
      </c>
      <c r="D197" t="s">
        <v>207</v>
      </c>
      <c r="E197" t="s">
        <v>231</v>
      </c>
      <c r="F197" t="s">
        <v>912</v>
      </c>
      <c r="G197" t="str">
        <f t="shared" si="3"/>
        <v>стандарт</v>
      </c>
    </row>
    <row r="198" spans="1:7" x14ac:dyDescent="0.25">
      <c r="A198" t="s">
        <v>157</v>
      </c>
      <c r="B198" t="s">
        <v>2</v>
      </c>
      <c r="C198" t="s">
        <v>206</v>
      </c>
      <c r="D198" t="s">
        <v>207</v>
      </c>
      <c r="E198" t="s">
        <v>232</v>
      </c>
      <c r="F198" t="s">
        <v>912</v>
      </c>
      <c r="G198" t="str">
        <f t="shared" si="3"/>
        <v>стандарт</v>
      </c>
    </row>
    <row r="199" spans="1:7" x14ac:dyDescent="0.25">
      <c r="A199" t="s">
        <v>157</v>
      </c>
      <c r="B199" t="s">
        <v>2</v>
      </c>
      <c r="C199" t="s">
        <v>206</v>
      </c>
      <c r="D199" t="s">
        <v>207</v>
      </c>
      <c r="E199" t="s">
        <v>233</v>
      </c>
      <c r="F199" t="s">
        <v>912</v>
      </c>
      <c r="G199" t="str">
        <f t="shared" si="3"/>
        <v>стандарт</v>
      </c>
    </row>
    <row r="200" spans="1:7" x14ac:dyDescent="0.25">
      <c r="A200" t="s">
        <v>157</v>
      </c>
      <c r="B200" t="s">
        <v>2</v>
      </c>
      <c r="C200" t="s">
        <v>206</v>
      </c>
      <c r="D200" t="s">
        <v>207</v>
      </c>
      <c r="E200" t="s">
        <v>234</v>
      </c>
      <c r="F200" t="s">
        <v>912</v>
      </c>
      <c r="G200" t="str">
        <f t="shared" si="3"/>
        <v>стандарт</v>
      </c>
    </row>
    <row r="201" spans="1:7" x14ac:dyDescent="0.25">
      <c r="A201" t="s">
        <v>157</v>
      </c>
      <c r="B201" t="s">
        <v>2</v>
      </c>
      <c r="C201" t="s">
        <v>206</v>
      </c>
      <c r="D201" t="s">
        <v>207</v>
      </c>
      <c r="E201" t="s">
        <v>235</v>
      </c>
      <c r="F201" t="s">
        <v>912</v>
      </c>
      <c r="G201" t="str">
        <f t="shared" si="3"/>
        <v>стандарт</v>
      </c>
    </row>
    <row r="202" spans="1:7" x14ac:dyDescent="0.25">
      <c r="A202" t="s">
        <v>157</v>
      </c>
      <c r="B202" t="s">
        <v>2</v>
      </c>
      <c r="C202" t="s">
        <v>206</v>
      </c>
      <c r="D202" t="s">
        <v>207</v>
      </c>
      <c r="E202" t="s">
        <v>236</v>
      </c>
      <c r="F202" t="s">
        <v>912</v>
      </c>
      <c r="G202" t="str">
        <f t="shared" si="3"/>
        <v>стандарт</v>
      </c>
    </row>
    <row r="203" spans="1:7" x14ac:dyDescent="0.25">
      <c r="A203" t="s">
        <v>157</v>
      </c>
      <c r="B203" t="s">
        <v>2</v>
      </c>
      <c r="C203" t="s">
        <v>237</v>
      </c>
      <c r="D203" t="s">
        <v>238</v>
      </c>
      <c r="E203" t="s">
        <v>239</v>
      </c>
      <c r="F203" t="s">
        <v>912</v>
      </c>
      <c r="G203" t="str">
        <f t="shared" si="3"/>
        <v>стандарт</v>
      </c>
    </row>
    <row r="204" spans="1:7" x14ac:dyDescent="0.25">
      <c r="A204" t="s">
        <v>157</v>
      </c>
      <c r="B204" t="s">
        <v>2</v>
      </c>
      <c r="C204" t="s">
        <v>237</v>
      </c>
      <c r="D204" t="s">
        <v>238</v>
      </c>
      <c r="E204" t="s">
        <v>241</v>
      </c>
      <c r="F204" t="s">
        <v>912</v>
      </c>
      <c r="G204" t="str">
        <f t="shared" si="3"/>
        <v>стандарт</v>
      </c>
    </row>
    <row r="205" spans="1:7" x14ac:dyDescent="0.25">
      <c r="A205" t="s">
        <v>157</v>
      </c>
      <c r="B205" t="s">
        <v>2</v>
      </c>
      <c r="C205" t="s">
        <v>237</v>
      </c>
      <c r="D205" t="s">
        <v>238</v>
      </c>
      <c r="E205" t="s">
        <v>242</v>
      </c>
      <c r="F205" t="s">
        <v>912</v>
      </c>
      <c r="G205" t="str">
        <f t="shared" si="3"/>
        <v>стандарт</v>
      </c>
    </row>
    <row r="206" spans="1:7" x14ac:dyDescent="0.25">
      <c r="A206" t="s">
        <v>157</v>
      </c>
      <c r="B206" t="s">
        <v>2</v>
      </c>
      <c r="C206" t="s">
        <v>237</v>
      </c>
      <c r="D206" t="s">
        <v>238</v>
      </c>
      <c r="E206" t="s">
        <v>243</v>
      </c>
      <c r="F206" t="s">
        <v>912</v>
      </c>
      <c r="G206" t="str">
        <f t="shared" si="3"/>
        <v>стандарт</v>
      </c>
    </row>
    <row r="207" spans="1:7" x14ac:dyDescent="0.25">
      <c r="A207" t="s">
        <v>157</v>
      </c>
      <c r="B207" t="s">
        <v>2</v>
      </c>
      <c r="C207" t="s">
        <v>237</v>
      </c>
      <c r="D207" t="s">
        <v>238</v>
      </c>
      <c r="E207" t="s">
        <v>244</v>
      </c>
      <c r="F207" t="s">
        <v>912</v>
      </c>
      <c r="G207" t="str">
        <f t="shared" si="3"/>
        <v>стандарт</v>
      </c>
    </row>
    <row r="208" spans="1:7" x14ac:dyDescent="0.25">
      <c r="A208" t="s">
        <v>157</v>
      </c>
      <c r="B208" t="s">
        <v>2</v>
      </c>
      <c r="C208" t="s">
        <v>237</v>
      </c>
      <c r="D208" t="s">
        <v>238</v>
      </c>
      <c r="E208" t="s">
        <v>245</v>
      </c>
      <c r="F208" t="s">
        <v>912</v>
      </c>
      <c r="G208" t="str">
        <f t="shared" si="3"/>
        <v>стандарт</v>
      </c>
    </row>
    <row r="209" spans="1:7" x14ac:dyDescent="0.25">
      <c r="A209" t="s">
        <v>157</v>
      </c>
      <c r="B209" t="s">
        <v>2</v>
      </c>
      <c r="C209" t="s">
        <v>237</v>
      </c>
      <c r="D209" t="s">
        <v>238</v>
      </c>
      <c r="E209" t="s">
        <v>246</v>
      </c>
      <c r="F209" t="s">
        <v>912</v>
      </c>
      <c r="G209" t="str">
        <f t="shared" si="3"/>
        <v>стандарт</v>
      </c>
    </row>
    <row r="210" spans="1:7" x14ac:dyDescent="0.25">
      <c r="A210" t="s">
        <v>157</v>
      </c>
      <c r="B210" t="s">
        <v>2</v>
      </c>
      <c r="C210" t="s">
        <v>237</v>
      </c>
      <c r="D210" t="s">
        <v>238</v>
      </c>
      <c r="E210" t="s">
        <v>247</v>
      </c>
      <c r="F210" t="s">
        <v>912</v>
      </c>
      <c r="G210" t="str">
        <f t="shared" si="3"/>
        <v>стандарт</v>
      </c>
    </row>
    <row r="211" spans="1:7" x14ac:dyDescent="0.25">
      <c r="A211" t="s">
        <v>157</v>
      </c>
      <c r="B211" t="s">
        <v>2</v>
      </c>
      <c r="C211" t="s">
        <v>237</v>
      </c>
      <c r="D211" t="s">
        <v>238</v>
      </c>
      <c r="E211" t="s">
        <v>248</v>
      </c>
      <c r="F211" t="s">
        <v>912</v>
      </c>
      <c r="G211" t="str">
        <f t="shared" si="3"/>
        <v>стандарт</v>
      </c>
    </row>
    <row r="212" spans="1:7" x14ac:dyDescent="0.25">
      <c r="A212" t="s">
        <v>157</v>
      </c>
      <c r="B212" t="s">
        <v>2</v>
      </c>
      <c r="C212" t="s">
        <v>237</v>
      </c>
      <c r="D212" t="s">
        <v>238</v>
      </c>
      <c r="E212" t="s">
        <v>249</v>
      </c>
      <c r="F212" t="s">
        <v>912</v>
      </c>
      <c r="G212" t="str">
        <f t="shared" si="3"/>
        <v>стандарт</v>
      </c>
    </row>
    <row r="213" spans="1:7" x14ac:dyDescent="0.25">
      <c r="A213" t="s">
        <v>157</v>
      </c>
      <c r="B213" t="s">
        <v>2</v>
      </c>
      <c r="C213" t="s">
        <v>237</v>
      </c>
      <c r="D213" t="s">
        <v>238</v>
      </c>
      <c r="E213" t="s">
        <v>250</v>
      </c>
      <c r="F213" t="s">
        <v>912</v>
      </c>
      <c r="G213" t="str">
        <f t="shared" si="3"/>
        <v>стандарт</v>
      </c>
    </row>
    <row r="214" spans="1:7" x14ac:dyDescent="0.25">
      <c r="A214" t="s">
        <v>157</v>
      </c>
      <c r="B214" t="s">
        <v>2</v>
      </c>
      <c r="C214" t="s">
        <v>237</v>
      </c>
      <c r="D214" t="s">
        <v>238</v>
      </c>
      <c r="E214" t="s">
        <v>251</v>
      </c>
      <c r="F214" t="s">
        <v>912</v>
      </c>
      <c r="G214" t="str">
        <f t="shared" si="3"/>
        <v>стандарт</v>
      </c>
    </row>
    <row r="215" spans="1:7" x14ac:dyDescent="0.25">
      <c r="A215" t="s">
        <v>157</v>
      </c>
      <c r="B215" t="s">
        <v>2</v>
      </c>
      <c r="C215" t="s">
        <v>237</v>
      </c>
      <c r="D215" t="s">
        <v>238</v>
      </c>
      <c r="E215" t="s">
        <v>252</v>
      </c>
      <c r="F215" t="s">
        <v>912</v>
      </c>
      <c r="G215" t="str">
        <f t="shared" si="3"/>
        <v>стандарт</v>
      </c>
    </row>
    <row r="216" spans="1:7" x14ac:dyDescent="0.25">
      <c r="A216" t="s">
        <v>157</v>
      </c>
      <c r="B216" t="s">
        <v>2</v>
      </c>
      <c r="C216" t="s">
        <v>237</v>
      </c>
      <c r="D216" t="s">
        <v>238</v>
      </c>
      <c r="E216" t="s">
        <v>254</v>
      </c>
      <c r="F216" t="s">
        <v>912</v>
      </c>
      <c r="G216" t="str">
        <f t="shared" si="3"/>
        <v>стандарт</v>
      </c>
    </row>
    <row r="217" spans="1:7" x14ac:dyDescent="0.25">
      <c r="A217" t="s">
        <v>157</v>
      </c>
      <c r="B217" t="s">
        <v>2</v>
      </c>
      <c r="C217" t="s">
        <v>237</v>
      </c>
      <c r="D217" t="s">
        <v>238</v>
      </c>
      <c r="E217" t="s">
        <v>255</v>
      </c>
      <c r="F217" t="s">
        <v>912</v>
      </c>
      <c r="G217" t="str">
        <f t="shared" si="3"/>
        <v>стандарт</v>
      </c>
    </row>
    <row r="218" spans="1:7" x14ac:dyDescent="0.25">
      <c r="A218" t="s">
        <v>157</v>
      </c>
      <c r="B218" t="s">
        <v>2</v>
      </c>
      <c r="C218" t="s">
        <v>237</v>
      </c>
      <c r="D218" t="s">
        <v>238</v>
      </c>
      <c r="E218" t="s">
        <v>256</v>
      </c>
      <c r="F218" t="s">
        <v>912</v>
      </c>
      <c r="G218" t="str">
        <f t="shared" si="3"/>
        <v>стандарт</v>
      </c>
    </row>
    <row r="219" spans="1:7" x14ac:dyDescent="0.25">
      <c r="A219" t="s">
        <v>157</v>
      </c>
      <c r="B219" t="s">
        <v>2</v>
      </c>
      <c r="C219" t="s">
        <v>237</v>
      </c>
      <c r="D219" t="s">
        <v>238</v>
      </c>
      <c r="E219" t="s">
        <v>257</v>
      </c>
      <c r="F219" t="s">
        <v>912</v>
      </c>
      <c r="G219" t="str">
        <f t="shared" si="3"/>
        <v>стандарт</v>
      </c>
    </row>
    <row r="220" spans="1:7" x14ac:dyDescent="0.25">
      <c r="A220" t="s">
        <v>157</v>
      </c>
      <c r="B220" t="s">
        <v>2</v>
      </c>
      <c r="C220" t="s">
        <v>237</v>
      </c>
      <c r="D220" t="s">
        <v>238</v>
      </c>
      <c r="E220" t="s">
        <v>258</v>
      </c>
      <c r="F220" t="s">
        <v>912</v>
      </c>
      <c r="G220" t="str">
        <f t="shared" si="3"/>
        <v>стандарт</v>
      </c>
    </row>
    <row r="221" spans="1:7" x14ac:dyDescent="0.25">
      <c r="A221" t="s">
        <v>157</v>
      </c>
      <c r="B221" t="s">
        <v>2</v>
      </c>
      <c r="C221" t="s">
        <v>237</v>
      </c>
      <c r="D221" t="s">
        <v>238</v>
      </c>
      <c r="E221" t="s">
        <v>259</v>
      </c>
      <c r="F221" t="s">
        <v>912</v>
      </c>
      <c r="G221" t="str">
        <f t="shared" si="3"/>
        <v>стандарт</v>
      </c>
    </row>
    <row r="222" spans="1:7" x14ac:dyDescent="0.25">
      <c r="A222" t="s">
        <v>157</v>
      </c>
      <c r="B222" t="s">
        <v>2</v>
      </c>
      <c r="C222" t="s">
        <v>237</v>
      </c>
      <c r="D222" t="s">
        <v>238</v>
      </c>
      <c r="E222" t="s">
        <v>260</v>
      </c>
      <c r="F222" t="s">
        <v>912</v>
      </c>
      <c r="G222" t="str">
        <f t="shared" si="3"/>
        <v>стандарт</v>
      </c>
    </row>
    <row r="223" spans="1:7" x14ac:dyDescent="0.25">
      <c r="A223" t="s">
        <v>157</v>
      </c>
      <c r="B223" t="s">
        <v>2</v>
      </c>
      <c r="C223" t="s">
        <v>237</v>
      </c>
      <c r="D223" t="s">
        <v>238</v>
      </c>
      <c r="E223" t="s">
        <v>261</v>
      </c>
      <c r="F223" t="s">
        <v>912</v>
      </c>
      <c r="G223" t="str">
        <f t="shared" si="3"/>
        <v>стандарт</v>
      </c>
    </row>
    <row r="224" spans="1:7" x14ac:dyDescent="0.25">
      <c r="A224" t="s">
        <v>157</v>
      </c>
      <c r="B224" t="s">
        <v>2</v>
      </c>
      <c r="C224" t="s">
        <v>237</v>
      </c>
      <c r="D224" t="s">
        <v>238</v>
      </c>
      <c r="E224" t="s">
        <v>262</v>
      </c>
      <c r="F224" t="s">
        <v>912</v>
      </c>
      <c r="G224" t="str">
        <f t="shared" si="3"/>
        <v>стандарт</v>
      </c>
    </row>
    <row r="225" spans="1:7" x14ac:dyDescent="0.25">
      <c r="A225" t="s">
        <v>157</v>
      </c>
      <c r="B225" t="s">
        <v>2</v>
      </c>
      <c r="C225" t="s">
        <v>237</v>
      </c>
      <c r="D225" t="s">
        <v>238</v>
      </c>
      <c r="E225" t="s">
        <v>263</v>
      </c>
      <c r="F225" t="s">
        <v>912</v>
      </c>
      <c r="G225" t="str">
        <f t="shared" si="3"/>
        <v>стандарт</v>
      </c>
    </row>
    <row r="226" spans="1:7" x14ac:dyDescent="0.25">
      <c r="A226" t="s">
        <v>157</v>
      </c>
      <c r="B226" t="s">
        <v>2</v>
      </c>
      <c r="C226" t="s">
        <v>237</v>
      </c>
      <c r="D226" t="s">
        <v>238</v>
      </c>
      <c r="E226" t="s">
        <v>264</v>
      </c>
      <c r="F226" t="s">
        <v>912</v>
      </c>
      <c r="G226" t="str">
        <f t="shared" si="3"/>
        <v>стандарт</v>
      </c>
    </row>
    <row r="227" spans="1:7" x14ac:dyDescent="0.25">
      <c r="A227" t="s">
        <v>157</v>
      </c>
      <c r="B227" t="s">
        <v>2</v>
      </c>
      <c r="C227" t="s">
        <v>237</v>
      </c>
      <c r="D227" t="s">
        <v>238</v>
      </c>
      <c r="E227" t="s">
        <v>265</v>
      </c>
      <c r="F227" t="s">
        <v>912</v>
      </c>
      <c r="G227" t="str">
        <f t="shared" si="3"/>
        <v>стандарт</v>
      </c>
    </row>
    <row r="228" spans="1:7" x14ac:dyDescent="0.25">
      <c r="A228" t="s">
        <v>157</v>
      </c>
      <c r="B228" t="s">
        <v>2</v>
      </c>
      <c r="C228" t="s">
        <v>237</v>
      </c>
      <c r="D228" t="s">
        <v>238</v>
      </c>
      <c r="E228" t="s">
        <v>267</v>
      </c>
      <c r="F228" t="s">
        <v>912</v>
      </c>
      <c r="G228" t="str">
        <f t="shared" si="3"/>
        <v>стандарт</v>
      </c>
    </row>
    <row r="229" spans="1:7" x14ac:dyDescent="0.25">
      <c r="A229" t="s">
        <v>157</v>
      </c>
      <c r="B229" t="s">
        <v>2</v>
      </c>
      <c r="C229" t="s">
        <v>237</v>
      </c>
      <c r="D229" t="s">
        <v>238</v>
      </c>
      <c r="E229" t="s">
        <v>268</v>
      </c>
      <c r="F229" t="s">
        <v>912</v>
      </c>
      <c r="G229" t="str">
        <f t="shared" si="3"/>
        <v>стандарт</v>
      </c>
    </row>
    <row r="230" spans="1:7" x14ac:dyDescent="0.25">
      <c r="A230" t="s">
        <v>157</v>
      </c>
      <c r="B230" t="s">
        <v>2</v>
      </c>
      <c r="C230" t="s">
        <v>237</v>
      </c>
      <c r="D230" t="s">
        <v>238</v>
      </c>
      <c r="E230" t="s">
        <v>269</v>
      </c>
      <c r="F230" t="s">
        <v>912</v>
      </c>
      <c r="G230" t="str">
        <f t="shared" si="3"/>
        <v>стандарт</v>
      </c>
    </row>
    <row r="231" spans="1:7" x14ac:dyDescent="0.25">
      <c r="A231" t="s">
        <v>157</v>
      </c>
      <c r="B231" t="s">
        <v>2</v>
      </c>
      <c r="C231" t="s">
        <v>237</v>
      </c>
      <c r="D231" t="s">
        <v>238</v>
      </c>
      <c r="E231" t="s">
        <v>270</v>
      </c>
      <c r="F231" t="s">
        <v>912</v>
      </c>
      <c r="G231" t="str">
        <f t="shared" si="3"/>
        <v>стандарт</v>
      </c>
    </row>
    <row r="232" spans="1:7" x14ac:dyDescent="0.25">
      <c r="A232" t="s">
        <v>157</v>
      </c>
      <c r="B232" t="s">
        <v>2</v>
      </c>
      <c r="C232" t="s">
        <v>237</v>
      </c>
      <c r="D232" t="s">
        <v>238</v>
      </c>
      <c r="E232" t="s">
        <v>271</v>
      </c>
      <c r="F232" t="s">
        <v>912</v>
      </c>
      <c r="G232" t="str">
        <f t="shared" si="3"/>
        <v>стандарт</v>
      </c>
    </row>
    <row r="233" spans="1:7" x14ac:dyDescent="0.25">
      <c r="A233" t="s">
        <v>157</v>
      </c>
      <c r="B233" t="s">
        <v>2</v>
      </c>
      <c r="C233" t="s">
        <v>237</v>
      </c>
      <c r="D233" t="s">
        <v>238</v>
      </c>
      <c r="E233" t="s">
        <v>272</v>
      </c>
      <c r="F233" t="s">
        <v>912</v>
      </c>
      <c r="G233" t="str">
        <f t="shared" si="3"/>
        <v>стандарт</v>
      </c>
    </row>
    <row r="234" spans="1:7" x14ac:dyDescent="0.25">
      <c r="A234" t="s">
        <v>157</v>
      </c>
      <c r="B234" t="s">
        <v>2</v>
      </c>
      <c r="C234" t="s">
        <v>237</v>
      </c>
      <c r="D234" t="s">
        <v>238</v>
      </c>
      <c r="E234" t="s">
        <v>273</v>
      </c>
      <c r="F234" t="s">
        <v>912</v>
      </c>
      <c r="G234" t="str">
        <f t="shared" si="3"/>
        <v>стандарт</v>
      </c>
    </row>
    <row r="235" spans="1:7" x14ac:dyDescent="0.25">
      <c r="A235" t="s">
        <v>157</v>
      </c>
      <c r="B235" t="s">
        <v>2</v>
      </c>
      <c r="C235" t="s">
        <v>237</v>
      </c>
      <c r="D235" t="s">
        <v>238</v>
      </c>
      <c r="E235" t="s">
        <v>274</v>
      </c>
      <c r="F235" t="s">
        <v>912</v>
      </c>
      <c r="G235" t="str">
        <f t="shared" si="3"/>
        <v>стандарт</v>
      </c>
    </row>
    <row r="236" spans="1:7" x14ac:dyDescent="0.25">
      <c r="A236" t="s">
        <v>275</v>
      </c>
      <c r="B236" t="s">
        <v>2</v>
      </c>
      <c r="C236" t="s">
        <v>276</v>
      </c>
      <c r="D236" t="s">
        <v>277</v>
      </c>
      <c r="E236" t="s">
        <v>278</v>
      </c>
      <c r="F236" t="s">
        <v>913</v>
      </c>
      <c r="G236" t="str">
        <f t="shared" si="3"/>
        <v>интенсив</v>
      </c>
    </row>
    <row r="237" spans="1:7" x14ac:dyDescent="0.25">
      <c r="A237" t="s">
        <v>275</v>
      </c>
      <c r="B237" t="s">
        <v>2</v>
      </c>
      <c r="C237" t="s">
        <v>276</v>
      </c>
      <c r="D237" t="s">
        <v>277</v>
      </c>
      <c r="E237" t="s">
        <v>280</v>
      </c>
      <c r="F237" t="s">
        <v>912</v>
      </c>
      <c r="G237" t="str">
        <f t="shared" si="3"/>
        <v>стандарт</v>
      </c>
    </row>
    <row r="238" spans="1:7" x14ac:dyDescent="0.25">
      <c r="A238" t="s">
        <v>275</v>
      </c>
      <c r="B238" t="s">
        <v>2</v>
      </c>
      <c r="C238" t="s">
        <v>276</v>
      </c>
      <c r="D238" t="s">
        <v>277</v>
      </c>
      <c r="E238" t="s">
        <v>281</v>
      </c>
      <c r="F238" t="s">
        <v>913</v>
      </c>
      <c r="G238" t="str">
        <f t="shared" si="3"/>
        <v>интенсив</v>
      </c>
    </row>
    <row r="239" spans="1:7" x14ac:dyDescent="0.25">
      <c r="A239" t="s">
        <v>275</v>
      </c>
      <c r="B239" t="s">
        <v>2</v>
      </c>
      <c r="C239" t="s">
        <v>276</v>
      </c>
      <c r="D239" t="s">
        <v>277</v>
      </c>
      <c r="E239" t="s">
        <v>282</v>
      </c>
      <c r="F239" t="s">
        <v>912</v>
      </c>
      <c r="G239" t="str">
        <f t="shared" si="3"/>
        <v>стандарт</v>
      </c>
    </row>
    <row r="240" spans="1:7" x14ac:dyDescent="0.25">
      <c r="A240" t="s">
        <v>275</v>
      </c>
      <c r="B240" t="s">
        <v>2</v>
      </c>
      <c r="C240" t="s">
        <v>276</v>
      </c>
      <c r="D240" t="s">
        <v>277</v>
      </c>
      <c r="E240" t="s">
        <v>283</v>
      </c>
      <c r="F240" t="s">
        <v>912</v>
      </c>
      <c r="G240" t="str">
        <f t="shared" si="3"/>
        <v>стандарт</v>
      </c>
    </row>
    <row r="241" spans="1:7" x14ac:dyDescent="0.25">
      <c r="A241" t="s">
        <v>275</v>
      </c>
      <c r="B241" t="s">
        <v>2</v>
      </c>
      <c r="C241" t="s">
        <v>276</v>
      </c>
      <c r="D241" t="s">
        <v>277</v>
      </c>
      <c r="E241" t="s">
        <v>284</v>
      </c>
      <c r="F241" t="s">
        <v>912</v>
      </c>
      <c r="G241" t="str">
        <f t="shared" si="3"/>
        <v>стандарт</v>
      </c>
    </row>
    <row r="242" spans="1:7" x14ac:dyDescent="0.25">
      <c r="A242" t="s">
        <v>275</v>
      </c>
      <c r="B242" t="s">
        <v>2</v>
      </c>
      <c r="C242" t="s">
        <v>276</v>
      </c>
      <c r="D242" t="s">
        <v>277</v>
      </c>
      <c r="E242" t="s">
        <v>285</v>
      </c>
      <c r="F242" t="s">
        <v>912</v>
      </c>
      <c r="G242" t="str">
        <f t="shared" si="3"/>
        <v>стандарт</v>
      </c>
    </row>
    <row r="243" spans="1:7" x14ac:dyDescent="0.25">
      <c r="A243" t="s">
        <v>275</v>
      </c>
      <c r="B243" t="s">
        <v>2</v>
      </c>
      <c r="C243" t="s">
        <v>276</v>
      </c>
      <c r="D243" t="s">
        <v>277</v>
      </c>
      <c r="E243" t="s">
        <v>286</v>
      </c>
      <c r="F243" t="s">
        <v>912</v>
      </c>
      <c r="G243" t="str">
        <f t="shared" si="3"/>
        <v>стандарт</v>
      </c>
    </row>
    <row r="244" spans="1:7" x14ac:dyDescent="0.25">
      <c r="A244" t="s">
        <v>275</v>
      </c>
      <c r="B244" t="s">
        <v>2</v>
      </c>
      <c r="C244" t="s">
        <v>276</v>
      </c>
      <c r="D244" t="s">
        <v>277</v>
      </c>
      <c r="E244" t="s">
        <v>287</v>
      </c>
      <c r="F244" t="s">
        <v>912</v>
      </c>
      <c r="G244" t="str">
        <f t="shared" si="3"/>
        <v>стандарт</v>
      </c>
    </row>
    <row r="245" spans="1:7" x14ac:dyDescent="0.25">
      <c r="A245" t="s">
        <v>275</v>
      </c>
      <c r="B245" t="s">
        <v>2</v>
      </c>
      <c r="C245" t="s">
        <v>276</v>
      </c>
      <c r="D245" t="s">
        <v>277</v>
      </c>
      <c r="E245" t="s">
        <v>289</v>
      </c>
      <c r="F245" t="s">
        <v>912</v>
      </c>
      <c r="G245" t="str">
        <f t="shared" si="3"/>
        <v>стандарт</v>
      </c>
    </row>
    <row r="246" spans="1:7" x14ac:dyDescent="0.25">
      <c r="A246" t="s">
        <v>275</v>
      </c>
      <c r="B246" t="s">
        <v>2</v>
      </c>
      <c r="C246" t="s">
        <v>276</v>
      </c>
      <c r="D246" t="s">
        <v>277</v>
      </c>
      <c r="E246" t="s">
        <v>290</v>
      </c>
      <c r="F246" t="s">
        <v>912</v>
      </c>
      <c r="G246" t="str">
        <f t="shared" si="3"/>
        <v>стандарт</v>
      </c>
    </row>
    <row r="247" spans="1:7" x14ac:dyDescent="0.25">
      <c r="A247" t="s">
        <v>275</v>
      </c>
      <c r="B247" t="s">
        <v>2</v>
      </c>
      <c r="C247" t="s">
        <v>276</v>
      </c>
      <c r="D247" t="s">
        <v>277</v>
      </c>
      <c r="E247" t="s">
        <v>291</v>
      </c>
      <c r="F247" t="s">
        <v>912</v>
      </c>
      <c r="G247" t="str">
        <f t="shared" si="3"/>
        <v>стандарт</v>
      </c>
    </row>
    <row r="248" spans="1:7" x14ac:dyDescent="0.25">
      <c r="A248" t="s">
        <v>275</v>
      </c>
      <c r="B248" t="s">
        <v>2</v>
      </c>
      <c r="C248" t="s">
        <v>276</v>
      </c>
      <c r="D248" t="s">
        <v>277</v>
      </c>
      <c r="E248" t="s">
        <v>292</v>
      </c>
      <c r="F248" t="s">
        <v>913</v>
      </c>
      <c r="G248" t="str">
        <f t="shared" si="3"/>
        <v>интенсив</v>
      </c>
    </row>
    <row r="249" spans="1:7" x14ac:dyDescent="0.25">
      <c r="A249" t="s">
        <v>275</v>
      </c>
      <c r="B249" t="s">
        <v>2</v>
      </c>
      <c r="C249" t="s">
        <v>293</v>
      </c>
      <c r="D249" t="s">
        <v>294</v>
      </c>
      <c r="E249" t="s">
        <v>295</v>
      </c>
      <c r="F249" t="s">
        <v>913</v>
      </c>
      <c r="G249" t="str">
        <f t="shared" si="3"/>
        <v>интенсив</v>
      </c>
    </row>
    <row r="250" spans="1:7" x14ac:dyDescent="0.25">
      <c r="A250" t="s">
        <v>275</v>
      </c>
      <c r="B250" t="s">
        <v>2</v>
      </c>
      <c r="C250" t="s">
        <v>293</v>
      </c>
      <c r="D250" t="s">
        <v>294</v>
      </c>
      <c r="E250" t="s">
        <v>297</v>
      </c>
      <c r="F250" t="s">
        <v>914</v>
      </c>
      <c r="G250" t="str">
        <f t="shared" si="3"/>
        <v>стандарт</v>
      </c>
    </row>
    <row r="251" spans="1:7" x14ac:dyDescent="0.25">
      <c r="A251" t="s">
        <v>275</v>
      </c>
      <c r="B251" t="s">
        <v>2</v>
      </c>
      <c r="C251" t="s">
        <v>293</v>
      </c>
      <c r="D251" t="s">
        <v>294</v>
      </c>
      <c r="E251" t="s">
        <v>298</v>
      </c>
      <c r="F251" t="s">
        <v>914</v>
      </c>
      <c r="G251" t="str">
        <f t="shared" si="3"/>
        <v>стандарт</v>
      </c>
    </row>
    <row r="252" spans="1:7" x14ac:dyDescent="0.25">
      <c r="A252" t="s">
        <v>275</v>
      </c>
      <c r="B252" t="s">
        <v>2</v>
      </c>
      <c r="C252" t="s">
        <v>293</v>
      </c>
      <c r="D252" t="s">
        <v>294</v>
      </c>
      <c r="E252" t="s">
        <v>299</v>
      </c>
      <c r="F252" t="s">
        <v>914</v>
      </c>
      <c r="G252" t="str">
        <f t="shared" si="3"/>
        <v>стандарт</v>
      </c>
    </row>
    <row r="253" spans="1:7" x14ac:dyDescent="0.25">
      <c r="A253" t="s">
        <v>275</v>
      </c>
      <c r="B253" t="s">
        <v>2</v>
      </c>
      <c r="C253" t="s">
        <v>293</v>
      </c>
      <c r="D253" t="s">
        <v>294</v>
      </c>
      <c r="E253" t="s">
        <v>300</v>
      </c>
      <c r="F253" t="s">
        <v>913</v>
      </c>
      <c r="G253" t="str">
        <f t="shared" si="3"/>
        <v>интенсив</v>
      </c>
    </row>
    <row r="254" spans="1:7" x14ac:dyDescent="0.25">
      <c r="A254" t="s">
        <v>275</v>
      </c>
      <c r="B254" t="s">
        <v>2</v>
      </c>
      <c r="C254" t="s">
        <v>293</v>
      </c>
      <c r="D254" t="s">
        <v>294</v>
      </c>
      <c r="E254" t="s">
        <v>301</v>
      </c>
      <c r="F254" t="s">
        <v>914</v>
      </c>
      <c r="G254" t="str">
        <f t="shared" si="3"/>
        <v>стандарт</v>
      </c>
    </row>
    <row r="255" spans="1:7" x14ac:dyDescent="0.25">
      <c r="A255" t="s">
        <v>275</v>
      </c>
      <c r="B255" t="s">
        <v>2</v>
      </c>
      <c r="C255" t="s">
        <v>293</v>
      </c>
      <c r="D255" t="s">
        <v>294</v>
      </c>
      <c r="E255" t="s">
        <v>302</v>
      </c>
      <c r="F255" t="s">
        <v>912</v>
      </c>
      <c r="G255" t="str">
        <f t="shared" si="3"/>
        <v>стандарт</v>
      </c>
    </row>
    <row r="256" spans="1:7" x14ac:dyDescent="0.25">
      <c r="A256" t="s">
        <v>275</v>
      </c>
      <c r="B256" t="s">
        <v>2</v>
      </c>
      <c r="C256" t="s">
        <v>293</v>
      </c>
      <c r="D256" t="s">
        <v>294</v>
      </c>
      <c r="E256" t="s">
        <v>303</v>
      </c>
      <c r="F256" t="s">
        <v>912</v>
      </c>
      <c r="G256" t="str">
        <f t="shared" si="3"/>
        <v>стандарт</v>
      </c>
    </row>
    <row r="257" spans="1:7" x14ac:dyDescent="0.25">
      <c r="A257" t="s">
        <v>275</v>
      </c>
      <c r="B257" t="s">
        <v>2</v>
      </c>
      <c r="C257" t="s">
        <v>293</v>
      </c>
      <c r="D257" t="s">
        <v>294</v>
      </c>
      <c r="E257" t="s">
        <v>304</v>
      </c>
      <c r="F257" t="s">
        <v>912</v>
      </c>
      <c r="G257" t="str">
        <f t="shared" si="3"/>
        <v>стандарт</v>
      </c>
    </row>
    <row r="258" spans="1:7" x14ac:dyDescent="0.25">
      <c r="A258" t="s">
        <v>275</v>
      </c>
      <c r="B258" t="s">
        <v>2</v>
      </c>
      <c r="C258" t="s">
        <v>293</v>
      </c>
      <c r="D258" t="s">
        <v>294</v>
      </c>
      <c r="E258" t="s">
        <v>305</v>
      </c>
      <c r="F258" t="s">
        <v>912</v>
      </c>
      <c r="G258" t="str">
        <f t="shared" si="3"/>
        <v>стандарт</v>
      </c>
    </row>
    <row r="259" spans="1:7" x14ac:dyDescent="0.25">
      <c r="A259" t="s">
        <v>275</v>
      </c>
      <c r="B259" t="s">
        <v>2</v>
      </c>
      <c r="C259" t="s">
        <v>293</v>
      </c>
      <c r="D259" t="s">
        <v>294</v>
      </c>
      <c r="E259" t="s">
        <v>306</v>
      </c>
      <c r="F259" t="s">
        <v>912</v>
      </c>
      <c r="G259" t="str">
        <f t="shared" ref="G259:G322" si="4">IF(F259="Интенсив_Свекла","интенсив","стандарт")</f>
        <v>стандарт</v>
      </c>
    </row>
    <row r="260" spans="1:7" x14ac:dyDescent="0.25">
      <c r="A260" t="s">
        <v>275</v>
      </c>
      <c r="B260" t="s">
        <v>2</v>
      </c>
      <c r="C260" t="s">
        <v>293</v>
      </c>
      <c r="D260" t="s">
        <v>294</v>
      </c>
      <c r="E260" t="s">
        <v>308</v>
      </c>
      <c r="F260" t="s">
        <v>913</v>
      </c>
      <c r="G260" t="str">
        <f t="shared" si="4"/>
        <v>интенсив</v>
      </c>
    </row>
    <row r="261" spans="1:7" x14ac:dyDescent="0.25">
      <c r="A261" t="s">
        <v>275</v>
      </c>
      <c r="B261" t="s">
        <v>2</v>
      </c>
      <c r="C261" t="s">
        <v>293</v>
      </c>
      <c r="D261" t="s">
        <v>294</v>
      </c>
      <c r="E261" t="s">
        <v>309</v>
      </c>
      <c r="F261" t="s">
        <v>913</v>
      </c>
      <c r="G261" t="str">
        <f t="shared" si="4"/>
        <v>интенсив</v>
      </c>
    </row>
    <row r="262" spans="1:7" x14ac:dyDescent="0.25">
      <c r="A262" t="s">
        <v>275</v>
      </c>
      <c r="B262" t="s">
        <v>2</v>
      </c>
      <c r="C262" t="s">
        <v>293</v>
      </c>
      <c r="D262" t="s">
        <v>294</v>
      </c>
      <c r="E262" t="s">
        <v>310</v>
      </c>
      <c r="F262" t="s">
        <v>913</v>
      </c>
      <c r="G262" t="str">
        <f t="shared" si="4"/>
        <v>интенсив</v>
      </c>
    </row>
    <row r="263" spans="1:7" x14ac:dyDescent="0.25">
      <c r="A263" t="s">
        <v>275</v>
      </c>
      <c r="B263" t="s">
        <v>2</v>
      </c>
      <c r="C263" t="s">
        <v>293</v>
      </c>
      <c r="D263" t="s">
        <v>294</v>
      </c>
      <c r="E263" t="s">
        <v>311</v>
      </c>
      <c r="F263" t="s">
        <v>912</v>
      </c>
      <c r="G263" t="str">
        <f t="shared" si="4"/>
        <v>стандарт</v>
      </c>
    </row>
    <row r="264" spans="1:7" x14ac:dyDescent="0.25">
      <c r="A264" t="s">
        <v>275</v>
      </c>
      <c r="B264" t="s">
        <v>2</v>
      </c>
      <c r="C264" t="s">
        <v>293</v>
      </c>
      <c r="D264" t="s">
        <v>294</v>
      </c>
      <c r="E264" t="s">
        <v>312</v>
      </c>
      <c r="F264" t="s">
        <v>912</v>
      </c>
      <c r="G264" t="str">
        <f t="shared" si="4"/>
        <v>стандарт</v>
      </c>
    </row>
    <row r="265" spans="1:7" x14ac:dyDescent="0.25">
      <c r="A265" t="s">
        <v>275</v>
      </c>
      <c r="B265" t="s">
        <v>2</v>
      </c>
      <c r="C265" t="s">
        <v>293</v>
      </c>
      <c r="D265" t="s">
        <v>294</v>
      </c>
      <c r="E265" t="s">
        <v>313</v>
      </c>
      <c r="F265" t="s">
        <v>913</v>
      </c>
      <c r="G265" t="str">
        <f t="shared" si="4"/>
        <v>интенсив</v>
      </c>
    </row>
    <row r="266" spans="1:7" x14ac:dyDescent="0.25">
      <c r="A266" t="s">
        <v>275</v>
      </c>
      <c r="B266" t="s">
        <v>2</v>
      </c>
      <c r="C266" t="s">
        <v>293</v>
      </c>
      <c r="D266" t="s">
        <v>294</v>
      </c>
      <c r="E266" t="s">
        <v>314</v>
      </c>
      <c r="F266" t="s">
        <v>912</v>
      </c>
      <c r="G266" t="str">
        <f t="shared" si="4"/>
        <v>стандарт</v>
      </c>
    </row>
    <row r="267" spans="1:7" x14ac:dyDescent="0.25">
      <c r="A267" t="s">
        <v>275</v>
      </c>
      <c r="B267" t="s">
        <v>2</v>
      </c>
      <c r="C267" t="s">
        <v>293</v>
      </c>
      <c r="D267" t="s">
        <v>294</v>
      </c>
      <c r="E267" t="s">
        <v>315</v>
      </c>
      <c r="F267" t="s">
        <v>913</v>
      </c>
      <c r="G267" t="str">
        <f t="shared" si="4"/>
        <v>интенсив</v>
      </c>
    </row>
    <row r="268" spans="1:7" x14ac:dyDescent="0.25">
      <c r="A268" t="s">
        <v>275</v>
      </c>
      <c r="B268" t="s">
        <v>2</v>
      </c>
      <c r="C268" t="s">
        <v>293</v>
      </c>
      <c r="D268" t="s">
        <v>294</v>
      </c>
      <c r="E268" t="s">
        <v>316</v>
      </c>
      <c r="F268" t="s">
        <v>912</v>
      </c>
      <c r="G268" t="str">
        <f t="shared" si="4"/>
        <v>стандарт</v>
      </c>
    </row>
    <row r="269" spans="1:7" x14ac:dyDescent="0.25">
      <c r="A269" t="s">
        <v>275</v>
      </c>
      <c r="B269" t="s">
        <v>2</v>
      </c>
      <c r="C269" t="s">
        <v>293</v>
      </c>
      <c r="D269" t="s">
        <v>294</v>
      </c>
      <c r="E269" t="s">
        <v>317</v>
      </c>
      <c r="F269" t="s">
        <v>912</v>
      </c>
      <c r="G269" t="str">
        <f t="shared" si="4"/>
        <v>стандарт</v>
      </c>
    </row>
    <row r="270" spans="1:7" x14ac:dyDescent="0.25">
      <c r="A270" t="s">
        <v>275</v>
      </c>
      <c r="B270" t="s">
        <v>2</v>
      </c>
      <c r="C270" t="s">
        <v>293</v>
      </c>
      <c r="D270" t="s">
        <v>294</v>
      </c>
      <c r="E270" t="s">
        <v>319</v>
      </c>
      <c r="F270" t="s">
        <v>913</v>
      </c>
      <c r="G270" t="str">
        <f t="shared" si="4"/>
        <v>интенсив</v>
      </c>
    </row>
    <row r="271" spans="1:7" x14ac:dyDescent="0.25">
      <c r="A271" t="s">
        <v>275</v>
      </c>
      <c r="B271" t="s">
        <v>2</v>
      </c>
      <c r="C271" t="s">
        <v>293</v>
      </c>
      <c r="D271" t="s">
        <v>294</v>
      </c>
      <c r="E271" t="s">
        <v>320</v>
      </c>
      <c r="F271" t="s">
        <v>912</v>
      </c>
      <c r="G271" t="str">
        <f t="shared" si="4"/>
        <v>стандарт</v>
      </c>
    </row>
    <row r="272" spans="1:7" x14ac:dyDescent="0.25">
      <c r="A272" t="s">
        <v>275</v>
      </c>
      <c r="B272" t="s">
        <v>2</v>
      </c>
      <c r="C272" t="s">
        <v>293</v>
      </c>
      <c r="D272" t="s">
        <v>294</v>
      </c>
      <c r="E272" t="s">
        <v>321</v>
      </c>
      <c r="F272" t="s">
        <v>914</v>
      </c>
      <c r="G272" t="str">
        <f t="shared" si="4"/>
        <v>стандарт</v>
      </c>
    </row>
    <row r="273" spans="1:7" x14ac:dyDescent="0.25">
      <c r="A273" t="s">
        <v>275</v>
      </c>
      <c r="B273" t="s">
        <v>2</v>
      </c>
      <c r="C273" t="s">
        <v>293</v>
      </c>
      <c r="D273" t="s">
        <v>294</v>
      </c>
      <c r="E273" t="s">
        <v>322</v>
      </c>
      <c r="F273" t="s">
        <v>913</v>
      </c>
      <c r="G273" t="str">
        <f t="shared" si="4"/>
        <v>интенсив</v>
      </c>
    </row>
    <row r="274" spans="1:7" x14ac:dyDescent="0.25">
      <c r="A274" t="s">
        <v>275</v>
      </c>
      <c r="B274" t="s">
        <v>2</v>
      </c>
      <c r="C274" t="s">
        <v>293</v>
      </c>
      <c r="D274" t="s">
        <v>294</v>
      </c>
      <c r="E274" t="s">
        <v>323</v>
      </c>
      <c r="F274" t="s">
        <v>914</v>
      </c>
      <c r="G274" t="str">
        <f t="shared" si="4"/>
        <v>стандарт</v>
      </c>
    </row>
    <row r="275" spans="1:7" x14ac:dyDescent="0.25">
      <c r="A275" t="s">
        <v>275</v>
      </c>
      <c r="B275" t="s">
        <v>2</v>
      </c>
      <c r="C275" t="s">
        <v>293</v>
      </c>
      <c r="D275" t="s">
        <v>294</v>
      </c>
      <c r="E275" t="s">
        <v>324</v>
      </c>
      <c r="F275" t="s">
        <v>914</v>
      </c>
      <c r="G275" t="str">
        <f t="shared" si="4"/>
        <v>стандарт</v>
      </c>
    </row>
    <row r="276" spans="1:7" x14ac:dyDescent="0.25">
      <c r="A276" t="s">
        <v>275</v>
      </c>
      <c r="B276" t="s">
        <v>2</v>
      </c>
      <c r="C276" t="s">
        <v>293</v>
      </c>
      <c r="D276" t="s">
        <v>294</v>
      </c>
      <c r="E276" t="s">
        <v>325</v>
      </c>
      <c r="F276" t="s">
        <v>914</v>
      </c>
      <c r="G276" t="str">
        <f t="shared" si="4"/>
        <v>стандарт</v>
      </c>
    </row>
    <row r="277" spans="1:7" x14ac:dyDescent="0.25">
      <c r="A277" t="s">
        <v>275</v>
      </c>
      <c r="B277" t="s">
        <v>2</v>
      </c>
      <c r="C277" t="s">
        <v>293</v>
      </c>
      <c r="D277" t="s">
        <v>294</v>
      </c>
      <c r="E277" t="s">
        <v>326</v>
      </c>
      <c r="F277" t="s">
        <v>914</v>
      </c>
      <c r="G277" t="str">
        <f t="shared" si="4"/>
        <v>стандарт</v>
      </c>
    </row>
    <row r="278" spans="1:7" x14ac:dyDescent="0.25">
      <c r="A278" t="s">
        <v>275</v>
      </c>
      <c r="B278" t="s">
        <v>2</v>
      </c>
      <c r="C278" t="s">
        <v>293</v>
      </c>
      <c r="D278" t="s">
        <v>294</v>
      </c>
      <c r="E278" t="s">
        <v>327</v>
      </c>
      <c r="F278" t="s">
        <v>913</v>
      </c>
      <c r="G278" t="str">
        <f t="shared" si="4"/>
        <v>интенсив</v>
      </c>
    </row>
    <row r="279" spans="1:7" x14ac:dyDescent="0.25">
      <c r="A279" t="s">
        <v>275</v>
      </c>
      <c r="B279" t="s">
        <v>2</v>
      </c>
      <c r="C279" t="s">
        <v>293</v>
      </c>
      <c r="D279" t="s">
        <v>294</v>
      </c>
      <c r="E279" t="s">
        <v>328</v>
      </c>
      <c r="F279" t="s">
        <v>914</v>
      </c>
      <c r="G279" t="str">
        <f t="shared" si="4"/>
        <v>стандарт</v>
      </c>
    </row>
    <row r="280" spans="1:7" x14ac:dyDescent="0.25">
      <c r="A280" t="s">
        <v>275</v>
      </c>
      <c r="B280" t="s">
        <v>2</v>
      </c>
      <c r="C280" t="s">
        <v>329</v>
      </c>
      <c r="D280" t="s">
        <v>330</v>
      </c>
      <c r="E280" t="s">
        <v>331</v>
      </c>
      <c r="F280" t="s">
        <v>912</v>
      </c>
      <c r="G280" t="str">
        <f t="shared" si="4"/>
        <v>стандарт</v>
      </c>
    </row>
    <row r="281" spans="1:7" x14ac:dyDescent="0.25">
      <c r="A281" t="s">
        <v>275</v>
      </c>
      <c r="B281" t="s">
        <v>2</v>
      </c>
      <c r="C281" t="s">
        <v>329</v>
      </c>
      <c r="D281" t="s">
        <v>330</v>
      </c>
      <c r="E281" t="s">
        <v>333</v>
      </c>
      <c r="F281" t="s">
        <v>913</v>
      </c>
      <c r="G281" t="str">
        <f t="shared" si="4"/>
        <v>интенсив</v>
      </c>
    </row>
    <row r="282" spans="1:7" x14ac:dyDescent="0.25">
      <c r="A282" t="s">
        <v>275</v>
      </c>
      <c r="B282" t="s">
        <v>2</v>
      </c>
      <c r="C282" t="s">
        <v>329</v>
      </c>
      <c r="D282" t="s">
        <v>330</v>
      </c>
      <c r="E282" t="s">
        <v>334</v>
      </c>
      <c r="F282" t="s">
        <v>912</v>
      </c>
      <c r="G282" t="str">
        <f t="shared" si="4"/>
        <v>стандарт</v>
      </c>
    </row>
    <row r="283" spans="1:7" x14ac:dyDescent="0.25">
      <c r="A283" t="s">
        <v>275</v>
      </c>
      <c r="B283" t="s">
        <v>2</v>
      </c>
      <c r="C283" t="s">
        <v>329</v>
      </c>
      <c r="D283" t="s">
        <v>330</v>
      </c>
      <c r="E283" t="s">
        <v>335</v>
      </c>
      <c r="F283" t="s">
        <v>913</v>
      </c>
      <c r="G283" t="str">
        <f t="shared" si="4"/>
        <v>интенсив</v>
      </c>
    </row>
    <row r="284" spans="1:7" x14ac:dyDescent="0.25">
      <c r="A284" t="s">
        <v>275</v>
      </c>
      <c r="B284" t="s">
        <v>2</v>
      </c>
      <c r="C284" t="s">
        <v>329</v>
      </c>
      <c r="D284" t="s">
        <v>330</v>
      </c>
      <c r="E284" t="s">
        <v>336</v>
      </c>
      <c r="F284" t="s">
        <v>912</v>
      </c>
      <c r="G284" t="str">
        <f t="shared" si="4"/>
        <v>стандарт</v>
      </c>
    </row>
    <row r="285" spans="1:7" x14ac:dyDescent="0.25">
      <c r="A285" t="s">
        <v>275</v>
      </c>
      <c r="B285" t="s">
        <v>2</v>
      </c>
      <c r="C285" t="s">
        <v>329</v>
      </c>
      <c r="D285" t="s">
        <v>330</v>
      </c>
      <c r="E285" t="s">
        <v>337</v>
      </c>
      <c r="F285" t="s">
        <v>912</v>
      </c>
      <c r="G285" t="str">
        <f t="shared" si="4"/>
        <v>стандарт</v>
      </c>
    </row>
    <row r="286" spans="1:7" x14ac:dyDescent="0.25">
      <c r="A286" t="s">
        <v>275</v>
      </c>
      <c r="B286" t="s">
        <v>2</v>
      </c>
      <c r="C286" t="s">
        <v>329</v>
      </c>
      <c r="D286" t="s">
        <v>330</v>
      </c>
      <c r="E286" t="s">
        <v>338</v>
      </c>
      <c r="F286" t="s">
        <v>912</v>
      </c>
      <c r="G286" t="str">
        <f t="shared" si="4"/>
        <v>стандарт</v>
      </c>
    </row>
    <row r="287" spans="1:7" x14ac:dyDescent="0.25">
      <c r="A287" t="s">
        <v>275</v>
      </c>
      <c r="B287" t="s">
        <v>2</v>
      </c>
      <c r="C287" t="s">
        <v>329</v>
      </c>
      <c r="D287" t="s">
        <v>330</v>
      </c>
      <c r="E287" t="s">
        <v>339</v>
      </c>
      <c r="F287" t="s">
        <v>913</v>
      </c>
      <c r="G287" t="str">
        <f t="shared" si="4"/>
        <v>интенсив</v>
      </c>
    </row>
    <row r="288" spans="1:7" x14ac:dyDescent="0.25">
      <c r="A288" t="s">
        <v>275</v>
      </c>
      <c r="B288" t="s">
        <v>2</v>
      </c>
      <c r="C288" t="s">
        <v>329</v>
      </c>
      <c r="D288" t="s">
        <v>330</v>
      </c>
      <c r="E288" t="s">
        <v>340</v>
      </c>
      <c r="F288" t="s">
        <v>912</v>
      </c>
      <c r="G288" t="str">
        <f t="shared" si="4"/>
        <v>стандарт</v>
      </c>
    </row>
    <row r="289" spans="1:7" x14ac:dyDescent="0.25">
      <c r="A289" t="s">
        <v>275</v>
      </c>
      <c r="B289" t="s">
        <v>2</v>
      </c>
      <c r="C289" t="s">
        <v>329</v>
      </c>
      <c r="D289" t="s">
        <v>330</v>
      </c>
      <c r="E289" t="s">
        <v>341</v>
      </c>
      <c r="F289" t="s">
        <v>913</v>
      </c>
      <c r="G289" t="str">
        <f t="shared" si="4"/>
        <v>интенсив</v>
      </c>
    </row>
    <row r="290" spans="1:7" x14ac:dyDescent="0.25">
      <c r="A290" t="s">
        <v>275</v>
      </c>
      <c r="B290" t="s">
        <v>2</v>
      </c>
      <c r="C290" t="s">
        <v>329</v>
      </c>
      <c r="D290" t="s">
        <v>330</v>
      </c>
      <c r="E290" t="s">
        <v>342</v>
      </c>
      <c r="F290" t="s">
        <v>913</v>
      </c>
      <c r="G290" t="str">
        <f t="shared" si="4"/>
        <v>интенсив</v>
      </c>
    </row>
    <row r="291" spans="1:7" x14ac:dyDescent="0.25">
      <c r="A291" t="s">
        <v>275</v>
      </c>
      <c r="B291" t="s">
        <v>2</v>
      </c>
      <c r="C291" t="s">
        <v>329</v>
      </c>
      <c r="D291" t="s">
        <v>330</v>
      </c>
      <c r="E291" t="s">
        <v>343</v>
      </c>
      <c r="F291" t="s">
        <v>912</v>
      </c>
      <c r="G291" t="str">
        <f t="shared" si="4"/>
        <v>стандарт</v>
      </c>
    </row>
    <row r="292" spans="1:7" x14ac:dyDescent="0.25">
      <c r="A292" t="s">
        <v>275</v>
      </c>
      <c r="B292" t="s">
        <v>2</v>
      </c>
      <c r="C292" t="s">
        <v>329</v>
      </c>
      <c r="D292" t="s">
        <v>330</v>
      </c>
      <c r="E292" t="s">
        <v>344</v>
      </c>
      <c r="F292" t="s">
        <v>913</v>
      </c>
      <c r="G292" t="str">
        <f t="shared" si="4"/>
        <v>интенсив</v>
      </c>
    </row>
    <row r="293" spans="1:7" x14ac:dyDescent="0.25">
      <c r="A293" t="s">
        <v>275</v>
      </c>
      <c r="B293" t="s">
        <v>2</v>
      </c>
      <c r="C293" t="s">
        <v>329</v>
      </c>
      <c r="D293" t="s">
        <v>330</v>
      </c>
      <c r="E293" t="s">
        <v>346</v>
      </c>
      <c r="F293" t="s">
        <v>912</v>
      </c>
      <c r="G293" t="str">
        <f t="shared" si="4"/>
        <v>стандарт</v>
      </c>
    </row>
    <row r="294" spans="1:7" x14ac:dyDescent="0.25">
      <c r="A294" t="s">
        <v>275</v>
      </c>
      <c r="B294" t="s">
        <v>2</v>
      </c>
      <c r="C294" t="s">
        <v>329</v>
      </c>
      <c r="D294" t="s">
        <v>330</v>
      </c>
      <c r="E294" t="s">
        <v>347</v>
      </c>
      <c r="F294" t="s">
        <v>912</v>
      </c>
      <c r="G294" t="str">
        <f t="shared" si="4"/>
        <v>стандарт</v>
      </c>
    </row>
    <row r="295" spans="1:7" x14ac:dyDescent="0.25">
      <c r="A295" t="s">
        <v>275</v>
      </c>
      <c r="B295" t="s">
        <v>2</v>
      </c>
      <c r="C295" t="s">
        <v>329</v>
      </c>
      <c r="D295" t="s">
        <v>330</v>
      </c>
      <c r="E295" t="s">
        <v>348</v>
      </c>
      <c r="F295" t="s">
        <v>912</v>
      </c>
      <c r="G295" t="str">
        <f t="shared" si="4"/>
        <v>стандарт</v>
      </c>
    </row>
    <row r="296" spans="1:7" x14ac:dyDescent="0.25">
      <c r="A296" t="s">
        <v>275</v>
      </c>
      <c r="B296" t="s">
        <v>2</v>
      </c>
      <c r="C296" t="s">
        <v>329</v>
      </c>
      <c r="D296" t="s">
        <v>330</v>
      </c>
      <c r="E296" t="s">
        <v>349</v>
      </c>
      <c r="F296" t="s">
        <v>913</v>
      </c>
      <c r="G296" t="str">
        <f t="shared" si="4"/>
        <v>интенсив</v>
      </c>
    </row>
    <row r="297" spans="1:7" x14ac:dyDescent="0.25">
      <c r="A297" t="s">
        <v>275</v>
      </c>
      <c r="B297" t="s">
        <v>2</v>
      </c>
      <c r="C297" t="s">
        <v>329</v>
      </c>
      <c r="D297" t="s">
        <v>330</v>
      </c>
      <c r="E297" t="s">
        <v>350</v>
      </c>
      <c r="F297" t="s">
        <v>913</v>
      </c>
      <c r="G297" t="str">
        <f t="shared" si="4"/>
        <v>интенсив</v>
      </c>
    </row>
    <row r="298" spans="1:7" x14ac:dyDescent="0.25">
      <c r="A298" t="s">
        <v>275</v>
      </c>
      <c r="B298" t="s">
        <v>2</v>
      </c>
      <c r="C298" t="s">
        <v>329</v>
      </c>
      <c r="D298" t="s">
        <v>330</v>
      </c>
      <c r="E298" t="s">
        <v>351</v>
      </c>
      <c r="F298" t="s">
        <v>913</v>
      </c>
      <c r="G298" t="str">
        <f t="shared" si="4"/>
        <v>интенсив</v>
      </c>
    </row>
    <row r="299" spans="1:7" x14ac:dyDescent="0.25">
      <c r="A299" t="s">
        <v>275</v>
      </c>
      <c r="B299" t="s">
        <v>2</v>
      </c>
      <c r="C299" t="s">
        <v>329</v>
      </c>
      <c r="D299" t="s">
        <v>330</v>
      </c>
      <c r="E299" t="s">
        <v>352</v>
      </c>
      <c r="F299" t="s">
        <v>912</v>
      </c>
      <c r="G299" t="str">
        <f t="shared" si="4"/>
        <v>стандарт</v>
      </c>
    </row>
    <row r="300" spans="1:7" x14ac:dyDescent="0.25">
      <c r="A300" t="s">
        <v>275</v>
      </c>
      <c r="B300" t="s">
        <v>2</v>
      </c>
      <c r="C300" t="s">
        <v>329</v>
      </c>
      <c r="D300" t="s">
        <v>330</v>
      </c>
      <c r="E300" t="s">
        <v>353</v>
      </c>
      <c r="F300" t="s">
        <v>912</v>
      </c>
      <c r="G300" t="str">
        <f t="shared" si="4"/>
        <v>стандарт</v>
      </c>
    </row>
    <row r="301" spans="1:7" x14ac:dyDescent="0.25">
      <c r="A301" t="s">
        <v>275</v>
      </c>
      <c r="B301" t="s">
        <v>2</v>
      </c>
      <c r="C301" t="s">
        <v>329</v>
      </c>
      <c r="D301" t="s">
        <v>330</v>
      </c>
      <c r="E301" t="s">
        <v>354</v>
      </c>
      <c r="F301" t="s">
        <v>913</v>
      </c>
      <c r="G301" t="str">
        <f t="shared" si="4"/>
        <v>интенсив</v>
      </c>
    </row>
    <row r="302" spans="1:7" x14ac:dyDescent="0.25">
      <c r="A302" t="s">
        <v>275</v>
      </c>
      <c r="B302" t="s">
        <v>2</v>
      </c>
      <c r="C302" t="s">
        <v>329</v>
      </c>
      <c r="D302" t="s">
        <v>330</v>
      </c>
      <c r="E302" t="s">
        <v>356</v>
      </c>
      <c r="F302" t="s">
        <v>912</v>
      </c>
      <c r="G302" t="str">
        <f t="shared" si="4"/>
        <v>стандарт</v>
      </c>
    </row>
    <row r="303" spans="1:7" x14ac:dyDescent="0.25">
      <c r="A303" t="s">
        <v>275</v>
      </c>
      <c r="B303" t="s">
        <v>2</v>
      </c>
      <c r="C303" t="s">
        <v>329</v>
      </c>
      <c r="D303" t="s">
        <v>330</v>
      </c>
      <c r="E303" t="s">
        <v>357</v>
      </c>
      <c r="F303" t="s">
        <v>913</v>
      </c>
      <c r="G303" t="str">
        <f t="shared" si="4"/>
        <v>интенсив</v>
      </c>
    </row>
    <row r="304" spans="1:7" x14ac:dyDescent="0.25">
      <c r="A304" t="s">
        <v>275</v>
      </c>
      <c r="B304" t="s">
        <v>2</v>
      </c>
      <c r="C304" t="s">
        <v>329</v>
      </c>
      <c r="D304" t="s">
        <v>330</v>
      </c>
      <c r="E304" t="s">
        <v>358</v>
      </c>
      <c r="F304" t="s">
        <v>912</v>
      </c>
      <c r="G304" t="str">
        <f t="shared" si="4"/>
        <v>стандарт</v>
      </c>
    </row>
    <row r="305" spans="1:7" x14ac:dyDescent="0.25">
      <c r="A305" t="s">
        <v>275</v>
      </c>
      <c r="B305" t="s">
        <v>2</v>
      </c>
      <c r="C305" t="s">
        <v>359</v>
      </c>
      <c r="D305" t="s">
        <v>360</v>
      </c>
      <c r="E305" t="s">
        <v>361</v>
      </c>
      <c r="F305" t="s">
        <v>912</v>
      </c>
      <c r="G305" t="str">
        <f t="shared" si="4"/>
        <v>стандарт</v>
      </c>
    </row>
    <row r="306" spans="1:7" x14ac:dyDescent="0.25">
      <c r="A306" t="s">
        <v>275</v>
      </c>
      <c r="B306" t="s">
        <v>2</v>
      </c>
      <c r="C306" t="s">
        <v>359</v>
      </c>
      <c r="D306" t="s">
        <v>360</v>
      </c>
      <c r="E306" t="s">
        <v>363</v>
      </c>
      <c r="F306" t="s">
        <v>913</v>
      </c>
      <c r="G306" t="str">
        <f t="shared" si="4"/>
        <v>интенсив</v>
      </c>
    </row>
    <row r="307" spans="1:7" x14ac:dyDescent="0.25">
      <c r="A307" t="s">
        <v>275</v>
      </c>
      <c r="B307" t="s">
        <v>2</v>
      </c>
      <c r="C307" t="s">
        <v>359</v>
      </c>
      <c r="D307" t="s">
        <v>360</v>
      </c>
      <c r="E307" t="s">
        <v>364</v>
      </c>
      <c r="F307" t="s">
        <v>912</v>
      </c>
      <c r="G307" t="str">
        <f t="shared" si="4"/>
        <v>стандарт</v>
      </c>
    </row>
    <row r="308" spans="1:7" x14ac:dyDescent="0.25">
      <c r="A308" t="s">
        <v>275</v>
      </c>
      <c r="B308" t="s">
        <v>2</v>
      </c>
      <c r="C308" t="s">
        <v>359</v>
      </c>
      <c r="D308" t="s">
        <v>360</v>
      </c>
      <c r="E308" t="s">
        <v>365</v>
      </c>
      <c r="F308" t="s">
        <v>912</v>
      </c>
      <c r="G308" t="str">
        <f t="shared" si="4"/>
        <v>стандарт</v>
      </c>
    </row>
    <row r="309" spans="1:7" x14ac:dyDescent="0.25">
      <c r="A309" t="s">
        <v>275</v>
      </c>
      <c r="B309" t="s">
        <v>2</v>
      </c>
      <c r="C309" t="s">
        <v>359</v>
      </c>
      <c r="D309" t="s">
        <v>360</v>
      </c>
      <c r="E309" t="s">
        <v>366</v>
      </c>
      <c r="F309" t="s">
        <v>913</v>
      </c>
      <c r="G309" t="str">
        <f t="shared" si="4"/>
        <v>интенсив</v>
      </c>
    </row>
    <row r="310" spans="1:7" x14ac:dyDescent="0.25">
      <c r="A310" t="s">
        <v>275</v>
      </c>
      <c r="B310" t="s">
        <v>2</v>
      </c>
      <c r="C310" t="s">
        <v>359</v>
      </c>
      <c r="D310" t="s">
        <v>360</v>
      </c>
      <c r="E310" t="s">
        <v>367</v>
      </c>
      <c r="F310" t="s">
        <v>914</v>
      </c>
      <c r="G310" t="str">
        <f t="shared" si="4"/>
        <v>стандарт</v>
      </c>
    </row>
    <row r="311" spans="1:7" x14ac:dyDescent="0.25">
      <c r="A311" t="s">
        <v>275</v>
      </c>
      <c r="B311" t="s">
        <v>2</v>
      </c>
      <c r="C311" t="s">
        <v>359</v>
      </c>
      <c r="D311" t="s">
        <v>360</v>
      </c>
      <c r="E311" t="s">
        <v>369</v>
      </c>
      <c r="F311" t="s">
        <v>914</v>
      </c>
      <c r="G311" t="str">
        <f t="shared" si="4"/>
        <v>стандарт</v>
      </c>
    </row>
    <row r="312" spans="1:7" x14ac:dyDescent="0.25">
      <c r="A312" t="s">
        <v>275</v>
      </c>
      <c r="B312" t="s">
        <v>2</v>
      </c>
      <c r="C312" t="s">
        <v>359</v>
      </c>
      <c r="D312" t="s">
        <v>360</v>
      </c>
      <c r="E312" t="s">
        <v>370</v>
      </c>
      <c r="F312" t="s">
        <v>914</v>
      </c>
      <c r="G312" t="str">
        <f t="shared" si="4"/>
        <v>стандарт</v>
      </c>
    </row>
    <row r="313" spans="1:7" x14ac:dyDescent="0.25">
      <c r="A313" t="s">
        <v>275</v>
      </c>
      <c r="B313" t="s">
        <v>2</v>
      </c>
      <c r="C313" t="s">
        <v>359</v>
      </c>
      <c r="D313" t="s">
        <v>360</v>
      </c>
      <c r="E313" t="s">
        <v>371</v>
      </c>
      <c r="F313" t="s">
        <v>914</v>
      </c>
      <c r="G313" t="str">
        <f t="shared" si="4"/>
        <v>стандарт</v>
      </c>
    </row>
    <row r="314" spans="1:7" x14ac:dyDescent="0.25">
      <c r="A314" t="s">
        <v>275</v>
      </c>
      <c r="B314" t="s">
        <v>2</v>
      </c>
      <c r="C314" t="s">
        <v>359</v>
      </c>
      <c r="D314" t="s">
        <v>360</v>
      </c>
      <c r="E314" t="s">
        <v>372</v>
      </c>
      <c r="F314" t="s">
        <v>914</v>
      </c>
      <c r="G314" t="str">
        <f t="shared" si="4"/>
        <v>стандарт</v>
      </c>
    </row>
    <row r="315" spans="1:7" x14ac:dyDescent="0.25">
      <c r="A315" t="s">
        <v>275</v>
      </c>
      <c r="B315" t="s">
        <v>2</v>
      </c>
      <c r="C315" t="s">
        <v>359</v>
      </c>
      <c r="D315" t="s">
        <v>360</v>
      </c>
      <c r="E315" t="s">
        <v>373</v>
      </c>
      <c r="F315" t="s">
        <v>913</v>
      </c>
      <c r="G315" t="str">
        <f t="shared" si="4"/>
        <v>интенсив</v>
      </c>
    </row>
    <row r="316" spans="1:7" x14ac:dyDescent="0.25">
      <c r="A316" t="s">
        <v>275</v>
      </c>
      <c r="B316" t="s">
        <v>2</v>
      </c>
      <c r="C316" t="s">
        <v>359</v>
      </c>
      <c r="D316" t="s">
        <v>360</v>
      </c>
      <c r="E316" t="s">
        <v>374</v>
      </c>
      <c r="F316" t="s">
        <v>913</v>
      </c>
      <c r="G316" t="str">
        <f t="shared" si="4"/>
        <v>интенсив</v>
      </c>
    </row>
    <row r="317" spans="1:7" x14ac:dyDescent="0.25">
      <c r="A317" t="s">
        <v>275</v>
      </c>
      <c r="B317" t="s">
        <v>2</v>
      </c>
      <c r="C317" t="s">
        <v>359</v>
      </c>
      <c r="D317" t="s">
        <v>360</v>
      </c>
      <c r="E317" t="s">
        <v>375</v>
      </c>
      <c r="F317" t="s">
        <v>914</v>
      </c>
      <c r="G317" t="str">
        <f t="shared" si="4"/>
        <v>стандарт</v>
      </c>
    </row>
    <row r="318" spans="1:7" x14ac:dyDescent="0.25">
      <c r="A318" t="s">
        <v>275</v>
      </c>
      <c r="B318" t="s">
        <v>2</v>
      </c>
      <c r="C318" t="s">
        <v>359</v>
      </c>
      <c r="D318" t="s">
        <v>360</v>
      </c>
      <c r="E318" t="s">
        <v>376</v>
      </c>
      <c r="F318" t="s">
        <v>914</v>
      </c>
      <c r="G318" t="str">
        <f t="shared" si="4"/>
        <v>стандарт</v>
      </c>
    </row>
    <row r="319" spans="1:7" x14ac:dyDescent="0.25">
      <c r="A319" t="s">
        <v>275</v>
      </c>
      <c r="B319" t="s">
        <v>2</v>
      </c>
      <c r="C319" t="s">
        <v>359</v>
      </c>
      <c r="D319" t="s">
        <v>360</v>
      </c>
      <c r="E319" t="s">
        <v>377</v>
      </c>
      <c r="F319" t="s">
        <v>912</v>
      </c>
      <c r="G319" t="str">
        <f t="shared" si="4"/>
        <v>стандарт</v>
      </c>
    </row>
    <row r="320" spans="1:7" x14ac:dyDescent="0.25">
      <c r="A320" t="s">
        <v>275</v>
      </c>
      <c r="B320" t="s">
        <v>2</v>
      </c>
      <c r="C320" t="s">
        <v>359</v>
      </c>
      <c r="D320" t="s">
        <v>360</v>
      </c>
      <c r="E320" t="s">
        <v>379</v>
      </c>
      <c r="F320" t="s">
        <v>912</v>
      </c>
      <c r="G320" t="str">
        <f t="shared" si="4"/>
        <v>стандарт</v>
      </c>
    </row>
    <row r="321" spans="1:7" x14ac:dyDescent="0.25">
      <c r="A321" t="s">
        <v>275</v>
      </c>
      <c r="B321" t="s">
        <v>2</v>
      </c>
      <c r="C321" t="s">
        <v>359</v>
      </c>
      <c r="D321" t="s">
        <v>360</v>
      </c>
      <c r="E321" t="s">
        <v>380</v>
      </c>
      <c r="F321" t="s">
        <v>912</v>
      </c>
      <c r="G321" t="str">
        <f t="shared" si="4"/>
        <v>стандарт</v>
      </c>
    </row>
    <row r="322" spans="1:7" x14ac:dyDescent="0.25">
      <c r="A322" t="s">
        <v>275</v>
      </c>
      <c r="B322" t="s">
        <v>2</v>
      </c>
      <c r="C322" t="s">
        <v>359</v>
      </c>
      <c r="D322" t="s">
        <v>360</v>
      </c>
      <c r="E322" t="s">
        <v>381</v>
      </c>
      <c r="F322" t="s">
        <v>913</v>
      </c>
      <c r="G322" t="str">
        <f t="shared" si="4"/>
        <v>интенсив</v>
      </c>
    </row>
    <row r="323" spans="1:7" x14ac:dyDescent="0.25">
      <c r="A323" t="s">
        <v>275</v>
      </c>
      <c r="B323" t="s">
        <v>2</v>
      </c>
      <c r="C323" t="s">
        <v>359</v>
      </c>
      <c r="D323" t="s">
        <v>360</v>
      </c>
      <c r="E323" t="s">
        <v>382</v>
      </c>
      <c r="F323" t="s">
        <v>912</v>
      </c>
      <c r="G323" t="str">
        <f t="shared" ref="G323:G386" si="5">IF(F323="Интенсив_Свекла","интенсив","стандарт")</f>
        <v>стандарт</v>
      </c>
    </row>
    <row r="324" spans="1:7" x14ac:dyDescent="0.25">
      <c r="A324" t="s">
        <v>275</v>
      </c>
      <c r="B324" t="s">
        <v>2</v>
      </c>
      <c r="C324" t="s">
        <v>359</v>
      </c>
      <c r="D324" t="s">
        <v>360</v>
      </c>
      <c r="E324" t="s">
        <v>383</v>
      </c>
      <c r="F324" t="s">
        <v>912</v>
      </c>
      <c r="G324" t="str">
        <f t="shared" si="5"/>
        <v>стандарт</v>
      </c>
    </row>
    <row r="325" spans="1:7" x14ac:dyDescent="0.25">
      <c r="A325" t="s">
        <v>275</v>
      </c>
      <c r="B325" t="s">
        <v>2</v>
      </c>
      <c r="C325" t="s">
        <v>359</v>
      </c>
      <c r="D325" t="s">
        <v>360</v>
      </c>
      <c r="E325" t="s">
        <v>384</v>
      </c>
      <c r="F325" t="s">
        <v>912</v>
      </c>
      <c r="G325" t="str">
        <f t="shared" si="5"/>
        <v>стандарт</v>
      </c>
    </row>
    <row r="326" spans="1:7" x14ac:dyDescent="0.25">
      <c r="A326" t="s">
        <v>275</v>
      </c>
      <c r="B326" t="s">
        <v>2</v>
      </c>
      <c r="C326" t="s">
        <v>359</v>
      </c>
      <c r="D326" t="s">
        <v>360</v>
      </c>
      <c r="E326" t="s">
        <v>385</v>
      </c>
      <c r="F326" t="s">
        <v>912</v>
      </c>
      <c r="G326" t="str">
        <f t="shared" si="5"/>
        <v>стандарт</v>
      </c>
    </row>
    <row r="327" spans="1:7" x14ac:dyDescent="0.25">
      <c r="A327" t="s">
        <v>275</v>
      </c>
      <c r="B327" t="s">
        <v>2</v>
      </c>
      <c r="C327" t="s">
        <v>359</v>
      </c>
      <c r="D327" t="s">
        <v>360</v>
      </c>
      <c r="E327" t="s">
        <v>386</v>
      </c>
      <c r="F327" t="s">
        <v>913</v>
      </c>
      <c r="G327" t="str">
        <f t="shared" si="5"/>
        <v>интенсив</v>
      </c>
    </row>
    <row r="328" spans="1:7" x14ac:dyDescent="0.25">
      <c r="A328" t="s">
        <v>275</v>
      </c>
      <c r="B328" t="s">
        <v>2</v>
      </c>
      <c r="C328" t="s">
        <v>359</v>
      </c>
      <c r="D328" t="s">
        <v>360</v>
      </c>
      <c r="E328" t="s">
        <v>387</v>
      </c>
      <c r="F328" t="s">
        <v>912</v>
      </c>
      <c r="G328" t="str">
        <f t="shared" si="5"/>
        <v>стандарт</v>
      </c>
    </row>
    <row r="329" spans="1:7" x14ac:dyDescent="0.25">
      <c r="A329" t="s">
        <v>275</v>
      </c>
      <c r="B329" t="s">
        <v>2</v>
      </c>
      <c r="C329" t="s">
        <v>359</v>
      </c>
      <c r="D329" t="s">
        <v>360</v>
      </c>
      <c r="E329" t="s">
        <v>388</v>
      </c>
      <c r="F329" t="s">
        <v>912</v>
      </c>
      <c r="G329" t="str">
        <f t="shared" si="5"/>
        <v>стандарт</v>
      </c>
    </row>
    <row r="330" spans="1:7" x14ac:dyDescent="0.25">
      <c r="A330" t="s">
        <v>275</v>
      </c>
      <c r="B330" t="s">
        <v>2</v>
      </c>
      <c r="C330" t="s">
        <v>359</v>
      </c>
      <c r="D330" t="s">
        <v>360</v>
      </c>
      <c r="E330" t="s">
        <v>389</v>
      </c>
      <c r="F330" t="s">
        <v>912</v>
      </c>
      <c r="G330" t="str">
        <f t="shared" si="5"/>
        <v>стандарт</v>
      </c>
    </row>
    <row r="331" spans="1:7" x14ac:dyDescent="0.25">
      <c r="A331" t="s">
        <v>275</v>
      </c>
      <c r="B331" t="s">
        <v>2</v>
      </c>
      <c r="C331" t="s">
        <v>359</v>
      </c>
      <c r="D331" t="s">
        <v>360</v>
      </c>
      <c r="E331" t="s">
        <v>390</v>
      </c>
      <c r="F331" t="s">
        <v>912</v>
      </c>
      <c r="G331" t="str">
        <f t="shared" si="5"/>
        <v>стандарт</v>
      </c>
    </row>
    <row r="332" spans="1:7" x14ac:dyDescent="0.25">
      <c r="A332" t="s">
        <v>275</v>
      </c>
      <c r="B332" t="s">
        <v>2</v>
      </c>
      <c r="C332" t="s">
        <v>391</v>
      </c>
      <c r="D332" t="s">
        <v>392</v>
      </c>
      <c r="E332" t="s">
        <v>393</v>
      </c>
      <c r="F332" t="s">
        <v>913</v>
      </c>
      <c r="G332" t="str">
        <f t="shared" si="5"/>
        <v>интенсив</v>
      </c>
    </row>
    <row r="333" spans="1:7" x14ac:dyDescent="0.25">
      <c r="A333" t="s">
        <v>275</v>
      </c>
      <c r="B333" t="s">
        <v>2</v>
      </c>
      <c r="C333" t="s">
        <v>391</v>
      </c>
      <c r="D333" t="s">
        <v>392</v>
      </c>
      <c r="E333" t="s">
        <v>395</v>
      </c>
      <c r="F333" t="s">
        <v>912</v>
      </c>
      <c r="G333" t="str">
        <f t="shared" si="5"/>
        <v>стандарт</v>
      </c>
    </row>
    <row r="334" spans="1:7" x14ac:dyDescent="0.25">
      <c r="A334" t="s">
        <v>275</v>
      </c>
      <c r="B334" t="s">
        <v>2</v>
      </c>
      <c r="C334" t="s">
        <v>391</v>
      </c>
      <c r="D334" t="s">
        <v>392</v>
      </c>
      <c r="E334" t="s">
        <v>396</v>
      </c>
      <c r="F334" t="s">
        <v>912</v>
      </c>
      <c r="G334" t="str">
        <f t="shared" si="5"/>
        <v>стандарт</v>
      </c>
    </row>
    <row r="335" spans="1:7" x14ac:dyDescent="0.25">
      <c r="A335" t="s">
        <v>275</v>
      </c>
      <c r="B335" t="s">
        <v>2</v>
      </c>
      <c r="C335" t="s">
        <v>391</v>
      </c>
      <c r="D335" t="s">
        <v>392</v>
      </c>
      <c r="E335" t="s">
        <v>397</v>
      </c>
      <c r="F335" t="s">
        <v>912</v>
      </c>
      <c r="G335" t="str">
        <f t="shared" si="5"/>
        <v>стандарт</v>
      </c>
    </row>
    <row r="336" spans="1:7" x14ac:dyDescent="0.25">
      <c r="A336" t="s">
        <v>275</v>
      </c>
      <c r="B336" t="s">
        <v>2</v>
      </c>
      <c r="C336" t="s">
        <v>391</v>
      </c>
      <c r="D336" t="s">
        <v>392</v>
      </c>
      <c r="E336" t="s">
        <v>398</v>
      </c>
      <c r="F336" t="s">
        <v>912</v>
      </c>
      <c r="G336" t="str">
        <f t="shared" si="5"/>
        <v>стандарт</v>
      </c>
    </row>
    <row r="337" spans="1:7" x14ac:dyDescent="0.25">
      <c r="A337" t="s">
        <v>275</v>
      </c>
      <c r="B337" t="s">
        <v>2</v>
      </c>
      <c r="C337" t="s">
        <v>391</v>
      </c>
      <c r="D337" t="s">
        <v>392</v>
      </c>
      <c r="E337" t="s">
        <v>399</v>
      </c>
      <c r="F337" t="s">
        <v>912</v>
      </c>
      <c r="G337" t="str">
        <f t="shared" si="5"/>
        <v>стандарт</v>
      </c>
    </row>
    <row r="338" spans="1:7" x14ac:dyDescent="0.25">
      <c r="A338" t="s">
        <v>275</v>
      </c>
      <c r="B338" t="s">
        <v>2</v>
      </c>
      <c r="C338" t="s">
        <v>391</v>
      </c>
      <c r="D338" t="s">
        <v>392</v>
      </c>
      <c r="E338" t="s">
        <v>400</v>
      </c>
      <c r="F338" t="s">
        <v>912</v>
      </c>
      <c r="G338" t="str">
        <f t="shared" si="5"/>
        <v>стандарт</v>
      </c>
    </row>
    <row r="339" spans="1:7" x14ac:dyDescent="0.25">
      <c r="A339" t="s">
        <v>275</v>
      </c>
      <c r="B339" t="s">
        <v>2</v>
      </c>
      <c r="C339" t="s">
        <v>391</v>
      </c>
      <c r="D339" t="s">
        <v>392</v>
      </c>
      <c r="E339" t="s">
        <v>401</v>
      </c>
      <c r="F339" t="s">
        <v>912</v>
      </c>
      <c r="G339" t="str">
        <f t="shared" si="5"/>
        <v>стандарт</v>
      </c>
    </row>
    <row r="340" spans="1:7" x14ac:dyDescent="0.25">
      <c r="A340" t="s">
        <v>275</v>
      </c>
      <c r="B340" t="s">
        <v>2</v>
      </c>
      <c r="C340" t="s">
        <v>391</v>
      </c>
      <c r="D340" t="s">
        <v>392</v>
      </c>
      <c r="E340" t="s">
        <v>402</v>
      </c>
      <c r="F340" t="s">
        <v>912</v>
      </c>
      <c r="G340" t="str">
        <f t="shared" si="5"/>
        <v>стандарт</v>
      </c>
    </row>
    <row r="341" spans="1:7" x14ac:dyDescent="0.25">
      <c r="A341" t="s">
        <v>275</v>
      </c>
      <c r="B341" t="s">
        <v>2</v>
      </c>
      <c r="C341" t="s">
        <v>391</v>
      </c>
      <c r="D341" t="s">
        <v>392</v>
      </c>
      <c r="E341" t="s">
        <v>403</v>
      </c>
      <c r="F341" t="s">
        <v>913</v>
      </c>
      <c r="G341" t="str">
        <f t="shared" si="5"/>
        <v>интенсив</v>
      </c>
    </row>
    <row r="342" spans="1:7" x14ac:dyDescent="0.25">
      <c r="A342" t="s">
        <v>275</v>
      </c>
      <c r="B342" t="s">
        <v>2</v>
      </c>
      <c r="C342" t="s">
        <v>391</v>
      </c>
      <c r="D342" t="s">
        <v>392</v>
      </c>
      <c r="E342" t="s">
        <v>404</v>
      </c>
      <c r="F342" t="s">
        <v>913</v>
      </c>
      <c r="G342" t="str">
        <f t="shared" si="5"/>
        <v>интенсив</v>
      </c>
    </row>
    <row r="343" spans="1:7" x14ac:dyDescent="0.25">
      <c r="A343" t="s">
        <v>275</v>
      </c>
      <c r="B343" t="s">
        <v>2</v>
      </c>
      <c r="C343" t="s">
        <v>391</v>
      </c>
      <c r="D343" t="s">
        <v>392</v>
      </c>
      <c r="E343" t="s">
        <v>405</v>
      </c>
      <c r="F343" t="s">
        <v>913</v>
      </c>
      <c r="G343" t="str">
        <f t="shared" si="5"/>
        <v>интенсив</v>
      </c>
    </row>
    <row r="344" spans="1:7" x14ac:dyDescent="0.25">
      <c r="A344" t="s">
        <v>275</v>
      </c>
      <c r="B344" t="s">
        <v>2</v>
      </c>
      <c r="C344" t="s">
        <v>391</v>
      </c>
      <c r="D344" t="s">
        <v>392</v>
      </c>
      <c r="E344" t="s">
        <v>407</v>
      </c>
      <c r="F344" t="s">
        <v>913</v>
      </c>
      <c r="G344" t="str">
        <f t="shared" si="5"/>
        <v>интенсив</v>
      </c>
    </row>
    <row r="345" spans="1:7" x14ac:dyDescent="0.25">
      <c r="A345" t="s">
        <v>275</v>
      </c>
      <c r="B345" t="s">
        <v>2</v>
      </c>
      <c r="C345" t="s">
        <v>391</v>
      </c>
      <c r="D345" t="s">
        <v>392</v>
      </c>
      <c r="E345" t="s">
        <v>408</v>
      </c>
      <c r="F345" t="s">
        <v>913</v>
      </c>
      <c r="G345" t="str">
        <f t="shared" si="5"/>
        <v>интенсив</v>
      </c>
    </row>
    <row r="346" spans="1:7" x14ac:dyDescent="0.25">
      <c r="A346" t="s">
        <v>275</v>
      </c>
      <c r="B346" t="s">
        <v>2</v>
      </c>
      <c r="C346" t="s">
        <v>391</v>
      </c>
      <c r="D346" t="s">
        <v>392</v>
      </c>
      <c r="E346" t="s">
        <v>409</v>
      </c>
      <c r="F346" t="s">
        <v>912</v>
      </c>
      <c r="G346" t="str">
        <f t="shared" si="5"/>
        <v>стандарт</v>
      </c>
    </row>
    <row r="347" spans="1:7" x14ac:dyDescent="0.25">
      <c r="A347" t="s">
        <v>275</v>
      </c>
      <c r="B347" t="s">
        <v>2</v>
      </c>
      <c r="C347" t="s">
        <v>391</v>
      </c>
      <c r="D347" t="s">
        <v>392</v>
      </c>
      <c r="E347" t="s">
        <v>410</v>
      </c>
      <c r="F347" t="s">
        <v>913</v>
      </c>
      <c r="G347" t="str">
        <f t="shared" si="5"/>
        <v>интенсив</v>
      </c>
    </row>
    <row r="348" spans="1:7" x14ac:dyDescent="0.25">
      <c r="A348" t="s">
        <v>275</v>
      </c>
      <c r="B348" t="s">
        <v>2</v>
      </c>
      <c r="C348" t="s">
        <v>391</v>
      </c>
      <c r="D348" t="s">
        <v>392</v>
      </c>
      <c r="E348" t="s">
        <v>411</v>
      </c>
      <c r="F348" t="s">
        <v>913</v>
      </c>
      <c r="G348" t="str">
        <f t="shared" si="5"/>
        <v>интенсив</v>
      </c>
    </row>
    <row r="349" spans="1:7" x14ac:dyDescent="0.25">
      <c r="A349" t="s">
        <v>275</v>
      </c>
      <c r="B349" t="s">
        <v>2</v>
      </c>
      <c r="C349" t="s">
        <v>391</v>
      </c>
      <c r="D349" t="s">
        <v>392</v>
      </c>
      <c r="E349" t="s">
        <v>412</v>
      </c>
      <c r="F349" t="s">
        <v>913</v>
      </c>
      <c r="G349" t="str">
        <f t="shared" si="5"/>
        <v>интенсив</v>
      </c>
    </row>
    <row r="350" spans="1:7" x14ac:dyDescent="0.25">
      <c r="A350" t="s">
        <v>275</v>
      </c>
      <c r="B350" t="s">
        <v>2</v>
      </c>
      <c r="C350" t="s">
        <v>391</v>
      </c>
      <c r="D350" t="s">
        <v>392</v>
      </c>
      <c r="E350" t="s">
        <v>413</v>
      </c>
      <c r="F350" t="s">
        <v>912</v>
      </c>
      <c r="G350" t="str">
        <f t="shared" si="5"/>
        <v>стандарт</v>
      </c>
    </row>
    <row r="351" spans="1:7" x14ac:dyDescent="0.25">
      <c r="A351" t="s">
        <v>275</v>
      </c>
      <c r="B351" t="s">
        <v>2</v>
      </c>
      <c r="C351" t="s">
        <v>391</v>
      </c>
      <c r="D351" t="s">
        <v>392</v>
      </c>
      <c r="E351" t="s">
        <v>414</v>
      </c>
      <c r="F351" t="s">
        <v>912</v>
      </c>
      <c r="G351" t="str">
        <f t="shared" si="5"/>
        <v>стандарт</v>
      </c>
    </row>
    <row r="352" spans="1:7" x14ac:dyDescent="0.25">
      <c r="A352" t="s">
        <v>275</v>
      </c>
      <c r="B352" t="s">
        <v>2</v>
      </c>
      <c r="C352" t="s">
        <v>391</v>
      </c>
      <c r="D352" t="s">
        <v>392</v>
      </c>
      <c r="E352" t="s">
        <v>415</v>
      </c>
      <c r="F352" t="s">
        <v>912</v>
      </c>
      <c r="G352" t="str">
        <f t="shared" si="5"/>
        <v>стандарт</v>
      </c>
    </row>
    <row r="353" spans="1:7" x14ac:dyDescent="0.25">
      <c r="A353" t="s">
        <v>275</v>
      </c>
      <c r="B353" t="s">
        <v>2</v>
      </c>
      <c r="C353" t="s">
        <v>391</v>
      </c>
      <c r="D353" t="s">
        <v>392</v>
      </c>
      <c r="E353" t="s">
        <v>416</v>
      </c>
      <c r="F353" t="s">
        <v>914</v>
      </c>
      <c r="G353" t="str">
        <f t="shared" si="5"/>
        <v>стандарт</v>
      </c>
    </row>
    <row r="354" spans="1:7" x14ac:dyDescent="0.25">
      <c r="A354" t="s">
        <v>275</v>
      </c>
      <c r="B354" t="s">
        <v>2</v>
      </c>
      <c r="C354" t="s">
        <v>391</v>
      </c>
      <c r="D354" t="s">
        <v>392</v>
      </c>
      <c r="E354" t="s">
        <v>417</v>
      </c>
      <c r="F354" t="s">
        <v>912</v>
      </c>
      <c r="G354" t="str">
        <f t="shared" si="5"/>
        <v>стандарт</v>
      </c>
    </row>
    <row r="355" spans="1:7" x14ac:dyDescent="0.25">
      <c r="A355" t="s">
        <v>275</v>
      </c>
      <c r="B355" t="s">
        <v>2</v>
      </c>
      <c r="C355" t="s">
        <v>391</v>
      </c>
      <c r="D355" t="s">
        <v>392</v>
      </c>
      <c r="E355" t="s">
        <v>418</v>
      </c>
      <c r="F355" t="s">
        <v>912</v>
      </c>
      <c r="G355" t="str">
        <f t="shared" si="5"/>
        <v>стандарт</v>
      </c>
    </row>
    <row r="356" spans="1:7" x14ac:dyDescent="0.25">
      <c r="A356" t="s">
        <v>275</v>
      </c>
      <c r="B356" t="s">
        <v>2</v>
      </c>
      <c r="C356" t="s">
        <v>391</v>
      </c>
      <c r="D356" t="s">
        <v>392</v>
      </c>
      <c r="E356" t="s">
        <v>419</v>
      </c>
      <c r="F356" t="s">
        <v>912</v>
      </c>
      <c r="G356" t="str">
        <f t="shared" si="5"/>
        <v>стандарт</v>
      </c>
    </row>
    <row r="357" spans="1:7" x14ac:dyDescent="0.25">
      <c r="A357" t="s">
        <v>275</v>
      </c>
      <c r="B357" t="s">
        <v>2</v>
      </c>
      <c r="C357" t="s">
        <v>391</v>
      </c>
      <c r="D357" t="s">
        <v>392</v>
      </c>
      <c r="E357" t="s">
        <v>420</v>
      </c>
      <c r="F357" t="s">
        <v>912</v>
      </c>
      <c r="G357" t="str">
        <f t="shared" si="5"/>
        <v>стандарт</v>
      </c>
    </row>
    <row r="358" spans="1:7" x14ac:dyDescent="0.25">
      <c r="A358" t="s">
        <v>275</v>
      </c>
      <c r="B358" t="s">
        <v>2</v>
      </c>
      <c r="C358" t="s">
        <v>391</v>
      </c>
      <c r="D358" t="s">
        <v>392</v>
      </c>
      <c r="E358" t="s">
        <v>421</v>
      </c>
      <c r="F358" t="s">
        <v>912</v>
      </c>
      <c r="G358" t="str">
        <f t="shared" si="5"/>
        <v>стандарт</v>
      </c>
    </row>
    <row r="359" spans="1:7" x14ac:dyDescent="0.25">
      <c r="A359" t="s">
        <v>275</v>
      </c>
      <c r="B359" t="s">
        <v>2</v>
      </c>
      <c r="C359" t="s">
        <v>391</v>
      </c>
      <c r="D359" t="s">
        <v>392</v>
      </c>
      <c r="E359" t="s">
        <v>422</v>
      </c>
      <c r="F359" t="s">
        <v>912</v>
      </c>
      <c r="G359" t="str">
        <f t="shared" si="5"/>
        <v>стандарт</v>
      </c>
    </row>
    <row r="360" spans="1:7" x14ac:dyDescent="0.25">
      <c r="A360" t="s">
        <v>275</v>
      </c>
      <c r="B360" t="s">
        <v>2</v>
      </c>
      <c r="C360" t="s">
        <v>391</v>
      </c>
      <c r="D360" t="s">
        <v>392</v>
      </c>
      <c r="E360" t="s">
        <v>423</v>
      </c>
      <c r="F360" t="s">
        <v>912</v>
      </c>
      <c r="G360" t="str">
        <f t="shared" si="5"/>
        <v>стандарт</v>
      </c>
    </row>
    <row r="361" spans="1:7" x14ac:dyDescent="0.25">
      <c r="A361" t="s">
        <v>275</v>
      </c>
      <c r="B361" t="s">
        <v>2</v>
      </c>
      <c r="C361" t="s">
        <v>391</v>
      </c>
      <c r="D361" t="s">
        <v>392</v>
      </c>
      <c r="E361" t="s">
        <v>424</v>
      </c>
      <c r="F361" t="s">
        <v>912</v>
      </c>
      <c r="G361" t="str">
        <f t="shared" si="5"/>
        <v>стандарт</v>
      </c>
    </row>
    <row r="362" spans="1:7" x14ac:dyDescent="0.25">
      <c r="A362" t="s">
        <v>275</v>
      </c>
      <c r="B362" t="s">
        <v>2</v>
      </c>
      <c r="C362" t="s">
        <v>391</v>
      </c>
      <c r="D362" t="s">
        <v>392</v>
      </c>
      <c r="E362" t="s">
        <v>425</v>
      </c>
      <c r="F362" t="s">
        <v>912</v>
      </c>
      <c r="G362" t="str">
        <f t="shared" si="5"/>
        <v>стандарт</v>
      </c>
    </row>
    <row r="363" spans="1:7" x14ac:dyDescent="0.25">
      <c r="A363" t="s">
        <v>426</v>
      </c>
      <c r="B363" t="s">
        <v>2</v>
      </c>
      <c r="C363" t="s">
        <v>427</v>
      </c>
      <c r="D363" t="s">
        <v>428</v>
      </c>
      <c r="E363" t="s">
        <v>429</v>
      </c>
      <c r="F363" t="s">
        <v>912</v>
      </c>
      <c r="G363" t="str">
        <f t="shared" si="5"/>
        <v>стандарт</v>
      </c>
    </row>
    <row r="364" spans="1:7" x14ac:dyDescent="0.25">
      <c r="A364" t="s">
        <v>426</v>
      </c>
      <c r="B364" t="s">
        <v>2</v>
      </c>
      <c r="C364" t="s">
        <v>427</v>
      </c>
      <c r="D364" t="s">
        <v>428</v>
      </c>
      <c r="E364" t="s">
        <v>431</v>
      </c>
      <c r="F364" t="s">
        <v>912</v>
      </c>
      <c r="G364" t="str">
        <f t="shared" si="5"/>
        <v>стандарт</v>
      </c>
    </row>
    <row r="365" spans="1:7" x14ac:dyDescent="0.25">
      <c r="A365" t="s">
        <v>426</v>
      </c>
      <c r="B365" t="s">
        <v>2</v>
      </c>
      <c r="C365" t="s">
        <v>427</v>
      </c>
      <c r="D365" t="s">
        <v>428</v>
      </c>
      <c r="E365" t="s">
        <v>432</v>
      </c>
      <c r="F365" t="s">
        <v>912</v>
      </c>
      <c r="G365" t="str">
        <f t="shared" si="5"/>
        <v>стандарт</v>
      </c>
    </row>
    <row r="366" spans="1:7" x14ac:dyDescent="0.25">
      <c r="A366" t="s">
        <v>426</v>
      </c>
      <c r="B366" t="s">
        <v>2</v>
      </c>
      <c r="C366" t="s">
        <v>427</v>
      </c>
      <c r="D366" t="s">
        <v>428</v>
      </c>
      <c r="E366" t="s">
        <v>433</v>
      </c>
      <c r="F366" t="s">
        <v>913</v>
      </c>
      <c r="G366" t="str">
        <f t="shared" si="5"/>
        <v>интенсив</v>
      </c>
    </row>
    <row r="367" spans="1:7" x14ac:dyDescent="0.25">
      <c r="A367" t="s">
        <v>426</v>
      </c>
      <c r="B367" t="s">
        <v>2</v>
      </c>
      <c r="C367" t="s">
        <v>427</v>
      </c>
      <c r="D367" t="s">
        <v>428</v>
      </c>
      <c r="E367" t="s">
        <v>434</v>
      </c>
      <c r="F367" t="s">
        <v>913</v>
      </c>
      <c r="G367" t="str">
        <f t="shared" si="5"/>
        <v>интенсив</v>
      </c>
    </row>
    <row r="368" spans="1:7" x14ac:dyDescent="0.25">
      <c r="A368" t="s">
        <v>426</v>
      </c>
      <c r="B368" t="s">
        <v>2</v>
      </c>
      <c r="C368" t="s">
        <v>427</v>
      </c>
      <c r="D368" t="s">
        <v>428</v>
      </c>
      <c r="E368" t="s">
        <v>435</v>
      </c>
      <c r="F368" t="s">
        <v>913</v>
      </c>
      <c r="G368" t="str">
        <f t="shared" si="5"/>
        <v>интенсив</v>
      </c>
    </row>
    <row r="369" spans="1:7" x14ac:dyDescent="0.25">
      <c r="A369" t="s">
        <v>426</v>
      </c>
      <c r="B369" t="s">
        <v>2</v>
      </c>
      <c r="C369" t="s">
        <v>427</v>
      </c>
      <c r="D369" t="s">
        <v>428</v>
      </c>
      <c r="E369" t="s">
        <v>436</v>
      </c>
      <c r="F369" t="s">
        <v>912</v>
      </c>
      <c r="G369" t="str">
        <f t="shared" si="5"/>
        <v>стандарт</v>
      </c>
    </row>
    <row r="370" spans="1:7" x14ac:dyDescent="0.25">
      <c r="A370" t="s">
        <v>426</v>
      </c>
      <c r="B370" t="s">
        <v>2</v>
      </c>
      <c r="C370" t="s">
        <v>427</v>
      </c>
      <c r="D370" t="s">
        <v>428</v>
      </c>
      <c r="E370" t="s">
        <v>437</v>
      </c>
      <c r="F370" t="s">
        <v>912</v>
      </c>
      <c r="G370" t="str">
        <f t="shared" si="5"/>
        <v>стандарт</v>
      </c>
    </row>
    <row r="371" spans="1:7" x14ac:dyDescent="0.25">
      <c r="A371" t="s">
        <v>426</v>
      </c>
      <c r="B371" t="s">
        <v>2</v>
      </c>
      <c r="C371" t="s">
        <v>427</v>
      </c>
      <c r="D371" t="s">
        <v>428</v>
      </c>
      <c r="E371" t="s">
        <v>438</v>
      </c>
      <c r="F371" t="s">
        <v>913</v>
      </c>
      <c r="G371" t="str">
        <f t="shared" si="5"/>
        <v>интенсив</v>
      </c>
    </row>
    <row r="372" spans="1:7" x14ac:dyDescent="0.25">
      <c r="A372" t="s">
        <v>426</v>
      </c>
      <c r="B372" t="s">
        <v>2</v>
      </c>
      <c r="C372" t="s">
        <v>427</v>
      </c>
      <c r="D372" t="s">
        <v>428</v>
      </c>
      <c r="E372" t="s">
        <v>439</v>
      </c>
      <c r="F372" t="s">
        <v>913</v>
      </c>
      <c r="G372" t="str">
        <f t="shared" si="5"/>
        <v>интенсив</v>
      </c>
    </row>
    <row r="373" spans="1:7" x14ac:dyDescent="0.25">
      <c r="A373" t="s">
        <v>426</v>
      </c>
      <c r="B373" t="s">
        <v>2</v>
      </c>
      <c r="C373" t="s">
        <v>427</v>
      </c>
      <c r="D373" t="s">
        <v>428</v>
      </c>
      <c r="E373" t="s">
        <v>440</v>
      </c>
      <c r="F373" t="s">
        <v>913</v>
      </c>
      <c r="G373" t="str">
        <f t="shared" si="5"/>
        <v>интенсив</v>
      </c>
    </row>
    <row r="374" spans="1:7" x14ac:dyDescent="0.25">
      <c r="A374" t="s">
        <v>426</v>
      </c>
      <c r="B374" t="s">
        <v>2</v>
      </c>
      <c r="C374" t="s">
        <v>427</v>
      </c>
      <c r="D374" t="s">
        <v>428</v>
      </c>
      <c r="E374" t="s">
        <v>441</v>
      </c>
      <c r="F374" t="s">
        <v>913</v>
      </c>
      <c r="G374" t="str">
        <f t="shared" si="5"/>
        <v>интенсив</v>
      </c>
    </row>
    <row r="375" spans="1:7" x14ac:dyDescent="0.25">
      <c r="A375" t="s">
        <v>426</v>
      </c>
      <c r="B375" t="s">
        <v>2</v>
      </c>
      <c r="C375" t="s">
        <v>427</v>
      </c>
      <c r="D375" t="s">
        <v>428</v>
      </c>
      <c r="E375" t="s">
        <v>442</v>
      </c>
      <c r="F375" t="s">
        <v>913</v>
      </c>
      <c r="G375" t="str">
        <f t="shared" si="5"/>
        <v>интенсив</v>
      </c>
    </row>
    <row r="376" spans="1:7" x14ac:dyDescent="0.25">
      <c r="A376" t="s">
        <v>426</v>
      </c>
      <c r="B376" t="s">
        <v>2</v>
      </c>
      <c r="C376" t="s">
        <v>427</v>
      </c>
      <c r="D376" t="s">
        <v>428</v>
      </c>
      <c r="E376" t="s">
        <v>443</v>
      </c>
      <c r="F376" t="s">
        <v>913</v>
      </c>
      <c r="G376" t="str">
        <f t="shared" si="5"/>
        <v>интенсив</v>
      </c>
    </row>
    <row r="377" spans="1:7" x14ac:dyDescent="0.25">
      <c r="A377" t="s">
        <v>426</v>
      </c>
      <c r="B377" t="s">
        <v>2</v>
      </c>
      <c r="C377" t="s">
        <v>427</v>
      </c>
      <c r="D377" t="s">
        <v>428</v>
      </c>
      <c r="E377" t="s">
        <v>444</v>
      </c>
      <c r="F377" t="s">
        <v>913</v>
      </c>
      <c r="G377" t="str">
        <f t="shared" si="5"/>
        <v>интенсив</v>
      </c>
    </row>
    <row r="378" spans="1:7" x14ac:dyDescent="0.25">
      <c r="A378" t="s">
        <v>426</v>
      </c>
      <c r="B378" t="s">
        <v>2</v>
      </c>
      <c r="C378" t="s">
        <v>427</v>
      </c>
      <c r="D378" t="s">
        <v>428</v>
      </c>
      <c r="E378" t="s">
        <v>445</v>
      </c>
      <c r="F378" t="s">
        <v>913</v>
      </c>
      <c r="G378" t="str">
        <f t="shared" si="5"/>
        <v>интенсив</v>
      </c>
    </row>
    <row r="379" spans="1:7" x14ac:dyDescent="0.25">
      <c r="A379" t="s">
        <v>426</v>
      </c>
      <c r="B379" t="s">
        <v>2</v>
      </c>
      <c r="C379" t="s">
        <v>427</v>
      </c>
      <c r="D379" t="s">
        <v>428</v>
      </c>
      <c r="E379" t="s">
        <v>446</v>
      </c>
      <c r="F379" t="s">
        <v>913</v>
      </c>
      <c r="G379" t="str">
        <f t="shared" si="5"/>
        <v>интенсив</v>
      </c>
    </row>
    <row r="380" spans="1:7" x14ac:dyDescent="0.25">
      <c r="A380" t="s">
        <v>426</v>
      </c>
      <c r="B380" t="s">
        <v>2</v>
      </c>
      <c r="C380" t="s">
        <v>427</v>
      </c>
      <c r="D380" t="s">
        <v>428</v>
      </c>
      <c r="E380" t="s">
        <v>447</v>
      </c>
      <c r="F380" t="s">
        <v>913</v>
      </c>
      <c r="G380" t="str">
        <f t="shared" si="5"/>
        <v>интенсив</v>
      </c>
    </row>
    <row r="381" spans="1:7" x14ac:dyDescent="0.25">
      <c r="A381" t="s">
        <v>426</v>
      </c>
      <c r="B381" t="s">
        <v>2</v>
      </c>
      <c r="C381" t="s">
        <v>427</v>
      </c>
      <c r="D381" t="s">
        <v>428</v>
      </c>
      <c r="E381" t="s">
        <v>448</v>
      </c>
      <c r="F381" t="s">
        <v>913</v>
      </c>
      <c r="G381" t="str">
        <f t="shared" si="5"/>
        <v>интенсив</v>
      </c>
    </row>
    <row r="382" spans="1:7" x14ac:dyDescent="0.25">
      <c r="A382" t="s">
        <v>426</v>
      </c>
      <c r="B382" t="s">
        <v>2</v>
      </c>
      <c r="C382" t="s">
        <v>427</v>
      </c>
      <c r="D382" t="s">
        <v>428</v>
      </c>
      <c r="E382" t="s">
        <v>449</v>
      </c>
      <c r="F382" t="s">
        <v>912</v>
      </c>
      <c r="G382" t="str">
        <f t="shared" si="5"/>
        <v>стандарт</v>
      </c>
    </row>
    <row r="383" spans="1:7" x14ac:dyDescent="0.25">
      <c r="A383" t="s">
        <v>426</v>
      </c>
      <c r="B383" t="s">
        <v>2</v>
      </c>
      <c r="C383" t="s">
        <v>427</v>
      </c>
      <c r="D383" t="s">
        <v>428</v>
      </c>
      <c r="E383" t="s">
        <v>451</v>
      </c>
      <c r="F383" t="s">
        <v>912</v>
      </c>
      <c r="G383" t="str">
        <f t="shared" si="5"/>
        <v>стандарт</v>
      </c>
    </row>
    <row r="384" spans="1:7" x14ac:dyDescent="0.25">
      <c r="A384" t="s">
        <v>426</v>
      </c>
      <c r="B384" t="s">
        <v>2</v>
      </c>
      <c r="C384" t="s">
        <v>427</v>
      </c>
      <c r="D384" t="s">
        <v>428</v>
      </c>
      <c r="E384" t="s">
        <v>452</v>
      </c>
      <c r="F384" t="s">
        <v>912</v>
      </c>
      <c r="G384" t="str">
        <f t="shared" si="5"/>
        <v>стандарт</v>
      </c>
    </row>
    <row r="385" spans="1:7" x14ac:dyDescent="0.25">
      <c r="A385" t="s">
        <v>426</v>
      </c>
      <c r="B385" t="s">
        <v>2</v>
      </c>
      <c r="C385" t="s">
        <v>427</v>
      </c>
      <c r="D385" t="s">
        <v>428</v>
      </c>
      <c r="E385" t="s">
        <v>453</v>
      </c>
      <c r="F385" t="s">
        <v>912</v>
      </c>
      <c r="G385" t="str">
        <f t="shared" si="5"/>
        <v>стандарт</v>
      </c>
    </row>
    <row r="386" spans="1:7" x14ac:dyDescent="0.25">
      <c r="A386" t="s">
        <v>426</v>
      </c>
      <c r="B386" t="s">
        <v>2</v>
      </c>
      <c r="C386" t="s">
        <v>427</v>
      </c>
      <c r="D386" t="s">
        <v>428</v>
      </c>
      <c r="E386" t="s">
        <v>454</v>
      </c>
      <c r="F386" t="s">
        <v>912</v>
      </c>
      <c r="G386" t="str">
        <f t="shared" si="5"/>
        <v>стандарт</v>
      </c>
    </row>
    <row r="387" spans="1:7" x14ac:dyDescent="0.25">
      <c r="A387" t="s">
        <v>426</v>
      </c>
      <c r="B387" t="s">
        <v>2</v>
      </c>
      <c r="C387" t="s">
        <v>427</v>
      </c>
      <c r="D387" t="s">
        <v>428</v>
      </c>
      <c r="E387" t="s">
        <v>455</v>
      </c>
      <c r="F387" t="s">
        <v>912</v>
      </c>
      <c r="G387" t="str">
        <f t="shared" ref="G387:G450" si="6">IF(F387="Интенсив_Свекла","интенсив","стандарт")</f>
        <v>стандарт</v>
      </c>
    </row>
    <row r="388" spans="1:7" x14ac:dyDescent="0.25">
      <c r="A388" t="s">
        <v>426</v>
      </c>
      <c r="B388" t="s">
        <v>2</v>
      </c>
      <c r="C388" t="s">
        <v>427</v>
      </c>
      <c r="D388" t="s">
        <v>428</v>
      </c>
      <c r="E388" t="s">
        <v>456</v>
      </c>
      <c r="F388" t="s">
        <v>912</v>
      </c>
      <c r="G388" t="str">
        <f t="shared" si="6"/>
        <v>стандарт</v>
      </c>
    </row>
    <row r="389" spans="1:7" x14ac:dyDescent="0.25">
      <c r="A389" t="s">
        <v>426</v>
      </c>
      <c r="B389" t="s">
        <v>2</v>
      </c>
      <c r="C389" t="s">
        <v>427</v>
      </c>
      <c r="D389" t="s">
        <v>428</v>
      </c>
      <c r="E389" t="s">
        <v>457</v>
      </c>
      <c r="F389" t="s">
        <v>912</v>
      </c>
      <c r="G389" t="str">
        <f t="shared" si="6"/>
        <v>стандарт</v>
      </c>
    </row>
    <row r="390" spans="1:7" x14ac:dyDescent="0.25">
      <c r="A390" t="s">
        <v>426</v>
      </c>
      <c r="B390" t="s">
        <v>2</v>
      </c>
      <c r="C390" t="s">
        <v>427</v>
      </c>
      <c r="D390" t="s">
        <v>428</v>
      </c>
      <c r="E390" t="s">
        <v>458</v>
      </c>
      <c r="F390" t="s">
        <v>912</v>
      </c>
      <c r="G390" t="str">
        <f t="shared" si="6"/>
        <v>стандарт</v>
      </c>
    </row>
    <row r="391" spans="1:7" x14ac:dyDescent="0.25">
      <c r="A391" t="s">
        <v>426</v>
      </c>
      <c r="B391" t="s">
        <v>2</v>
      </c>
      <c r="C391" t="s">
        <v>459</v>
      </c>
      <c r="D391" t="s">
        <v>460</v>
      </c>
      <c r="E391" t="s">
        <v>461</v>
      </c>
      <c r="F391" t="s">
        <v>912</v>
      </c>
      <c r="G391" t="str">
        <f t="shared" si="6"/>
        <v>стандарт</v>
      </c>
    </row>
    <row r="392" spans="1:7" x14ac:dyDescent="0.25">
      <c r="A392" t="s">
        <v>426</v>
      </c>
      <c r="B392" t="s">
        <v>2</v>
      </c>
      <c r="C392" t="s">
        <v>459</v>
      </c>
      <c r="D392" t="s">
        <v>460</v>
      </c>
      <c r="E392" t="s">
        <v>462</v>
      </c>
      <c r="F392" t="s">
        <v>912</v>
      </c>
      <c r="G392" t="str">
        <f t="shared" si="6"/>
        <v>стандарт</v>
      </c>
    </row>
    <row r="393" spans="1:7" x14ac:dyDescent="0.25">
      <c r="A393" t="s">
        <v>426</v>
      </c>
      <c r="B393" t="s">
        <v>2</v>
      </c>
      <c r="C393" t="s">
        <v>459</v>
      </c>
      <c r="D393" t="s">
        <v>460</v>
      </c>
      <c r="E393" t="s">
        <v>463</v>
      </c>
      <c r="F393" t="s">
        <v>912</v>
      </c>
      <c r="G393" t="str">
        <f t="shared" si="6"/>
        <v>стандарт</v>
      </c>
    </row>
    <row r="394" spans="1:7" x14ac:dyDescent="0.25">
      <c r="A394" t="s">
        <v>426</v>
      </c>
      <c r="B394" t="s">
        <v>2</v>
      </c>
      <c r="C394" t="s">
        <v>459</v>
      </c>
      <c r="D394" t="s">
        <v>460</v>
      </c>
      <c r="E394" t="s">
        <v>464</v>
      </c>
      <c r="F394" t="s">
        <v>912</v>
      </c>
      <c r="G394" t="str">
        <f t="shared" si="6"/>
        <v>стандарт</v>
      </c>
    </row>
    <row r="395" spans="1:7" x14ac:dyDescent="0.25">
      <c r="A395" t="s">
        <v>426</v>
      </c>
      <c r="B395" t="s">
        <v>2</v>
      </c>
      <c r="C395" t="s">
        <v>459</v>
      </c>
      <c r="D395" t="s">
        <v>460</v>
      </c>
      <c r="E395" t="s">
        <v>465</v>
      </c>
      <c r="F395" t="s">
        <v>912</v>
      </c>
      <c r="G395" t="str">
        <f t="shared" si="6"/>
        <v>стандарт</v>
      </c>
    </row>
    <row r="396" spans="1:7" x14ac:dyDescent="0.25">
      <c r="A396" t="s">
        <v>426</v>
      </c>
      <c r="B396" t="s">
        <v>2</v>
      </c>
      <c r="C396" t="s">
        <v>459</v>
      </c>
      <c r="D396" t="s">
        <v>460</v>
      </c>
      <c r="E396" t="s">
        <v>466</v>
      </c>
      <c r="F396" t="s">
        <v>912</v>
      </c>
      <c r="G396" t="str">
        <f t="shared" si="6"/>
        <v>стандарт</v>
      </c>
    </row>
    <row r="397" spans="1:7" x14ac:dyDescent="0.25">
      <c r="A397" t="s">
        <v>426</v>
      </c>
      <c r="B397" t="s">
        <v>2</v>
      </c>
      <c r="C397" t="s">
        <v>459</v>
      </c>
      <c r="D397" t="s">
        <v>460</v>
      </c>
      <c r="E397" t="s">
        <v>467</v>
      </c>
      <c r="F397" t="s">
        <v>912</v>
      </c>
      <c r="G397" t="str">
        <f t="shared" si="6"/>
        <v>стандарт</v>
      </c>
    </row>
    <row r="398" spans="1:7" x14ac:dyDescent="0.25">
      <c r="A398" t="s">
        <v>426</v>
      </c>
      <c r="B398" t="s">
        <v>2</v>
      </c>
      <c r="C398" t="s">
        <v>459</v>
      </c>
      <c r="D398" t="s">
        <v>460</v>
      </c>
      <c r="E398" t="s">
        <v>468</v>
      </c>
      <c r="F398" t="s">
        <v>912</v>
      </c>
      <c r="G398" t="str">
        <f t="shared" si="6"/>
        <v>стандарт</v>
      </c>
    </row>
    <row r="399" spans="1:7" x14ac:dyDescent="0.25">
      <c r="A399" t="s">
        <v>426</v>
      </c>
      <c r="B399" t="s">
        <v>2</v>
      </c>
      <c r="C399" t="s">
        <v>459</v>
      </c>
      <c r="D399" t="s">
        <v>460</v>
      </c>
      <c r="E399" t="s">
        <v>469</v>
      </c>
      <c r="F399" t="s">
        <v>912</v>
      </c>
      <c r="G399" t="str">
        <f t="shared" si="6"/>
        <v>стандарт</v>
      </c>
    </row>
    <row r="400" spans="1:7" x14ac:dyDescent="0.25">
      <c r="A400" t="s">
        <v>426</v>
      </c>
      <c r="B400" t="s">
        <v>2</v>
      </c>
      <c r="C400" t="s">
        <v>459</v>
      </c>
      <c r="D400" t="s">
        <v>460</v>
      </c>
      <c r="E400" t="s">
        <v>470</v>
      </c>
      <c r="F400" t="s">
        <v>912</v>
      </c>
      <c r="G400" t="str">
        <f t="shared" si="6"/>
        <v>стандарт</v>
      </c>
    </row>
    <row r="401" spans="1:7" x14ac:dyDescent="0.25">
      <c r="A401" t="s">
        <v>426</v>
      </c>
      <c r="B401" t="s">
        <v>2</v>
      </c>
      <c r="C401" t="s">
        <v>459</v>
      </c>
      <c r="D401" t="s">
        <v>460</v>
      </c>
      <c r="E401" t="s">
        <v>471</v>
      </c>
      <c r="F401" t="s">
        <v>912</v>
      </c>
      <c r="G401" t="str">
        <f t="shared" si="6"/>
        <v>стандарт</v>
      </c>
    </row>
    <row r="402" spans="1:7" x14ac:dyDescent="0.25">
      <c r="A402" t="s">
        <v>426</v>
      </c>
      <c r="B402" t="s">
        <v>2</v>
      </c>
      <c r="C402" t="s">
        <v>459</v>
      </c>
      <c r="D402" t="s">
        <v>460</v>
      </c>
      <c r="E402" t="s">
        <v>473</v>
      </c>
      <c r="F402" t="s">
        <v>912</v>
      </c>
      <c r="G402" t="str">
        <f t="shared" si="6"/>
        <v>стандарт</v>
      </c>
    </row>
    <row r="403" spans="1:7" x14ac:dyDescent="0.25">
      <c r="A403" t="s">
        <v>426</v>
      </c>
      <c r="B403" t="s">
        <v>2</v>
      </c>
      <c r="C403" t="s">
        <v>459</v>
      </c>
      <c r="D403" t="s">
        <v>460</v>
      </c>
      <c r="E403" t="s">
        <v>474</v>
      </c>
      <c r="F403" t="s">
        <v>912</v>
      </c>
      <c r="G403" t="str">
        <f t="shared" si="6"/>
        <v>стандарт</v>
      </c>
    </row>
    <row r="404" spans="1:7" x14ac:dyDescent="0.25">
      <c r="A404" t="s">
        <v>426</v>
      </c>
      <c r="B404" t="s">
        <v>2</v>
      </c>
      <c r="C404" t="s">
        <v>459</v>
      </c>
      <c r="D404" t="s">
        <v>460</v>
      </c>
      <c r="E404" t="s">
        <v>475</v>
      </c>
      <c r="F404" t="s">
        <v>912</v>
      </c>
      <c r="G404" t="str">
        <f t="shared" si="6"/>
        <v>стандарт</v>
      </c>
    </row>
    <row r="405" spans="1:7" x14ac:dyDescent="0.25">
      <c r="A405" t="s">
        <v>426</v>
      </c>
      <c r="B405" t="s">
        <v>2</v>
      </c>
      <c r="C405" t="s">
        <v>459</v>
      </c>
      <c r="D405" t="s">
        <v>460</v>
      </c>
      <c r="E405" t="s">
        <v>476</v>
      </c>
      <c r="F405" t="s">
        <v>912</v>
      </c>
      <c r="G405" t="str">
        <f t="shared" si="6"/>
        <v>стандарт</v>
      </c>
    </row>
    <row r="406" spans="1:7" x14ac:dyDescent="0.25">
      <c r="A406" t="s">
        <v>426</v>
      </c>
      <c r="B406" t="s">
        <v>2</v>
      </c>
      <c r="C406" t="s">
        <v>459</v>
      </c>
      <c r="D406" t="s">
        <v>460</v>
      </c>
      <c r="E406" t="s">
        <v>477</v>
      </c>
      <c r="F406" t="s">
        <v>912</v>
      </c>
      <c r="G406" t="str">
        <f t="shared" si="6"/>
        <v>стандарт</v>
      </c>
    </row>
    <row r="407" spans="1:7" x14ac:dyDescent="0.25">
      <c r="A407" t="s">
        <v>426</v>
      </c>
      <c r="B407" t="s">
        <v>2</v>
      </c>
      <c r="C407" t="s">
        <v>459</v>
      </c>
      <c r="D407" t="s">
        <v>460</v>
      </c>
      <c r="E407" t="s">
        <v>478</v>
      </c>
      <c r="F407" t="s">
        <v>912</v>
      </c>
      <c r="G407" t="str">
        <f t="shared" si="6"/>
        <v>стандарт</v>
      </c>
    </row>
    <row r="408" spans="1:7" x14ac:dyDescent="0.25">
      <c r="A408" t="s">
        <v>426</v>
      </c>
      <c r="B408" t="s">
        <v>2</v>
      </c>
      <c r="C408" t="s">
        <v>459</v>
      </c>
      <c r="D408" t="s">
        <v>460</v>
      </c>
      <c r="E408" t="s">
        <v>479</v>
      </c>
      <c r="F408" t="s">
        <v>912</v>
      </c>
      <c r="G408" t="str">
        <f t="shared" si="6"/>
        <v>стандарт</v>
      </c>
    </row>
    <row r="409" spans="1:7" x14ac:dyDescent="0.25">
      <c r="A409" t="s">
        <v>426</v>
      </c>
      <c r="B409" t="s">
        <v>2</v>
      </c>
      <c r="C409" t="s">
        <v>459</v>
      </c>
      <c r="D409" t="s">
        <v>460</v>
      </c>
      <c r="E409" t="s">
        <v>480</v>
      </c>
      <c r="F409" t="s">
        <v>912</v>
      </c>
      <c r="G409" t="str">
        <f t="shared" si="6"/>
        <v>стандарт</v>
      </c>
    </row>
    <row r="410" spans="1:7" x14ac:dyDescent="0.25">
      <c r="A410" t="s">
        <v>426</v>
      </c>
      <c r="B410" t="s">
        <v>2</v>
      </c>
      <c r="C410" t="s">
        <v>459</v>
      </c>
      <c r="D410" t="s">
        <v>460</v>
      </c>
      <c r="E410" t="s">
        <v>481</v>
      </c>
      <c r="F410" t="s">
        <v>912</v>
      </c>
      <c r="G410" t="str">
        <f t="shared" si="6"/>
        <v>стандарт</v>
      </c>
    </row>
    <row r="411" spans="1:7" x14ac:dyDescent="0.25">
      <c r="A411" t="s">
        <v>426</v>
      </c>
      <c r="B411" t="s">
        <v>2</v>
      </c>
      <c r="C411" t="s">
        <v>459</v>
      </c>
      <c r="D411" t="s">
        <v>460</v>
      </c>
      <c r="E411" t="s">
        <v>482</v>
      </c>
      <c r="F411" t="s">
        <v>912</v>
      </c>
      <c r="G411" t="str">
        <f t="shared" si="6"/>
        <v>стандарт</v>
      </c>
    </row>
    <row r="412" spans="1:7" x14ac:dyDescent="0.25">
      <c r="A412" t="s">
        <v>426</v>
      </c>
      <c r="B412" t="s">
        <v>2</v>
      </c>
      <c r="C412" t="s">
        <v>483</v>
      </c>
      <c r="D412" t="s">
        <v>484</v>
      </c>
      <c r="E412" t="s">
        <v>485</v>
      </c>
      <c r="F412" t="s">
        <v>912</v>
      </c>
      <c r="G412" t="str">
        <f t="shared" si="6"/>
        <v>стандарт</v>
      </c>
    </row>
    <row r="413" spans="1:7" x14ac:dyDescent="0.25">
      <c r="A413" t="s">
        <v>426</v>
      </c>
      <c r="B413" t="s">
        <v>2</v>
      </c>
      <c r="C413" t="s">
        <v>483</v>
      </c>
      <c r="D413" t="s">
        <v>484</v>
      </c>
      <c r="E413" t="s">
        <v>487</v>
      </c>
      <c r="F413" t="s">
        <v>912</v>
      </c>
      <c r="G413" t="str">
        <f t="shared" si="6"/>
        <v>стандарт</v>
      </c>
    </row>
    <row r="414" spans="1:7" x14ac:dyDescent="0.25">
      <c r="A414" t="s">
        <v>426</v>
      </c>
      <c r="B414" t="s">
        <v>2</v>
      </c>
      <c r="C414" t="s">
        <v>483</v>
      </c>
      <c r="D414" t="s">
        <v>484</v>
      </c>
      <c r="E414" t="s">
        <v>488</v>
      </c>
      <c r="F414" t="s">
        <v>912</v>
      </c>
      <c r="G414" t="str">
        <f t="shared" si="6"/>
        <v>стандарт</v>
      </c>
    </row>
    <row r="415" spans="1:7" x14ac:dyDescent="0.25">
      <c r="A415" t="s">
        <v>426</v>
      </c>
      <c r="B415" t="s">
        <v>2</v>
      </c>
      <c r="C415" t="s">
        <v>483</v>
      </c>
      <c r="D415" t="s">
        <v>484</v>
      </c>
      <c r="E415" t="s">
        <v>489</v>
      </c>
      <c r="F415" t="s">
        <v>912</v>
      </c>
      <c r="G415" t="str">
        <f t="shared" si="6"/>
        <v>стандарт</v>
      </c>
    </row>
    <row r="416" spans="1:7" x14ac:dyDescent="0.25">
      <c r="A416" t="s">
        <v>426</v>
      </c>
      <c r="B416" t="s">
        <v>2</v>
      </c>
      <c r="C416" t="s">
        <v>483</v>
      </c>
      <c r="D416" t="s">
        <v>484</v>
      </c>
      <c r="E416" t="s">
        <v>490</v>
      </c>
      <c r="F416" t="s">
        <v>912</v>
      </c>
      <c r="G416" t="str">
        <f t="shared" si="6"/>
        <v>стандарт</v>
      </c>
    </row>
    <row r="417" spans="1:7" x14ac:dyDescent="0.25">
      <c r="A417" t="s">
        <v>426</v>
      </c>
      <c r="B417" t="s">
        <v>2</v>
      </c>
      <c r="C417" t="s">
        <v>483</v>
      </c>
      <c r="D417" t="s">
        <v>484</v>
      </c>
      <c r="E417" t="s">
        <v>491</v>
      </c>
      <c r="F417" t="s">
        <v>912</v>
      </c>
      <c r="G417" t="str">
        <f t="shared" si="6"/>
        <v>стандарт</v>
      </c>
    </row>
    <row r="418" spans="1:7" x14ac:dyDescent="0.25">
      <c r="A418" t="s">
        <v>426</v>
      </c>
      <c r="B418" t="s">
        <v>2</v>
      </c>
      <c r="C418" t="s">
        <v>483</v>
      </c>
      <c r="D418" t="s">
        <v>484</v>
      </c>
      <c r="E418" t="s">
        <v>492</v>
      </c>
      <c r="F418" t="s">
        <v>912</v>
      </c>
      <c r="G418" t="str">
        <f t="shared" si="6"/>
        <v>стандарт</v>
      </c>
    </row>
    <row r="419" spans="1:7" x14ac:dyDescent="0.25">
      <c r="A419" t="s">
        <v>426</v>
      </c>
      <c r="B419" t="s">
        <v>2</v>
      </c>
      <c r="C419" t="s">
        <v>483</v>
      </c>
      <c r="D419" t="s">
        <v>484</v>
      </c>
      <c r="E419" t="s">
        <v>493</v>
      </c>
      <c r="F419" t="s">
        <v>912</v>
      </c>
      <c r="G419" t="str">
        <f t="shared" si="6"/>
        <v>стандарт</v>
      </c>
    </row>
    <row r="420" spans="1:7" x14ac:dyDescent="0.25">
      <c r="A420" t="s">
        <v>426</v>
      </c>
      <c r="B420" t="s">
        <v>2</v>
      </c>
      <c r="C420" t="s">
        <v>483</v>
      </c>
      <c r="D420" t="s">
        <v>484</v>
      </c>
      <c r="E420" t="s">
        <v>494</v>
      </c>
      <c r="F420" t="s">
        <v>912</v>
      </c>
      <c r="G420" t="str">
        <f t="shared" si="6"/>
        <v>стандарт</v>
      </c>
    </row>
    <row r="421" spans="1:7" x14ac:dyDescent="0.25">
      <c r="A421" t="s">
        <v>426</v>
      </c>
      <c r="B421" t="s">
        <v>2</v>
      </c>
      <c r="C421" t="s">
        <v>483</v>
      </c>
      <c r="D421" t="s">
        <v>484</v>
      </c>
      <c r="E421" t="s">
        <v>495</v>
      </c>
      <c r="F421" t="s">
        <v>912</v>
      </c>
      <c r="G421" t="str">
        <f t="shared" si="6"/>
        <v>стандарт</v>
      </c>
    </row>
    <row r="422" spans="1:7" x14ac:dyDescent="0.25">
      <c r="A422" t="s">
        <v>426</v>
      </c>
      <c r="B422" t="s">
        <v>2</v>
      </c>
      <c r="C422" t="s">
        <v>483</v>
      </c>
      <c r="D422" t="s">
        <v>484</v>
      </c>
      <c r="E422" t="s">
        <v>496</v>
      </c>
      <c r="F422" t="s">
        <v>912</v>
      </c>
      <c r="G422" t="str">
        <f t="shared" si="6"/>
        <v>стандарт</v>
      </c>
    </row>
    <row r="423" spans="1:7" x14ac:dyDescent="0.25">
      <c r="A423" t="s">
        <v>426</v>
      </c>
      <c r="B423" t="s">
        <v>2</v>
      </c>
      <c r="C423" t="s">
        <v>483</v>
      </c>
      <c r="D423" t="s">
        <v>484</v>
      </c>
      <c r="E423" t="s">
        <v>497</v>
      </c>
      <c r="F423" t="s">
        <v>912</v>
      </c>
      <c r="G423" t="str">
        <f t="shared" si="6"/>
        <v>стандарт</v>
      </c>
    </row>
    <row r="424" spans="1:7" x14ac:dyDescent="0.25">
      <c r="A424" t="s">
        <v>426</v>
      </c>
      <c r="B424" t="s">
        <v>2</v>
      </c>
      <c r="C424" t="s">
        <v>483</v>
      </c>
      <c r="D424" t="s">
        <v>484</v>
      </c>
      <c r="E424" t="s">
        <v>498</v>
      </c>
      <c r="F424" t="s">
        <v>912</v>
      </c>
      <c r="G424" t="str">
        <f t="shared" si="6"/>
        <v>стандарт</v>
      </c>
    </row>
    <row r="425" spans="1:7" x14ac:dyDescent="0.25">
      <c r="A425" t="s">
        <v>499</v>
      </c>
      <c r="B425" t="s">
        <v>2</v>
      </c>
      <c r="C425" t="s">
        <v>500</v>
      </c>
      <c r="D425" t="s">
        <v>501</v>
      </c>
      <c r="E425" t="s">
        <v>502</v>
      </c>
      <c r="F425" t="s">
        <v>912</v>
      </c>
      <c r="G425" t="str">
        <f t="shared" si="6"/>
        <v>стандарт</v>
      </c>
    </row>
    <row r="426" spans="1:7" x14ac:dyDescent="0.25">
      <c r="A426" t="s">
        <v>499</v>
      </c>
      <c r="B426" t="s">
        <v>2</v>
      </c>
      <c r="C426" t="s">
        <v>500</v>
      </c>
      <c r="D426" t="s">
        <v>501</v>
      </c>
      <c r="E426" t="s">
        <v>504</v>
      </c>
      <c r="F426" t="s">
        <v>912</v>
      </c>
      <c r="G426" t="str">
        <f t="shared" si="6"/>
        <v>стандарт</v>
      </c>
    </row>
    <row r="427" spans="1:7" x14ac:dyDescent="0.25">
      <c r="A427" t="s">
        <v>499</v>
      </c>
      <c r="B427" t="s">
        <v>2</v>
      </c>
      <c r="C427" t="s">
        <v>500</v>
      </c>
      <c r="D427" t="s">
        <v>501</v>
      </c>
      <c r="E427" t="s">
        <v>505</v>
      </c>
      <c r="F427" t="s">
        <v>912</v>
      </c>
      <c r="G427" t="str">
        <f t="shared" si="6"/>
        <v>стандарт</v>
      </c>
    </row>
    <row r="428" spans="1:7" x14ac:dyDescent="0.25">
      <c r="A428" t="s">
        <v>499</v>
      </c>
      <c r="B428" t="s">
        <v>2</v>
      </c>
      <c r="C428" t="s">
        <v>500</v>
      </c>
      <c r="D428" t="s">
        <v>501</v>
      </c>
      <c r="E428" t="s">
        <v>506</v>
      </c>
      <c r="F428" t="s">
        <v>912</v>
      </c>
      <c r="G428" t="str">
        <f t="shared" si="6"/>
        <v>стандарт</v>
      </c>
    </row>
    <row r="429" spans="1:7" x14ac:dyDescent="0.25">
      <c r="A429" t="s">
        <v>499</v>
      </c>
      <c r="B429" t="s">
        <v>2</v>
      </c>
      <c r="C429" t="s">
        <v>500</v>
      </c>
      <c r="D429" t="s">
        <v>501</v>
      </c>
      <c r="E429" t="s">
        <v>507</v>
      </c>
      <c r="F429" t="s">
        <v>912</v>
      </c>
      <c r="G429" t="str">
        <f t="shared" si="6"/>
        <v>стандарт</v>
      </c>
    </row>
    <row r="430" spans="1:7" x14ac:dyDescent="0.25">
      <c r="A430" t="s">
        <v>499</v>
      </c>
      <c r="B430" t="s">
        <v>2</v>
      </c>
      <c r="C430" t="s">
        <v>500</v>
      </c>
      <c r="D430" t="s">
        <v>501</v>
      </c>
      <c r="E430" t="s">
        <v>508</v>
      </c>
      <c r="F430" t="s">
        <v>912</v>
      </c>
      <c r="G430" t="str">
        <f t="shared" si="6"/>
        <v>стандарт</v>
      </c>
    </row>
    <row r="431" spans="1:7" x14ac:dyDescent="0.25">
      <c r="A431" t="s">
        <v>499</v>
      </c>
      <c r="B431" t="s">
        <v>2</v>
      </c>
      <c r="C431" t="s">
        <v>500</v>
      </c>
      <c r="D431" t="s">
        <v>501</v>
      </c>
      <c r="E431" t="s">
        <v>509</v>
      </c>
      <c r="F431" t="s">
        <v>912</v>
      </c>
      <c r="G431" t="str">
        <f t="shared" si="6"/>
        <v>стандарт</v>
      </c>
    </row>
    <row r="432" spans="1:7" x14ac:dyDescent="0.25">
      <c r="A432" t="s">
        <v>499</v>
      </c>
      <c r="B432" t="s">
        <v>2</v>
      </c>
      <c r="C432" t="s">
        <v>500</v>
      </c>
      <c r="D432" t="s">
        <v>501</v>
      </c>
      <c r="E432" t="s">
        <v>510</v>
      </c>
      <c r="F432" t="s">
        <v>913</v>
      </c>
      <c r="G432" t="str">
        <f t="shared" si="6"/>
        <v>интенсив</v>
      </c>
    </row>
    <row r="433" spans="1:7" x14ac:dyDescent="0.25">
      <c r="A433" t="s">
        <v>499</v>
      </c>
      <c r="B433" t="s">
        <v>2</v>
      </c>
      <c r="C433" t="s">
        <v>500</v>
      </c>
      <c r="D433" t="s">
        <v>501</v>
      </c>
      <c r="E433" t="s">
        <v>511</v>
      </c>
      <c r="F433" t="s">
        <v>913</v>
      </c>
      <c r="G433" t="str">
        <f t="shared" si="6"/>
        <v>интенсив</v>
      </c>
    </row>
    <row r="434" spans="1:7" x14ac:dyDescent="0.25">
      <c r="A434" t="s">
        <v>499</v>
      </c>
      <c r="B434" t="s">
        <v>2</v>
      </c>
      <c r="C434" t="s">
        <v>500</v>
      </c>
      <c r="D434" t="s">
        <v>501</v>
      </c>
      <c r="E434" t="s">
        <v>512</v>
      </c>
      <c r="F434" t="s">
        <v>912</v>
      </c>
      <c r="G434" t="str">
        <f t="shared" si="6"/>
        <v>стандарт</v>
      </c>
    </row>
    <row r="435" spans="1:7" x14ac:dyDescent="0.25">
      <c r="A435" t="s">
        <v>499</v>
      </c>
      <c r="B435" t="s">
        <v>2</v>
      </c>
      <c r="C435" t="s">
        <v>500</v>
      </c>
      <c r="D435" t="s">
        <v>501</v>
      </c>
      <c r="E435" t="s">
        <v>513</v>
      </c>
      <c r="F435" t="s">
        <v>912</v>
      </c>
      <c r="G435" t="str">
        <f t="shared" si="6"/>
        <v>стандарт</v>
      </c>
    </row>
    <row r="436" spans="1:7" x14ac:dyDescent="0.25">
      <c r="A436" t="s">
        <v>499</v>
      </c>
      <c r="B436" t="s">
        <v>2</v>
      </c>
      <c r="C436" t="s">
        <v>500</v>
      </c>
      <c r="D436" t="s">
        <v>501</v>
      </c>
      <c r="E436" t="s">
        <v>514</v>
      </c>
      <c r="F436" t="s">
        <v>913</v>
      </c>
      <c r="G436" t="str">
        <f t="shared" si="6"/>
        <v>интенсив</v>
      </c>
    </row>
    <row r="437" spans="1:7" x14ac:dyDescent="0.25">
      <c r="A437" t="s">
        <v>499</v>
      </c>
      <c r="B437" t="s">
        <v>2</v>
      </c>
      <c r="C437" t="s">
        <v>500</v>
      </c>
      <c r="D437" t="s">
        <v>501</v>
      </c>
      <c r="E437" t="s">
        <v>515</v>
      </c>
      <c r="F437" t="s">
        <v>912</v>
      </c>
      <c r="G437" t="str">
        <f t="shared" si="6"/>
        <v>стандарт</v>
      </c>
    </row>
    <row r="438" spans="1:7" x14ac:dyDescent="0.25">
      <c r="A438" t="s">
        <v>499</v>
      </c>
      <c r="B438" t="s">
        <v>2</v>
      </c>
      <c r="C438" t="s">
        <v>500</v>
      </c>
      <c r="D438" t="s">
        <v>501</v>
      </c>
      <c r="E438" t="s">
        <v>516</v>
      </c>
      <c r="F438" t="s">
        <v>912</v>
      </c>
      <c r="G438" t="str">
        <f t="shared" si="6"/>
        <v>стандарт</v>
      </c>
    </row>
    <row r="439" spans="1:7" x14ac:dyDescent="0.25">
      <c r="A439" t="s">
        <v>499</v>
      </c>
      <c r="B439" t="s">
        <v>2</v>
      </c>
      <c r="C439" t="s">
        <v>500</v>
      </c>
      <c r="D439" t="s">
        <v>501</v>
      </c>
      <c r="E439" t="s">
        <v>517</v>
      </c>
      <c r="F439" t="s">
        <v>913</v>
      </c>
      <c r="G439" t="str">
        <f t="shared" si="6"/>
        <v>интенсив</v>
      </c>
    </row>
    <row r="440" spans="1:7" x14ac:dyDescent="0.25">
      <c r="A440" t="s">
        <v>499</v>
      </c>
      <c r="B440" t="s">
        <v>2</v>
      </c>
      <c r="C440" t="s">
        <v>500</v>
      </c>
      <c r="D440" t="s">
        <v>501</v>
      </c>
      <c r="E440" t="s">
        <v>518</v>
      </c>
      <c r="F440" t="s">
        <v>913</v>
      </c>
      <c r="G440" t="str">
        <f t="shared" si="6"/>
        <v>интенсив</v>
      </c>
    </row>
    <row r="441" spans="1:7" x14ac:dyDescent="0.25">
      <c r="A441" t="s">
        <v>499</v>
      </c>
      <c r="B441" t="s">
        <v>2</v>
      </c>
      <c r="C441" t="s">
        <v>500</v>
      </c>
      <c r="D441" t="s">
        <v>501</v>
      </c>
      <c r="E441" t="s">
        <v>519</v>
      </c>
      <c r="F441" t="s">
        <v>912</v>
      </c>
      <c r="G441" t="str">
        <f t="shared" si="6"/>
        <v>стандарт</v>
      </c>
    </row>
    <row r="442" spans="1:7" x14ac:dyDescent="0.25">
      <c r="A442" t="s">
        <v>499</v>
      </c>
      <c r="B442" t="s">
        <v>2</v>
      </c>
      <c r="C442" t="s">
        <v>500</v>
      </c>
      <c r="D442" t="s">
        <v>501</v>
      </c>
      <c r="E442" t="s">
        <v>521</v>
      </c>
      <c r="F442" t="s">
        <v>912</v>
      </c>
      <c r="G442" t="str">
        <f t="shared" si="6"/>
        <v>стандарт</v>
      </c>
    </row>
    <row r="443" spans="1:7" x14ac:dyDescent="0.25">
      <c r="A443" t="s">
        <v>499</v>
      </c>
      <c r="B443" t="s">
        <v>2</v>
      </c>
      <c r="C443" t="s">
        <v>500</v>
      </c>
      <c r="D443" t="s">
        <v>501</v>
      </c>
      <c r="E443" t="s">
        <v>522</v>
      </c>
      <c r="F443" t="s">
        <v>912</v>
      </c>
      <c r="G443" t="str">
        <f t="shared" si="6"/>
        <v>стандарт</v>
      </c>
    </row>
    <row r="444" spans="1:7" x14ac:dyDescent="0.25">
      <c r="A444" t="s">
        <v>499</v>
      </c>
      <c r="B444" t="s">
        <v>2</v>
      </c>
      <c r="C444" t="s">
        <v>500</v>
      </c>
      <c r="D444" t="s">
        <v>501</v>
      </c>
      <c r="E444" t="s">
        <v>523</v>
      </c>
      <c r="F444" t="s">
        <v>912</v>
      </c>
      <c r="G444" t="str">
        <f t="shared" si="6"/>
        <v>стандарт</v>
      </c>
    </row>
    <row r="445" spans="1:7" x14ac:dyDescent="0.25">
      <c r="A445" t="s">
        <v>499</v>
      </c>
      <c r="B445" t="s">
        <v>2</v>
      </c>
      <c r="C445" t="s">
        <v>500</v>
      </c>
      <c r="D445" t="s">
        <v>501</v>
      </c>
      <c r="E445" t="s">
        <v>524</v>
      </c>
      <c r="F445" t="s">
        <v>912</v>
      </c>
      <c r="G445" t="str">
        <f t="shared" si="6"/>
        <v>стандарт</v>
      </c>
    </row>
    <row r="446" spans="1:7" x14ac:dyDescent="0.25">
      <c r="A446" t="s">
        <v>499</v>
      </c>
      <c r="B446" t="s">
        <v>2</v>
      </c>
      <c r="C446" t="s">
        <v>500</v>
      </c>
      <c r="D446" t="s">
        <v>501</v>
      </c>
      <c r="E446" t="s">
        <v>525</v>
      </c>
      <c r="F446" t="s">
        <v>912</v>
      </c>
      <c r="G446" t="str">
        <f t="shared" si="6"/>
        <v>стандарт</v>
      </c>
    </row>
    <row r="447" spans="1:7" x14ac:dyDescent="0.25">
      <c r="A447" t="s">
        <v>499</v>
      </c>
      <c r="B447" t="s">
        <v>2</v>
      </c>
      <c r="C447" t="s">
        <v>500</v>
      </c>
      <c r="D447" t="s">
        <v>501</v>
      </c>
      <c r="E447" t="s">
        <v>526</v>
      </c>
      <c r="F447" t="s">
        <v>912</v>
      </c>
      <c r="G447" t="str">
        <f t="shared" si="6"/>
        <v>стандарт</v>
      </c>
    </row>
    <row r="448" spans="1:7" x14ac:dyDescent="0.25">
      <c r="A448" t="s">
        <v>499</v>
      </c>
      <c r="B448" t="s">
        <v>2</v>
      </c>
      <c r="C448" t="s">
        <v>500</v>
      </c>
      <c r="D448" t="s">
        <v>501</v>
      </c>
      <c r="E448" t="s">
        <v>527</v>
      </c>
      <c r="F448" t="s">
        <v>912</v>
      </c>
      <c r="G448" t="str">
        <f t="shared" si="6"/>
        <v>стандарт</v>
      </c>
    </row>
    <row r="449" spans="1:7" x14ac:dyDescent="0.25">
      <c r="A449" t="s">
        <v>499</v>
      </c>
      <c r="B449" t="s">
        <v>2</v>
      </c>
      <c r="C449" t="s">
        <v>528</v>
      </c>
      <c r="D449" t="s">
        <v>529</v>
      </c>
      <c r="E449" t="s">
        <v>530</v>
      </c>
      <c r="F449" t="s">
        <v>912</v>
      </c>
      <c r="G449" t="str">
        <f t="shared" si="6"/>
        <v>стандарт</v>
      </c>
    </row>
    <row r="450" spans="1:7" x14ac:dyDescent="0.25">
      <c r="A450" t="s">
        <v>499</v>
      </c>
      <c r="B450" t="s">
        <v>2</v>
      </c>
      <c r="C450" t="s">
        <v>528</v>
      </c>
      <c r="D450" t="s">
        <v>529</v>
      </c>
      <c r="E450" t="s">
        <v>532</v>
      </c>
      <c r="F450" t="s">
        <v>912</v>
      </c>
      <c r="G450" t="str">
        <f t="shared" si="6"/>
        <v>стандарт</v>
      </c>
    </row>
    <row r="451" spans="1:7" x14ac:dyDescent="0.25">
      <c r="A451" t="s">
        <v>499</v>
      </c>
      <c r="B451" t="s">
        <v>2</v>
      </c>
      <c r="C451" t="s">
        <v>528</v>
      </c>
      <c r="D451" t="s">
        <v>529</v>
      </c>
      <c r="E451" t="s">
        <v>533</v>
      </c>
      <c r="F451" t="s">
        <v>912</v>
      </c>
      <c r="G451" t="str">
        <f t="shared" ref="G451:G514" si="7">IF(F451="Интенсив_Свекла","интенсив","стандарт")</f>
        <v>стандарт</v>
      </c>
    </row>
    <row r="452" spans="1:7" x14ac:dyDescent="0.25">
      <c r="A452" t="s">
        <v>499</v>
      </c>
      <c r="B452" t="s">
        <v>2</v>
      </c>
      <c r="C452" t="s">
        <v>528</v>
      </c>
      <c r="D452" t="s">
        <v>529</v>
      </c>
      <c r="E452" t="s">
        <v>534</v>
      </c>
      <c r="F452" t="s">
        <v>912</v>
      </c>
      <c r="G452" t="str">
        <f t="shared" si="7"/>
        <v>стандарт</v>
      </c>
    </row>
    <row r="453" spans="1:7" x14ac:dyDescent="0.25">
      <c r="A453" t="s">
        <v>499</v>
      </c>
      <c r="B453" t="s">
        <v>2</v>
      </c>
      <c r="C453" t="s">
        <v>528</v>
      </c>
      <c r="D453" t="s">
        <v>529</v>
      </c>
      <c r="E453" t="s">
        <v>535</v>
      </c>
      <c r="F453" t="s">
        <v>912</v>
      </c>
      <c r="G453" t="str">
        <f t="shared" si="7"/>
        <v>стандарт</v>
      </c>
    </row>
    <row r="454" spans="1:7" x14ac:dyDescent="0.25">
      <c r="A454" t="s">
        <v>499</v>
      </c>
      <c r="B454" t="s">
        <v>2</v>
      </c>
      <c r="C454" t="s">
        <v>528</v>
      </c>
      <c r="D454" t="s">
        <v>529</v>
      </c>
      <c r="E454" t="s">
        <v>536</v>
      </c>
      <c r="F454" t="s">
        <v>912</v>
      </c>
      <c r="G454" t="str">
        <f t="shared" si="7"/>
        <v>стандарт</v>
      </c>
    </row>
    <row r="455" spans="1:7" x14ac:dyDescent="0.25">
      <c r="A455" t="s">
        <v>499</v>
      </c>
      <c r="B455" t="s">
        <v>2</v>
      </c>
      <c r="C455" t="s">
        <v>528</v>
      </c>
      <c r="D455" t="s">
        <v>529</v>
      </c>
      <c r="E455" t="s">
        <v>537</v>
      </c>
      <c r="F455" t="s">
        <v>912</v>
      </c>
      <c r="G455" t="str">
        <f t="shared" si="7"/>
        <v>стандарт</v>
      </c>
    </row>
    <row r="456" spans="1:7" x14ac:dyDescent="0.25">
      <c r="A456" t="s">
        <v>499</v>
      </c>
      <c r="B456" t="s">
        <v>2</v>
      </c>
      <c r="C456" t="s">
        <v>528</v>
      </c>
      <c r="D456" t="s">
        <v>529</v>
      </c>
      <c r="E456" t="s">
        <v>538</v>
      </c>
      <c r="F456" t="s">
        <v>912</v>
      </c>
      <c r="G456" t="str">
        <f t="shared" si="7"/>
        <v>стандарт</v>
      </c>
    </row>
    <row r="457" spans="1:7" x14ac:dyDescent="0.25">
      <c r="A457" t="s">
        <v>499</v>
      </c>
      <c r="B457" t="s">
        <v>2</v>
      </c>
      <c r="C457" t="s">
        <v>528</v>
      </c>
      <c r="D457" t="s">
        <v>529</v>
      </c>
      <c r="E457" t="s">
        <v>539</v>
      </c>
      <c r="F457" t="s">
        <v>912</v>
      </c>
      <c r="G457" t="str">
        <f t="shared" si="7"/>
        <v>стандарт</v>
      </c>
    </row>
    <row r="458" spans="1:7" x14ac:dyDescent="0.25">
      <c r="A458" t="s">
        <v>499</v>
      </c>
      <c r="B458" t="s">
        <v>2</v>
      </c>
      <c r="C458" t="s">
        <v>528</v>
      </c>
      <c r="D458" t="s">
        <v>529</v>
      </c>
      <c r="E458" t="s">
        <v>540</v>
      </c>
      <c r="F458" t="s">
        <v>912</v>
      </c>
      <c r="G458" t="str">
        <f t="shared" si="7"/>
        <v>стандарт</v>
      </c>
    </row>
    <row r="459" spans="1:7" x14ac:dyDescent="0.25">
      <c r="A459" t="s">
        <v>499</v>
      </c>
      <c r="B459" t="s">
        <v>2</v>
      </c>
      <c r="C459" t="s">
        <v>528</v>
      </c>
      <c r="D459" t="s">
        <v>529</v>
      </c>
      <c r="E459" t="s">
        <v>541</v>
      </c>
      <c r="F459" t="s">
        <v>912</v>
      </c>
      <c r="G459" t="str">
        <f t="shared" si="7"/>
        <v>стандарт</v>
      </c>
    </row>
    <row r="460" spans="1:7" x14ac:dyDescent="0.25">
      <c r="A460" t="s">
        <v>499</v>
      </c>
      <c r="B460" t="s">
        <v>2</v>
      </c>
      <c r="C460" t="s">
        <v>528</v>
      </c>
      <c r="D460" t="s">
        <v>529</v>
      </c>
      <c r="E460" t="s">
        <v>542</v>
      </c>
      <c r="F460" t="s">
        <v>912</v>
      </c>
      <c r="G460" t="str">
        <f t="shared" si="7"/>
        <v>стандарт</v>
      </c>
    </row>
    <row r="461" spans="1:7" x14ac:dyDescent="0.25">
      <c r="A461" t="s">
        <v>499</v>
      </c>
      <c r="B461" t="s">
        <v>2</v>
      </c>
      <c r="C461" t="s">
        <v>528</v>
      </c>
      <c r="D461" t="s">
        <v>529</v>
      </c>
      <c r="E461" t="s">
        <v>543</v>
      </c>
      <c r="F461" t="s">
        <v>912</v>
      </c>
      <c r="G461" t="str">
        <f t="shared" si="7"/>
        <v>стандарт</v>
      </c>
    </row>
    <row r="462" spans="1:7" x14ac:dyDescent="0.25">
      <c r="A462" t="s">
        <v>499</v>
      </c>
      <c r="B462" t="s">
        <v>2</v>
      </c>
      <c r="C462" t="s">
        <v>528</v>
      </c>
      <c r="D462" t="s">
        <v>529</v>
      </c>
      <c r="E462" t="s">
        <v>544</v>
      </c>
      <c r="F462" t="s">
        <v>912</v>
      </c>
      <c r="G462" t="str">
        <f t="shared" si="7"/>
        <v>стандарт</v>
      </c>
    </row>
    <row r="463" spans="1:7" x14ac:dyDescent="0.25">
      <c r="A463" t="s">
        <v>499</v>
      </c>
      <c r="B463" t="s">
        <v>2</v>
      </c>
      <c r="C463" t="s">
        <v>528</v>
      </c>
      <c r="D463" t="s">
        <v>529</v>
      </c>
      <c r="E463" t="s">
        <v>545</v>
      </c>
      <c r="F463" t="s">
        <v>912</v>
      </c>
      <c r="G463" t="str">
        <f t="shared" si="7"/>
        <v>стандарт</v>
      </c>
    </row>
    <row r="464" spans="1:7" x14ac:dyDescent="0.25">
      <c r="A464" t="s">
        <v>499</v>
      </c>
      <c r="B464" t="s">
        <v>2</v>
      </c>
      <c r="C464" t="s">
        <v>528</v>
      </c>
      <c r="D464" t="s">
        <v>529</v>
      </c>
      <c r="E464" t="s">
        <v>546</v>
      </c>
      <c r="F464" t="s">
        <v>912</v>
      </c>
      <c r="G464" t="str">
        <f t="shared" si="7"/>
        <v>стандарт</v>
      </c>
    </row>
    <row r="465" spans="1:7" x14ac:dyDescent="0.25">
      <c r="A465" t="s">
        <v>499</v>
      </c>
      <c r="B465" t="s">
        <v>2</v>
      </c>
      <c r="C465" t="s">
        <v>528</v>
      </c>
      <c r="D465" t="s">
        <v>529</v>
      </c>
      <c r="E465" t="s">
        <v>547</v>
      </c>
      <c r="F465" t="s">
        <v>912</v>
      </c>
      <c r="G465" t="str">
        <f t="shared" si="7"/>
        <v>стандарт</v>
      </c>
    </row>
    <row r="466" spans="1:7" x14ac:dyDescent="0.25">
      <c r="A466" t="s">
        <v>499</v>
      </c>
      <c r="B466" t="s">
        <v>2</v>
      </c>
      <c r="C466" t="s">
        <v>528</v>
      </c>
      <c r="D466" t="s">
        <v>529</v>
      </c>
      <c r="E466" t="s">
        <v>548</v>
      </c>
      <c r="F466" t="s">
        <v>912</v>
      </c>
      <c r="G466" t="str">
        <f t="shared" si="7"/>
        <v>стандарт</v>
      </c>
    </row>
    <row r="467" spans="1:7" x14ac:dyDescent="0.25">
      <c r="A467" t="s">
        <v>499</v>
      </c>
      <c r="B467" t="s">
        <v>2</v>
      </c>
      <c r="C467" t="s">
        <v>528</v>
      </c>
      <c r="D467" t="s">
        <v>529</v>
      </c>
      <c r="E467" t="s">
        <v>549</v>
      </c>
      <c r="F467" t="s">
        <v>912</v>
      </c>
      <c r="G467" t="str">
        <f t="shared" si="7"/>
        <v>стандарт</v>
      </c>
    </row>
    <row r="468" spans="1:7" x14ac:dyDescent="0.25">
      <c r="A468" t="s">
        <v>499</v>
      </c>
      <c r="B468" t="s">
        <v>2</v>
      </c>
      <c r="C468" t="s">
        <v>528</v>
      </c>
      <c r="D468" t="s">
        <v>529</v>
      </c>
      <c r="E468" t="s">
        <v>550</v>
      </c>
      <c r="F468" t="s">
        <v>912</v>
      </c>
      <c r="G468" t="str">
        <f t="shared" si="7"/>
        <v>стандарт</v>
      </c>
    </row>
    <row r="469" spans="1:7" x14ac:dyDescent="0.25">
      <c r="A469" t="s">
        <v>499</v>
      </c>
      <c r="B469" t="s">
        <v>2</v>
      </c>
      <c r="C469" t="s">
        <v>528</v>
      </c>
      <c r="D469" t="s">
        <v>529</v>
      </c>
      <c r="E469" t="s">
        <v>551</v>
      </c>
      <c r="F469" t="s">
        <v>912</v>
      </c>
      <c r="G469" t="str">
        <f t="shared" si="7"/>
        <v>стандарт</v>
      </c>
    </row>
    <row r="470" spans="1:7" x14ac:dyDescent="0.25">
      <c r="A470" t="s">
        <v>499</v>
      </c>
      <c r="B470" t="s">
        <v>2</v>
      </c>
      <c r="C470" t="s">
        <v>528</v>
      </c>
      <c r="D470" t="s">
        <v>529</v>
      </c>
      <c r="E470" t="s">
        <v>552</v>
      </c>
      <c r="F470" t="s">
        <v>912</v>
      </c>
      <c r="G470" t="str">
        <f t="shared" si="7"/>
        <v>стандарт</v>
      </c>
    </row>
    <row r="471" spans="1:7" x14ac:dyDescent="0.25">
      <c r="A471" t="s">
        <v>499</v>
      </c>
      <c r="B471" t="s">
        <v>2</v>
      </c>
      <c r="C471" t="s">
        <v>528</v>
      </c>
      <c r="D471" t="s">
        <v>529</v>
      </c>
      <c r="E471" t="s">
        <v>553</v>
      </c>
      <c r="F471" t="s">
        <v>912</v>
      </c>
      <c r="G471" t="str">
        <f t="shared" si="7"/>
        <v>стандарт</v>
      </c>
    </row>
    <row r="472" spans="1:7" x14ac:dyDescent="0.25">
      <c r="A472" t="s">
        <v>499</v>
      </c>
      <c r="B472" t="s">
        <v>2</v>
      </c>
      <c r="C472" t="s">
        <v>528</v>
      </c>
      <c r="D472" t="s">
        <v>529</v>
      </c>
      <c r="E472" t="s">
        <v>554</v>
      </c>
      <c r="F472" t="s">
        <v>912</v>
      </c>
      <c r="G472" t="str">
        <f t="shared" si="7"/>
        <v>стандарт</v>
      </c>
    </row>
    <row r="473" spans="1:7" x14ac:dyDescent="0.25">
      <c r="A473" t="s">
        <v>499</v>
      </c>
      <c r="B473" t="s">
        <v>2</v>
      </c>
      <c r="C473" t="s">
        <v>528</v>
      </c>
      <c r="D473" t="s">
        <v>529</v>
      </c>
      <c r="E473" t="s">
        <v>555</v>
      </c>
      <c r="F473" t="s">
        <v>912</v>
      </c>
      <c r="G473" t="str">
        <f t="shared" si="7"/>
        <v>стандарт</v>
      </c>
    </row>
    <row r="474" spans="1:7" x14ac:dyDescent="0.25">
      <c r="A474" t="s">
        <v>499</v>
      </c>
      <c r="B474" t="s">
        <v>2</v>
      </c>
      <c r="C474" t="s">
        <v>528</v>
      </c>
      <c r="D474" t="s">
        <v>529</v>
      </c>
      <c r="E474" t="s">
        <v>556</v>
      </c>
      <c r="F474" t="s">
        <v>912</v>
      </c>
      <c r="G474" t="str">
        <f t="shared" si="7"/>
        <v>стандарт</v>
      </c>
    </row>
    <row r="475" spans="1:7" x14ac:dyDescent="0.25">
      <c r="A475" t="s">
        <v>499</v>
      </c>
      <c r="B475" t="s">
        <v>2</v>
      </c>
      <c r="C475" t="s">
        <v>528</v>
      </c>
      <c r="D475" t="s">
        <v>529</v>
      </c>
      <c r="E475" t="s">
        <v>557</v>
      </c>
      <c r="F475" t="s">
        <v>912</v>
      </c>
      <c r="G475" t="str">
        <f t="shared" si="7"/>
        <v>стандарт</v>
      </c>
    </row>
    <row r="476" spans="1:7" x14ac:dyDescent="0.25">
      <c r="A476" t="s">
        <v>499</v>
      </c>
      <c r="B476" t="s">
        <v>2</v>
      </c>
      <c r="C476" t="s">
        <v>528</v>
      </c>
      <c r="D476" t="s">
        <v>529</v>
      </c>
      <c r="E476" t="s">
        <v>558</v>
      </c>
      <c r="F476" t="s">
        <v>912</v>
      </c>
      <c r="G476" t="str">
        <f t="shared" si="7"/>
        <v>стандарт</v>
      </c>
    </row>
    <row r="477" spans="1:7" x14ac:dyDescent="0.25">
      <c r="A477" t="s">
        <v>499</v>
      </c>
      <c r="B477" t="s">
        <v>2</v>
      </c>
      <c r="C477" t="s">
        <v>528</v>
      </c>
      <c r="D477" t="s">
        <v>529</v>
      </c>
      <c r="E477" t="s">
        <v>559</v>
      </c>
      <c r="F477" t="s">
        <v>912</v>
      </c>
      <c r="G477" t="str">
        <f t="shared" si="7"/>
        <v>стандарт</v>
      </c>
    </row>
    <row r="478" spans="1:7" x14ac:dyDescent="0.25">
      <c r="A478" t="s">
        <v>499</v>
      </c>
      <c r="B478" t="s">
        <v>2</v>
      </c>
      <c r="C478" t="s">
        <v>528</v>
      </c>
      <c r="D478" t="s">
        <v>529</v>
      </c>
      <c r="E478" t="s">
        <v>560</v>
      </c>
      <c r="F478" t="s">
        <v>912</v>
      </c>
      <c r="G478" t="str">
        <f t="shared" si="7"/>
        <v>стандарт</v>
      </c>
    </row>
    <row r="479" spans="1:7" x14ac:dyDescent="0.25">
      <c r="A479" t="s">
        <v>499</v>
      </c>
      <c r="B479" t="s">
        <v>2</v>
      </c>
      <c r="C479" t="s">
        <v>528</v>
      </c>
      <c r="D479" t="s">
        <v>529</v>
      </c>
      <c r="E479" t="s">
        <v>561</v>
      </c>
      <c r="F479" t="s">
        <v>912</v>
      </c>
      <c r="G479" t="str">
        <f t="shared" si="7"/>
        <v>стандарт</v>
      </c>
    </row>
    <row r="480" spans="1:7" x14ac:dyDescent="0.25">
      <c r="A480" t="s">
        <v>499</v>
      </c>
      <c r="B480" t="s">
        <v>2</v>
      </c>
      <c r="C480" t="s">
        <v>528</v>
      </c>
      <c r="D480" t="s">
        <v>529</v>
      </c>
      <c r="E480" t="s">
        <v>562</v>
      </c>
      <c r="F480" t="s">
        <v>912</v>
      </c>
      <c r="G480" t="str">
        <f t="shared" si="7"/>
        <v>стандарт</v>
      </c>
    </row>
    <row r="481" spans="1:7" x14ac:dyDescent="0.25">
      <c r="A481" t="s">
        <v>499</v>
      </c>
      <c r="B481" t="s">
        <v>2</v>
      </c>
      <c r="C481" t="s">
        <v>528</v>
      </c>
      <c r="D481" t="s">
        <v>529</v>
      </c>
      <c r="E481" t="s">
        <v>563</v>
      </c>
      <c r="F481" t="s">
        <v>912</v>
      </c>
      <c r="G481" t="str">
        <f t="shared" si="7"/>
        <v>стандарт</v>
      </c>
    </row>
    <row r="482" spans="1:7" x14ac:dyDescent="0.25">
      <c r="A482" t="s">
        <v>499</v>
      </c>
      <c r="B482" t="s">
        <v>2</v>
      </c>
      <c r="C482" t="s">
        <v>528</v>
      </c>
      <c r="D482" t="s">
        <v>529</v>
      </c>
      <c r="E482" t="s">
        <v>564</v>
      </c>
      <c r="F482" t="s">
        <v>912</v>
      </c>
      <c r="G482" t="str">
        <f t="shared" si="7"/>
        <v>стандарт</v>
      </c>
    </row>
    <row r="483" spans="1:7" x14ac:dyDescent="0.25">
      <c r="A483" t="s">
        <v>499</v>
      </c>
      <c r="B483" t="s">
        <v>2</v>
      </c>
      <c r="C483" t="s">
        <v>528</v>
      </c>
      <c r="D483" t="s">
        <v>529</v>
      </c>
      <c r="E483" t="s">
        <v>565</v>
      </c>
      <c r="F483" t="s">
        <v>912</v>
      </c>
      <c r="G483" t="str">
        <f t="shared" si="7"/>
        <v>стандарт</v>
      </c>
    </row>
    <row r="484" spans="1:7" x14ac:dyDescent="0.25">
      <c r="A484" t="s">
        <v>499</v>
      </c>
      <c r="B484" t="s">
        <v>2</v>
      </c>
      <c r="C484" t="s">
        <v>528</v>
      </c>
      <c r="D484" t="s">
        <v>529</v>
      </c>
      <c r="E484" t="s">
        <v>566</v>
      </c>
      <c r="F484" t="s">
        <v>912</v>
      </c>
      <c r="G484" t="str">
        <f t="shared" si="7"/>
        <v>стандарт</v>
      </c>
    </row>
    <row r="485" spans="1:7" x14ac:dyDescent="0.25">
      <c r="A485" t="s">
        <v>499</v>
      </c>
      <c r="B485" t="s">
        <v>2</v>
      </c>
      <c r="C485" t="s">
        <v>528</v>
      </c>
      <c r="D485" t="s">
        <v>529</v>
      </c>
      <c r="E485" t="s">
        <v>568</v>
      </c>
      <c r="F485" t="s">
        <v>912</v>
      </c>
      <c r="G485" t="str">
        <f t="shared" si="7"/>
        <v>стандарт</v>
      </c>
    </row>
    <row r="486" spans="1:7" x14ac:dyDescent="0.25">
      <c r="A486" t="s">
        <v>499</v>
      </c>
      <c r="B486" t="s">
        <v>2</v>
      </c>
      <c r="C486" t="s">
        <v>528</v>
      </c>
      <c r="D486" t="s">
        <v>529</v>
      </c>
      <c r="E486" t="s">
        <v>569</v>
      </c>
      <c r="F486" t="s">
        <v>912</v>
      </c>
      <c r="G486" t="str">
        <f t="shared" si="7"/>
        <v>стандарт</v>
      </c>
    </row>
    <row r="487" spans="1:7" x14ac:dyDescent="0.25">
      <c r="A487" t="s">
        <v>499</v>
      </c>
      <c r="B487" t="s">
        <v>2</v>
      </c>
      <c r="C487" t="s">
        <v>528</v>
      </c>
      <c r="D487" t="s">
        <v>529</v>
      </c>
      <c r="E487" t="s">
        <v>570</v>
      </c>
      <c r="F487" t="s">
        <v>912</v>
      </c>
      <c r="G487" t="str">
        <f t="shared" si="7"/>
        <v>стандарт</v>
      </c>
    </row>
    <row r="488" spans="1:7" x14ac:dyDescent="0.25">
      <c r="A488" t="s">
        <v>499</v>
      </c>
      <c r="B488" t="s">
        <v>2</v>
      </c>
      <c r="C488" t="s">
        <v>528</v>
      </c>
      <c r="D488" t="s">
        <v>529</v>
      </c>
      <c r="E488" t="s">
        <v>571</v>
      </c>
      <c r="F488" t="s">
        <v>912</v>
      </c>
      <c r="G488" t="str">
        <f t="shared" si="7"/>
        <v>стандарт</v>
      </c>
    </row>
    <row r="489" spans="1:7" x14ac:dyDescent="0.25">
      <c r="A489" t="s">
        <v>499</v>
      </c>
      <c r="B489" t="s">
        <v>2</v>
      </c>
      <c r="C489" t="s">
        <v>528</v>
      </c>
      <c r="D489" t="s">
        <v>529</v>
      </c>
      <c r="E489" t="s">
        <v>572</v>
      </c>
      <c r="F489" t="s">
        <v>912</v>
      </c>
      <c r="G489" t="str">
        <f t="shared" si="7"/>
        <v>стандарт</v>
      </c>
    </row>
    <row r="490" spans="1:7" x14ac:dyDescent="0.25">
      <c r="A490" t="s">
        <v>499</v>
      </c>
      <c r="B490" t="s">
        <v>2</v>
      </c>
      <c r="C490" t="s">
        <v>528</v>
      </c>
      <c r="D490" t="s">
        <v>529</v>
      </c>
      <c r="E490" t="s">
        <v>573</v>
      </c>
      <c r="F490" t="s">
        <v>912</v>
      </c>
      <c r="G490" t="str">
        <f t="shared" si="7"/>
        <v>стандарт</v>
      </c>
    </row>
    <row r="491" spans="1:7" x14ac:dyDescent="0.25">
      <c r="A491" t="s">
        <v>499</v>
      </c>
      <c r="B491" t="s">
        <v>2</v>
      </c>
      <c r="C491" t="s">
        <v>528</v>
      </c>
      <c r="D491" t="s">
        <v>529</v>
      </c>
      <c r="E491" t="s">
        <v>574</v>
      </c>
      <c r="F491" t="s">
        <v>912</v>
      </c>
      <c r="G491" t="str">
        <f t="shared" si="7"/>
        <v>стандарт</v>
      </c>
    </row>
    <row r="492" spans="1:7" x14ac:dyDescent="0.25">
      <c r="A492" t="s">
        <v>499</v>
      </c>
      <c r="B492" t="s">
        <v>2</v>
      </c>
      <c r="C492" t="s">
        <v>528</v>
      </c>
      <c r="D492" t="s">
        <v>529</v>
      </c>
      <c r="E492" t="s">
        <v>575</v>
      </c>
      <c r="F492" t="s">
        <v>912</v>
      </c>
      <c r="G492" t="str">
        <f t="shared" si="7"/>
        <v>стандарт</v>
      </c>
    </row>
    <row r="493" spans="1:7" x14ac:dyDescent="0.25">
      <c r="A493" t="s">
        <v>499</v>
      </c>
      <c r="B493" t="s">
        <v>2</v>
      </c>
      <c r="C493" t="s">
        <v>528</v>
      </c>
      <c r="D493" t="s">
        <v>529</v>
      </c>
      <c r="E493" t="s">
        <v>576</v>
      </c>
      <c r="F493" t="s">
        <v>912</v>
      </c>
      <c r="G493" t="str">
        <f t="shared" si="7"/>
        <v>стандарт</v>
      </c>
    </row>
    <row r="494" spans="1:7" x14ac:dyDescent="0.25">
      <c r="A494" t="s">
        <v>499</v>
      </c>
      <c r="B494" t="s">
        <v>2</v>
      </c>
      <c r="C494" t="s">
        <v>528</v>
      </c>
      <c r="D494" t="s">
        <v>529</v>
      </c>
      <c r="E494" t="s">
        <v>577</v>
      </c>
      <c r="F494" t="s">
        <v>912</v>
      </c>
      <c r="G494" t="str">
        <f t="shared" si="7"/>
        <v>стандарт</v>
      </c>
    </row>
    <row r="495" spans="1:7" x14ac:dyDescent="0.25">
      <c r="A495" t="s">
        <v>499</v>
      </c>
      <c r="B495" t="s">
        <v>2</v>
      </c>
      <c r="C495" t="s">
        <v>528</v>
      </c>
      <c r="D495" t="s">
        <v>529</v>
      </c>
      <c r="E495" t="s">
        <v>578</v>
      </c>
      <c r="F495" t="s">
        <v>912</v>
      </c>
      <c r="G495" t="str">
        <f t="shared" si="7"/>
        <v>стандарт</v>
      </c>
    </row>
    <row r="496" spans="1:7" x14ac:dyDescent="0.25">
      <c r="A496" t="s">
        <v>499</v>
      </c>
      <c r="B496" t="s">
        <v>2</v>
      </c>
      <c r="C496" t="s">
        <v>528</v>
      </c>
      <c r="D496" t="s">
        <v>529</v>
      </c>
      <c r="E496" t="s">
        <v>579</v>
      </c>
      <c r="F496" t="s">
        <v>912</v>
      </c>
      <c r="G496" t="str">
        <f t="shared" si="7"/>
        <v>стандарт</v>
      </c>
    </row>
    <row r="497" spans="1:7" x14ac:dyDescent="0.25">
      <c r="A497" t="s">
        <v>499</v>
      </c>
      <c r="B497" t="s">
        <v>2</v>
      </c>
      <c r="C497" t="s">
        <v>528</v>
      </c>
      <c r="D497" t="s">
        <v>529</v>
      </c>
      <c r="E497" t="s">
        <v>580</v>
      </c>
      <c r="F497" t="s">
        <v>912</v>
      </c>
      <c r="G497" t="str">
        <f t="shared" si="7"/>
        <v>стандарт</v>
      </c>
    </row>
    <row r="498" spans="1:7" x14ac:dyDescent="0.25">
      <c r="A498" t="s">
        <v>499</v>
      </c>
      <c r="B498" t="s">
        <v>2</v>
      </c>
      <c r="C498" t="s">
        <v>528</v>
      </c>
      <c r="D498" t="s">
        <v>529</v>
      </c>
      <c r="E498" t="s">
        <v>581</v>
      </c>
      <c r="F498" t="s">
        <v>912</v>
      </c>
      <c r="G498" t="str">
        <f t="shared" si="7"/>
        <v>стандарт</v>
      </c>
    </row>
    <row r="499" spans="1:7" x14ac:dyDescent="0.25">
      <c r="A499" t="s">
        <v>499</v>
      </c>
      <c r="B499" t="s">
        <v>2</v>
      </c>
      <c r="C499" t="s">
        <v>582</v>
      </c>
      <c r="D499" t="s">
        <v>583</v>
      </c>
      <c r="E499" t="s">
        <v>584</v>
      </c>
      <c r="F499" t="s">
        <v>912</v>
      </c>
      <c r="G499" t="str">
        <f t="shared" si="7"/>
        <v>стандарт</v>
      </c>
    </row>
    <row r="500" spans="1:7" x14ac:dyDescent="0.25">
      <c r="A500" t="s">
        <v>499</v>
      </c>
      <c r="B500" t="s">
        <v>2</v>
      </c>
      <c r="C500" t="s">
        <v>582</v>
      </c>
      <c r="D500" t="s">
        <v>583</v>
      </c>
      <c r="E500" t="s">
        <v>586</v>
      </c>
      <c r="F500" t="s">
        <v>912</v>
      </c>
      <c r="G500" t="str">
        <f t="shared" si="7"/>
        <v>стандарт</v>
      </c>
    </row>
    <row r="501" spans="1:7" x14ac:dyDescent="0.25">
      <c r="A501" t="s">
        <v>499</v>
      </c>
      <c r="B501" t="s">
        <v>2</v>
      </c>
      <c r="C501" t="s">
        <v>582</v>
      </c>
      <c r="D501" t="s">
        <v>583</v>
      </c>
      <c r="E501" t="s">
        <v>587</v>
      </c>
      <c r="F501" t="s">
        <v>912</v>
      </c>
      <c r="G501" t="str">
        <f t="shared" si="7"/>
        <v>стандарт</v>
      </c>
    </row>
    <row r="502" spans="1:7" x14ac:dyDescent="0.25">
      <c r="A502" t="s">
        <v>499</v>
      </c>
      <c r="B502" t="s">
        <v>2</v>
      </c>
      <c r="C502" t="s">
        <v>582</v>
      </c>
      <c r="D502" t="s">
        <v>583</v>
      </c>
      <c r="E502" t="s">
        <v>588</v>
      </c>
      <c r="F502" t="s">
        <v>912</v>
      </c>
      <c r="G502" t="str">
        <f t="shared" si="7"/>
        <v>стандарт</v>
      </c>
    </row>
    <row r="503" spans="1:7" x14ac:dyDescent="0.25">
      <c r="A503" t="s">
        <v>499</v>
      </c>
      <c r="B503" t="s">
        <v>2</v>
      </c>
      <c r="C503" t="s">
        <v>582</v>
      </c>
      <c r="D503" t="s">
        <v>583</v>
      </c>
      <c r="E503" t="s">
        <v>589</v>
      </c>
      <c r="F503" t="s">
        <v>912</v>
      </c>
      <c r="G503" t="str">
        <f t="shared" si="7"/>
        <v>стандарт</v>
      </c>
    </row>
    <row r="504" spans="1:7" x14ac:dyDescent="0.25">
      <c r="A504" t="s">
        <v>499</v>
      </c>
      <c r="B504" t="s">
        <v>2</v>
      </c>
      <c r="C504" t="s">
        <v>582</v>
      </c>
      <c r="D504" t="s">
        <v>583</v>
      </c>
      <c r="E504" t="s">
        <v>590</v>
      </c>
      <c r="F504" t="s">
        <v>912</v>
      </c>
      <c r="G504" t="str">
        <f t="shared" si="7"/>
        <v>стандарт</v>
      </c>
    </row>
    <row r="505" spans="1:7" x14ac:dyDescent="0.25">
      <c r="A505" t="s">
        <v>499</v>
      </c>
      <c r="B505" t="s">
        <v>2</v>
      </c>
      <c r="C505" t="s">
        <v>582</v>
      </c>
      <c r="D505" t="s">
        <v>583</v>
      </c>
      <c r="E505" t="s">
        <v>591</v>
      </c>
      <c r="F505" t="s">
        <v>912</v>
      </c>
      <c r="G505" t="str">
        <f t="shared" si="7"/>
        <v>стандарт</v>
      </c>
    </row>
    <row r="506" spans="1:7" x14ac:dyDescent="0.25">
      <c r="A506" t="s">
        <v>499</v>
      </c>
      <c r="B506" t="s">
        <v>2</v>
      </c>
      <c r="C506" t="s">
        <v>582</v>
      </c>
      <c r="D506" t="s">
        <v>583</v>
      </c>
      <c r="E506" t="s">
        <v>592</v>
      </c>
      <c r="F506" t="s">
        <v>912</v>
      </c>
      <c r="G506" t="str">
        <f t="shared" si="7"/>
        <v>стандарт</v>
      </c>
    </row>
    <row r="507" spans="1:7" x14ac:dyDescent="0.25">
      <c r="A507" t="s">
        <v>499</v>
      </c>
      <c r="B507" t="s">
        <v>2</v>
      </c>
      <c r="C507" t="s">
        <v>582</v>
      </c>
      <c r="D507" t="s">
        <v>583</v>
      </c>
      <c r="E507" t="s">
        <v>593</v>
      </c>
      <c r="F507" t="s">
        <v>913</v>
      </c>
      <c r="G507" t="str">
        <f t="shared" si="7"/>
        <v>интенсив</v>
      </c>
    </row>
    <row r="508" spans="1:7" x14ac:dyDescent="0.25">
      <c r="A508" t="s">
        <v>499</v>
      </c>
      <c r="B508" t="s">
        <v>2</v>
      </c>
      <c r="C508" t="s">
        <v>582</v>
      </c>
      <c r="D508" t="s">
        <v>583</v>
      </c>
      <c r="E508" t="s">
        <v>594</v>
      </c>
      <c r="F508" t="s">
        <v>913</v>
      </c>
      <c r="G508" t="str">
        <f t="shared" si="7"/>
        <v>интенсив</v>
      </c>
    </row>
    <row r="509" spans="1:7" x14ac:dyDescent="0.25">
      <c r="A509" t="s">
        <v>499</v>
      </c>
      <c r="B509" t="s">
        <v>2</v>
      </c>
      <c r="C509" t="s">
        <v>582</v>
      </c>
      <c r="D509" t="s">
        <v>583</v>
      </c>
      <c r="E509" t="s">
        <v>595</v>
      </c>
      <c r="F509" t="s">
        <v>913</v>
      </c>
      <c r="G509" t="str">
        <f t="shared" si="7"/>
        <v>интенсив</v>
      </c>
    </row>
    <row r="510" spans="1:7" x14ac:dyDescent="0.25">
      <c r="A510" t="s">
        <v>499</v>
      </c>
      <c r="B510" t="s">
        <v>2</v>
      </c>
      <c r="C510" t="s">
        <v>582</v>
      </c>
      <c r="D510" t="s">
        <v>583</v>
      </c>
      <c r="E510" t="s">
        <v>596</v>
      </c>
      <c r="F510" t="s">
        <v>912</v>
      </c>
      <c r="G510" t="str">
        <f t="shared" si="7"/>
        <v>стандарт</v>
      </c>
    </row>
    <row r="511" spans="1:7" x14ac:dyDescent="0.25">
      <c r="A511" t="s">
        <v>499</v>
      </c>
      <c r="B511" t="s">
        <v>2</v>
      </c>
      <c r="C511" t="s">
        <v>582</v>
      </c>
      <c r="D511" t="s">
        <v>583</v>
      </c>
      <c r="E511" t="s">
        <v>597</v>
      </c>
      <c r="F511" t="s">
        <v>912</v>
      </c>
      <c r="G511" t="str">
        <f t="shared" si="7"/>
        <v>стандарт</v>
      </c>
    </row>
    <row r="512" spans="1:7" x14ac:dyDescent="0.25">
      <c r="A512" t="s">
        <v>499</v>
      </c>
      <c r="B512" t="s">
        <v>2</v>
      </c>
      <c r="C512" t="s">
        <v>582</v>
      </c>
      <c r="D512" t="s">
        <v>583</v>
      </c>
      <c r="E512" t="s">
        <v>598</v>
      </c>
      <c r="F512" t="s">
        <v>912</v>
      </c>
      <c r="G512" t="str">
        <f t="shared" si="7"/>
        <v>стандарт</v>
      </c>
    </row>
    <row r="513" spans="1:7" x14ac:dyDescent="0.25">
      <c r="A513" t="s">
        <v>499</v>
      </c>
      <c r="B513" t="s">
        <v>2</v>
      </c>
      <c r="C513" t="s">
        <v>582</v>
      </c>
      <c r="D513" t="s">
        <v>583</v>
      </c>
      <c r="E513" t="s">
        <v>599</v>
      </c>
      <c r="F513" t="s">
        <v>912</v>
      </c>
      <c r="G513" t="str">
        <f t="shared" si="7"/>
        <v>стандарт</v>
      </c>
    </row>
    <row r="514" spans="1:7" x14ac:dyDescent="0.25">
      <c r="A514" t="s">
        <v>499</v>
      </c>
      <c r="B514" t="s">
        <v>2</v>
      </c>
      <c r="C514" t="s">
        <v>582</v>
      </c>
      <c r="D514" t="s">
        <v>583</v>
      </c>
      <c r="E514" t="s">
        <v>600</v>
      </c>
      <c r="F514" t="s">
        <v>912</v>
      </c>
      <c r="G514" t="str">
        <f t="shared" si="7"/>
        <v>стандарт</v>
      </c>
    </row>
    <row r="515" spans="1:7" x14ac:dyDescent="0.25">
      <c r="A515" t="s">
        <v>499</v>
      </c>
      <c r="B515" t="s">
        <v>2</v>
      </c>
      <c r="C515" t="s">
        <v>582</v>
      </c>
      <c r="D515" t="s">
        <v>583</v>
      </c>
      <c r="E515" t="s">
        <v>601</v>
      </c>
      <c r="F515" t="s">
        <v>912</v>
      </c>
      <c r="G515" t="str">
        <f t="shared" ref="G515:G578" si="8">IF(F515="Интенсив_Свекла","интенсив","стандарт")</f>
        <v>стандарт</v>
      </c>
    </row>
    <row r="516" spans="1:7" x14ac:dyDescent="0.25">
      <c r="A516" t="s">
        <v>499</v>
      </c>
      <c r="B516" t="s">
        <v>2</v>
      </c>
      <c r="C516" t="s">
        <v>582</v>
      </c>
      <c r="D516" t="s">
        <v>583</v>
      </c>
      <c r="E516" t="s">
        <v>603</v>
      </c>
      <c r="F516" t="s">
        <v>912</v>
      </c>
      <c r="G516" t="str">
        <f t="shared" si="8"/>
        <v>стандарт</v>
      </c>
    </row>
    <row r="517" spans="1:7" x14ac:dyDescent="0.25">
      <c r="A517" t="s">
        <v>499</v>
      </c>
      <c r="B517" t="s">
        <v>2</v>
      </c>
      <c r="C517" t="s">
        <v>582</v>
      </c>
      <c r="D517" t="s">
        <v>583</v>
      </c>
      <c r="E517" t="s">
        <v>604</v>
      </c>
      <c r="F517" t="s">
        <v>912</v>
      </c>
      <c r="G517" t="str">
        <f t="shared" si="8"/>
        <v>стандарт</v>
      </c>
    </row>
    <row r="518" spans="1:7" x14ac:dyDescent="0.25">
      <c r="A518" t="s">
        <v>499</v>
      </c>
      <c r="B518" t="s">
        <v>2</v>
      </c>
      <c r="C518" t="s">
        <v>582</v>
      </c>
      <c r="D518" t="s">
        <v>583</v>
      </c>
      <c r="E518" t="s">
        <v>605</v>
      </c>
      <c r="F518" t="s">
        <v>912</v>
      </c>
      <c r="G518" t="str">
        <f t="shared" si="8"/>
        <v>стандарт</v>
      </c>
    </row>
    <row r="519" spans="1:7" x14ac:dyDescent="0.25">
      <c r="A519" t="s">
        <v>499</v>
      </c>
      <c r="B519" t="s">
        <v>2</v>
      </c>
      <c r="C519" t="s">
        <v>582</v>
      </c>
      <c r="D519" t="s">
        <v>583</v>
      </c>
      <c r="E519" t="s">
        <v>606</v>
      </c>
      <c r="F519" t="s">
        <v>912</v>
      </c>
      <c r="G519" t="str">
        <f t="shared" si="8"/>
        <v>стандарт</v>
      </c>
    </row>
    <row r="520" spans="1:7" x14ac:dyDescent="0.25">
      <c r="A520" t="s">
        <v>499</v>
      </c>
      <c r="B520" t="s">
        <v>2</v>
      </c>
      <c r="C520" t="s">
        <v>582</v>
      </c>
      <c r="D520" t="s">
        <v>583</v>
      </c>
      <c r="E520" t="s">
        <v>607</v>
      </c>
      <c r="F520" t="s">
        <v>912</v>
      </c>
      <c r="G520" t="str">
        <f t="shared" si="8"/>
        <v>стандарт</v>
      </c>
    </row>
    <row r="521" spans="1:7" x14ac:dyDescent="0.25">
      <c r="A521" t="s">
        <v>499</v>
      </c>
      <c r="B521" t="s">
        <v>2</v>
      </c>
      <c r="C521" t="s">
        <v>582</v>
      </c>
      <c r="D521" t="s">
        <v>583</v>
      </c>
      <c r="E521" t="s">
        <v>608</v>
      </c>
      <c r="F521" t="s">
        <v>912</v>
      </c>
      <c r="G521" t="str">
        <f t="shared" si="8"/>
        <v>стандарт</v>
      </c>
    </row>
    <row r="522" spans="1:7" x14ac:dyDescent="0.25">
      <c r="A522" t="s">
        <v>499</v>
      </c>
      <c r="B522" t="s">
        <v>2</v>
      </c>
      <c r="C522" t="s">
        <v>582</v>
      </c>
      <c r="D522" t="s">
        <v>583</v>
      </c>
      <c r="E522" t="s">
        <v>609</v>
      </c>
      <c r="F522" t="s">
        <v>912</v>
      </c>
      <c r="G522" t="str">
        <f t="shared" si="8"/>
        <v>стандарт</v>
      </c>
    </row>
    <row r="523" spans="1:7" x14ac:dyDescent="0.25">
      <c r="A523" t="s">
        <v>499</v>
      </c>
      <c r="B523" t="s">
        <v>2</v>
      </c>
      <c r="C523" t="s">
        <v>582</v>
      </c>
      <c r="D523" t="s">
        <v>583</v>
      </c>
      <c r="E523" t="s">
        <v>610</v>
      </c>
      <c r="F523" t="s">
        <v>912</v>
      </c>
      <c r="G523" t="str">
        <f t="shared" si="8"/>
        <v>стандарт</v>
      </c>
    </row>
    <row r="524" spans="1:7" x14ac:dyDescent="0.25">
      <c r="A524" t="s">
        <v>499</v>
      </c>
      <c r="B524" t="s">
        <v>2</v>
      </c>
      <c r="C524" t="s">
        <v>582</v>
      </c>
      <c r="D524" t="s">
        <v>583</v>
      </c>
      <c r="E524" t="s">
        <v>611</v>
      </c>
      <c r="F524" t="s">
        <v>912</v>
      </c>
      <c r="G524" t="str">
        <f t="shared" si="8"/>
        <v>стандарт</v>
      </c>
    </row>
    <row r="525" spans="1:7" x14ac:dyDescent="0.25">
      <c r="A525" t="s">
        <v>499</v>
      </c>
      <c r="B525" t="s">
        <v>2</v>
      </c>
      <c r="C525" t="s">
        <v>582</v>
      </c>
      <c r="D525" t="s">
        <v>583</v>
      </c>
      <c r="E525" t="s">
        <v>612</v>
      </c>
      <c r="F525" t="s">
        <v>912</v>
      </c>
      <c r="G525" t="str">
        <f t="shared" si="8"/>
        <v>стандарт</v>
      </c>
    </row>
    <row r="526" spans="1:7" x14ac:dyDescent="0.25">
      <c r="A526" t="s">
        <v>499</v>
      </c>
      <c r="B526" t="s">
        <v>2</v>
      </c>
      <c r="C526" t="s">
        <v>582</v>
      </c>
      <c r="D526" t="s">
        <v>583</v>
      </c>
      <c r="E526" t="s">
        <v>613</v>
      </c>
      <c r="F526" t="s">
        <v>912</v>
      </c>
      <c r="G526" t="str">
        <f t="shared" si="8"/>
        <v>стандарт</v>
      </c>
    </row>
    <row r="527" spans="1:7" x14ac:dyDescent="0.25">
      <c r="A527" t="s">
        <v>499</v>
      </c>
      <c r="B527" t="s">
        <v>2</v>
      </c>
      <c r="C527" t="s">
        <v>582</v>
      </c>
      <c r="D527" t="s">
        <v>583</v>
      </c>
      <c r="E527" t="s">
        <v>614</v>
      </c>
      <c r="F527" t="s">
        <v>912</v>
      </c>
      <c r="G527" t="str">
        <f t="shared" si="8"/>
        <v>стандарт</v>
      </c>
    </row>
    <row r="528" spans="1:7" x14ac:dyDescent="0.25">
      <c r="A528" t="s">
        <v>499</v>
      </c>
      <c r="B528" t="s">
        <v>2</v>
      </c>
      <c r="C528" t="s">
        <v>582</v>
      </c>
      <c r="D528" t="s">
        <v>583</v>
      </c>
      <c r="E528" t="s">
        <v>615</v>
      </c>
      <c r="F528" t="s">
        <v>912</v>
      </c>
      <c r="G528" t="str">
        <f t="shared" si="8"/>
        <v>стандарт</v>
      </c>
    </row>
    <row r="529" spans="1:7" x14ac:dyDescent="0.25">
      <c r="A529" t="s">
        <v>499</v>
      </c>
      <c r="B529" t="s">
        <v>2</v>
      </c>
      <c r="C529" t="s">
        <v>582</v>
      </c>
      <c r="D529" t="s">
        <v>583</v>
      </c>
      <c r="E529" t="s">
        <v>616</v>
      </c>
      <c r="F529" t="s">
        <v>912</v>
      </c>
      <c r="G529" t="str">
        <f t="shared" si="8"/>
        <v>стандарт</v>
      </c>
    </row>
    <row r="530" spans="1:7" x14ac:dyDescent="0.25">
      <c r="A530" t="s">
        <v>499</v>
      </c>
      <c r="B530" t="s">
        <v>2</v>
      </c>
      <c r="C530" t="s">
        <v>582</v>
      </c>
      <c r="D530" t="s">
        <v>583</v>
      </c>
      <c r="E530" t="s">
        <v>617</v>
      </c>
      <c r="F530" t="s">
        <v>912</v>
      </c>
      <c r="G530" t="str">
        <f t="shared" si="8"/>
        <v>стандарт</v>
      </c>
    </row>
    <row r="531" spans="1:7" x14ac:dyDescent="0.25">
      <c r="A531" t="s">
        <v>499</v>
      </c>
      <c r="B531" t="s">
        <v>2</v>
      </c>
      <c r="C531" t="s">
        <v>582</v>
      </c>
      <c r="D531" t="s">
        <v>583</v>
      </c>
      <c r="E531" t="s">
        <v>618</v>
      </c>
      <c r="F531" t="s">
        <v>912</v>
      </c>
      <c r="G531" t="str">
        <f t="shared" si="8"/>
        <v>стандарт</v>
      </c>
    </row>
    <row r="532" spans="1:7" x14ac:dyDescent="0.25">
      <c r="A532" t="s">
        <v>499</v>
      </c>
      <c r="B532" t="s">
        <v>2</v>
      </c>
      <c r="C532" t="s">
        <v>582</v>
      </c>
      <c r="D532" t="s">
        <v>583</v>
      </c>
      <c r="E532" t="s">
        <v>619</v>
      </c>
      <c r="F532" t="s">
        <v>912</v>
      </c>
      <c r="G532" t="str">
        <f t="shared" si="8"/>
        <v>стандарт</v>
      </c>
    </row>
    <row r="533" spans="1:7" x14ac:dyDescent="0.25">
      <c r="A533" t="s">
        <v>499</v>
      </c>
      <c r="B533" t="s">
        <v>2</v>
      </c>
      <c r="C533" t="s">
        <v>620</v>
      </c>
      <c r="D533" t="s">
        <v>621</v>
      </c>
      <c r="E533" t="s">
        <v>622</v>
      </c>
      <c r="F533" t="s">
        <v>912</v>
      </c>
      <c r="G533" t="str">
        <f t="shared" si="8"/>
        <v>стандарт</v>
      </c>
    </row>
    <row r="534" spans="1:7" x14ac:dyDescent="0.25">
      <c r="A534" t="s">
        <v>499</v>
      </c>
      <c r="B534" t="s">
        <v>2</v>
      </c>
      <c r="C534" t="s">
        <v>620</v>
      </c>
      <c r="D534" t="s">
        <v>621</v>
      </c>
      <c r="E534" t="s">
        <v>623</v>
      </c>
      <c r="F534" t="s">
        <v>912</v>
      </c>
      <c r="G534" t="str">
        <f t="shared" si="8"/>
        <v>стандарт</v>
      </c>
    </row>
    <row r="535" spans="1:7" x14ac:dyDescent="0.25">
      <c r="A535" t="s">
        <v>499</v>
      </c>
      <c r="B535" t="s">
        <v>2</v>
      </c>
      <c r="C535" t="s">
        <v>620</v>
      </c>
      <c r="D535" t="s">
        <v>621</v>
      </c>
      <c r="E535" t="s">
        <v>624</v>
      </c>
      <c r="F535" t="s">
        <v>912</v>
      </c>
      <c r="G535" t="str">
        <f t="shared" si="8"/>
        <v>стандарт</v>
      </c>
    </row>
    <row r="536" spans="1:7" x14ac:dyDescent="0.25">
      <c r="A536" t="s">
        <v>499</v>
      </c>
      <c r="B536" t="s">
        <v>2</v>
      </c>
      <c r="C536" t="s">
        <v>620</v>
      </c>
      <c r="D536" t="s">
        <v>621</v>
      </c>
      <c r="E536" t="s">
        <v>625</v>
      </c>
      <c r="F536" t="s">
        <v>912</v>
      </c>
      <c r="G536" t="str">
        <f t="shared" si="8"/>
        <v>стандарт</v>
      </c>
    </row>
    <row r="537" spans="1:7" x14ac:dyDescent="0.25">
      <c r="A537" t="s">
        <v>499</v>
      </c>
      <c r="B537" t="s">
        <v>2</v>
      </c>
      <c r="C537" t="s">
        <v>620</v>
      </c>
      <c r="D537" t="s">
        <v>621</v>
      </c>
      <c r="E537" t="s">
        <v>626</v>
      </c>
      <c r="F537" t="s">
        <v>915</v>
      </c>
      <c r="G537" t="str">
        <f t="shared" si="8"/>
        <v>стандарт</v>
      </c>
    </row>
    <row r="538" spans="1:7" x14ac:dyDescent="0.25">
      <c r="A538" t="s">
        <v>499</v>
      </c>
      <c r="B538" t="s">
        <v>2</v>
      </c>
      <c r="C538" t="s">
        <v>620</v>
      </c>
      <c r="D538" t="s">
        <v>621</v>
      </c>
      <c r="E538" t="s">
        <v>628</v>
      </c>
      <c r="F538" t="s">
        <v>915</v>
      </c>
      <c r="G538" t="str">
        <f t="shared" si="8"/>
        <v>стандарт</v>
      </c>
    </row>
    <row r="539" spans="1:7" x14ac:dyDescent="0.25">
      <c r="A539" t="s">
        <v>499</v>
      </c>
      <c r="B539" t="s">
        <v>2</v>
      </c>
      <c r="C539" t="s">
        <v>620</v>
      </c>
      <c r="D539" t="s">
        <v>621</v>
      </c>
      <c r="E539" t="s">
        <v>629</v>
      </c>
      <c r="F539" t="s">
        <v>915</v>
      </c>
      <c r="G539" t="str">
        <f t="shared" si="8"/>
        <v>стандарт</v>
      </c>
    </row>
    <row r="540" spans="1:7" x14ac:dyDescent="0.25">
      <c r="A540" t="s">
        <v>499</v>
      </c>
      <c r="B540" t="s">
        <v>2</v>
      </c>
      <c r="C540" t="s">
        <v>620</v>
      </c>
      <c r="D540" t="s">
        <v>621</v>
      </c>
      <c r="E540" t="s">
        <v>630</v>
      </c>
      <c r="F540" t="s">
        <v>915</v>
      </c>
      <c r="G540" t="str">
        <f t="shared" si="8"/>
        <v>стандарт</v>
      </c>
    </row>
    <row r="541" spans="1:7" x14ac:dyDescent="0.25">
      <c r="A541" t="s">
        <v>499</v>
      </c>
      <c r="B541" t="s">
        <v>2</v>
      </c>
      <c r="C541" t="s">
        <v>620</v>
      </c>
      <c r="D541" t="s">
        <v>621</v>
      </c>
      <c r="E541" t="s">
        <v>631</v>
      </c>
      <c r="F541" t="s">
        <v>912</v>
      </c>
      <c r="G541" t="str">
        <f t="shared" si="8"/>
        <v>стандарт</v>
      </c>
    </row>
    <row r="542" spans="1:7" x14ac:dyDescent="0.25">
      <c r="A542" t="s">
        <v>499</v>
      </c>
      <c r="B542" t="s">
        <v>2</v>
      </c>
      <c r="C542" t="s">
        <v>620</v>
      </c>
      <c r="D542" t="s">
        <v>621</v>
      </c>
      <c r="E542" t="s">
        <v>632</v>
      </c>
      <c r="F542" t="s">
        <v>913</v>
      </c>
      <c r="G542" t="str">
        <f t="shared" si="8"/>
        <v>интенсив</v>
      </c>
    </row>
    <row r="543" spans="1:7" x14ac:dyDescent="0.25">
      <c r="A543" t="s">
        <v>499</v>
      </c>
      <c r="B543" t="s">
        <v>2</v>
      </c>
      <c r="C543" t="s">
        <v>620</v>
      </c>
      <c r="D543" t="s">
        <v>621</v>
      </c>
      <c r="E543" t="s">
        <v>633</v>
      </c>
      <c r="F543" t="s">
        <v>913</v>
      </c>
      <c r="G543" t="str">
        <f t="shared" si="8"/>
        <v>интенсив</v>
      </c>
    </row>
    <row r="544" spans="1:7" x14ac:dyDescent="0.25">
      <c r="A544" t="s">
        <v>499</v>
      </c>
      <c r="B544" t="s">
        <v>2</v>
      </c>
      <c r="C544" t="s">
        <v>620</v>
      </c>
      <c r="D544" t="s">
        <v>621</v>
      </c>
      <c r="E544" t="s">
        <v>634</v>
      </c>
      <c r="F544" t="s">
        <v>913</v>
      </c>
      <c r="G544" t="str">
        <f t="shared" si="8"/>
        <v>интенсив</v>
      </c>
    </row>
    <row r="545" spans="1:7" x14ac:dyDescent="0.25">
      <c r="A545" t="s">
        <v>499</v>
      </c>
      <c r="B545" t="s">
        <v>2</v>
      </c>
      <c r="C545" t="s">
        <v>620</v>
      </c>
      <c r="D545" t="s">
        <v>621</v>
      </c>
      <c r="E545" t="s">
        <v>635</v>
      </c>
      <c r="F545" t="s">
        <v>913</v>
      </c>
      <c r="G545" t="str">
        <f t="shared" si="8"/>
        <v>интенсив</v>
      </c>
    </row>
    <row r="546" spans="1:7" x14ac:dyDescent="0.25">
      <c r="A546" t="s">
        <v>499</v>
      </c>
      <c r="B546" t="s">
        <v>2</v>
      </c>
      <c r="C546" t="s">
        <v>620</v>
      </c>
      <c r="D546" t="s">
        <v>621</v>
      </c>
      <c r="E546" t="s">
        <v>636</v>
      </c>
      <c r="F546" t="s">
        <v>912</v>
      </c>
      <c r="G546" t="str">
        <f t="shared" si="8"/>
        <v>стандарт</v>
      </c>
    </row>
    <row r="547" spans="1:7" x14ac:dyDescent="0.25">
      <c r="A547" t="s">
        <v>499</v>
      </c>
      <c r="B547" t="s">
        <v>2</v>
      </c>
      <c r="C547" t="s">
        <v>620</v>
      </c>
      <c r="D547" t="s">
        <v>621</v>
      </c>
      <c r="E547" t="s">
        <v>638</v>
      </c>
      <c r="F547" t="s">
        <v>912</v>
      </c>
      <c r="G547" t="str">
        <f t="shared" si="8"/>
        <v>стандарт</v>
      </c>
    </row>
    <row r="548" spans="1:7" x14ac:dyDescent="0.25">
      <c r="A548" t="s">
        <v>499</v>
      </c>
      <c r="B548" t="s">
        <v>2</v>
      </c>
      <c r="C548" t="s">
        <v>620</v>
      </c>
      <c r="D548" t="s">
        <v>621</v>
      </c>
      <c r="E548" t="s">
        <v>639</v>
      </c>
      <c r="F548" t="s">
        <v>913</v>
      </c>
      <c r="G548" t="str">
        <f t="shared" si="8"/>
        <v>интенсив</v>
      </c>
    </row>
    <row r="549" spans="1:7" x14ac:dyDescent="0.25">
      <c r="A549" t="s">
        <v>499</v>
      </c>
      <c r="B549" t="s">
        <v>2</v>
      </c>
      <c r="C549" t="s">
        <v>620</v>
      </c>
      <c r="D549" t="s">
        <v>621</v>
      </c>
      <c r="E549" t="s">
        <v>640</v>
      </c>
      <c r="F549" t="s">
        <v>912</v>
      </c>
      <c r="G549" t="str">
        <f t="shared" si="8"/>
        <v>стандарт</v>
      </c>
    </row>
    <row r="550" spans="1:7" x14ac:dyDescent="0.25">
      <c r="A550" t="s">
        <v>499</v>
      </c>
      <c r="B550" t="s">
        <v>2</v>
      </c>
      <c r="C550" t="s">
        <v>620</v>
      </c>
      <c r="D550" t="s">
        <v>621</v>
      </c>
      <c r="E550" t="s">
        <v>641</v>
      </c>
      <c r="F550" t="s">
        <v>913</v>
      </c>
      <c r="G550" t="str">
        <f t="shared" si="8"/>
        <v>интенсив</v>
      </c>
    </row>
    <row r="551" spans="1:7" x14ac:dyDescent="0.25">
      <c r="A551" t="s">
        <v>499</v>
      </c>
      <c r="B551" t="s">
        <v>2</v>
      </c>
      <c r="C551" t="s">
        <v>620</v>
      </c>
      <c r="D551" t="s">
        <v>621</v>
      </c>
      <c r="E551" t="s">
        <v>642</v>
      </c>
      <c r="F551" t="s">
        <v>913</v>
      </c>
      <c r="G551" t="str">
        <f t="shared" si="8"/>
        <v>интенсив</v>
      </c>
    </row>
    <row r="552" spans="1:7" x14ac:dyDescent="0.25">
      <c r="A552" t="s">
        <v>499</v>
      </c>
      <c r="B552" t="s">
        <v>2</v>
      </c>
      <c r="C552" t="s">
        <v>620</v>
      </c>
      <c r="D552" t="s">
        <v>621</v>
      </c>
      <c r="E552" t="s">
        <v>643</v>
      </c>
      <c r="F552" t="s">
        <v>912</v>
      </c>
      <c r="G552" t="str">
        <f t="shared" si="8"/>
        <v>стандарт</v>
      </c>
    </row>
    <row r="553" spans="1:7" x14ac:dyDescent="0.25">
      <c r="A553" t="s">
        <v>499</v>
      </c>
      <c r="B553" t="s">
        <v>2</v>
      </c>
      <c r="C553" t="s">
        <v>620</v>
      </c>
      <c r="D553" t="s">
        <v>621</v>
      </c>
      <c r="E553" t="s">
        <v>644</v>
      </c>
      <c r="F553" t="s">
        <v>912</v>
      </c>
      <c r="G553" t="str">
        <f t="shared" si="8"/>
        <v>стандарт</v>
      </c>
    </row>
    <row r="554" spans="1:7" x14ac:dyDescent="0.25">
      <c r="A554" t="s">
        <v>499</v>
      </c>
      <c r="B554" t="s">
        <v>2</v>
      </c>
      <c r="C554" t="s">
        <v>620</v>
      </c>
      <c r="D554" t="s">
        <v>621</v>
      </c>
      <c r="E554" t="s">
        <v>645</v>
      </c>
      <c r="F554" t="s">
        <v>912</v>
      </c>
      <c r="G554" t="str">
        <f t="shared" si="8"/>
        <v>стандарт</v>
      </c>
    </row>
    <row r="555" spans="1:7" x14ac:dyDescent="0.25">
      <c r="A555" t="s">
        <v>499</v>
      </c>
      <c r="B555" t="s">
        <v>2</v>
      </c>
      <c r="C555" t="s">
        <v>620</v>
      </c>
      <c r="D555" t="s">
        <v>621</v>
      </c>
      <c r="E555" t="s">
        <v>646</v>
      </c>
      <c r="F555" t="s">
        <v>912</v>
      </c>
      <c r="G555" t="str">
        <f t="shared" si="8"/>
        <v>стандарт</v>
      </c>
    </row>
    <row r="556" spans="1:7" x14ac:dyDescent="0.25">
      <c r="A556" t="s">
        <v>499</v>
      </c>
      <c r="B556" t="s">
        <v>2</v>
      </c>
      <c r="C556" t="s">
        <v>620</v>
      </c>
      <c r="D556" t="s">
        <v>621</v>
      </c>
      <c r="E556" t="s">
        <v>647</v>
      </c>
      <c r="F556" t="s">
        <v>912</v>
      </c>
      <c r="G556" t="str">
        <f t="shared" si="8"/>
        <v>стандарт</v>
      </c>
    </row>
    <row r="557" spans="1:7" x14ac:dyDescent="0.25">
      <c r="A557" t="s">
        <v>499</v>
      </c>
      <c r="B557" t="s">
        <v>2</v>
      </c>
      <c r="C557" t="s">
        <v>620</v>
      </c>
      <c r="D557" t="s">
        <v>621</v>
      </c>
      <c r="E557" t="s">
        <v>648</v>
      </c>
      <c r="F557" t="s">
        <v>915</v>
      </c>
      <c r="G557" t="str">
        <f t="shared" si="8"/>
        <v>стандарт</v>
      </c>
    </row>
    <row r="558" spans="1:7" x14ac:dyDescent="0.25">
      <c r="A558" t="s">
        <v>499</v>
      </c>
      <c r="B558" t="s">
        <v>2</v>
      </c>
      <c r="C558" t="s">
        <v>620</v>
      </c>
      <c r="D558" t="s">
        <v>621</v>
      </c>
      <c r="E558" t="s">
        <v>649</v>
      </c>
      <c r="F558" t="s">
        <v>915</v>
      </c>
      <c r="G558" t="str">
        <f t="shared" si="8"/>
        <v>стандарт</v>
      </c>
    </row>
    <row r="559" spans="1:7" x14ac:dyDescent="0.25">
      <c r="A559" t="s">
        <v>499</v>
      </c>
      <c r="B559" t="s">
        <v>2</v>
      </c>
      <c r="C559" t="s">
        <v>620</v>
      </c>
      <c r="D559" t="s">
        <v>621</v>
      </c>
      <c r="E559" t="s">
        <v>650</v>
      </c>
      <c r="F559" t="s">
        <v>915</v>
      </c>
      <c r="G559" t="str">
        <f t="shared" si="8"/>
        <v>стандарт</v>
      </c>
    </row>
    <row r="560" spans="1:7" x14ac:dyDescent="0.25">
      <c r="A560" t="s">
        <v>499</v>
      </c>
      <c r="B560" t="s">
        <v>2</v>
      </c>
      <c r="C560" t="s">
        <v>620</v>
      </c>
      <c r="D560" t="s">
        <v>621</v>
      </c>
      <c r="E560" t="s">
        <v>651</v>
      </c>
      <c r="F560" t="s">
        <v>915</v>
      </c>
      <c r="G560" t="str">
        <f t="shared" si="8"/>
        <v>стандарт</v>
      </c>
    </row>
    <row r="561" spans="1:7" x14ac:dyDescent="0.25">
      <c r="A561" t="s">
        <v>499</v>
      </c>
      <c r="B561" t="s">
        <v>2</v>
      </c>
      <c r="C561" t="s">
        <v>620</v>
      </c>
      <c r="D561" t="s">
        <v>621</v>
      </c>
      <c r="E561" t="s">
        <v>652</v>
      </c>
      <c r="F561" t="s">
        <v>915</v>
      </c>
      <c r="G561" t="str">
        <f t="shared" si="8"/>
        <v>стандарт</v>
      </c>
    </row>
    <row r="562" spans="1:7" x14ac:dyDescent="0.25">
      <c r="A562" t="s">
        <v>499</v>
      </c>
      <c r="B562" t="s">
        <v>2</v>
      </c>
      <c r="C562" t="s">
        <v>620</v>
      </c>
      <c r="D562" t="s">
        <v>621</v>
      </c>
      <c r="E562" t="s">
        <v>653</v>
      </c>
      <c r="F562" t="s">
        <v>915</v>
      </c>
      <c r="G562" t="str">
        <f t="shared" si="8"/>
        <v>стандарт</v>
      </c>
    </row>
    <row r="563" spans="1:7" x14ac:dyDescent="0.25">
      <c r="A563" t="s">
        <v>499</v>
      </c>
      <c r="B563" t="s">
        <v>2</v>
      </c>
      <c r="C563" t="s">
        <v>620</v>
      </c>
      <c r="D563" t="s">
        <v>621</v>
      </c>
      <c r="E563" t="s">
        <v>654</v>
      </c>
      <c r="F563" t="s">
        <v>915</v>
      </c>
      <c r="G563" t="str">
        <f t="shared" si="8"/>
        <v>стандарт</v>
      </c>
    </row>
    <row r="564" spans="1:7" x14ac:dyDescent="0.25">
      <c r="A564" t="s">
        <v>499</v>
      </c>
      <c r="B564" t="s">
        <v>2</v>
      </c>
      <c r="C564" t="s">
        <v>620</v>
      </c>
      <c r="D564" t="s">
        <v>621</v>
      </c>
      <c r="E564" t="s">
        <v>655</v>
      </c>
      <c r="F564" t="s">
        <v>915</v>
      </c>
      <c r="G564" t="str">
        <f t="shared" si="8"/>
        <v>стандарт</v>
      </c>
    </row>
    <row r="565" spans="1:7" x14ac:dyDescent="0.25">
      <c r="A565" t="s">
        <v>499</v>
      </c>
      <c r="B565" t="s">
        <v>2</v>
      </c>
      <c r="C565" t="s">
        <v>620</v>
      </c>
      <c r="D565" t="s">
        <v>621</v>
      </c>
      <c r="E565" t="s">
        <v>656</v>
      </c>
      <c r="F565" t="s">
        <v>915</v>
      </c>
      <c r="G565" t="str">
        <f t="shared" si="8"/>
        <v>стандарт</v>
      </c>
    </row>
    <row r="566" spans="1:7" x14ac:dyDescent="0.25">
      <c r="A566" t="s">
        <v>499</v>
      </c>
      <c r="B566" t="s">
        <v>2</v>
      </c>
      <c r="C566" t="s">
        <v>620</v>
      </c>
      <c r="D566" t="s">
        <v>621</v>
      </c>
      <c r="E566" t="s">
        <v>657</v>
      </c>
      <c r="F566" t="s">
        <v>912</v>
      </c>
      <c r="G566" t="str">
        <f t="shared" si="8"/>
        <v>стандарт</v>
      </c>
    </row>
    <row r="567" spans="1:7" x14ac:dyDescent="0.25">
      <c r="A567" t="s">
        <v>499</v>
      </c>
      <c r="B567" t="s">
        <v>2</v>
      </c>
      <c r="C567" t="s">
        <v>620</v>
      </c>
      <c r="D567" t="s">
        <v>621</v>
      </c>
      <c r="E567" t="s">
        <v>658</v>
      </c>
      <c r="F567" t="s">
        <v>912</v>
      </c>
      <c r="G567" t="str">
        <f t="shared" si="8"/>
        <v>стандарт</v>
      </c>
    </row>
    <row r="568" spans="1:7" x14ac:dyDescent="0.25">
      <c r="A568" t="s">
        <v>499</v>
      </c>
      <c r="B568" t="s">
        <v>2</v>
      </c>
      <c r="C568" t="s">
        <v>620</v>
      </c>
      <c r="D568" t="s">
        <v>621</v>
      </c>
      <c r="E568" t="s">
        <v>659</v>
      </c>
      <c r="F568" t="s">
        <v>912</v>
      </c>
      <c r="G568" t="str">
        <f t="shared" si="8"/>
        <v>стандарт</v>
      </c>
    </row>
    <row r="569" spans="1:7" x14ac:dyDescent="0.25">
      <c r="A569" t="s">
        <v>499</v>
      </c>
      <c r="B569" t="s">
        <v>2</v>
      </c>
      <c r="C569" t="s">
        <v>620</v>
      </c>
      <c r="D569" t="s">
        <v>621</v>
      </c>
      <c r="E569" t="s">
        <v>660</v>
      </c>
      <c r="F569" t="s">
        <v>912</v>
      </c>
      <c r="G569" t="str">
        <f t="shared" si="8"/>
        <v>стандарт</v>
      </c>
    </row>
    <row r="570" spans="1:7" x14ac:dyDescent="0.25">
      <c r="A570" t="s">
        <v>499</v>
      </c>
      <c r="B570" t="s">
        <v>2</v>
      </c>
      <c r="C570" t="s">
        <v>620</v>
      </c>
      <c r="D570" t="s">
        <v>621</v>
      </c>
      <c r="E570" t="s">
        <v>662</v>
      </c>
      <c r="F570" t="s">
        <v>912</v>
      </c>
      <c r="G570" t="str">
        <f t="shared" si="8"/>
        <v>стандарт</v>
      </c>
    </row>
    <row r="571" spans="1:7" x14ac:dyDescent="0.25">
      <c r="A571" t="s">
        <v>499</v>
      </c>
      <c r="B571" t="s">
        <v>2</v>
      </c>
      <c r="C571" t="s">
        <v>620</v>
      </c>
      <c r="D571" t="s">
        <v>621</v>
      </c>
      <c r="E571" t="s">
        <v>663</v>
      </c>
      <c r="F571" t="s">
        <v>912</v>
      </c>
      <c r="G571" t="str">
        <f t="shared" si="8"/>
        <v>стандарт</v>
      </c>
    </row>
    <row r="572" spans="1:7" x14ac:dyDescent="0.25">
      <c r="A572" t="s">
        <v>499</v>
      </c>
      <c r="B572" t="s">
        <v>2</v>
      </c>
      <c r="C572" t="s">
        <v>620</v>
      </c>
      <c r="D572" t="s">
        <v>621</v>
      </c>
      <c r="E572" t="s">
        <v>664</v>
      </c>
      <c r="F572" t="s">
        <v>912</v>
      </c>
      <c r="G572" t="str">
        <f t="shared" si="8"/>
        <v>стандарт</v>
      </c>
    </row>
    <row r="573" spans="1:7" x14ac:dyDescent="0.25">
      <c r="A573" t="s">
        <v>499</v>
      </c>
      <c r="B573" t="s">
        <v>2</v>
      </c>
      <c r="C573" t="s">
        <v>620</v>
      </c>
      <c r="D573" t="s">
        <v>621</v>
      </c>
      <c r="E573" t="s">
        <v>665</v>
      </c>
      <c r="F573" t="s">
        <v>912</v>
      </c>
      <c r="G573" t="str">
        <f t="shared" si="8"/>
        <v>стандарт</v>
      </c>
    </row>
    <row r="574" spans="1:7" x14ac:dyDescent="0.25">
      <c r="A574" t="s">
        <v>499</v>
      </c>
      <c r="B574" t="s">
        <v>2</v>
      </c>
      <c r="C574" t="s">
        <v>620</v>
      </c>
      <c r="D574" t="s">
        <v>621</v>
      </c>
      <c r="E574" t="s">
        <v>666</v>
      </c>
      <c r="F574" t="s">
        <v>912</v>
      </c>
      <c r="G574" t="str">
        <f t="shared" si="8"/>
        <v>стандарт</v>
      </c>
    </row>
    <row r="575" spans="1:7" x14ac:dyDescent="0.25">
      <c r="A575" t="s">
        <v>499</v>
      </c>
      <c r="B575" t="s">
        <v>2</v>
      </c>
      <c r="C575" t="s">
        <v>620</v>
      </c>
      <c r="D575" t="s">
        <v>621</v>
      </c>
      <c r="E575" t="s">
        <v>667</v>
      </c>
      <c r="F575" t="s">
        <v>912</v>
      </c>
      <c r="G575" t="str">
        <f t="shared" si="8"/>
        <v>стандарт</v>
      </c>
    </row>
    <row r="576" spans="1:7" x14ac:dyDescent="0.25">
      <c r="A576" t="s">
        <v>499</v>
      </c>
      <c r="B576" t="s">
        <v>2</v>
      </c>
      <c r="C576" t="s">
        <v>620</v>
      </c>
      <c r="D576" t="s">
        <v>621</v>
      </c>
      <c r="E576" t="s">
        <v>668</v>
      </c>
      <c r="F576" t="s">
        <v>912</v>
      </c>
      <c r="G576" t="str">
        <f t="shared" si="8"/>
        <v>стандарт</v>
      </c>
    </row>
    <row r="577" spans="1:7" x14ac:dyDescent="0.25">
      <c r="A577" t="s">
        <v>499</v>
      </c>
      <c r="B577" t="s">
        <v>2</v>
      </c>
      <c r="C577" t="s">
        <v>620</v>
      </c>
      <c r="D577" t="s">
        <v>621</v>
      </c>
      <c r="E577" t="s">
        <v>669</v>
      </c>
      <c r="F577" t="s">
        <v>912</v>
      </c>
      <c r="G577" t="str">
        <f t="shared" si="8"/>
        <v>стандарт</v>
      </c>
    </row>
    <row r="578" spans="1:7" x14ac:dyDescent="0.25">
      <c r="A578" t="s">
        <v>499</v>
      </c>
      <c r="B578" t="s">
        <v>2</v>
      </c>
      <c r="C578" t="s">
        <v>620</v>
      </c>
      <c r="D578" t="s">
        <v>621</v>
      </c>
      <c r="E578" t="s">
        <v>670</v>
      </c>
      <c r="F578" t="s">
        <v>912</v>
      </c>
      <c r="G578" t="str">
        <f t="shared" si="8"/>
        <v>стандарт</v>
      </c>
    </row>
    <row r="579" spans="1:7" x14ac:dyDescent="0.25">
      <c r="A579" t="s">
        <v>499</v>
      </c>
      <c r="B579" t="s">
        <v>2</v>
      </c>
      <c r="C579" t="s">
        <v>620</v>
      </c>
      <c r="D579" t="s">
        <v>621</v>
      </c>
      <c r="E579" t="s">
        <v>671</v>
      </c>
      <c r="F579" t="s">
        <v>915</v>
      </c>
      <c r="G579" t="str">
        <f t="shared" ref="G579:G642" si="9">IF(F579="Интенсив_Свекла","интенсив","стандарт")</f>
        <v>стандарт</v>
      </c>
    </row>
    <row r="580" spans="1:7" x14ac:dyDescent="0.25">
      <c r="A580" t="s">
        <v>499</v>
      </c>
      <c r="B580" t="s">
        <v>2</v>
      </c>
      <c r="C580" t="s">
        <v>620</v>
      </c>
      <c r="D580" t="s">
        <v>621</v>
      </c>
      <c r="E580" t="s">
        <v>672</v>
      </c>
      <c r="F580" t="s">
        <v>915</v>
      </c>
      <c r="G580" t="str">
        <f t="shared" si="9"/>
        <v>стандарт</v>
      </c>
    </row>
    <row r="581" spans="1:7" x14ac:dyDescent="0.25">
      <c r="A581" t="s">
        <v>499</v>
      </c>
      <c r="B581" t="s">
        <v>2</v>
      </c>
      <c r="C581" t="s">
        <v>673</v>
      </c>
      <c r="D581" t="s">
        <v>674</v>
      </c>
      <c r="E581" t="s">
        <v>675</v>
      </c>
      <c r="F581" t="s">
        <v>913</v>
      </c>
      <c r="G581" t="str">
        <f t="shared" si="9"/>
        <v>интенсив</v>
      </c>
    </row>
    <row r="582" spans="1:7" x14ac:dyDescent="0.25">
      <c r="A582" t="s">
        <v>499</v>
      </c>
      <c r="B582" t="s">
        <v>2</v>
      </c>
      <c r="C582" t="s">
        <v>673</v>
      </c>
      <c r="D582" t="s">
        <v>674</v>
      </c>
      <c r="E582" t="s">
        <v>677</v>
      </c>
      <c r="F582" t="s">
        <v>913</v>
      </c>
      <c r="G582" t="str">
        <f t="shared" si="9"/>
        <v>интенсив</v>
      </c>
    </row>
    <row r="583" spans="1:7" x14ac:dyDescent="0.25">
      <c r="A583" t="s">
        <v>499</v>
      </c>
      <c r="B583" t="s">
        <v>2</v>
      </c>
      <c r="C583" t="s">
        <v>673</v>
      </c>
      <c r="D583" t="s">
        <v>674</v>
      </c>
      <c r="E583" t="s">
        <v>678</v>
      </c>
      <c r="F583" t="s">
        <v>913</v>
      </c>
      <c r="G583" t="str">
        <f t="shared" si="9"/>
        <v>интенсив</v>
      </c>
    </row>
    <row r="584" spans="1:7" x14ac:dyDescent="0.25">
      <c r="A584" t="s">
        <v>499</v>
      </c>
      <c r="B584" t="s">
        <v>2</v>
      </c>
      <c r="C584" t="s">
        <v>673</v>
      </c>
      <c r="D584" t="s">
        <v>674</v>
      </c>
      <c r="E584" t="s">
        <v>679</v>
      </c>
      <c r="F584" t="s">
        <v>913</v>
      </c>
      <c r="G584" t="str">
        <f t="shared" si="9"/>
        <v>интенсив</v>
      </c>
    </row>
    <row r="585" spans="1:7" x14ac:dyDescent="0.25">
      <c r="A585" t="s">
        <v>499</v>
      </c>
      <c r="B585" t="s">
        <v>2</v>
      </c>
      <c r="C585" t="s">
        <v>673</v>
      </c>
      <c r="D585" t="s">
        <v>674</v>
      </c>
      <c r="E585" t="s">
        <v>680</v>
      </c>
      <c r="F585" t="s">
        <v>913</v>
      </c>
      <c r="G585" t="str">
        <f t="shared" si="9"/>
        <v>интенсив</v>
      </c>
    </row>
    <row r="586" spans="1:7" x14ac:dyDescent="0.25">
      <c r="A586" t="s">
        <v>499</v>
      </c>
      <c r="B586" t="s">
        <v>2</v>
      </c>
      <c r="C586" t="s">
        <v>673</v>
      </c>
      <c r="D586" t="s">
        <v>674</v>
      </c>
      <c r="E586" t="s">
        <v>681</v>
      </c>
      <c r="F586" t="s">
        <v>913</v>
      </c>
      <c r="G586" t="str">
        <f t="shared" si="9"/>
        <v>интенсив</v>
      </c>
    </row>
    <row r="587" spans="1:7" x14ac:dyDescent="0.25">
      <c r="A587" t="s">
        <v>499</v>
      </c>
      <c r="B587" t="s">
        <v>2</v>
      </c>
      <c r="C587" t="s">
        <v>673</v>
      </c>
      <c r="D587" t="s">
        <v>674</v>
      </c>
      <c r="E587" t="s">
        <v>682</v>
      </c>
      <c r="F587" t="s">
        <v>913</v>
      </c>
      <c r="G587" t="str">
        <f t="shared" si="9"/>
        <v>интенсив</v>
      </c>
    </row>
    <row r="588" spans="1:7" x14ac:dyDescent="0.25">
      <c r="A588" t="s">
        <v>499</v>
      </c>
      <c r="B588" t="s">
        <v>2</v>
      </c>
      <c r="C588" t="s">
        <v>673</v>
      </c>
      <c r="D588" t="s">
        <v>674</v>
      </c>
      <c r="E588" t="s">
        <v>683</v>
      </c>
      <c r="F588" t="s">
        <v>912</v>
      </c>
      <c r="G588" t="str">
        <f t="shared" si="9"/>
        <v>стандарт</v>
      </c>
    </row>
    <row r="589" spans="1:7" x14ac:dyDescent="0.25">
      <c r="A589" t="s">
        <v>499</v>
      </c>
      <c r="B589" t="s">
        <v>2</v>
      </c>
      <c r="C589" t="s">
        <v>673</v>
      </c>
      <c r="D589" t="s">
        <v>674</v>
      </c>
      <c r="E589" t="s">
        <v>684</v>
      </c>
      <c r="F589" t="s">
        <v>913</v>
      </c>
      <c r="G589" t="str">
        <f t="shared" si="9"/>
        <v>интенсив</v>
      </c>
    </row>
    <row r="590" spans="1:7" x14ac:dyDescent="0.25">
      <c r="A590" t="s">
        <v>499</v>
      </c>
      <c r="B590" t="s">
        <v>2</v>
      </c>
      <c r="C590" t="s">
        <v>673</v>
      </c>
      <c r="D590" t="s">
        <v>674</v>
      </c>
      <c r="E590" t="s">
        <v>685</v>
      </c>
      <c r="F590" t="s">
        <v>913</v>
      </c>
      <c r="G590" t="str">
        <f t="shared" si="9"/>
        <v>интенсив</v>
      </c>
    </row>
    <row r="591" spans="1:7" x14ac:dyDescent="0.25">
      <c r="A591" t="s">
        <v>499</v>
      </c>
      <c r="B591" t="s">
        <v>2</v>
      </c>
      <c r="C591" t="s">
        <v>673</v>
      </c>
      <c r="D591" t="s">
        <v>674</v>
      </c>
      <c r="E591" t="s">
        <v>686</v>
      </c>
      <c r="F591" t="s">
        <v>912</v>
      </c>
      <c r="G591" t="str">
        <f t="shared" si="9"/>
        <v>стандарт</v>
      </c>
    </row>
    <row r="592" spans="1:7" x14ac:dyDescent="0.25">
      <c r="A592" t="s">
        <v>499</v>
      </c>
      <c r="B592" t="s">
        <v>2</v>
      </c>
      <c r="C592" t="s">
        <v>673</v>
      </c>
      <c r="D592" t="s">
        <v>674</v>
      </c>
      <c r="E592" t="s">
        <v>688</v>
      </c>
      <c r="F592" t="s">
        <v>912</v>
      </c>
      <c r="G592" t="str">
        <f t="shared" si="9"/>
        <v>стандарт</v>
      </c>
    </row>
    <row r="593" spans="1:7" x14ac:dyDescent="0.25">
      <c r="A593" t="s">
        <v>499</v>
      </c>
      <c r="B593" t="s">
        <v>2</v>
      </c>
      <c r="C593" t="s">
        <v>673</v>
      </c>
      <c r="D593" t="s">
        <v>674</v>
      </c>
      <c r="E593" t="s">
        <v>689</v>
      </c>
      <c r="F593" t="s">
        <v>912</v>
      </c>
      <c r="G593" t="str">
        <f t="shared" si="9"/>
        <v>стандарт</v>
      </c>
    </row>
    <row r="594" spans="1:7" x14ac:dyDescent="0.25">
      <c r="A594" t="s">
        <v>499</v>
      </c>
      <c r="B594" t="s">
        <v>2</v>
      </c>
      <c r="C594" t="s">
        <v>673</v>
      </c>
      <c r="D594" t="s">
        <v>674</v>
      </c>
      <c r="E594" t="s">
        <v>690</v>
      </c>
      <c r="F594" t="s">
        <v>912</v>
      </c>
      <c r="G594" t="str">
        <f t="shared" si="9"/>
        <v>стандарт</v>
      </c>
    </row>
    <row r="595" spans="1:7" x14ac:dyDescent="0.25">
      <c r="A595" t="s">
        <v>499</v>
      </c>
      <c r="B595" t="s">
        <v>2</v>
      </c>
      <c r="C595" t="s">
        <v>673</v>
      </c>
      <c r="D595" t="s">
        <v>674</v>
      </c>
      <c r="E595" t="s">
        <v>691</v>
      </c>
      <c r="F595" t="s">
        <v>912</v>
      </c>
      <c r="G595" t="str">
        <f t="shared" si="9"/>
        <v>стандарт</v>
      </c>
    </row>
    <row r="596" spans="1:7" x14ac:dyDescent="0.25">
      <c r="A596" t="s">
        <v>499</v>
      </c>
      <c r="B596" t="s">
        <v>2</v>
      </c>
      <c r="C596" t="s">
        <v>673</v>
      </c>
      <c r="D596" t="s">
        <v>674</v>
      </c>
      <c r="E596" t="s">
        <v>692</v>
      </c>
      <c r="F596" t="s">
        <v>912</v>
      </c>
      <c r="G596" t="str">
        <f t="shared" si="9"/>
        <v>стандарт</v>
      </c>
    </row>
    <row r="597" spans="1:7" x14ac:dyDescent="0.25">
      <c r="A597" t="s">
        <v>499</v>
      </c>
      <c r="B597" t="s">
        <v>2</v>
      </c>
      <c r="C597" t="s">
        <v>673</v>
      </c>
      <c r="D597" t="s">
        <v>674</v>
      </c>
      <c r="E597" t="s">
        <v>693</v>
      </c>
      <c r="F597" t="s">
        <v>912</v>
      </c>
      <c r="G597" t="str">
        <f t="shared" si="9"/>
        <v>стандарт</v>
      </c>
    </row>
    <row r="598" spans="1:7" x14ac:dyDescent="0.25">
      <c r="A598" t="s">
        <v>499</v>
      </c>
      <c r="B598" t="s">
        <v>2</v>
      </c>
      <c r="C598" t="s">
        <v>673</v>
      </c>
      <c r="D598" t="s">
        <v>674</v>
      </c>
      <c r="E598" t="s">
        <v>694</v>
      </c>
      <c r="F598" t="s">
        <v>912</v>
      </c>
      <c r="G598" t="str">
        <f t="shared" si="9"/>
        <v>стандарт</v>
      </c>
    </row>
    <row r="599" spans="1:7" x14ac:dyDescent="0.25">
      <c r="A599" t="s">
        <v>499</v>
      </c>
      <c r="B599" t="s">
        <v>2</v>
      </c>
      <c r="C599" t="s">
        <v>673</v>
      </c>
      <c r="D599" t="s">
        <v>674</v>
      </c>
      <c r="E599" t="s">
        <v>695</v>
      </c>
      <c r="F599" t="s">
        <v>912</v>
      </c>
      <c r="G599" t="str">
        <f t="shared" si="9"/>
        <v>стандарт</v>
      </c>
    </row>
    <row r="600" spans="1:7" x14ac:dyDescent="0.25">
      <c r="A600" t="s">
        <v>499</v>
      </c>
      <c r="B600" t="s">
        <v>2</v>
      </c>
      <c r="C600" t="s">
        <v>673</v>
      </c>
      <c r="D600" t="s">
        <v>674</v>
      </c>
      <c r="E600" t="s">
        <v>696</v>
      </c>
      <c r="F600" t="s">
        <v>912</v>
      </c>
      <c r="G600" t="str">
        <f t="shared" si="9"/>
        <v>стандарт</v>
      </c>
    </row>
    <row r="601" spans="1:7" x14ac:dyDescent="0.25">
      <c r="A601" t="s">
        <v>499</v>
      </c>
      <c r="B601" t="s">
        <v>2</v>
      </c>
      <c r="C601" t="s">
        <v>673</v>
      </c>
      <c r="D601" t="s">
        <v>674</v>
      </c>
      <c r="E601" t="s">
        <v>697</v>
      </c>
      <c r="F601" t="s">
        <v>912</v>
      </c>
      <c r="G601" t="str">
        <f t="shared" si="9"/>
        <v>стандарт</v>
      </c>
    </row>
    <row r="602" spans="1:7" x14ac:dyDescent="0.25">
      <c r="A602" t="s">
        <v>499</v>
      </c>
      <c r="B602" t="s">
        <v>2</v>
      </c>
      <c r="C602" t="s">
        <v>673</v>
      </c>
      <c r="D602" t="s">
        <v>674</v>
      </c>
      <c r="E602" t="s">
        <v>698</v>
      </c>
      <c r="F602" t="s">
        <v>912</v>
      </c>
      <c r="G602" t="str">
        <f t="shared" si="9"/>
        <v>стандарт</v>
      </c>
    </row>
    <row r="603" spans="1:7" x14ac:dyDescent="0.25">
      <c r="A603" t="s">
        <v>499</v>
      </c>
      <c r="B603" t="s">
        <v>2</v>
      </c>
      <c r="C603" t="s">
        <v>673</v>
      </c>
      <c r="D603" t="s">
        <v>674</v>
      </c>
      <c r="E603" t="s">
        <v>699</v>
      </c>
      <c r="F603" t="s">
        <v>912</v>
      </c>
      <c r="G603" t="str">
        <f t="shared" si="9"/>
        <v>стандарт</v>
      </c>
    </row>
    <row r="604" spans="1:7" x14ac:dyDescent="0.25">
      <c r="A604" t="s">
        <v>499</v>
      </c>
      <c r="B604" t="s">
        <v>2</v>
      </c>
      <c r="C604" t="s">
        <v>673</v>
      </c>
      <c r="D604" t="s">
        <v>674</v>
      </c>
      <c r="E604" t="s">
        <v>700</v>
      </c>
      <c r="F604" t="s">
        <v>912</v>
      </c>
      <c r="G604" t="str">
        <f t="shared" si="9"/>
        <v>стандарт</v>
      </c>
    </row>
    <row r="605" spans="1:7" x14ac:dyDescent="0.25">
      <c r="A605" t="s">
        <v>499</v>
      </c>
      <c r="B605" t="s">
        <v>2</v>
      </c>
      <c r="C605" t="s">
        <v>673</v>
      </c>
      <c r="D605" t="s">
        <v>674</v>
      </c>
      <c r="E605" t="s">
        <v>701</v>
      </c>
      <c r="F605" t="s">
        <v>912</v>
      </c>
      <c r="G605" t="str">
        <f t="shared" si="9"/>
        <v>стандарт</v>
      </c>
    </row>
    <row r="606" spans="1:7" x14ac:dyDescent="0.25">
      <c r="A606" t="s">
        <v>499</v>
      </c>
      <c r="B606" t="s">
        <v>2</v>
      </c>
      <c r="C606" t="s">
        <v>673</v>
      </c>
      <c r="D606" t="s">
        <v>674</v>
      </c>
      <c r="E606" t="s">
        <v>702</v>
      </c>
      <c r="F606" t="s">
        <v>912</v>
      </c>
      <c r="G606" t="str">
        <f t="shared" si="9"/>
        <v>стандарт</v>
      </c>
    </row>
    <row r="607" spans="1:7" x14ac:dyDescent="0.25">
      <c r="A607" t="s">
        <v>499</v>
      </c>
      <c r="B607" t="s">
        <v>2</v>
      </c>
      <c r="C607" t="s">
        <v>703</v>
      </c>
      <c r="D607" t="s">
        <v>704</v>
      </c>
      <c r="E607" t="s">
        <v>705</v>
      </c>
      <c r="F607" t="s">
        <v>912</v>
      </c>
      <c r="G607" t="str">
        <f t="shared" si="9"/>
        <v>стандарт</v>
      </c>
    </row>
    <row r="608" spans="1:7" x14ac:dyDescent="0.25">
      <c r="A608" t="s">
        <v>499</v>
      </c>
      <c r="B608" t="s">
        <v>2</v>
      </c>
      <c r="C608" t="s">
        <v>703</v>
      </c>
      <c r="D608" t="s">
        <v>704</v>
      </c>
      <c r="E608" t="s">
        <v>707</v>
      </c>
      <c r="F608" t="s">
        <v>912</v>
      </c>
      <c r="G608" t="str">
        <f t="shared" si="9"/>
        <v>стандарт</v>
      </c>
    </row>
    <row r="609" spans="1:7" x14ac:dyDescent="0.25">
      <c r="A609" t="s">
        <v>499</v>
      </c>
      <c r="B609" t="s">
        <v>2</v>
      </c>
      <c r="C609" t="s">
        <v>703</v>
      </c>
      <c r="D609" t="s">
        <v>704</v>
      </c>
      <c r="E609" t="s">
        <v>708</v>
      </c>
      <c r="F609" t="s">
        <v>912</v>
      </c>
      <c r="G609" t="str">
        <f t="shared" si="9"/>
        <v>стандарт</v>
      </c>
    </row>
    <row r="610" spans="1:7" x14ac:dyDescent="0.25">
      <c r="A610" t="s">
        <v>499</v>
      </c>
      <c r="B610" t="s">
        <v>2</v>
      </c>
      <c r="C610" t="s">
        <v>703</v>
      </c>
      <c r="D610" t="s">
        <v>704</v>
      </c>
      <c r="E610" t="s">
        <v>710</v>
      </c>
      <c r="F610" t="s">
        <v>912</v>
      </c>
      <c r="G610" t="str">
        <f t="shared" si="9"/>
        <v>стандарт</v>
      </c>
    </row>
    <row r="611" spans="1:7" x14ac:dyDescent="0.25">
      <c r="A611" t="s">
        <v>499</v>
      </c>
      <c r="B611" t="s">
        <v>2</v>
      </c>
      <c r="C611" t="s">
        <v>703</v>
      </c>
      <c r="D611" t="s">
        <v>704</v>
      </c>
      <c r="E611" t="s">
        <v>711</v>
      </c>
      <c r="F611" t="s">
        <v>912</v>
      </c>
      <c r="G611" t="str">
        <f t="shared" si="9"/>
        <v>стандарт</v>
      </c>
    </row>
    <row r="612" spans="1:7" x14ac:dyDescent="0.25">
      <c r="A612" t="s">
        <v>499</v>
      </c>
      <c r="B612" t="s">
        <v>2</v>
      </c>
      <c r="C612" t="s">
        <v>703</v>
      </c>
      <c r="D612" t="s">
        <v>704</v>
      </c>
      <c r="E612" t="s">
        <v>712</v>
      </c>
      <c r="F612" t="s">
        <v>912</v>
      </c>
      <c r="G612" t="str">
        <f t="shared" si="9"/>
        <v>стандарт</v>
      </c>
    </row>
    <row r="613" spans="1:7" x14ac:dyDescent="0.25">
      <c r="A613" t="s">
        <v>499</v>
      </c>
      <c r="B613" t="s">
        <v>2</v>
      </c>
      <c r="C613" t="s">
        <v>703</v>
      </c>
      <c r="D613" t="s">
        <v>704</v>
      </c>
      <c r="E613" t="s">
        <v>713</v>
      </c>
      <c r="F613" t="s">
        <v>912</v>
      </c>
      <c r="G613" t="str">
        <f t="shared" si="9"/>
        <v>стандарт</v>
      </c>
    </row>
    <row r="614" spans="1:7" x14ac:dyDescent="0.25">
      <c r="A614" t="s">
        <v>499</v>
      </c>
      <c r="B614" t="s">
        <v>2</v>
      </c>
      <c r="C614" t="s">
        <v>703</v>
      </c>
      <c r="D614" t="s">
        <v>704</v>
      </c>
      <c r="E614" t="s">
        <v>714</v>
      </c>
      <c r="F614" t="s">
        <v>912</v>
      </c>
      <c r="G614" t="str">
        <f t="shared" si="9"/>
        <v>стандарт</v>
      </c>
    </row>
    <row r="615" spans="1:7" x14ac:dyDescent="0.25">
      <c r="A615" t="s">
        <v>499</v>
      </c>
      <c r="B615" t="s">
        <v>2</v>
      </c>
      <c r="C615" t="s">
        <v>703</v>
      </c>
      <c r="D615" t="s">
        <v>704</v>
      </c>
      <c r="E615" t="s">
        <v>715</v>
      </c>
      <c r="F615" t="s">
        <v>912</v>
      </c>
      <c r="G615" t="str">
        <f t="shared" si="9"/>
        <v>стандарт</v>
      </c>
    </row>
    <row r="616" spans="1:7" x14ac:dyDescent="0.25">
      <c r="A616" t="s">
        <v>499</v>
      </c>
      <c r="B616" t="s">
        <v>2</v>
      </c>
      <c r="C616" t="s">
        <v>703</v>
      </c>
      <c r="D616" t="s">
        <v>704</v>
      </c>
      <c r="E616" t="s">
        <v>716</v>
      </c>
      <c r="F616" t="s">
        <v>912</v>
      </c>
      <c r="G616" t="str">
        <f t="shared" si="9"/>
        <v>стандарт</v>
      </c>
    </row>
    <row r="617" spans="1:7" x14ac:dyDescent="0.25">
      <c r="A617" t="s">
        <v>499</v>
      </c>
      <c r="B617" t="s">
        <v>2</v>
      </c>
      <c r="C617" t="s">
        <v>703</v>
      </c>
      <c r="D617" t="s">
        <v>704</v>
      </c>
      <c r="E617" t="s">
        <v>717</v>
      </c>
      <c r="F617" t="s">
        <v>912</v>
      </c>
      <c r="G617" t="str">
        <f t="shared" si="9"/>
        <v>стандарт</v>
      </c>
    </row>
    <row r="618" spans="1:7" x14ac:dyDescent="0.25">
      <c r="A618" t="s">
        <v>499</v>
      </c>
      <c r="B618" t="s">
        <v>2</v>
      </c>
      <c r="C618" t="s">
        <v>703</v>
      </c>
      <c r="D618" t="s">
        <v>704</v>
      </c>
      <c r="E618" t="s">
        <v>718</v>
      </c>
      <c r="F618" t="s">
        <v>912</v>
      </c>
      <c r="G618" t="str">
        <f t="shared" si="9"/>
        <v>стандарт</v>
      </c>
    </row>
    <row r="619" spans="1:7" x14ac:dyDescent="0.25">
      <c r="A619" t="s">
        <v>499</v>
      </c>
      <c r="B619" t="s">
        <v>2</v>
      </c>
      <c r="C619" t="s">
        <v>703</v>
      </c>
      <c r="D619" t="s">
        <v>704</v>
      </c>
      <c r="E619" t="s">
        <v>719</v>
      </c>
      <c r="F619" t="s">
        <v>913</v>
      </c>
      <c r="G619" t="str">
        <f t="shared" si="9"/>
        <v>интенсив</v>
      </c>
    </row>
    <row r="620" spans="1:7" x14ac:dyDescent="0.25">
      <c r="A620" t="s">
        <v>499</v>
      </c>
      <c r="B620" t="s">
        <v>2</v>
      </c>
      <c r="C620" t="s">
        <v>703</v>
      </c>
      <c r="D620" t="s">
        <v>704</v>
      </c>
      <c r="E620" t="s">
        <v>721</v>
      </c>
      <c r="F620" t="s">
        <v>913</v>
      </c>
      <c r="G620" t="str">
        <f t="shared" si="9"/>
        <v>интенсив</v>
      </c>
    </row>
    <row r="621" spans="1:7" x14ac:dyDescent="0.25">
      <c r="A621" t="s">
        <v>499</v>
      </c>
      <c r="B621" t="s">
        <v>2</v>
      </c>
      <c r="C621" t="s">
        <v>703</v>
      </c>
      <c r="D621" t="s">
        <v>704</v>
      </c>
      <c r="E621" t="s">
        <v>722</v>
      </c>
      <c r="F621" t="s">
        <v>916</v>
      </c>
      <c r="G621" t="str">
        <f t="shared" si="9"/>
        <v>стандарт</v>
      </c>
    </row>
    <row r="622" spans="1:7" x14ac:dyDescent="0.25">
      <c r="A622" t="s">
        <v>499</v>
      </c>
      <c r="B622" t="s">
        <v>2</v>
      </c>
      <c r="C622" t="s">
        <v>703</v>
      </c>
      <c r="D622" t="s">
        <v>704</v>
      </c>
      <c r="E622" t="s">
        <v>723</v>
      </c>
      <c r="F622" t="s">
        <v>916</v>
      </c>
      <c r="G622" t="str">
        <f t="shared" si="9"/>
        <v>стандарт</v>
      </c>
    </row>
    <row r="623" spans="1:7" x14ac:dyDescent="0.25">
      <c r="A623" t="s">
        <v>499</v>
      </c>
      <c r="B623" t="s">
        <v>2</v>
      </c>
      <c r="C623" t="s">
        <v>703</v>
      </c>
      <c r="D623" t="s">
        <v>704</v>
      </c>
      <c r="E623" t="s">
        <v>724</v>
      </c>
      <c r="F623" t="s">
        <v>912</v>
      </c>
      <c r="G623" t="str">
        <f t="shared" si="9"/>
        <v>стандарт</v>
      </c>
    </row>
    <row r="624" spans="1:7" x14ac:dyDescent="0.25">
      <c r="A624" t="s">
        <v>499</v>
      </c>
      <c r="B624" t="s">
        <v>2</v>
      </c>
      <c r="C624" t="s">
        <v>703</v>
      </c>
      <c r="D624" t="s">
        <v>704</v>
      </c>
      <c r="E624" t="s">
        <v>725</v>
      </c>
      <c r="F624" t="s">
        <v>912</v>
      </c>
      <c r="G624" t="str">
        <f t="shared" si="9"/>
        <v>стандарт</v>
      </c>
    </row>
    <row r="625" spans="1:7" x14ac:dyDescent="0.25">
      <c r="A625" t="s">
        <v>499</v>
      </c>
      <c r="B625" t="s">
        <v>2</v>
      </c>
      <c r="C625" t="s">
        <v>703</v>
      </c>
      <c r="D625" t="s">
        <v>704</v>
      </c>
      <c r="E625" t="s">
        <v>726</v>
      </c>
      <c r="F625" t="s">
        <v>912</v>
      </c>
      <c r="G625" t="str">
        <f t="shared" si="9"/>
        <v>стандарт</v>
      </c>
    </row>
    <row r="626" spans="1:7" x14ac:dyDescent="0.25">
      <c r="A626" t="s">
        <v>499</v>
      </c>
      <c r="B626" t="s">
        <v>2</v>
      </c>
      <c r="C626" t="s">
        <v>703</v>
      </c>
      <c r="D626" t="s">
        <v>704</v>
      </c>
      <c r="E626" t="s">
        <v>727</v>
      </c>
      <c r="F626" t="s">
        <v>912</v>
      </c>
      <c r="G626" t="str">
        <f t="shared" si="9"/>
        <v>стандарт</v>
      </c>
    </row>
    <row r="627" spans="1:7" x14ac:dyDescent="0.25">
      <c r="A627" t="s">
        <v>499</v>
      </c>
      <c r="B627" t="s">
        <v>2</v>
      </c>
      <c r="C627" t="s">
        <v>703</v>
      </c>
      <c r="D627" t="s">
        <v>704</v>
      </c>
      <c r="E627" t="s">
        <v>728</v>
      </c>
      <c r="F627" t="s">
        <v>912</v>
      </c>
      <c r="G627" t="str">
        <f t="shared" si="9"/>
        <v>стандарт</v>
      </c>
    </row>
    <row r="628" spans="1:7" x14ac:dyDescent="0.25">
      <c r="A628" t="s">
        <v>499</v>
      </c>
      <c r="B628" t="s">
        <v>2</v>
      </c>
      <c r="C628" t="s">
        <v>703</v>
      </c>
      <c r="D628" t="s">
        <v>704</v>
      </c>
      <c r="E628" t="s">
        <v>729</v>
      </c>
      <c r="F628" t="s">
        <v>912</v>
      </c>
      <c r="G628" t="str">
        <f t="shared" si="9"/>
        <v>стандарт</v>
      </c>
    </row>
    <row r="629" spans="1:7" x14ac:dyDescent="0.25">
      <c r="A629" t="s">
        <v>499</v>
      </c>
      <c r="B629" t="s">
        <v>2</v>
      </c>
      <c r="C629" t="s">
        <v>703</v>
      </c>
      <c r="D629" t="s">
        <v>704</v>
      </c>
      <c r="E629" t="s">
        <v>730</v>
      </c>
      <c r="F629" t="s">
        <v>912</v>
      </c>
      <c r="G629" t="str">
        <f t="shared" si="9"/>
        <v>стандарт</v>
      </c>
    </row>
    <row r="630" spans="1:7" x14ac:dyDescent="0.25">
      <c r="A630" t="s">
        <v>499</v>
      </c>
      <c r="B630" t="s">
        <v>2</v>
      </c>
      <c r="C630" t="s">
        <v>703</v>
      </c>
      <c r="D630" t="s">
        <v>704</v>
      </c>
      <c r="E630" t="s">
        <v>731</v>
      </c>
      <c r="F630" t="s">
        <v>916</v>
      </c>
      <c r="G630" t="str">
        <f t="shared" si="9"/>
        <v>стандарт</v>
      </c>
    </row>
    <row r="631" spans="1:7" x14ac:dyDescent="0.25">
      <c r="A631" t="s">
        <v>499</v>
      </c>
      <c r="B631" t="s">
        <v>2</v>
      </c>
      <c r="C631" t="s">
        <v>703</v>
      </c>
      <c r="D631" t="s">
        <v>704</v>
      </c>
      <c r="E631" t="s">
        <v>732</v>
      </c>
      <c r="F631" t="s">
        <v>916</v>
      </c>
      <c r="G631" t="str">
        <f t="shared" si="9"/>
        <v>стандарт</v>
      </c>
    </row>
    <row r="632" spans="1:7" x14ac:dyDescent="0.25">
      <c r="A632" t="s">
        <v>499</v>
      </c>
      <c r="B632" t="s">
        <v>2</v>
      </c>
      <c r="C632" t="s">
        <v>703</v>
      </c>
      <c r="D632" t="s">
        <v>704</v>
      </c>
      <c r="E632" t="s">
        <v>733</v>
      </c>
      <c r="F632" t="s">
        <v>913</v>
      </c>
      <c r="G632" t="str">
        <f t="shared" si="9"/>
        <v>интенсив</v>
      </c>
    </row>
    <row r="633" spans="1:7" x14ac:dyDescent="0.25">
      <c r="A633" t="s">
        <v>499</v>
      </c>
      <c r="B633" t="s">
        <v>2</v>
      </c>
      <c r="C633" t="s">
        <v>703</v>
      </c>
      <c r="D633" t="s">
        <v>704</v>
      </c>
      <c r="E633" t="s">
        <v>734</v>
      </c>
      <c r="F633" t="s">
        <v>912</v>
      </c>
      <c r="G633" t="str">
        <f t="shared" si="9"/>
        <v>стандарт</v>
      </c>
    </row>
    <row r="634" spans="1:7" x14ac:dyDescent="0.25">
      <c r="A634" t="s">
        <v>499</v>
      </c>
      <c r="B634" t="s">
        <v>2</v>
      </c>
      <c r="C634" t="s">
        <v>703</v>
      </c>
      <c r="D634" t="s">
        <v>704</v>
      </c>
      <c r="E634" t="s">
        <v>735</v>
      </c>
      <c r="F634" t="s">
        <v>912</v>
      </c>
      <c r="G634" t="str">
        <f t="shared" si="9"/>
        <v>стандарт</v>
      </c>
    </row>
    <row r="635" spans="1:7" x14ac:dyDescent="0.25">
      <c r="A635" t="s">
        <v>499</v>
      </c>
      <c r="B635" t="s">
        <v>2</v>
      </c>
      <c r="C635" t="s">
        <v>703</v>
      </c>
      <c r="D635" t="s">
        <v>704</v>
      </c>
      <c r="E635" t="s">
        <v>736</v>
      </c>
      <c r="F635" t="s">
        <v>912</v>
      </c>
      <c r="G635" t="str">
        <f t="shared" si="9"/>
        <v>стандарт</v>
      </c>
    </row>
    <row r="636" spans="1:7" x14ac:dyDescent="0.25">
      <c r="A636" t="s">
        <v>499</v>
      </c>
      <c r="B636" t="s">
        <v>2</v>
      </c>
      <c r="C636" t="s">
        <v>703</v>
      </c>
      <c r="D636" t="s">
        <v>704</v>
      </c>
      <c r="E636" t="s">
        <v>737</v>
      </c>
      <c r="F636" t="s">
        <v>912</v>
      </c>
      <c r="G636" t="str">
        <f t="shared" si="9"/>
        <v>стандарт</v>
      </c>
    </row>
    <row r="637" spans="1:7" x14ac:dyDescent="0.25">
      <c r="A637" t="s">
        <v>499</v>
      </c>
      <c r="B637" t="s">
        <v>2</v>
      </c>
      <c r="C637" t="s">
        <v>703</v>
      </c>
      <c r="D637" t="s">
        <v>704</v>
      </c>
      <c r="E637" t="s">
        <v>738</v>
      </c>
      <c r="F637" t="s">
        <v>912</v>
      </c>
      <c r="G637" t="str">
        <f t="shared" si="9"/>
        <v>стандарт</v>
      </c>
    </row>
    <row r="638" spans="1:7" x14ac:dyDescent="0.25">
      <c r="A638" t="s">
        <v>499</v>
      </c>
      <c r="B638" t="s">
        <v>2</v>
      </c>
      <c r="C638" t="s">
        <v>739</v>
      </c>
      <c r="D638" t="s">
        <v>740</v>
      </c>
      <c r="E638" t="s">
        <v>741</v>
      </c>
      <c r="F638" t="s">
        <v>912</v>
      </c>
      <c r="G638" t="str">
        <f t="shared" si="9"/>
        <v>стандарт</v>
      </c>
    </row>
    <row r="639" spans="1:7" x14ac:dyDescent="0.25">
      <c r="A639" t="s">
        <v>499</v>
      </c>
      <c r="B639" t="s">
        <v>2</v>
      </c>
      <c r="C639" t="s">
        <v>739</v>
      </c>
      <c r="D639" t="s">
        <v>740</v>
      </c>
      <c r="E639" t="s">
        <v>743</v>
      </c>
      <c r="F639" t="s">
        <v>912</v>
      </c>
      <c r="G639" t="str">
        <f t="shared" si="9"/>
        <v>стандарт</v>
      </c>
    </row>
    <row r="640" spans="1:7" x14ac:dyDescent="0.25">
      <c r="A640" t="s">
        <v>499</v>
      </c>
      <c r="B640" t="s">
        <v>2</v>
      </c>
      <c r="C640" t="s">
        <v>739</v>
      </c>
      <c r="D640" t="s">
        <v>740</v>
      </c>
      <c r="E640" t="s">
        <v>744</v>
      </c>
      <c r="F640" t="s">
        <v>912</v>
      </c>
      <c r="G640" t="str">
        <f t="shared" si="9"/>
        <v>стандарт</v>
      </c>
    </row>
    <row r="641" spans="1:7" x14ac:dyDescent="0.25">
      <c r="A641" t="s">
        <v>499</v>
      </c>
      <c r="B641" t="s">
        <v>2</v>
      </c>
      <c r="C641" t="s">
        <v>739</v>
      </c>
      <c r="D641" t="s">
        <v>740</v>
      </c>
      <c r="E641" t="s">
        <v>746</v>
      </c>
      <c r="F641" t="s">
        <v>912</v>
      </c>
      <c r="G641" t="str">
        <f t="shared" si="9"/>
        <v>стандарт</v>
      </c>
    </row>
    <row r="642" spans="1:7" x14ac:dyDescent="0.25">
      <c r="A642" t="s">
        <v>499</v>
      </c>
      <c r="B642" t="s">
        <v>2</v>
      </c>
      <c r="C642" t="s">
        <v>739</v>
      </c>
      <c r="D642" t="s">
        <v>740</v>
      </c>
      <c r="E642" t="s">
        <v>747</v>
      </c>
      <c r="F642" t="s">
        <v>913</v>
      </c>
      <c r="G642" t="str">
        <f t="shared" si="9"/>
        <v>интенсив</v>
      </c>
    </row>
    <row r="643" spans="1:7" x14ac:dyDescent="0.25">
      <c r="A643" t="s">
        <v>499</v>
      </c>
      <c r="B643" t="s">
        <v>2</v>
      </c>
      <c r="C643" t="s">
        <v>739</v>
      </c>
      <c r="D643" t="s">
        <v>740</v>
      </c>
      <c r="E643" t="s">
        <v>748</v>
      </c>
      <c r="F643" t="s">
        <v>913</v>
      </c>
      <c r="G643" t="str">
        <f t="shared" ref="G643:G683" si="10">IF(F643="Интенсив_Свекла","интенсив","стандарт")</f>
        <v>интенсив</v>
      </c>
    </row>
    <row r="644" spans="1:7" x14ac:dyDescent="0.25">
      <c r="A644" t="s">
        <v>499</v>
      </c>
      <c r="B644" t="s">
        <v>2</v>
      </c>
      <c r="C644" t="s">
        <v>739</v>
      </c>
      <c r="D644" t="s">
        <v>740</v>
      </c>
      <c r="E644" t="s">
        <v>749</v>
      </c>
      <c r="F644" t="s">
        <v>913</v>
      </c>
      <c r="G644" t="str">
        <f t="shared" si="10"/>
        <v>интенсив</v>
      </c>
    </row>
    <row r="645" spans="1:7" x14ac:dyDescent="0.25">
      <c r="A645" t="s">
        <v>499</v>
      </c>
      <c r="B645" t="s">
        <v>2</v>
      </c>
      <c r="C645" t="s">
        <v>739</v>
      </c>
      <c r="D645" t="s">
        <v>740</v>
      </c>
      <c r="E645" t="s">
        <v>750</v>
      </c>
      <c r="F645" t="s">
        <v>913</v>
      </c>
      <c r="G645" t="str">
        <f t="shared" si="10"/>
        <v>интенсив</v>
      </c>
    </row>
    <row r="646" spans="1:7" x14ac:dyDescent="0.25">
      <c r="A646" t="s">
        <v>499</v>
      </c>
      <c r="B646" t="s">
        <v>2</v>
      </c>
      <c r="C646" t="s">
        <v>739</v>
      </c>
      <c r="D646" t="s">
        <v>740</v>
      </c>
      <c r="E646" t="s">
        <v>751</v>
      </c>
      <c r="F646" t="s">
        <v>912</v>
      </c>
      <c r="G646" t="str">
        <f t="shared" si="10"/>
        <v>стандарт</v>
      </c>
    </row>
    <row r="647" spans="1:7" x14ac:dyDescent="0.25">
      <c r="A647" t="s">
        <v>499</v>
      </c>
      <c r="B647" t="s">
        <v>2</v>
      </c>
      <c r="C647" t="s">
        <v>739</v>
      </c>
      <c r="D647" t="s">
        <v>740</v>
      </c>
      <c r="E647" t="s">
        <v>753</v>
      </c>
      <c r="F647" t="s">
        <v>912</v>
      </c>
      <c r="G647" t="str">
        <f t="shared" si="10"/>
        <v>стандарт</v>
      </c>
    </row>
    <row r="648" spans="1:7" x14ac:dyDescent="0.25">
      <c r="A648" t="s">
        <v>499</v>
      </c>
      <c r="B648" t="s">
        <v>2</v>
      </c>
      <c r="C648" t="s">
        <v>739</v>
      </c>
      <c r="D648" t="s">
        <v>740</v>
      </c>
      <c r="E648" t="s">
        <v>754</v>
      </c>
      <c r="F648" t="s">
        <v>912</v>
      </c>
      <c r="G648" t="str">
        <f t="shared" si="10"/>
        <v>стандарт</v>
      </c>
    </row>
    <row r="649" spans="1:7" x14ac:dyDescent="0.25">
      <c r="A649" t="s">
        <v>499</v>
      </c>
      <c r="B649" t="s">
        <v>2</v>
      </c>
      <c r="C649" t="s">
        <v>739</v>
      </c>
      <c r="D649" t="s">
        <v>740</v>
      </c>
      <c r="E649" t="s">
        <v>755</v>
      </c>
      <c r="F649" t="s">
        <v>912</v>
      </c>
      <c r="G649" t="str">
        <f t="shared" si="10"/>
        <v>стандарт</v>
      </c>
    </row>
    <row r="650" spans="1:7" x14ac:dyDescent="0.25">
      <c r="A650" t="s">
        <v>499</v>
      </c>
      <c r="B650" t="s">
        <v>2</v>
      </c>
      <c r="C650" t="s">
        <v>739</v>
      </c>
      <c r="D650" t="s">
        <v>740</v>
      </c>
      <c r="E650" t="s">
        <v>756</v>
      </c>
      <c r="F650" t="s">
        <v>912</v>
      </c>
      <c r="G650" t="str">
        <f t="shared" si="10"/>
        <v>стандарт</v>
      </c>
    </row>
    <row r="651" spans="1:7" x14ac:dyDescent="0.25">
      <c r="A651" t="s">
        <v>499</v>
      </c>
      <c r="B651" t="s">
        <v>2</v>
      </c>
      <c r="C651" t="s">
        <v>739</v>
      </c>
      <c r="D651" t="s">
        <v>740</v>
      </c>
      <c r="E651" t="s">
        <v>757</v>
      </c>
      <c r="F651" t="s">
        <v>912</v>
      </c>
      <c r="G651" t="str">
        <f t="shared" si="10"/>
        <v>стандарт</v>
      </c>
    </row>
    <row r="652" spans="1:7" x14ac:dyDescent="0.25">
      <c r="A652" t="s">
        <v>499</v>
      </c>
      <c r="B652" t="s">
        <v>2</v>
      </c>
      <c r="C652" t="s">
        <v>739</v>
      </c>
      <c r="D652" t="s">
        <v>740</v>
      </c>
      <c r="E652" t="s">
        <v>758</v>
      </c>
      <c r="F652" t="s">
        <v>912</v>
      </c>
      <c r="G652" t="str">
        <f t="shared" si="10"/>
        <v>стандарт</v>
      </c>
    </row>
    <row r="653" spans="1:7" x14ac:dyDescent="0.25">
      <c r="A653" t="s">
        <v>499</v>
      </c>
      <c r="B653" t="s">
        <v>2</v>
      </c>
      <c r="C653" t="s">
        <v>739</v>
      </c>
      <c r="D653" t="s">
        <v>740</v>
      </c>
      <c r="E653" t="s">
        <v>759</v>
      </c>
      <c r="F653" t="s">
        <v>912</v>
      </c>
      <c r="G653" t="str">
        <f t="shared" si="10"/>
        <v>стандарт</v>
      </c>
    </row>
    <row r="654" spans="1:7" x14ac:dyDescent="0.25">
      <c r="A654" t="s">
        <v>499</v>
      </c>
      <c r="B654" t="s">
        <v>2</v>
      </c>
      <c r="C654" t="s">
        <v>739</v>
      </c>
      <c r="D654" t="s">
        <v>740</v>
      </c>
      <c r="E654" t="s">
        <v>760</v>
      </c>
      <c r="F654" t="s">
        <v>912</v>
      </c>
      <c r="G654" t="str">
        <f t="shared" si="10"/>
        <v>стандарт</v>
      </c>
    </row>
    <row r="655" spans="1:7" x14ac:dyDescent="0.25">
      <c r="A655" t="s">
        <v>499</v>
      </c>
      <c r="B655" t="s">
        <v>2</v>
      </c>
      <c r="C655" t="s">
        <v>739</v>
      </c>
      <c r="D655" t="s">
        <v>740</v>
      </c>
      <c r="E655" t="s">
        <v>761</v>
      </c>
      <c r="F655" t="s">
        <v>912</v>
      </c>
      <c r="G655" t="str">
        <f t="shared" si="10"/>
        <v>стандарт</v>
      </c>
    </row>
    <row r="656" spans="1:7" x14ac:dyDescent="0.25">
      <c r="A656" t="s">
        <v>499</v>
      </c>
      <c r="B656" t="s">
        <v>2</v>
      </c>
      <c r="C656" t="s">
        <v>739</v>
      </c>
      <c r="D656" t="s">
        <v>740</v>
      </c>
      <c r="E656" t="s">
        <v>762</v>
      </c>
      <c r="F656" t="s">
        <v>912</v>
      </c>
      <c r="G656" t="str">
        <f t="shared" si="10"/>
        <v>стандарт</v>
      </c>
    </row>
    <row r="657" spans="1:7" x14ac:dyDescent="0.25">
      <c r="A657" t="s">
        <v>499</v>
      </c>
      <c r="B657" t="s">
        <v>2</v>
      </c>
      <c r="C657" t="s">
        <v>739</v>
      </c>
      <c r="D657" t="s">
        <v>740</v>
      </c>
      <c r="E657" t="s">
        <v>763</v>
      </c>
      <c r="F657" t="s">
        <v>912</v>
      </c>
      <c r="G657" t="str">
        <f t="shared" si="10"/>
        <v>стандарт</v>
      </c>
    </row>
    <row r="658" spans="1:7" x14ac:dyDescent="0.25">
      <c r="A658" t="s">
        <v>499</v>
      </c>
      <c r="B658" t="s">
        <v>2</v>
      </c>
      <c r="C658" t="s">
        <v>739</v>
      </c>
      <c r="D658" t="s">
        <v>740</v>
      </c>
      <c r="E658" t="s">
        <v>764</v>
      </c>
      <c r="F658" t="s">
        <v>912</v>
      </c>
      <c r="G658" t="str">
        <f t="shared" si="10"/>
        <v>стандарт</v>
      </c>
    </row>
    <row r="659" spans="1:7" x14ac:dyDescent="0.25">
      <c r="A659" t="s">
        <v>499</v>
      </c>
      <c r="B659" t="s">
        <v>2</v>
      </c>
      <c r="C659" t="s">
        <v>739</v>
      </c>
      <c r="D659" t="s">
        <v>740</v>
      </c>
      <c r="E659" t="s">
        <v>766</v>
      </c>
      <c r="F659" t="s">
        <v>912</v>
      </c>
      <c r="G659" t="str">
        <f t="shared" si="10"/>
        <v>стандарт</v>
      </c>
    </row>
    <row r="660" spans="1:7" x14ac:dyDescent="0.25">
      <c r="A660" t="s">
        <v>499</v>
      </c>
      <c r="B660" t="s">
        <v>2</v>
      </c>
      <c r="C660" t="s">
        <v>739</v>
      </c>
      <c r="D660" t="s">
        <v>740</v>
      </c>
      <c r="E660" t="s">
        <v>767</v>
      </c>
      <c r="F660" t="s">
        <v>912</v>
      </c>
      <c r="G660" t="str">
        <f t="shared" si="10"/>
        <v>стандарт</v>
      </c>
    </row>
    <row r="661" spans="1:7" x14ac:dyDescent="0.25">
      <c r="A661" t="s">
        <v>499</v>
      </c>
      <c r="B661" t="s">
        <v>2</v>
      </c>
      <c r="C661" t="s">
        <v>739</v>
      </c>
      <c r="D661" t="s">
        <v>740</v>
      </c>
      <c r="E661" t="s">
        <v>768</v>
      </c>
      <c r="F661" t="s">
        <v>912</v>
      </c>
      <c r="G661" t="str">
        <f t="shared" si="10"/>
        <v>стандарт</v>
      </c>
    </row>
    <row r="662" spans="1:7" x14ac:dyDescent="0.25">
      <c r="A662" t="s">
        <v>499</v>
      </c>
      <c r="B662" t="s">
        <v>2</v>
      </c>
      <c r="C662" t="s">
        <v>739</v>
      </c>
      <c r="D662" t="s">
        <v>740</v>
      </c>
      <c r="E662" t="s">
        <v>769</v>
      </c>
      <c r="F662" t="s">
        <v>912</v>
      </c>
      <c r="G662" t="str">
        <f t="shared" si="10"/>
        <v>стандарт</v>
      </c>
    </row>
    <row r="663" spans="1:7" x14ac:dyDescent="0.25">
      <c r="A663" t="s">
        <v>499</v>
      </c>
      <c r="B663" t="s">
        <v>2</v>
      </c>
      <c r="C663" t="s">
        <v>739</v>
      </c>
      <c r="D663" t="s">
        <v>740</v>
      </c>
      <c r="E663" t="s">
        <v>770</v>
      </c>
      <c r="F663" t="s">
        <v>912</v>
      </c>
      <c r="G663" t="str">
        <f t="shared" si="10"/>
        <v>стандарт</v>
      </c>
    </row>
    <row r="664" spans="1:7" x14ac:dyDescent="0.25">
      <c r="A664" t="s">
        <v>499</v>
      </c>
      <c r="B664" t="s">
        <v>2</v>
      </c>
      <c r="C664" t="s">
        <v>739</v>
      </c>
      <c r="D664" t="s">
        <v>740</v>
      </c>
      <c r="E664" t="s">
        <v>771</v>
      </c>
      <c r="F664" t="s">
        <v>912</v>
      </c>
      <c r="G664" t="str">
        <f t="shared" si="10"/>
        <v>стандарт</v>
      </c>
    </row>
    <row r="665" spans="1:7" x14ac:dyDescent="0.25">
      <c r="A665" t="s">
        <v>499</v>
      </c>
      <c r="B665" t="s">
        <v>2</v>
      </c>
      <c r="C665" t="s">
        <v>739</v>
      </c>
      <c r="D665" t="s">
        <v>740</v>
      </c>
      <c r="E665" t="s">
        <v>772</v>
      </c>
      <c r="F665" t="s">
        <v>912</v>
      </c>
      <c r="G665" t="str">
        <f t="shared" si="10"/>
        <v>стандарт</v>
      </c>
    </row>
    <row r="666" spans="1:7" x14ac:dyDescent="0.25">
      <c r="A666" t="s">
        <v>499</v>
      </c>
      <c r="B666" t="s">
        <v>2</v>
      </c>
      <c r="C666" t="s">
        <v>739</v>
      </c>
      <c r="D666" t="s">
        <v>740</v>
      </c>
      <c r="E666" t="s">
        <v>773</v>
      </c>
      <c r="F666" t="s">
        <v>912</v>
      </c>
      <c r="G666" t="str">
        <f t="shared" si="10"/>
        <v>стандарт</v>
      </c>
    </row>
    <row r="667" spans="1:7" x14ac:dyDescent="0.25">
      <c r="A667" t="s">
        <v>499</v>
      </c>
      <c r="B667" t="s">
        <v>2</v>
      </c>
      <c r="C667" t="s">
        <v>774</v>
      </c>
      <c r="D667" t="s">
        <v>775</v>
      </c>
      <c r="E667" t="s">
        <v>776</v>
      </c>
      <c r="F667" t="s">
        <v>912</v>
      </c>
      <c r="G667" t="str">
        <f t="shared" si="10"/>
        <v>стандарт</v>
      </c>
    </row>
    <row r="668" spans="1:7" x14ac:dyDescent="0.25">
      <c r="A668" t="s">
        <v>499</v>
      </c>
      <c r="B668" t="s">
        <v>2</v>
      </c>
      <c r="C668" t="s">
        <v>774</v>
      </c>
      <c r="D668" t="s">
        <v>775</v>
      </c>
      <c r="E668" t="s">
        <v>777</v>
      </c>
      <c r="F668" t="s">
        <v>912</v>
      </c>
      <c r="G668" t="str">
        <f t="shared" si="10"/>
        <v>стандарт</v>
      </c>
    </row>
    <row r="669" spans="1:7" x14ac:dyDescent="0.25">
      <c r="A669" t="s">
        <v>499</v>
      </c>
      <c r="B669" t="s">
        <v>2</v>
      </c>
      <c r="C669" t="s">
        <v>774</v>
      </c>
      <c r="D669" t="s">
        <v>775</v>
      </c>
      <c r="E669" t="s">
        <v>778</v>
      </c>
      <c r="F669" t="s">
        <v>912</v>
      </c>
      <c r="G669" t="str">
        <f t="shared" si="10"/>
        <v>стандарт</v>
      </c>
    </row>
    <row r="670" spans="1:7" x14ac:dyDescent="0.25">
      <c r="A670" t="s">
        <v>499</v>
      </c>
      <c r="B670" t="s">
        <v>2</v>
      </c>
      <c r="C670" t="s">
        <v>774</v>
      </c>
      <c r="D670" t="s">
        <v>775</v>
      </c>
      <c r="E670" t="s">
        <v>779</v>
      </c>
      <c r="F670" t="s">
        <v>912</v>
      </c>
      <c r="G670" t="str">
        <f t="shared" si="10"/>
        <v>стандарт</v>
      </c>
    </row>
    <row r="671" spans="1:7" x14ac:dyDescent="0.25">
      <c r="A671" t="s">
        <v>499</v>
      </c>
      <c r="B671" t="s">
        <v>2</v>
      </c>
      <c r="C671" t="s">
        <v>774</v>
      </c>
      <c r="D671" t="s">
        <v>775</v>
      </c>
      <c r="E671" t="s">
        <v>780</v>
      </c>
      <c r="F671" t="s">
        <v>912</v>
      </c>
      <c r="G671" t="str">
        <f t="shared" si="10"/>
        <v>стандарт</v>
      </c>
    </row>
    <row r="672" spans="1:7" x14ac:dyDescent="0.25">
      <c r="A672" t="s">
        <v>499</v>
      </c>
      <c r="B672" t="s">
        <v>2</v>
      </c>
      <c r="C672" t="s">
        <v>774</v>
      </c>
      <c r="D672" t="s">
        <v>775</v>
      </c>
      <c r="E672" t="s">
        <v>781</v>
      </c>
      <c r="F672" t="s">
        <v>912</v>
      </c>
      <c r="G672" t="str">
        <f t="shared" si="10"/>
        <v>стандарт</v>
      </c>
    </row>
    <row r="673" spans="1:7" x14ac:dyDescent="0.25">
      <c r="A673" t="s">
        <v>499</v>
      </c>
      <c r="B673" t="s">
        <v>2</v>
      </c>
      <c r="C673" t="s">
        <v>774</v>
      </c>
      <c r="D673" t="s">
        <v>775</v>
      </c>
      <c r="E673" t="s">
        <v>782</v>
      </c>
      <c r="F673" t="s">
        <v>912</v>
      </c>
      <c r="G673" t="str">
        <f t="shared" si="10"/>
        <v>стандарт</v>
      </c>
    </row>
    <row r="674" spans="1:7" x14ac:dyDescent="0.25">
      <c r="A674" t="s">
        <v>499</v>
      </c>
      <c r="B674" t="s">
        <v>2</v>
      </c>
      <c r="C674" t="s">
        <v>774</v>
      </c>
      <c r="D674" t="s">
        <v>775</v>
      </c>
      <c r="E674" t="s">
        <v>783</v>
      </c>
      <c r="F674" t="s">
        <v>912</v>
      </c>
      <c r="G674" t="str">
        <f t="shared" si="10"/>
        <v>стандарт</v>
      </c>
    </row>
    <row r="675" spans="1:7" x14ac:dyDescent="0.25">
      <c r="A675" t="s">
        <v>499</v>
      </c>
      <c r="B675" t="s">
        <v>2</v>
      </c>
      <c r="C675" t="s">
        <v>774</v>
      </c>
      <c r="D675" t="s">
        <v>775</v>
      </c>
      <c r="E675" t="s">
        <v>784</v>
      </c>
      <c r="F675" t="s">
        <v>912</v>
      </c>
      <c r="G675" t="str">
        <f t="shared" si="10"/>
        <v>стандарт</v>
      </c>
    </row>
    <row r="676" spans="1:7" x14ac:dyDescent="0.25">
      <c r="A676" t="s">
        <v>499</v>
      </c>
      <c r="B676" t="s">
        <v>2</v>
      </c>
      <c r="C676" t="s">
        <v>774</v>
      </c>
      <c r="D676" t="s">
        <v>775</v>
      </c>
      <c r="E676" t="s">
        <v>785</v>
      </c>
      <c r="F676" t="s">
        <v>912</v>
      </c>
      <c r="G676" t="str">
        <f t="shared" si="10"/>
        <v>стандарт</v>
      </c>
    </row>
    <row r="677" spans="1:7" x14ac:dyDescent="0.25">
      <c r="A677" t="s">
        <v>499</v>
      </c>
      <c r="B677" t="s">
        <v>2</v>
      </c>
      <c r="C677" t="s">
        <v>774</v>
      </c>
      <c r="D677" t="s">
        <v>775</v>
      </c>
      <c r="E677" t="s">
        <v>786</v>
      </c>
      <c r="F677" t="s">
        <v>912</v>
      </c>
      <c r="G677" t="str">
        <f t="shared" si="10"/>
        <v>стандарт</v>
      </c>
    </row>
    <row r="678" spans="1:7" x14ac:dyDescent="0.25">
      <c r="A678" t="s">
        <v>499</v>
      </c>
      <c r="B678" t="s">
        <v>2</v>
      </c>
      <c r="C678" t="s">
        <v>774</v>
      </c>
      <c r="D678" t="s">
        <v>775</v>
      </c>
      <c r="E678" t="s">
        <v>787</v>
      </c>
      <c r="F678" t="s">
        <v>912</v>
      </c>
      <c r="G678" t="str">
        <f t="shared" si="10"/>
        <v>стандарт</v>
      </c>
    </row>
    <row r="679" spans="1:7" x14ac:dyDescent="0.25">
      <c r="A679" t="s">
        <v>499</v>
      </c>
      <c r="B679" t="s">
        <v>2</v>
      </c>
      <c r="C679" t="s">
        <v>774</v>
      </c>
      <c r="D679" t="s">
        <v>775</v>
      </c>
      <c r="E679" t="s">
        <v>788</v>
      </c>
      <c r="F679" t="s">
        <v>912</v>
      </c>
      <c r="G679" t="str">
        <f t="shared" si="10"/>
        <v>стандарт</v>
      </c>
    </row>
    <row r="680" spans="1:7" x14ac:dyDescent="0.25">
      <c r="A680" t="s">
        <v>499</v>
      </c>
      <c r="B680" t="s">
        <v>2</v>
      </c>
      <c r="C680" t="s">
        <v>774</v>
      </c>
      <c r="D680" t="s">
        <v>775</v>
      </c>
      <c r="E680" t="s">
        <v>790</v>
      </c>
      <c r="F680" t="s">
        <v>913</v>
      </c>
      <c r="G680" t="str">
        <f t="shared" si="10"/>
        <v>интенсив</v>
      </c>
    </row>
    <row r="681" spans="1:7" x14ac:dyDescent="0.25">
      <c r="A681" t="s">
        <v>499</v>
      </c>
      <c r="B681" t="s">
        <v>2</v>
      </c>
      <c r="C681" t="s">
        <v>774</v>
      </c>
      <c r="D681" t="s">
        <v>775</v>
      </c>
      <c r="E681" t="s">
        <v>791</v>
      </c>
      <c r="F681" t="s">
        <v>912</v>
      </c>
      <c r="G681" t="str">
        <f t="shared" si="10"/>
        <v>стандарт</v>
      </c>
    </row>
    <row r="682" spans="1:7" x14ac:dyDescent="0.25">
      <c r="A682" t="s">
        <v>499</v>
      </c>
      <c r="B682" t="s">
        <v>2</v>
      </c>
      <c r="C682" t="s">
        <v>774</v>
      </c>
      <c r="D682" t="s">
        <v>775</v>
      </c>
      <c r="E682" t="s">
        <v>792</v>
      </c>
      <c r="F682" t="s">
        <v>912</v>
      </c>
      <c r="G682" t="str">
        <f t="shared" si="10"/>
        <v>стандарт</v>
      </c>
    </row>
    <row r="683" spans="1:7" x14ac:dyDescent="0.25">
      <c r="A683" t="s">
        <v>499</v>
      </c>
      <c r="B683" t="s">
        <v>2</v>
      </c>
      <c r="C683" t="s">
        <v>774</v>
      </c>
      <c r="D683" t="s">
        <v>775</v>
      </c>
      <c r="E683" t="s">
        <v>793</v>
      </c>
      <c r="F683" t="s">
        <v>912</v>
      </c>
      <c r="G683" t="str">
        <f t="shared" si="10"/>
        <v>стандарт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8 0 0 6 9 a - 0 c 3 4 - 4 6 e 9 - 8 b 9 3 - a e 3 3 b 6 e d a 6 5 5 "   x m l n s = " h t t p : / / s c h e m a s . m i c r o s o f t . c o m / D a t a M a s h u p " > A A A A A N M I A A B Q S w M E F A A C A A g A j V O d U d E u 2 L a k A A A A 9 Q A A A B I A H A B D b 2 5 m a W c v U G F j a 2 F n Z S 5 4 b W w g o h g A K K A U A A A A A A A A A A A A A A A A A A A A A A A A A A A A h Y 9 N D o I w G E S v Q r q n R T R K y E d Z u J X E a D R u m 1 K h E Y r p j + V u L j y S V x C j q D u X 8 + Y t Z u 7 X G + R 9 2 w Q X o Y 3 s V I Y m O E K B U L w r p a o y 5 O w x T F B O Y c 3 4 i V U i G G R l 0 t 6 U G a q t P a e E e O + x n + J O V y S O o g k 5 F K s t r 0 X L 0 E e W / + V Q K m O Z 4 g J R 2 L / G 0 B g n C 5 z M 5 j g C M j I o p P r 2 8 T D 3 2 f 5 A W L r G O i 2 o d u F m B 2 S M Q N 4 X 6 A N Q S w M E F A A C A A g A j V O d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1 T n V E 0 8 T G Y z Q U A A D Y b A A A T A B w A R m 9 y b X V s Y X M v U 2 V j d G l v b j E u b S C i G A A o o B Q A A A A A A A A A A A A A A A A A A A A A A A A A A A C 1 W G 9 P 2 0 Y Y f x + J 7 3 B y 3 y S S y X C A h K 5 j E o J O m y Z t V Y O 2 F 4 C Q S Y 4 R 4 d j I d j Q q F I m G r Z 1 G J V Y K K q W j J W z d J l U T I c B I Q 4 C v c P 5 G e + 7 O S Y 7 8 o U m M K 9 H Y d 4 9 / z + / 5 e / Z j 4 Y S d M n Q U 5 7 / K v b 5 A X 8 B a U E 2 c R P G x B + O m Y V m 2 O q e g U a R h u y + A 4 B / Z c R 4 7 O X L p P C U X p E T K s H d / O Y G 1 8 P e G u T h n G I v B L 1 I a D o 8 b u o 1 1 2 w p K 9 z + d H j c y p o W t 6 Q n V V s d 0 V X t k 2 d O A A y j k G P 6 K p O B s T J O 3 5 N R Z h Z s S Q J d J Y Z r s g Z Z V U n H W E a x e w O 5 j c k q V O h u I X V a c D X K B g k q 0 f y j S P z A U C i 9 r V l o K y U j P a J q M b D O D Q z J n L V o z O 4 H n U z p O f q O m M b B v N G h l 6 i s b p 0 c l 8 R F J / j q l J 0 c l 4 U l p J j t F 7 Z l x N d y R w A C w x V l 3 f m E 0 L 5 x 1 c o r I G S k w I 8 + Z o W V S k k D n p D o H P n p g G m n D x l 9 i N Y l N K 9 i O o 4 y m X M k x T Y s n V E 0 1 r V F q 3 E x I 1 E 2 d d w o G V J h 2 5 t U a C 2 4 h c D h y n j j r d Q Y P s Q 4 K x g 0 t k 9 a t Y O c m y C s r k i Q j i R y A 2 p 9 Z T J 6 y + J R B B J 6 o 0 B u q U s r K a E W a V Z j w W 4 Z x O k v K z h o 5 d 5 4 5 O W c N S B d c o Q g T 2 m 2 5 N 8 j 2 3 p A r Z m b B e U K z w N 0 b Y n v b 5 C Q M 1 p + R i r s 8 z O F A Z w U e u 6 Q J B A b l 3 N 0 o 2 8 3 T L G K m V h X F 2 P r v o C L H V J X A 9 n N E r p z V M P M D J C b 9 l b J Z w f l / k B M q J v q s S J / m r n H 9 D 2 C X 1 + M f X 0 w t B b u N n a w I i n e o v e y Z q u o P C K R L 5 K q u Z d J U d W v e M N M 8 z J O P l j A L d X e k a c Q 7 c A t U H e A j G y / b z J / X P N y 0 2 R y c J h E h r E 1 7 j e n Q j N + Q S 0 0 C b T O y S f K j i d 4 C + 5 x F k R U U x A U u j p x f q T v Q n a A 2 H x L 9 J i M o s J p W P Z O e w y Z H + Z M K 0 Z D W 9 J b I B / 4 8 w 3 O e A x 6 l T I 6 g h e X a A 7 0 E k S u X U o m F 1 U 0 y a g g H L D N v u J p A Z 5 F c I r Z 4 L U a t 4 a k n T 9 g z N C L / k R P U C o 7 r K Y E d V / 1 M 8 3 F X K m o O p Q c G o p f 0 f C A F D t t 4 R n S K 2 + z i 2 0 T P s + q l p X 3 J C u q Z D O G C b D s K N 0 i L D W W L i R z z M l x r K t R 2 7 T y O N T j J h X Z + Q 3 + Q O 0 v q V k X U q v I a K 7 2 z Z n H 7 e Z N t 6 I 5 F 6 j g K V e 9 y n H r R 9 S Q L T Z G q F D 3 Z 0 D S Z M 7 s L C g S / M w 9 j N b G A J q F t h O O 2 a t r B W R k p 0 Z D Y T k S b 8 v W e D B q Z U 2 v n R p U L N I S f Y J E H j Q p X G l P k o f F j L T + 6 8 5 D L N z g l x n s G f f Y 5 y 4 B t i P o 2 v L f 9 h s g L S J J 9 8 j e o + I u 8 R + Q 5 r L + G p V c o M q D E y A s J q X o S d Y u y B + t 5 t n Q A / 2 / 6 h T f S B d 4 + X F K 8 d 2 Q H k S 2 4 2 S S H g L Z L d / d J f p D i 3 e 0 Y 7 w 1 5 G Y a a + I f d u y S 3 P m E y m 3 R / F 4 7 t 1 7 C R 7 4 7 m I V D k N 4 e I A r k 4 n G I / 4 z h 8 O 2 B K d / b e i B X x h L X D L v d u A Q t i C R H d 8 Y y T B x x a A 7 D g G e t f l r u v r u d Y S G g U 9 L w X 2 g L v O 2 c U 2 6 1 1 a G P i h 8 C S p i b w d 6 q W w c H e 2 4 z c Q J l a / C 4 M P 5 u w s g v G v 0 c g I 8 m u O r O q l 7 Y / u e F t M d u l M U p 7 a z r y x c 3 c / e M d 8 c Y b P q 2 k a v z 9 o j j o j W L E p T j i I 8 U h b x Q H q 1 7 0 j e C w N 4 J D L s G Y j z 6 M e q M 4 X A 2 z b w R j 3 g h G K c E g H A x 7 5 E A J + c Z y x B v L m M A S + U j z r j e a I w J N / 0 g q A 9 5 Y 0 n p G b s T 9 I + n x 6 A E j 6 7 6 M + O h M r 0 e N I v A c 9 J G n x / N G i Y g l 5 K d D P Z 4 6 S v X Y i f b Y 1 X t 7 T Y u 0 + x z s 0 G b 3 G 1 C c r 9 P P Y z q Q A o A i / y p G 7 M M c t A I A n 9 j k Y J m y c I d Y 9 Y F Y 2 c k J F T S W T P K P 7 t 7 f Q / k k e R M W T 6 g W Y V Z B J 5 m c f W p e / O i e + v i 4 Y k Z G w y F g y W Y W b B B U l J C 9 g P V e c A J Y s z A K 9 E I i V i X B h s b e i M R c I p I 4 v h T z i 8 7 A 2 G h M G B j W p h 0 t J t o G q P a e C 3 K H o 5 N v z S T U y p i V w H o y p f / A B 2 5 t w 8 6 l J 3 B N P B v q C 6 T 0 b o 2 9 9 z 9 Q S w E C L Q A U A A I A C A C N U 5 1 R 0 S 7 Y t q Q A A A D 1 A A A A E g A A A A A A A A A A A A A A A A A A A A A A Q 2 9 u Z m l n L 1 B h Y 2 t h Z 2 U u e G 1 s U E s B A i 0 A F A A C A A g A j V O d U Q / K 6 a u k A A A A 6 Q A A A B M A A A A A A A A A A A A A A A A A 8 A A A A F t D b 2 5 0 Z W 5 0 X 1 R 5 c G V z X S 5 4 b W x Q S w E C L Q A U A A I A C A C N U 5 1 R N P E x m M 0 F A A A 2 G w A A E w A A A A A A A A A A A A A A A A D h A Q A A R m 9 y b X V s Y X M v U 2 V j d G l v b j E u b V B L B Q Y A A A A A A w A D A M I A A A D 7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K A A A A A A A A H Q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Q V B D c m 9 z c 3 R h Y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T Q V B D c m 9 z c 3 R h Y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B U E N y b 3 N z d G F i M S / Q m N C 3 0 L L Q u 9 C 1 0 Y f Q t d C 9 0 L 3 R i 9 C 1 I N C / 0 L X R g N C y 0 Y v Q t S D R g d C 4 0 L z Q s t C + 0 L v R i y 5 7 0 K L Q t d G F 0 L 3 Q u N G H 0 L X R g d C 6 0 L 7 Q t S D Q v N C 1 0 Y H R g t C + L D B 9 J n F 1 b 3 Q 7 L C Z x d W 9 0 O 1 N l Y 3 R p b 2 4 x L 1 N B U E N y b 3 N z d G F i M S / Q m N C 3 0 L z Q t d C 9 0 L X Q v d C 9 0 Y v Q u S D R g t C 4 0 L 8 u e 9 C a 0 Y P Q u 9 G M 0 Y L R g 9 G A 0 L A s M n 0 m c X V v d D s s J n F 1 b 3 Q 7 U 2 V j d G l v b j E v U 0 F Q Q 3 J v c 3 N 0 Y W I x L 9 C Y 0 L f Q v N C 1 0 L 3 Q t d C 9 0 L 3 R i 9 C 5 I N G C 0 L j Q v y 5 7 0 J 7 Q v 9 C 1 0 Y D Q s N G G 0 L j R j y w z f S Z x d W 9 0 O y w m c X V v d D t T Z W N 0 a W 9 u M S 9 T Q V B D c m 9 z c 3 R h Y j E v 0 J f Q s N C 8 0 L X Q v d C 1 0 L 3 Q v d C + 0 L U g 0 L f Q v d C w 0 Y f Q t d C 9 0 L j Q t T E 0 L n v Q o d C 1 0 L z Q t d C 9 0 L A s M 3 0 m c X V v d D s s J n F 1 b 3 Q 7 U 2 V j d G l v b j E v U 0 F Q Q 3 J v c 3 N 0 Y W I x L 9 C Y 0 L f Q v N C 1 0 L 3 Q t d C 9 0 L 3 R i 9 C 5 I N G C 0 L j Q v y 5 7 0 J z Q s N G C 0 L X R g N C 4 0 L D Q u y D Q v 9 G A L t C 3 0 L D Q u t C w 0 L f Q s C w 3 f S Z x d W 9 0 O y w m c X V v d D t T Z W N 0 a W 9 u M S 9 T Q V B D c m 9 z c 3 R h Y j E v 0 J j Q t 9 C 8 0 L X Q v d C 1 0 L 3 Q v d G L 0 L k g 0 Y L Q u N C / L n v Q n 9 C + 0 L T R g t C y 0 L X R g N C 2 0 L Q g 0 L r Q v t C 7 0 L j R h 9 C 1 0 Y H R g t C y 0 L 5 c b t C 4 0 Y H Q v y 3 Q v d C + 0 L P Q v i D Q u t C + 0 L z Q v 9 C + 0 L 3 Q t d C 9 0 Y L Q s C w x M X 0 m c X V v d D s s J n F 1 b 3 Q 7 U 2 V j d G l v b j E v U 0 F Q Q 3 J v c 3 N 0 Y W I x L 9 C U 0 L 7 Q s d C w 0 L L Q u 9 C 1 0 L 0 g 0 L / Q v t C 7 0 Y z Q t 9 C + 0 L L Q s N G C 0 L X Q u 9 G M 0 Y H Q u t C 4 0 L k g 0 L 7 Q s d G K 0 L X Q u t G C M S 5 7 0 J L Q u N C 0 I N C + 0 L / Q t d G A 0 L D R h t C 4 0 L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0 F Q Q 3 J v c 3 N 0 Y W I x L 9 C Y 0 L f Q s t C 7 0 L X R h 9 C 1 0 L 3 Q v d G L 0 L U g 0 L / Q t d G A 0 L L R i 9 C 1 I N G B 0 L j Q v N C y 0 L 7 Q u 9 G L L n v Q o t C 1 0 Y X Q v d C 4 0 Y f Q t d G B 0 L r Q v t C 1 I N C 8 0 L X R g d G C 0 L 4 s M H 0 m c X V v d D s s J n F 1 b 3 Q 7 U 2 V j d G l v b j E v U 0 F Q Q 3 J v c 3 N 0 Y W I x L 9 C Y 0 L f Q v N C 1 0 L 3 Q t d C 9 0 L 3 R i 9 C 5 I N G C 0 L j Q v y 5 7 0 J r R g 9 C 7 0 Y z R g t G D 0 Y D Q s C w y f S Z x d W 9 0 O y w m c X V v d D t T Z W N 0 a W 9 u M S 9 T Q V B D c m 9 z c 3 R h Y j E v 0 J j Q t 9 C 8 0 L X Q v d C 1 0 L 3 Q v d G L 0 L k g 0 Y L Q u N C / L n v Q n t C / 0 L X R g N C w 0 Y b Q u N G P L D N 9 J n F 1 b 3 Q 7 L C Z x d W 9 0 O 1 N l Y 3 R p b 2 4 x L 1 N B U E N y b 3 N z d G F i M S / Q l 9 C w 0 L z Q t d C 9 0 L X Q v d C 9 0 L 7 Q t S D Q t 9 C 9 0 L D R h 9 C 1 0 L 3 Q u N C 1 M T Q u e 9 C h 0 L X Q v N C 1 0 L 3 Q s C w z f S Z x d W 9 0 O y w m c X V v d D t T Z W N 0 a W 9 u M S 9 T Q V B D c m 9 z c 3 R h Y j E v 0 J j Q t 9 C 8 0 L X Q v d C 1 0 L 3 Q v d G L 0 L k g 0 Y L Q u N C / L n v Q n N C w 0 Y L Q t d G A 0 L j Q s N C 7 I N C / 0 Y A u 0 L f Q s N C 6 0 L D Q t 9 C w L D d 9 J n F 1 b 3 Q 7 L C Z x d W 9 0 O 1 N l Y 3 R p b 2 4 x L 1 N B U E N y b 3 N z d G F i M S / Q m N C 3 0 L z Q t d C 9 0 L X Q v d C 9 0 Y v Q u S D R g t C 4 0 L 8 u e 9 C f 0 L 7 Q t N G C 0 L L Q t d G A 0 L b Q t C D Q u t C + 0 L v Q u N G H 0 L X R g d G C 0 L L Q v l x u 0 L j R g d C / L d C 9 0 L 7 Q s 9 C + I N C 6 0 L 7 Q v N C / 0 L 7 Q v d C 1 0 L 3 R g t C w L D E x f S Z x d W 9 0 O y w m c X V v d D t T Z W N 0 a W 9 u M S 9 T Q V B D c m 9 z c 3 R h Y j E v 0 J T Q v t C x 0 L D Q s t C 7 0 L X Q v S D Q v 9 C + 0 L v R j N C 3 0 L 7 Q s t C w 0 Y L Q t d C 7 0 Y z R g d C 6 0 L j Q u S D Q v t C x 0 Y r Q t d C 6 0 Y I x L n v Q k t C 4 0 L Q g 0 L 7 Q v 9 C 1 0 Y D Q s N G G 0 L j Q u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0 K L Q t d G F 0 L 3 Q u N G H 0 L X R g d C 6 0 L 7 Q t S D Q v N C 1 0 Y H R g t C + J n F 1 b 3 Q 7 L C Z x d W 9 0 O 9 C a 0 Y P Q u 9 G M 0 Y L R g 9 G A 0 L A m c X V v d D s s J n F 1 b 3 Q 7 0 J 7 Q v 9 C 1 0 Y D Q s N G G 0 L j R j y Z x d W 9 0 O y w m c X V v d D v Q o d C 1 0 L z Q t d C 9 0 L A m c X V v d D s s J n F 1 b 3 Q 7 0 J z Q s N G C 0 L X R g N C 4 0 L D Q u y D Q v 9 G A L t C 3 0 L D Q u t C w 0 L f Q s C Z x d W 9 0 O y w m c X V v d D v Q n 9 C + 0 L T R g t C y 0 L X R g N C 2 0 L Q g 0 L r Q v t C 7 0 L j R h 9 C 1 0 Y H R g t C y 0 L 5 c b t C 4 0 Y H Q v y 3 Q v d C + 0 L P Q v i D Q u t C + 0 L z Q v 9 C + 0 L 3 Q t d C 9 0 Y L Q s C Z x d W 9 0 O y w m c X V v d D v Q k t C 4 0 L Q g 0 L 7 Q v 9 C 1 0 Y D Q s N G G 0 L j Q u C Z x d W 9 0 O 1 0 i I C 8 + P E V u d H J 5 I F R 5 c G U 9 I k Z p b G x D b 2 x 1 b W 5 U e X B l c y I g V m F s d W U 9 I n N C Z 1 l H Q m d Z R k J n P T 0 i I C 8 + P E V u d H J 5 I F R 5 c G U 9 I k Z p b G x M Y X N 0 V X B k Y X R l Z C I g V m F s d W U 9 I m Q y M D I w L T E y L T I 5 V D A 3 O j I 4 O j I 2 L j U 4 M z A 0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M 4 I i A v P j x F b n R y e S B U e X B l P S J B Z G R l Z F R v R G F 0 Y U 1 v Z G V s I i B W Y W x 1 Z T 0 i b D A i I C 8 + P E V u d H J 5 I F R 5 c G U 9 I l F 1 Z X J 5 S U Q i I F Z h b H V l P S J z Y W Q x O G Y 5 M W E t N j Y 1 O C 0 0 O D R m L W I x N D Q t M T E 3 M 2 V l O G Q 0 N 2 Y 1 I i A v P j w v U 3 R h Y m x l R W 5 0 c m l l c z 4 8 L 0 l 0 Z W 0 + P E l 0 Z W 0 + P E l 0 Z W 1 M b 2 N h d G l v b j 4 8 S X R l b V R 5 c G U + R m 9 y b X V s Y T w v S X R l b V R 5 c G U + P E l 0 Z W 1 Q Y X R o P l N l Y 3 R p b 2 4 x L 1 N B U E N y b 3 N z d G F i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B D c m 9 z c 3 R h Y j E v U 0 F Q Q 3 J v c 3 N 0 Y W I x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Q Q 3 J v c 3 N 0 Y W I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U E N y b 3 N z d G F i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B D c m 9 z c 3 R h Y j E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Q Q 3 J v c 3 N 0 Y W I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U E N y b 3 N z d G F i M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B D c m 9 z c 3 R h Y j E v J U Q w J T k 4 J U Q w J U I 3 J U Q w J U I y J U Q w J U J C J U Q w J U I 1 J U Q x J T g 3 J U Q w J U I 1 J U Q w J U J E J U Q w J U J E J U Q x J T h C J U Q w J U I 1 J T I w J U Q w J U J G J U Q w J U I 1 J U Q x J T g w J U Q w J U I y J U Q x J T h C J U Q w J U I 1 J T I w J U Q x J T g x J U Q w J U I 4 J U Q w J U J D J U Q w J U I y J U Q w J U J F J U Q w J U J C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Q Q 3 J v c 3 N 0 Y W I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B D c m 9 z c 3 R h Y j E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Q Q 3 J v c 3 N 0 Y W I x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U E N y b 3 N z d G F i M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B D c m 9 z c 3 R h Y j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U E N y b 3 N z d G F i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Q Q 3 J v c 3 N 0 Y W I x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B D c m 9 z c 3 R h Y j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U E N y b 3 N z d G F i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Q Q 3 J v c 3 N 0 Y W I x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B D c m 9 z c 3 R h Y j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U E N y b 3 N z d G F i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Q Q 3 J v c 3 N 0 Y W I x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B D c m 9 z c 3 R h Y j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B D c m 9 z c 3 R h Y j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B D c m 9 z c 3 R h Y j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B D c m 9 z c 3 R h Y j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B D c m 9 z c 3 R h Y j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B D c m 9 z c 3 R h Y j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u O K q c L 2 5 Q J T y H p H c q 4 r s A A A A A A I A A A A A A B B m A A A A A Q A A I A A A A M s i 6 3 M k M E C J W p U Y s p w 8 D / L G 5 Z 2 J 8 0 o H / h d H m W A / p 0 u C A A A A A A 6 A A A A A A g A A I A A A A C N D j q h 0 4 L p 6 0 q l h M b C V o W C 6 c p t g Q r S W q E S 9 O C r 3 9 v 4 4 U A A A A D R A R w B E p R P H 6 T O W m I 7 0 w y p i p U m a H d O d r I v G c o Q h G 3 W 4 N u P 6 p a m H n S I 0 n + z l D F 9 Y r E X j 2 g S 3 D 5 t b Y / r r e H d G X j / v g E P Z c Z 9 f q y z Z Q J V i + F g + Q A A A A I G 0 7 C M j h 4 Z L j v v j 1 e i t X X O b C R w 8 t Z e p A j j w O x w H 2 w 3 D c b M y B P O U r d o N o A e 3 c X I j S 7 2 i t D V u w N r W D K j a Q r c S K X A = < / D a t a M a s h u p > 
</file>

<file path=customXml/itemProps1.xml><?xml version="1.0" encoding="utf-8"?>
<ds:datastoreItem xmlns:ds="http://schemas.openxmlformats.org/officeDocument/2006/customXml" ds:itemID="{18EB4AA9-3CF5-4385-9502-805E7B82D2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2020-12-29T06:15:45Z</dcterms:created>
  <dcterms:modified xsi:type="dcterms:W3CDTF">2020-12-29T19:02:05Z</dcterms:modified>
</cp:coreProperties>
</file>