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zaytsev/Desktop/"/>
    </mc:Choice>
  </mc:AlternateContent>
  <xr:revisionPtr revIDLastSave="0" documentId="13_ncr:1_{CC47F6E3-A4FA-6C4A-8C94-CEB1696239A7}" xr6:coauthVersionLast="40" xr6:coauthVersionMax="40" xr10:uidLastSave="{00000000-0000-0000-0000-000000000000}"/>
  <bookViews>
    <workbookView xWindow="0" yWindow="0" windowWidth="28800" windowHeight="18000" xr2:uid="{1B3053B8-B70F-9F49-99AA-3317EB9CB34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D37" i="1" a="1"/>
  <c r="D37" i="1" s="1"/>
  <c r="A37" i="1" a="1"/>
  <c r="A37" i="1" s="1"/>
  <c r="J37" i="1" a="1"/>
  <c r="J37" i="1" s="1"/>
  <c r="G37" i="1" a="1"/>
  <c r="G37" i="1" s="1"/>
  <c r="J27" i="1" a="1"/>
  <c r="J27" i="1" s="1"/>
  <c r="G27" i="1" a="1"/>
  <c r="G27" i="1" s="1"/>
  <c r="J18" i="1" a="1"/>
  <c r="J18" i="1" s="1"/>
  <c r="G18" i="1" a="1"/>
  <c r="G18" i="1" s="1"/>
  <c r="E8" i="1"/>
  <c r="F9" i="1"/>
  <c r="F2" i="1"/>
  <c r="F3" i="1"/>
  <c r="F4" i="1"/>
  <c r="F5" i="1"/>
  <c r="F6" i="1"/>
  <c r="F7" i="1"/>
  <c r="F8" i="1"/>
  <c r="F10" i="1"/>
  <c r="F11" i="1"/>
  <c r="F12" i="1"/>
  <c r="F13" i="1"/>
  <c r="E3" i="1"/>
  <c r="E4" i="1"/>
  <c r="E5" i="1"/>
  <c r="E6" i="1"/>
  <c r="E7" i="1"/>
  <c r="E9" i="1"/>
  <c r="E10" i="1"/>
  <c r="E11" i="1"/>
  <c r="E12" i="1"/>
  <c r="E13" i="1"/>
  <c r="E2" i="1"/>
  <c r="D27" i="1" a="1"/>
  <c r="D27" i="1"/>
  <c r="E27" i="1"/>
  <c r="D28" i="1"/>
  <c r="E28" i="1"/>
  <c r="D29" i="1"/>
  <c r="E29" i="1"/>
  <c r="D30" i="1"/>
  <c r="E30" i="1"/>
  <c r="D31" i="1"/>
  <c r="E31" i="1"/>
  <c r="A27" i="1" a="1"/>
  <c r="A27" i="1" s="1"/>
  <c r="D3" i="1"/>
  <c r="D4" i="1"/>
  <c r="D5" i="1"/>
  <c r="D6" i="1"/>
  <c r="D7" i="1"/>
  <c r="D8" i="1"/>
  <c r="D9" i="1"/>
  <c r="D10" i="1"/>
  <c r="D11" i="1"/>
  <c r="D12" i="1"/>
  <c r="D13" i="1"/>
  <c r="D2" i="1"/>
  <c r="C3" i="1"/>
  <c r="C4" i="1"/>
  <c r="C5" i="1"/>
  <c r="C6" i="1"/>
  <c r="C7" i="1"/>
  <c r="C8" i="1"/>
  <c r="C9" i="1"/>
  <c r="C10" i="1"/>
  <c r="C11" i="1"/>
  <c r="C12" i="1"/>
  <c r="C13" i="1"/>
  <c r="C2" i="1"/>
  <c r="D18" i="1" a="1"/>
  <c r="D18" i="1" s="1"/>
  <c r="A18" i="1" a="1"/>
  <c r="A18" i="1" s="1"/>
  <c r="E40" i="1" l="1"/>
  <c r="E38" i="1"/>
  <c r="D40" i="1"/>
  <c r="D38" i="1"/>
  <c r="E41" i="1"/>
  <c r="E39" i="1"/>
  <c r="E37" i="1"/>
  <c r="D41" i="1"/>
  <c r="D39" i="1"/>
  <c r="B40" i="1"/>
  <c r="B38" i="1"/>
  <c r="A40" i="1"/>
  <c r="A38" i="1"/>
  <c r="B41" i="1"/>
  <c r="B39" i="1"/>
  <c r="B37" i="1"/>
  <c r="A41" i="1"/>
  <c r="A39" i="1"/>
  <c r="K40" i="1"/>
  <c r="K38" i="1"/>
  <c r="J40" i="1"/>
  <c r="J38" i="1"/>
  <c r="K41" i="1"/>
  <c r="K39" i="1"/>
  <c r="K37" i="1"/>
  <c r="J41" i="1"/>
  <c r="J39" i="1"/>
  <c r="H38" i="1"/>
  <c r="G40" i="1"/>
  <c r="H41" i="1"/>
  <c r="H39" i="1"/>
  <c r="H37" i="1"/>
  <c r="H40" i="1"/>
  <c r="G38" i="1"/>
  <c r="G41" i="1"/>
  <c r="G39" i="1"/>
  <c r="K30" i="1"/>
  <c r="K28" i="1"/>
  <c r="J30" i="1"/>
  <c r="J28" i="1"/>
  <c r="K31" i="1"/>
  <c r="K29" i="1"/>
  <c r="K27" i="1"/>
  <c r="J31" i="1"/>
  <c r="J29" i="1"/>
  <c r="H30" i="1"/>
  <c r="H28" i="1"/>
  <c r="G30" i="1"/>
  <c r="G28" i="1"/>
  <c r="H31" i="1"/>
  <c r="H29" i="1"/>
  <c r="H27" i="1"/>
  <c r="G31" i="1"/>
  <c r="G29" i="1"/>
  <c r="K21" i="1"/>
  <c r="K19" i="1"/>
  <c r="J21" i="1"/>
  <c r="J19" i="1"/>
  <c r="K22" i="1"/>
  <c r="K20" i="1"/>
  <c r="K18" i="1"/>
  <c r="J22" i="1"/>
  <c r="J20" i="1"/>
  <c r="H21" i="1"/>
  <c r="H19" i="1"/>
  <c r="G21" i="1"/>
  <c r="G19" i="1"/>
  <c r="H22" i="1"/>
  <c r="H20" i="1"/>
  <c r="H18" i="1"/>
  <c r="G22" i="1"/>
  <c r="G20" i="1"/>
  <c r="B30" i="1"/>
  <c r="B28" i="1"/>
  <c r="A30" i="1"/>
  <c r="A28" i="1"/>
  <c r="B31" i="1"/>
  <c r="B29" i="1"/>
  <c r="B27" i="1"/>
  <c r="A31" i="1"/>
  <c r="A29" i="1"/>
  <c r="E21" i="1"/>
  <c r="E19" i="1"/>
  <c r="D21" i="1"/>
  <c r="D19" i="1"/>
  <c r="E22" i="1"/>
  <c r="E20" i="1"/>
  <c r="E18" i="1"/>
  <c r="D22" i="1"/>
  <c r="D20" i="1"/>
  <c r="B21" i="1"/>
  <c r="B19" i="1"/>
  <c r="A21" i="1"/>
  <c r="A19" i="1"/>
  <c r="B22" i="1"/>
  <c r="B20" i="1"/>
  <c r="B18" i="1"/>
  <c r="A22" i="1"/>
  <c r="A20" i="1"/>
</calcChain>
</file>

<file path=xl/sharedStrings.xml><?xml version="1.0" encoding="utf-8"?>
<sst xmlns="http://schemas.openxmlformats.org/spreadsheetml/2006/main" count="40" uniqueCount="19">
  <si>
    <t>Зайцев Н. 3ПКС-116</t>
  </si>
  <si>
    <t>Практическая работа №14</t>
  </si>
  <si>
    <t>x</t>
  </si>
  <si>
    <t>y</t>
  </si>
  <si>
    <t>ln(x)</t>
  </si>
  <si>
    <t>ln(y)</t>
  </si>
  <si>
    <t>Конст = 1</t>
  </si>
  <si>
    <t>Стат = 1</t>
  </si>
  <si>
    <t>Конст = 0</t>
  </si>
  <si>
    <t>1/x</t>
  </si>
  <si>
    <t>1/y</t>
  </si>
  <si>
    <t>y = ax+b</t>
  </si>
  <si>
    <t>ln(y) = b + a * ln(x)</t>
  </si>
  <si>
    <t>y=1/(ax+b)</t>
  </si>
  <si>
    <t>y = a*ln(x)+b</t>
  </si>
  <si>
    <t>y = a/x + b</t>
  </si>
  <si>
    <t>1/y = a + b/x</t>
  </si>
  <si>
    <t>Max</t>
  </si>
  <si>
    <t>Лучшее приближение это  ln(y) = b + a * ln(x) с параметрами 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</si>
</sst>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75B1-08A9-2B49-A557-9EF07D08619F}">
  <dimension ref="A1:L45"/>
  <sheetViews>
    <sheetView tabSelected="1" workbookViewId="0">
      <selection activeCell="E45" sqref="E45"/>
    </sheetView>
  </sheetViews>
  <sheetFormatPr baseColWidth="10" defaultRowHeight="16" x14ac:dyDescent="0.2"/>
  <sheetData>
    <row r="1" spans="1:12" x14ac:dyDescent="0.2">
      <c r="A1" s="4" t="s">
        <v>2</v>
      </c>
      <c r="B1" s="4" t="s">
        <v>3</v>
      </c>
      <c r="C1" s="4" t="s">
        <v>4</v>
      </c>
      <c r="D1" s="4" t="s">
        <v>5</v>
      </c>
      <c r="E1" s="6" t="s">
        <v>9</v>
      </c>
      <c r="F1" s="6" t="s">
        <v>10</v>
      </c>
      <c r="K1" s="1" t="s">
        <v>1</v>
      </c>
      <c r="L1" s="1"/>
    </row>
    <row r="2" spans="1:12" x14ac:dyDescent="0.2">
      <c r="A2" s="5">
        <v>12</v>
      </c>
      <c r="B2" s="5">
        <v>34</v>
      </c>
      <c r="C2" s="5">
        <f>LN(A2)</f>
        <v>2.4849066497880004</v>
      </c>
      <c r="D2" s="5">
        <f>LN(B2)</f>
        <v>3.5263605246161616</v>
      </c>
      <c r="E2" s="5">
        <f>1/A2</f>
        <v>8.3333333333333329E-2</v>
      </c>
      <c r="F2" s="5">
        <f>1/B2</f>
        <v>2.9411764705882353E-2</v>
      </c>
      <c r="K2" s="1"/>
      <c r="L2" s="1"/>
    </row>
    <row r="3" spans="1:12" x14ac:dyDescent="0.2">
      <c r="A3" s="5">
        <v>15</v>
      </c>
      <c r="B3" s="5">
        <v>42</v>
      </c>
      <c r="C3" s="5">
        <f t="shared" ref="C3:C13" si="0">LN(A3)</f>
        <v>2.7080502011022101</v>
      </c>
      <c r="D3" s="5">
        <f t="shared" ref="D3:D13" si="1">LN(B3)</f>
        <v>3.7376696182833684</v>
      </c>
      <c r="E3" s="5">
        <f t="shared" ref="E2:F13" si="2">1/A3</f>
        <v>6.6666666666666666E-2</v>
      </c>
      <c r="F3" s="5">
        <f t="shared" si="2"/>
        <v>2.3809523809523808E-2</v>
      </c>
      <c r="K3" s="2" t="s">
        <v>0</v>
      </c>
      <c r="L3" s="2"/>
    </row>
    <row r="4" spans="1:12" x14ac:dyDescent="0.2">
      <c r="A4" s="5">
        <v>17</v>
      </c>
      <c r="B4" s="5">
        <v>45</v>
      </c>
      <c r="C4" s="5">
        <f t="shared" si="0"/>
        <v>2.8332133440562162</v>
      </c>
      <c r="D4" s="5">
        <f t="shared" si="1"/>
        <v>3.8066624897703196</v>
      </c>
      <c r="E4" s="5">
        <f t="shared" si="2"/>
        <v>5.8823529411764705E-2</v>
      </c>
      <c r="F4" s="5">
        <f t="shared" si="2"/>
        <v>2.2222222222222223E-2</v>
      </c>
      <c r="K4" s="2"/>
      <c r="L4" s="2"/>
    </row>
    <row r="5" spans="1:12" x14ac:dyDescent="0.2">
      <c r="A5" s="5">
        <v>19</v>
      </c>
      <c r="B5" s="5">
        <v>49</v>
      </c>
      <c r="C5" s="5">
        <f t="shared" si="0"/>
        <v>2.9444389791664403</v>
      </c>
      <c r="D5" s="5">
        <f t="shared" si="1"/>
        <v>3.8918202981106265</v>
      </c>
      <c r="E5" s="5">
        <f t="shared" si="2"/>
        <v>5.2631578947368418E-2</v>
      </c>
      <c r="F5" s="5">
        <f t="shared" si="2"/>
        <v>2.0408163265306121E-2</v>
      </c>
    </row>
    <row r="6" spans="1:12" x14ac:dyDescent="0.2">
      <c r="A6" s="5">
        <v>20</v>
      </c>
      <c r="B6" s="5">
        <v>53</v>
      </c>
      <c r="C6" s="5">
        <f t="shared" si="0"/>
        <v>2.9957322735539909</v>
      </c>
      <c r="D6" s="5">
        <f t="shared" si="1"/>
        <v>3.970291913552122</v>
      </c>
      <c r="E6" s="5">
        <f t="shared" si="2"/>
        <v>0.05</v>
      </c>
      <c r="F6" s="5">
        <f t="shared" si="2"/>
        <v>1.8867924528301886E-2</v>
      </c>
    </row>
    <row r="7" spans="1:12" x14ac:dyDescent="0.2">
      <c r="A7" s="5">
        <v>22</v>
      </c>
      <c r="B7" s="5">
        <v>55</v>
      </c>
      <c r="C7" s="5">
        <f t="shared" si="0"/>
        <v>3.0910424533583161</v>
      </c>
      <c r="D7" s="5">
        <f t="shared" si="1"/>
        <v>4.0073331852324712</v>
      </c>
      <c r="E7" s="5">
        <f t="shared" si="2"/>
        <v>4.5454545454545456E-2</v>
      </c>
      <c r="F7" s="5">
        <f t="shared" si="2"/>
        <v>1.8181818181818181E-2</v>
      </c>
    </row>
    <row r="8" spans="1:12" x14ac:dyDescent="0.2">
      <c r="A8" s="5">
        <v>25</v>
      </c>
      <c r="B8" s="5">
        <v>61</v>
      </c>
      <c r="C8" s="5">
        <f t="shared" si="0"/>
        <v>3.2188758248682006</v>
      </c>
      <c r="D8" s="5">
        <f t="shared" si="1"/>
        <v>4.1108738641733114</v>
      </c>
      <c r="E8" s="5">
        <f>1/A8</f>
        <v>0.04</v>
      </c>
      <c r="F8" s="5">
        <f t="shared" si="2"/>
        <v>1.6393442622950821E-2</v>
      </c>
    </row>
    <row r="9" spans="1:12" x14ac:dyDescent="0.2">
      <c r="A9" s="5">
        <v>27</v>
      </c>
      <c r="B9" s="5">
        <v>68</v>
      </c>
      <c r="C9" s="5">
        <f t="shared" si="0"/>
        <v>3.2958368660043291</v>
      </c>
      <c r="D9" s="5">
        <f t="shared" si="1"/>
        <v>4.219507705176107</v>
      </c>
      <c r="E9" s="5">
        <f t="shared" si="2"/>
        <v>3.7037037037037035E-2</v>
      </c>
      <c r="F9" s="5">
        <f>1/B9</f>
        <v>1.4705882352941176E-2</v>
      </c>
    </row>
    <row r="10" spans="1:12" x14ac:dyDescent="0.2">
      <c r="A10" s="5">
        <v>28</v>
      </c>
      <c r="B10" s="5">
        <v>67</v>
      </c>
      <c r="C10" s="5">
        <f t="shared" si="0"/>
        <v>3.3322045101752038</v>
      </c>
      <c r="D10" s="5">
        <f t="shared" si="1"/>
        <v>4.2046926193909657</v>
      </c>
      <c r="E10" s="5">
        <f t="shared" si="2"/>
        <v>3.5714285714285712E-2</v>
      </c>
      <c r="F10" s="5">
        <f t="shared" si="2"/>
        <v>1.4925373134328358E-2</v>
      </c>
    </row>
    <row r="11" spans="1:12" x14ac:dyDescent="0.2">
      <c r="A11" s="5">
        <v>30</v>
      </c>
      <c r="B11" s="5">
        <v>71</v>
      </c>
      <c r="C11" s="5">
        <f t="shared" si="0"/>
        <v>3.4011973816621555</v>
      </c>
      <c r="D11" s="5">
        <f t="shared" si="1"/>
        <v>4.2626798770413155</v>
      </c>
      <c r="E11" s="5">
        <f t="shared" si="2"/>
        <v>3.3333333333333333E-2</v>
      </c>
      <c r="F11" s="5">
        <f t="shared" si="2"/>
        <v>1.4084507042253521E-2</v>
      </c>
    </row>
    <row r="12" spans="1:12" x14ac:dyDescent="0.2">
      <c r="A12" s="5">
        <v>33</v>
      </c>
      <c r="B12" s="5">
        <v>75</v>
      </c>
      <c r="C12" s="5">
        <f t="shared" si="0"/>
        <v>3.4965075614664802</v>
      </c>
      <c r="D12" s="5">
        <f t="shared" si="1"/>
        <v>4.3174881135363101</v>
      </c>
      <c r="E12" s="5">
        <f t="shared" si="2"/>
        <v>3.0303030303030304E-2</v>
      </c>
      <c r="F12" s="5">
        <f t="shared" si="2"/>
        <v>1.3333333333333334E-2</v>
      </c>
    </row>
    <row r="13" spans="1:12" x14ac:dyDescent="0.2">
      <c r="A13" s="5">
        <v>33</v>
      </c>
      <c r="B13" s="5">
        <v>74</v>
      </c>
      <c r="C13" s="5">
        <f t="shared" si="0"/>
        <v>3.4965075614664802</v>
      </c>
      <c r="D13" s="5">
        <f t="shared" si="1"/>
        <v>4.3040650932041702</v>
      </c>
      <c r="E13" s="5">
        <f t="shared" si="2"/>
        <v>3.0303030303030304E-2</v>
      </c>
      <c r="F13" s="5">
        <f t="shared" si="2"/>
        <v>1.3513513513513514E-2</v>
      </c>
    </row>
    <row r="16" spans="1:12" x14ac:dyDescent="0.2">
      <c r="A16" s="3" t="s">
        <v>11</v>
      </c>
      <c r="G16" s="3" t="s">
        <v>13</v>
      </c>
    </row>
    <row r="17" spans="1:11" x14ac:dyDescent="0.2">
      <c r="A17" s="4" t="s">
        <v>6</v>
      </c>
      <c r="B17" s="4" t="s">
        <v>7</v>
      </c>
      <c r="D17" s="4" t="s">
        <v>8</v>
      </c>
      <c r="E17" s="4" t="s">
        <v>7</v>
      </c>
      <c r="G17" s="4" t="s">
        <v>6</v>
      </c>
      <c r="H17" s="4" t="s">
        <v>7</v>
      </c>
      <c r="J17" s="4" t="s">
        <v>8</v>
      </c>
      <c r="K17" s="4" t="s">
        <v>7</v>
      </c>
    </row>
    <row r="18" spans="1:11" x14ac:dyDescent="0.2">
      <c r="A18" s="5">
        <f t="array" ref="A18:B22">LINEST(B2:B13,A2:A13,1,1)</f>
        <v>1.923921447348075</v>
      </c>
      <c r="B18" s="5">
        <v>12.781506107932579</v>
      </c>
      <c r="D18" s="5">
        <f t="array" ref="D18:E22">LINEST(B2:B13,A2:A13,0,1)</f>
        <v>2.4284309594044102</v>
      </c>
      <c r="E18" s="5">
        <v>0</v>
      </c>
      <c r="G18" s="5">
        <f t="array" ref="G18:H22">LINEST(F2:F13,A2:A13,1,1)</f>
        <v>-6.7184257480522596E-4</v>
      </c>
      <c r="H18" s="5">
        <v>3.4053769352720316E-2</v>
      </c>
      <c r="J18" s="5">
        <f t="array" ref="J18:K22">LINEST(F2:F13,A2:A13,0,1)</f>
        <v>6.7232222195196044E-4</v>
      </c>
      <c r="K18" s="5">
        <v>0</v>
      </c>
    </row>
    <row r="19" spans="1:11" x14ac:dyDescent="0.2">
      <c r="A19" s="5">
        <v>6.7947140163724551E-2</v>
      </c>
      <c r="B19" s="5">
        <v>1.6549697339608369</v>
      </c>
      <c r="D19" s="5">
        <v>4.7040872180205508E-2</v>
      </c>
      <c r="E19" s="5" t="e">
        <v>#N/A</v>
      </c>
      <c r="G19" s="5">
        <v>6.6764990504413244E-5</v>
      </c>
      <c r="H19" s="5">
        <v>1.6261764410796626E-3</v>
      </c>
      <c r="J19" s="5">
        <v>1.1729984176561949E-4</v>
      </c>
      <c r="K19" s="5" t="e">
        <v>#N/A</v>
      </c>
    </row>
    <row r="20" spans="1:11" x14ac:dyDescent="0.2">
      <c r="A20" s="5">
        <v>0.9876807496247213</v>
      </c>
      <c r="B20" s="5">
        <v>1.5773642363535143</v>
      </c>
      <c r="D20" s="5">
        <v>0.995889420869709</v>
      </c>
      <c r="E20" s="5">
        <v>3.9690343892844373</v>
      </c>
      <c r="G20" s="5">
        <v>0.91012035144706838</v>
      </c>
      <c r="H20" s="5">
        <v>1.5499211299899198E-3</v>
      </c>
      <c r="J20" s="5">
        <v>0.749155502265476</v>
      </c>
      <c r="K20" s="5">
        <v>9.8970763986232866E-3</v>
      </c>
    </row>
    <row r="21" spans="1:11" x14ac:dyDescent="0.2">
      <c r="A21" s="5">
        <v>801.73770281244367</v>
      </c>
      <c r="B21" s="5">
        <v>10</v>
      </c>
      <c r="D21" s="5">
        <v>2665.021954896969</v>
      </c>
      <c r="E21" s="5">
        <v>11</v>
      </c>
      <c r="G21" s="5">
        <v>101.2598921001658</v>
      </c>
      <c r="H21" s="5">
        <v>10</v>
      </c>
      <c r="J21" s="5">
        <v>32.851868784626966</v>
      </c>
      <c r="K21" s="5">
        <v>11</v>
      </c>
    </row>
    <row r="22" spans="1:11" x14ac:dyDescent="0.2">
      <c r="A22" s="5">
        <v>1994.7858873253958</v>
      </c>
      <c r="B22" s="5">
        <v>24.880779341271051</v>
      </c>
      <c r="D22" s="5">
        <v>41982.714426183455</v>
      </c>
      <c r="E22" s="5">
        <v>173.28557381654733</v>
      </c>
      <c r="G22" s="5">
        <v>2.4325213365753028E-4</v>
      </c>
      <c r="H22" s="5">
        <v>2.40225550918923E-5</v>
      </c>
      <c r="J22" s="5">
        <v>3.2179102341584652E-3</v>
      </c>
      <c r="K22" s="5">
        <v>1.0774733336420469E-3</v>
      </c>
    </row>
    <row r="25" spans="1:11" x14ac:dyDescent="0.2">
      <c r="A25" s="3" t="s">
        <v>12</v>
      </c>
      <c r="G25" s="3" t="s">
        <v>14</v>
      </c>
    </row>
    <row r="26" spans="1:11" x14ac:dyDescent="0.2">
      <c r="A26" s="4" t="s">
        <v>6</v>
      </c>
      <c r="B26" s="4" t="s">
        <v>7</v>
      </c>
      <c r="D26" s="4" t="s">
        <v>8</v>
      </c>
      <c r="E26" s="4" t="s">
        <v>7</v>
      </c>
      <c r="G26" s="4" t="s">
        <v>6</v>
      </c>
      <c r="H26" s="4" t="s">
        <v>7</v>
      </c>
      <c r="J26" s="4" t="s">
        <v>8</v>
      </c>
      <c r="K26" s="4" t="s">
        <v>7</v>
      </c>
    </row>
    <row r="27" spans="1:11" x14ac:dyDescent="0.2">
      <c r="A27" s="5">
        <f t="array" ref="A27:B31">LINEST(D2:D13,C2:C13,1,1)</f>
        <v>0.7762211093111423</v>
      </c>
      <c r="B27" s="5">
        <v>1.6172959745552213</v>
      </c>
      <c r="D27" s="5">
        <f t="array" ref="D27:E31">LINEST(D2:D13,C2:C13,0,1)</f>
        <v>1.291444966967866</v>
      </c>
      <c r="E27" s="5">
        <v>0</v>
      </c>
      <c r="G27" s="5">
        <f t="array" ref="G27:H31">LINEST(B2:B13,C2:C13,1,1)</f>
        <v>41.662133197086931</v>
      </c>
      <c r="H27" s="5">
        <v>-71.661303494530216</v>
      </c>
      <c r="J27" s="5">
        <f t="array" ref="J27:K31">LINEST(B2:B13,C2:C13,0,1)</f>
        <v>18.83290848371</v>
      </c>
      <c r="K27" s="5">
        <v>0</v>
      </c>
    </row>
    <row r="28" spans="1:11" x14ac:dyDescent="0.2">
      <c r="A28" s="5">
        <v>2.0256734335490214E-2</v>
      </c>
      <c r="B28" s="5">
        <v>6.3273424802932493E-2</v>
      </c>
      <c r="D28" s="5">
        <v>1.5583498259099219E-2</v>
      </c>
      <c r="E28" s="5" t="e">
        <v>#N/A</v>
      </c>
      <c r="G28" s="5">
        <v>1.4820408383975328</v>
      </c>
      <c r="H28" s="5">
        <v>4.6292654082414311</v>
      </c>
      <c r="J28" s="5">
        <v>0.69942214193313124</v>
      </c>
      <c r="K28" s="5" t="e">
        <v>#N/A</v>
      </c>
    </row>
    <row r="29" spans="1:11" x14ac:dyDescent="0.2">
      <c r="A29" s="5">
        <v>0.99323573980435131</v>
      </c>
      <c r="B29" s="5">
        <v>2.1713867210030952E-2</v>
      </c>
      <c r="D29" s="5">
        <v>0.99840089951782163</v>
      </c>
      <c r="E29" s="5">
        <v>0.16861938057508283</v>
      </c>
      <c r="G29" s="5">
        <v>0.98750385273607821</v>
      </c>
      <c r="H29" s="5">
        <v>1.5886488627352675</v>
      </c>
      <c r="J29" s="5">
        <v>0.98505495907695462</v>
      </c>
      <c r="K29" s="5">
        <v>7.5680137009287529</v>
      </c>
    </row>
    <row r="30" spans="1:11" x14ac:dyDescent="0.2">
      <c r="A30" s="5">
        <v>1468.3582699011076</v>
      </c>
      <c r="B30" s="5">
        <v>10</v>
      </c>
      <c r="D30" s="5">
        <v>6867.8672898248824</v>
      </c>
      <c r="E30" s="5">
        <v>11</v>
      </c>
      <c r="G30" s="5">
        <v>790.2466511315464</v>
      </c>
      <c r="H30" s="5">
        <v>10</v>
      </c>
      <c r="J30" s="5">
        <v>725.03010233568182</v>
      </c>
      <c r="K30" s="5">
        <v>11</v>
      </c>
    </row>
    <row r="31" spans="1:11" x14ac:dyDescent="0.2">
      <c r="A31" s="5">
        <v>0.69231922029009052</v>
      </c>
      <c r="B31" s="5">
        <v>4.7149202921485745E-3</v>
      </c>
      <c r="D31" s="5">
        <v>195.27060585048554</v>
      </c>
      <c r="E31" s="5">
        <v>0.31275745056077081</v>
      </c>
      <c r="G31" s="5">
        <v>1994.4286145759663</v>
      </c>
      <c r="H31" s="5">
        <v>25.238052090700588</v>
      </c>
      <c r="J31" s="5">
        <v>41525.976854848101</v>
      </c>
      <c r="K31" s="5">
        <v>630.02314515189858</v>
      </c>
    </row>
    <row r="35" spans="1:11" x14ac:dyDescent="0.2">
      <c r="A35" s="3" t="s">
        <v>15</v>
      </c>
      <c r="G35" s="3" t="s">
        <v>16</v>
      </c>
    </row>
    <row r="36" spans="1:11" x14ac:dyDescent="0.2">
      <c r="A36" s="4" t="s">
        <v>6</v>
      </c>
      <c r="B36" s="4" t="s">
        <v>7</v>
      </c>
      <c r="D36" s="4" t="s">
        <v>8</v>
      </c>
      <c r="E36" s="4" t="s">
        <v>7</v>
      </c>
      <c r="G36" s="4" t="s">
        <v>6</v>
      </c>
      <c r="H36" s="4" t="s">
        <v>7</v>
      </c>
      <c r="J36" s="4" t="s">
        <v>8</v>
      </c>
      <c r="K36" s="4" t="s">
        <v>7</v>
      </c>
    </row>
    <row r="37" spans="1:11" x14ac:dyDescent="0.2">
      <c r="A37" s="5">
        <f t="array" ref="A37:B41">LINEST(B2:B13,E2:E13,1,1)</f>
        <v>-808.43658318198015</v>
      </c>
      <c r="B37" s="5">
        <v>95.802929817555935</v>
      </c>
      <c r="D37" s="7">
        <f t="array" ref="D37:E41">LINEST(B2:B13,E2:E13,0,1)</f>
        <v>1029.3506227510775</v>
      </c>
      <c r="E37" s="5">
        <v>0</v>
      </c>
      <c r="G37" s="5">
        <f t="array" ref="G37:H41">LINEST(F2:F13,E2:E13,1,1)</f>
        <v>0.30240388376579763</v>
      </c>
      <c r="H37" s="5">
        <v>4.1185439816669757E-3</v>
      </c>
      <c r="J37" s="5">
        <f t="array" ref="J37:K41">LINEST(F2:F13,E2:E13,0,1)</f>
        <v>0.38140989590962582</v>
      </c>
      <c r="K37" s="5">
        <v>0</v>
      </c>
    </row>
    <row r="38" spans="1:11" x14ac:dyDescent="0.2">
      <c r="A38" s="5">
        <v>63.664407652989631</v>
      </c>
      <c r="B38" s="5">
        <v>3.1501664227074557</v>
      </c>
      <c r="D38" s="5">
        <v>184.70637032876988</v>
      </c>
      <c r="E38" s="5" t="e">
        <v>#N/A</v>
      </c>
      <c r="G38" s="5">
        <v>6.3757778634640511E-3</v>
      </c>
      <c r="H38" s="5">
        <v>3.1547864944570436E-4</v>
      </c>
      <c r="J38" s="5">
        <v>8.1263007612526316E-3</v>
      </c>
      <c r="K38" s="5" t="e">
        <v>#N/A</v>
      </c>
    </row>
    <row r="39" spans="1:11" x14ac:dyDescent="0.2">
      <c r="A39" s="5">
        <v>0.94160568585810012</v>
      </c>
      <c r="B39" s="5">
        <v>3.4341964095732358</v>
      </c>
      <c r="D39" s="5">
        <v>0.73845171639654383</v>
      </c>
      <c r="E39" s="5">
        <v>31.659882047083006</v>
      </c>
      <c r="G39" s="5">
        <v>0.99557446910514258</v>
      </c>
      <c r="H39" s="5">
        <v>3.4392330430983844E-4</v>
      </c>
      <c r="J39" s="5">
        <v>0.99503143066729094</v>
      </c>
      <c r="K39" s="5">
        <v>1.3929011929714994E-3</v>
      </c>
    </row>
    <row r="40" spans="1:11" x14ac:dyDescent="0.2">
      <c r="A40" s="5">
        <v>161.24954966847832</v>
      </c>
      <c r="B40" s="5">
        <v>10</v>
      </c>
      <c r="D40" s="5">
        <v>31.057244071528846</v>
      </c>
      <c r="E40" s="5">
        <v>11</v>
      </c>
      <c r="G40" s="5">
        <v>2249.615905431865</v>
      </c>
      <c r="H40" s="5">
        <v>10</v>
      </c>
      <c r="J40" s="5">
        <v>2202.9169775864943</v>
      </c>
      <c r="K40" s="5">
        <v>11</v>
      </c>
    </row>
    <row r="41" spans="1:11" x14ac:dyDescent="0.2">
      <c r="A41" s="5">
        <v>1901.7296168714099</v>
      </c>
      <c r="B41" s="5">
        <v>117.93704979525704</v>
      </c>
      <c r="D41" s="5">
        <v>31130.170556412704</v>
      </c>
      <c r="E41" s="5">
        <v>11025.829443587296</v>
      </c>
      <c r="G41" s="5">
        <v>2.6609185635694861E-4</v>
      </c>
      <c r="H41" s="5">
        <v>1.1828323924739775E-6</v>
      </c>
      <c r="J41" s="5">
        <v>4.2740416567333163E-3</v>
      </c>
      <c r="K41" s="5">
        <v>2.1341911067195689E-5</v>
      </c>
    </row>
    <row r="44" spans="1:11" x14ac:dyDescent="0.2">
      <c r="A44" s="3" t="s">
        <v>17</v>
      </c>
      <c r="B44" s="3">
        <f>MAX(A20,D20,G20,J20,J39,G39,D39,A39,A29,D29,G29,J29)</f>
        <v>0.99840089951782163</v>
      </c>
    </row>
    <row r="45" spans="1:11" x14ac:dyDescent="0.2">
      <c r="A45" s="3" t="s">
        <v>18</v>
      </c>
      <c r="B45" s="3"/>
    </row>
  </sheetData>
  <mergeCells count="2">
    <mergeCell ref="K1:L2"/>
    <mergeCell ref="K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2018-11-30T08:40:37Z</dcterms:created>
  <dcterms:modified xsi:type="dcterms:W3CDTF">2018-11-30T09:26:30Z</dcterms:modified>
</cp:coreProperties>
</file>