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<sst xmlns="http://schemas.openxmlformats.org/spreadsheetml/2006/main" count="240" uniqueCount="225">
  <si>
    <t>Instructions</t>
  </si>
  <si>
    <t xml:space="preserve">Fill in the cells with the YELLOW highlight. Do not edit red cells. Fill out the Digi-Key part # OR the Mouser Part #, DO NOT fill out both.  Choose the cheapest distributor that has the part in stock. If the part is not in stock by the time we order parts, there is a risk that we will not purchase it. </t>
  </si>
  <si>
    <t>Total Price for Project</t>
  </si>
  <si>
    <t>$</t>
  </si>
  <si>
    <t>Component</t>
  </si>
  <si>
    <t>Qty
(for 1 board)</t>
  </si>
  <si>
    <t>Manufacturer Part #</t>
  </si>
  <si>
    <t>Digi-key Part#/SKU</t>
  </si>
  <si>
    <t>Other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</si>
  <si>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</si>
  <si>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</si>
  <si>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</si>
  <si>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</si>
  <si>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</si>
  <si>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</si>
  <si>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</si>
  <si>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</si>
  <si>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Push Button</t>
  </si>
  <si>
    <t>KMR221NG LFS</t>
  </si>
  <si>
    <t>CKN10244CT-ND</t>
  </si>
  <si>
    <t>https://www.digikey.com/en/products/detail/c-k/KMR221NG-LFS/2176483?s=N4IgTCBcDaINIFkBKYwEYByBxAMgMQGUQBdAXyA</t>
  </si>
  <si>
    <t>SW1/SW2</t>
  </si>
  <si>
    <t>Push button switch</t>
  </si>
  <si>
    <t>https://www.ckswitches.com/media/1479/kmr2.pdf</t>
  </si>
  <si>
    <t>Microcontroller</t>
  </si>
  <si>
    <t>ESP32-S2-SOLO-2-N4R2</t>
  </si>
  <si>
    <t>1965-ESP32-S2-SOLO-2-N4R2-ND</t>
  </si>
  <si>
    <t>https://www.digikey.com/en/products/detail/espressif-systems/ESP32-S2-SOLO-2-N4R2/16591896</t>
  </si>
  <si>
    <t>U1</t>
  </si>
  <si>
    <t>ESP32 SOLO</t>
  </si>
  <si>
    <t>https://www.espressif.com/sites/default/files/documentation/esp32-s2-solo-2_esp32-s2-solo-2u_datasheet_en.pdf</t>
  </si>
  <si>
    <t>IMU</t>
  </si>
  <si>
    <t>BMI088</t>
  </si>
  <si>
    <t>828-1082-1-ND</t>
  </si>
  <si>
    <t>https://www.digikey.com/en/products/detail/bosch-sensortec/BMI088/8634936</t>
  </si>
  <si>
    <t>U2</t>
  </si>
  <si>
    <t>Bosch IMU</t>
  </si>
  <si>
    <t>https://www.bosch-sensortec.com/media/boschsensortec/downloads/datasheets/bst-bmi088-ds001.pdf</t>
  </si>
  <si>
    <t>12V Buck Converter</t>
  </si>
  <si>
    <t>LM2679SX-12</t>
  </si>
  <si>
    <t>LM2679SX-12/NOPBCT-ND</t>
  </si>
  <si>
    <t>https://www.digikey.com/en/products/detail/texas-instruments/LM2679SX-12-NOPB/366925</t>
  </si>
  <si>
    <t>U3</t>
  </si>
  <si>
    <t>12 v Buck</t>
  </si>
  <si>
    <t>https://www.ti.com/lit/gpn/lm2679</t>
  </si>
  <si>
    <t>LDO</t>
  </si>
  <si>
    <t>TLV70433DBVT</t>
  </si>
  <si>
    <t>296-27946-1-ND</t>
  </si>
  <si>
    <t>https://www.digikey.com/en/products/detail/texas-instruments/TLV70433DBVT/2441464</t>
  </si>
  <si>
    <t>U4</t>
  </si>
  <si>
    <t>Voltage Regulator</t>
  </si>
  <si>
    <t>https://www.ti.com/general/docs/suppproductinfo.tsp?distId=10&amp;gotoUrl=https%3A%2F%2Fwww.ti.com%2Flit%2Fgpn%2Ftlv704</t>
  </si>
  <si>
    <t>H-Bridge/Motor Controller IC</t>
  </si>
  <si>
    <t>DRV8846RGET</t>
  </si>
  <si>
    <t xml:space="preserve">296-37986-1-ND </t>
  </si>
  <si>
    <t>https://www.digikey.com/en/products/detail/texas-instruments/DRV8846RGET/4948845</t>
  </si>
  <si>
    <t>U5/U6</t>
  </si>
  <si>
    <t>https://www.ti.com/general/docs/suppproductinfo.tsp?distId=10&amp;gotoUrl=https%3A%2F%2Fwww.ti.com%2Flit%2Fgpn%2Fdrv8846</t>
  </si>
  <si>
    <t>Stepper Motor</t>
  </si>
  <si>
    <t>STEPPERONLINE/Amazon</t>
  </si>
  <si>
    <t>https://www.amazon.com/STEPPERONLINE-Bipolar-Stepper-22-6oz-Extruder/dp/B00PNEQ79Q/ref=sr_1_3?crid=3RKR1EQYW51SI&amp;keywords=pancake+stepper+motor&amp;qid=1665207959&amp;qu=eyJxc2MiOiIzLjUyIiwicXNhIjoiMy4yNSIsInFzcCI6IjMuMTkifQ%3D%3D&amp;sprefix=pancake+stepper+motor%2Caps%2C168&amp;sr=8-3</t>
  </si>
  <si>
    <t>NOT ON BOARD</t>
  </si>
  <si>
    <t>Neema 17 short body</t>
  </si>
  <si>
    <t>https://www.omc-stepperonline.com/download/17HS08-1004S.pdf</t>
  </si>
  <si>
    <t>Motor Connector</t>
  </si>
  <si>
    <t>Molex 207778-0004</t>
  </si>
  <si>
    <t>Molex</t>
  </si>
  <si>
    <t>538-207778-0004</t>
  </si>
  <si>
    <t>https://www.mouser.com/ProductDetail/Molex/207778-0004?qs=%252B6g0mu59x7KZ1Tn12A2hyQ%3D%3D</t>
  </si>
  <si>
    <t>Molex connectors</t>
  </si>
  <si>
    <t>https://www.mouser.com/datasheet/2/276/1/2077780004_CRIMP_HOUSINGS-1622780.pdf</t>
  </si>
  <si>
    <t>Battery Holder</t>
  </si>
  <si>
    <t>18650 Battery Holder (4 slot)</t>
  </si>
  <si>
    <t>https://www.amazon.com/Battery-Holder-Li-Ion-Envistia-Mall/dp/B07N51QLDK/ref=sr_1_4?crid=1F1733PXFS8Q3&amp;keywords=18650+battery+holder+4+slot&amp;qid=1668144911&amp;sprefix=18650+battery+holder+4+slot%2Caps%2C174&amp;sr=8-4</t>
  </si>
  <si>
    <t>4 slot battery holder</t>
  </si>
  <si>
    <t>18650 LiPo Battery</t>
  </si>
  <si>
    <t>DQGG 4-Pack 3.7v 18650</t>
  </si>
  <si>
    <t>https://www.amazon.com/Rechargeable-Batteries-Flashlight-Doorbells-Headlamps/dp/B0B1H6LZ77/ref=asc_df_B0B1H1YY38/?tag=hyprod-20&amp;linkCode=df0&amp;hvadid=598281370702&amp;hvpos=&amp;hvnetw=g&amp;hvrand=13241742197658515960&amp;hvpone=&amp;hvptwo=&amp;hvqmt=&amp;hvdev=c&amp;hvdvcmdl=&amp;hvlocint=&amp;hvlocphy=1013585&amp;hvtargid=pla-1762101332841&amp;th=1</t>
  </si>
  <si>
    <t>USB C Receptacle</t>
  </si>
  <si>
    <t>USB4125-GF-A</t>
  </si>
  <si>
    <t>2073-USB4125-GF-ACT-ND</t>
  </si>
  <si>
    <t>https://www.digikey.com/en/products/detail/amphenol-cs-commercial-products/12401610E4-2A/5775519?s=N4IgTCBcDaIIxgCwAY4DY7IKaIMRgEMQBdAXyA</t>
  </si>
  <si>
    <t>J2</t>
  </si>
  <si>
    <t>USC_C connector receptacle</t>
  </si>
  <si>
    <t>https://gct.co/files/drawings/usb4125.pdf?v=175f672b-2b35-4f58-b839-162846241683</t>
  </si>
  <si>
    <t>Female Headers 4pt</t>
  </si>
  <si>
    <t>PPPC041LFBN-RC</t>
  </si>
  <si>
    <t>S7037-ND</t>
  </si>
  <si>
    <t>https://www.digikey.com/en/products/detail/sullins-connector-solutions/PPPC041LFBN-RC/810176</t>
  </si>
  <si>
    <t>J3/J4</t>
  </si>
  <si>
    <t>4 pin female header</t>
  </si>
  <si>
    <t>https://media.digikey.com/pdf/Data%20Sheets/Sullins%20PDFs/Female_Headers.100_DS.pdf</t>
  </si>
  <si>
    <t>xt60</t>
  </si>
  <si>
    <t>PRT-10474</t>
  </si>
  <si>
    <t>474-PRT-10474</t>
  </si>
  <si>
    <t>https://www.mouser.com/ProductDetail/SparkFun/PRT-10474?qs=WyAARYrbSnYJaRDMiD9g2w%3D%3D</t>
  </si>
  <si>
    <t>J1</t>
  </si>
  <si>
    <t>xt60 connector/motor connector</t>
  </si>
  <si>
    <t>https://www.mouser.com/datasheet/2/813/xt60-2490175.pdf</t>
  </si>
  <si>
    <t>Male Header</t>
  </si>
  <si>
    <t>2PH1-08-UA</t>
  </si>
  <si>
    <t>2057-2PH1-08-UA-ND</t>
  </si>
  <si>
    <t>https://www.digikey.com/en/products/detail/adam-tech/2PH1-08-UA/9830483</t>
  </si>
  <si>
    <t>J5/J6</t>
  </si>
  <si>
    <t>8 pin strip</t>
  </si>
  <si>
    <t>https://app.adam-tech.com/products/download/data_sheet/200457/2ph1-xx-ua-data-sheet.pdf</t>
  </si>
  <si>
    <t>15 uF Capacitor</t>
  </si>
  <si>
    <t>C2012X5R1V156M125AC</t>
  </si>
  <si>
    <t>445-14423-1-ND</t>
  </si>
  <si>
    <t>https://www.digikey.com/en/products/detail/tdk-corporation/C2012X5R1V156M125AC/3951659</t>
  </si>
  <si>
    <t>C12/C13/C14</t>
  </si>
  <si>
    <t>https://product.tdk.com/system/files/dam/doc/product/capacitor/ceramic/mlcc/catalog/mlcc_commercial_general_en.pdf</t>
  </si>
  <si>
    <t>22uF Capacitor</t>
  </si>
  <si>
    <t>CL21A226MQQNNNG</t>
  </si>
  <si>
    <t>1276-6460-1-ND</t>
  </si>
  <si>
    <t>https://www.digikey.com/en/products/detail/samsung-electro-mechanics/CL21A226MQQNNNG/3894436</t>
  </si>
  <si>
    <t>C1</t>
  </si>
  <si>
    <t>22 uF Capacitor</t>
  </si>
  <si>
    <t>https://media.digikey.com/pdf/Data%20Sheets/Samsung%20PDFs/CL21A226MQQNNNG_Spec.pdf</t>
  </si>
  <si>
    <t>1uF Capacitor</t>
  </si>
  <si>
    <t>CL21B105KAFNNNE</t>
  </si>
  <si>
    <t>1276-1066-1-ND</t>
  </si>
  <si>
    <t>https://www.digikey.com/en/products/detail/samsung-electro-mechanics/CL21B105KAFNNNE/3886724</t>
  </si>
  <si>
    <t>C3</t>
  </si>
  <si>
    <t>https://media.digikey.com/pdf/Data%20Sheets/Samsung%20PDFs/CL21B105KAFNNNE_Spec.pdf</t>
  </si>
  <si>
    <t>10uF Capacitor</t>
  </si>
  <si>
    <t>CL21A106KOQNNNE</t>
  </si>
  <si>
    <t xml:space="preserve">1276-1096-1-ND </t>
  </si>
  <si>
    <t>https://www.digikey.com/en/products/detail/samsung-electro-mechanics/CL21A106KOQNNNE/3886754</t>
  </si>
  <si>
    <t>C4/C7</t>
  </si>
  <si>
    <t>10 uF Capacitor</t>
  </si>
  <si>
    <t>https://media.digikey.com/pdf/Data%20Sheets/Samsung%20PDFs/CL21A106KOQNNNE_Spec.pdf</t>
  </si>
  <si>
    <t>100nF Capacitor</t>
  </si>
  <si>
    <t>CL21B104KBFWPNE</t>
  </si>
  <si>
    <t>1276-6506-1-ND</t>
  </si>
  <si>
    <t>https://www.digikey.com/en/products/detail/samsung-electro-mechanics/CL21B104KBFWPNE/5960990</t>
  </si>
  <si>
    <t>C9/C10</t>
  </si>
  <si>
    <t>http://www.samsungsem.com/kr/support/product-search/mlcc/CL21B104KBFWPNE.jsp</t>
  </si>
  <si>
    <t>.1uF Capacitor</t>
  </si>
  <si>
    <t>CL21B104KACNNNC</t>
  </si>
  <si>
    <t>1276-1099-1-ND</t>
  </si>
  <si>
    <t>https://www.digikey.com/en/products/detail/samsung-electro-mechanics/CL21B104KACNNNC/3886757</t>
  </si>
  <si>
    <t>C2/C5/C8/C19</t>
  </si>
  <si>
    <t>0.1 uF Capacitor</t>
  </si>
  <si>
    <t>https://media.digikey.com/pdf/Data%20Sheets/Samsung%20PDFs/CL21B104KACNNNC_Spec.pdf</t>
  </si>
  <si>
    <t>C6/C11</t>
  </si>
  <si>
    <t>.01 uF Capacitor</t>
  </si>
  <si>
    <t>CGA4J2X8R1H104K125AA</t>
  </si>
  <si>
    <t xml:space="preserve">445-5909-1-ND </t>
  </si>
  <si>
    <t>https://www.digikey.com/en/products/detail/tdk-corporation/CGA4J2X8R1H104K125AA/2443387</t>
  </si>
  <si>
    <t>C16</t>
  </si>
  <si>
    <t>https://product.tdk.com/en/system/files?file=dam/doc/product/capacitor/ceramic/mlcc/catalog/mlcc_automotive_hightemp_en.pdf</t>
  </si>
  <si>
    <t>180 uF Capacitor</t>
  </si>
  <si>
    <t>EEU-FR1V181B</t>
  </si>
  <si>
    <t>P15385CT-ND</t>
  </si>
  <si>
    <t>https://www.digikey.com/en/products/detail/panasonic-electronic-components/EEU-FR1V181B/2504116</t>
  </si>
  <si>
    <t>C17/C18</t>
  </si>
  <si>
    <t>https://industrial.panasonic.com/cdbs/www-data/pdf/RDF0000/ABA0000C1259.pdf</t>
  </si>
  <si>
    <t>0.47 uF Capacitor</t>
  </si>
  <si>
    <t>CL21B474KBFNFNE</t>
  </si>
  <si>
    <t>1276-2966-1-ND</t>
  </si>
  <si>
    <t>https://www.digikey.com/en/products/detail/samsung-electro-mechanics/CL21B474KBFNFNE/3888624</t>
  </si>
  <si>
    <t>C15</t>
  </si>
  <si>
    <t>http://www.samsungsem.com/kr/support/product-search/mlcc/CL21B474KBFNFNE.jsp</t>
  </si>
  <si>
    <t>Mouser#</t>
  </si>
  <si>
    <t>100 Resistor</t>
  </si>
  <si>
    <t>CRGS0805J100R</t>
  </si>
  <si>
    <t>A129233CT-ND</t>
  </si>
  <si>
    <t>https://www.digikey.com/en/products/detail/te-connectivity-amp-connectors/CRGS0805J100R/6042980</t>
  </si>
  <si>
    <t>R1/R4</t>
  </si>
  <si>
    <t>100 Ohm Resistor</t>
  </si>
  <si>
    <t>https://www.te.com/commerce/DocumentDelivery/DDEController?Action=srchrtrv&amp;DocNm=9-1773463-8&amp;DocType=DS&amp;DocLang=English</t>
  </si>
  <si>
    <t>500m Resistor</t>
  </si>
  <si>
    <t>RL1220S-R50-F</t>
  </si>
  <si>
    <t>RL12S.50FCT-ND</t>
  </si>
  <si>
    <t>https://www.digikey.com/en/products/detail/susumu/RL1220S-R50-F/567251</t>
  </si>
  <si>
    <t>R/6R7/R8/R9</t>
  </si>
  <si>
    <t>500 mOhm Resistor</t>
  </si>
  <si>
    <t>https://www.susumu.co.jp/common/pdf/n_catalog_partition08_en.pdf</t>
  </si>
  <si>
    <t>10k Resistor</t>
  </si>
  <si>
    <t>RMCF0805JT10K0</t>
  </si>
  <si>
    <t>RMCF0805JT10K0CT-ND</t>
  </si>
  <si>
    <t>https://www.digikey.com/en/products/detail/stackpole-electronics-inc/RMCF0805JT10K0/1757762</t>
  </si>
  <si>
    <t>R5/R3</t>
  </si>
  <si>
    <t>10k Ohm Resistor</t>
  </si>
  <si>
    <t>https://www.seielect.com/catalog/sei-rmcf_rmcp.pdf</t>
  </si>
  <si>
    <t>5.6k Resistor</t>
  </si>
  <si>
    <t>RMCF0805FT5K60</t>
  </si>
  <si>
    <t>MCF0805FT5K60CT-ND</t>
  </si>
  <si>
    <t>https://www.digikey.com/en/products/detail/stackpole-electronics-inc/RMCF0805FT5K60/1760395</t>
  </si>
  <si>
    <t>R2</t>
  </si>
  <si>
    <t>5.6k Ohm Resistor</t>
  </si>
  <si>
    <t>LED</t>
  </si>
  <si>
    <t>HSMQ-C170</t>
  </si>
  <si>
    <t>516-3071-1-ND</t>
  </si>
  <si>
    <t>https://www.digikey.com/en/products/detail/broadcom-limited/HSMQ-C170/1235197</t>
  </si>
  <si>
    <t>D3</t>
  </si>
  <si>
    <t>led indicator light</t>
  </si>
  <si>
    <t>https://docs.broadcom.com/docs/AV02-0977EN</t>
  </si>
  <si>
    <t>Schottky Diode</t>
  </si>
  <si>
    <t>B0520WS-7-F</t>
  </si>
  <si>
    <t>B0520WS-FDICT-ND</t>
  </si>
  <si>
    <t>https://www.digikey.com/en/products/detail/diodes-incorporated/B0520WS-7-F/775830</t>
  </si>
  <si>
    <t>D1</t>
  </si>
  <si>
    <t>Schottky Diode for battery connector</t>
  </si>
  <si>
    <t>https://www.diodes.com/assets/Datasheets/ds30235.pdf</t>
  </si>
  <si>
    <t>Diode</t>
  </si>
  <si>
    <t>VS-6TQ045S-M3</t>
  </si>
  <si>
    <t>112-VS-6TQ045S-M3-ND</t>
  </si>
  <si>
    <t>https://www.digikey.com/en/products/detail/vishay-general-semiconductor-diodes-division/VS-6TQ045S-M3/5426222</t>
  </si>
  <si>
    <t>D2</t>
  </si>
  <si>
    <t>Diode for Buck Converter</t>
  </si>
  <si>
    <t>https://www.vishay.com/docs/94945/vs-6tqs-m3.pdf</t>
  </si>
  <si>
    <t>22 uH Inductor</t>
  </si>
  <si>
    <t>ETQ-P4M220KVC</t>
  </si>
  <si>
    <t>P19783CT-ND</t>
  </si>
  <si>
    <t>https://www.digikey.com/en/products/detail/panasonic-electronic-components/ETQ-P4M220KVC/6134801</t>
  </si>
  <si>
    <t>L1</t>
  </si>
  <si>
    <t>https://industrial.panasonic.com/cdbs/www-data/pdf/AGL0000/AGL0000C63.pdf</t>
  </si>
  <si>
    <t>PC Test Point</t>
  </si>
  <si>
    <t>36-5029CT-ND</t>
  </si>
  <si>
    <t>https://www.digikey.com/en/products/detail/keystone-electronics/5029/3904815</t>
  </si>
  <si>
    <t>TP1-TP5</t>
  </si>
  <si>
    <t xml:space="preserve">Test Point </t>
  </si>
  <si>
    <t>https://www.keyelco.com/product-pdf.cfm?p=1358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</si>
</sst>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u/>
      <sz val="14.0"/>
      <color theme="1"/>
      <name val="Calibri"/>
    </font>
    <font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sz val="9.0"/>
      <color rgb="FF444444"/>
      <name val="Roboto"/>
    </font>
    <font>
      <u/>
      <color rgb="FF0000FF"/>
    </font>
    <font>
      <u/>
      <color rgb="FF0000FF"/>
      <name val="Arial"/>
    </font>
    <font>
      <sz val="10.0"/>
      <color rgb="FF222222"/>
      <name val="Roboto"/>
    </font>
    <font>
      <color rgb="FF333333"/>
      <name val="Arial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2" fillId="3" fontId="3" numFmtId="0" xfId="0" applyAlignment="1" applyBorder="1" applyFill="1" applyFont="1">
      <alignment shrinkToFit="0" vertical="bottom" wrapText="1"/>
    </xf>
    <xf borderId="3" fillId="0" fontId="4" numFmtId="0" xfId="0" applyBorder="1" applyFont="1"/>
    <xf borderId="0" fillId="2" fontId="2" numFmtId="0" xfId="0" applyAlignment="1" applyFont="1">
      <alignment shrinkToFit="0" vertical="bottom" wrapText="0"/>
    </xf>
    <xf borderId="4" fillId="0" fontId="4" numFmtId="0" xfId="0" applyBorder="1" applyFont="1"/>
    <xf borderId="1" fillId="0" fontId="4" numFmtId="0" xfId="0" applyBorder="1" applyFont="1"/>
    <xf borderId="5" fillId="0" fontId="4" numFmtId="0" xfId="0" applyBorder="1" applyFont="1"/>
    <xf borderId="0" fillId="4" fontId="2" numFmtId="0" xfId="0" applyAlignment="1" applyFill="1" applyFont="1">
      <alignment horizontal="right" readingOrder="0" vertical="bottom"/>
    </xf>
    <xf borderId="0" fillId="4" fontId="2" numFmtId="0" xfId="0" applyAlignment="1" applyFont="1">
      <alignment horizontal="left" vertical="bottom"/>
    </xf>
    <xf borderId="0" fillId="2" fontId="5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5" fontId="13" numFmtId="0" xfId="0" applyAlignment="1" applyFill="1" applyFont="1">
      <alignment horizontal="left" readingOrder="0"/>
    </xf>
    <xf borderId="0" fillId="5" fontId="14" numFmtId="0" xfId="0" applyAlignment="1" applyFont="1">
      <alignment horizontal="left" readingOrder="0"/>
    </xf>
    <xf borderId="0" fillId="5" fontId="9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5" fontId="1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igikey.com/pdf/Data%20Sheets/Samsung%20PDFs/CL21A226MQQNNNG_Spec.pdf" TargetMode="External"/><Relationship Id="rId42" Type="http://schemas.openxmlformats.org/officeDocument/2006/relationships/hyperlink" Target="https://product.tdk.com/en/system/files?file=dam/doc/product/capacitor/ceramic/mlcc/catalog/mlcc_automotive_hightemp_en.pdf" TargetMode="External"/><Relationship Id="rId41" Type="http://schemas.openxmlformats.org/officeDocument/2006/relationships/hyperlink" Target="https://www.digikey.com/en/products/detail/tdk-corporation/CGA4J2X8R1H104K125AA/2443387" TargetMode="External"/><Relationship Id="rId44" Type="http://schemas.openxmlformats.org/officeDocument/2006/relationships/hyperlink" Target="https://industrial.panasonic.com/cdbs/www-data/pdf/RDF0000/ABA0000C1259.pdf" TargetMode="External"/><Relationship Id="rId43" Type="http://schemas.openxmlformats.org/officeDocument/2006/relationships/hyperlink" Target="https://www.digikey.com/en/products/detail/panasonic-electronic-components/EEU-FR1V181B/2504116" TargetMode="External"/><Relationship Id="rId46" Type="http://schemas.openxmlformats.org/officeDocument/2006/relationships/hyperlink" Target="http://www.samsungsem.com/kr/support/product-search/mlcc/CL21B474KBFNFNE.jsp" TargetMode="External"/><Relationship Id="rId45" Type="http://schemas.openxmlformats.org/officeDocument/2006/relationships/hyperlink" Target="https://www.digikey.com/en/products/detail/samsung-electro-mechanics/CL21B474KBFNFNE/3888624" TargetMode="External"/><Relationship Id="rId1" Type="http://schemas.openxmlformats.org/officeDocument/2006/relationships/hyperlink" Target="https://www.digikey.com/en/products/detail/c-k/KMR221NG-LFS/2176483?s=N4IgTCBcDaINIFkBKYwEYByBxAMgMQGUQBdAXyA" TargetMode="External"/><Relationship Id="rId2" Type="http://schemas.openxmlformats.org/officeDocument/2006/relationships/hyperlink" Target="https://www.ckswitches.com/media/1479/kmr2.pdf" TargetMode="External"/><Relationship Id="rId3" Type="http://schemas.openxmlformats.org/officeDocument/2006/relationships/hyperlink" Target="https://www.digikey.com/en/products/detail/espressif-systems/ESP32-S2-SOLO-2-N4R2/16591896" TargetMode="External"/><Relationship Id="rId4" Type="http://schemas.openxmlformats.org/officeDocument/2006/relationships/hyperlink" Target="https://www.espressif.com/sites/default/files/documentation/esp32-s2-solo-2_esp32-s2-solo-2u_datasheet_en.pdf" TargetMode="External"/><Relationship Id="rId9" Type="http://schemas.openxmlformats.org/officeDocument/2006/relationships/hyperlink" Target="https://www.digikey.com/en/products/detail/texas-instruments/TLV70433DBVT/2441464" TargetMode="External"/><Relationship Id="rId48" Type="http://schemas.openxmlformats.org/officeDocument/2006/relationships/hyperlink" Target="https://www.te.com/commerce/DocumentDelivery/DDEController?Action=srchrtrv&amp;DocNm=9-1773463-8&amp;DocType=DS&amp;DocLang=English" TargetMode="External"/><Relationship Id="rId47" Type="http://schemas.openxmlformats.org/officeDocument/2006/relationships/hyperlink" Target="https://www.digikey.com/en/products/detail/te-connectivity-amp-connectors/CRGS0805J100R/6042980" TargetMode="External"/><Relationship Id="rId49" Type="http://schemas.openxmlformats.org/officeDocument/2006/relationships/hyperlink" Target="https://www.digikey.com/en/products/detail/susumu/RL1220S-R50-F/567251" TargetMode="External"/><Relationship Id="rId5" Type="http://schemas.openxmlformats.org/officeDocument/2006/relationships/hyperlink" Target="https://www.digikey.com/en/products/detail/bosch-sensortec/BMI088/8634936" TargetMode="External"/><Relationship Id="rId6" Type="http://schemas.openxmlformats.org/officeDocument/2006/relationships/hyperlink" Target="https://www.bosch-sensortec.com/media/boschsensortec/downloads/datasheets/bst-bmi088-ds001.pdf" TargetMode="External"/><Relationship Id="rId7" Type="http://schemas.openxmlformats.org/officeDocument/2006/relationships/hyperlink" Target="https://www.digikey.com/en/products/detail/texas-instruments/LM2679SX-12-NOPB/366925" TargetMode="External"/><Relationship Id="rId8" Type="http://schemas.openxmlformats.org/officeDocument/2006/relationships/hyperlink" Target="https://www.ti.com/lit/gpn/lm2679" TargetMode="External"/><Relationship Id="rId31" Type="http://schemas.openxmlformats.org/officeDocument/2006/relationships/hyperlink" Target="https://www.digikey.com/en/products/detail/samsung-electro-mechanics/CL21B105KAFNNNE/3886724" TargetMode="External"/><Relationship Id="rId30" Type="http://schemas.openxmlformats.org/officeDocument/2006/relationships/hyperlink" Target="https://media.digikey.com/pdf/Data%20Sheets/Samsung%20PDFs/CL21A226MQQNNNG_Spec.pdf" TargetMode="External"/><Relationship Id="rId33" Type="http://schemas.openxmlformats.org/officeDocument/2006/relationships/hyperlink" Target="https://www.digikey.com/en/products/detail/samsung-electro-mechanics/CL21A106KOQNNNE/3886754" TargetMode="External"/><Relationship Id="rId32" Type="http://schemas.openxmlformats.org/officeDocument/2006/relationships/hyperlink" Target="https://media.digikey.com/pdf/Data%20Sheets/Samsung%20PDFs/CL21B105KAFNNNE_Spec.pdf" TargetMode="External"/><Relationship Id="rId35" Type="http://schemas.openxmlformats.org/officeDocument/2006/relationships/hyperlink" Target="https://www.digikey.com/en/products/detail/samsung-electro-mechanics/CL21B104KBFWPNE/5960990" TargetMode="External"/><Relationship Id="rId34" Type="http://schemas.openxmlformats.org/officeDocument/2006/relationships/hyperlink" Target="https://media.digikey.com/pdf/Data%20Sheets/Samsung%20PDFs/CL21A106KOQNNNE_Spec.pdf" TargetMode="External"/><Relationship Id="rId37" Type="http://schemas.openxmlformats.org/officeDocument/2006/relationships/hyperlink" Target="https://www.digikey.com/en/products/detail/samsung-electro-mechanics/CL21B104KACNNNC/3886757" TargetMode="External"/><Relationship Id="rId36" Type="http://schemas.openxmlformats.org/officeDocument/2006/relationships/hyperlink" Target="http://www.samsungsem.com/kr/support/product-search/mlcc/CL21B104KBFWPNE.jsp" TargetMode="External"/><Relationship Id="rId39" Type="http://schemas.openxmlformats.org/officeDocument/2006/relationships/hyperlink" Target="https://www.digikey.com/en/products/detail/samsung-electro-mechanics/CL21A226MQQNNNG/3894436" TargetMode="External"/><Relationship Id="rId38" Type="http://schemas.openxmlformats.org/officeDocument/2006/relationships/hyperlink" Target="https://media.digikey.com/pdf/Data%20Sheets/Samsung%20PDFs/CL21B104KACNNNC_Spec.pdf" TargetMode="External"/><Relationship Id="rId62" Type="http://schemas.openxmlformats.org/officeDocument/2006/relationships/hyperlink" Target="https://industrial.panasonic.com/cdbs/www-data/pdf/AGL0000/AGL0000C63.pdf" TargetMode="External"/><Relationship Id="rId61" Type="http://schemas.openxmlformats.org/officeDocument/2006/relationships/hyperlink" Target="https://www.digikey.com/en/products/detail/panasonic-electronic-components/ETQ-P4M220KVC/6134801" TargetMode="External"/><Relationship Id="rId20" Type="http://schemas.openxmlformats.org/officeDocument/2006/relationships/hyperlink" Target="https://gct.co/files/drawings/usb4125.pdf?v=175f672b-2b35-4f58-b839-162846241683" TargetMode="External"/><Relationship Id="rId64" Type="http://schemas.openxmlformats.org/officeDocument/2006/relationships/hyperlink" Target="https://www.keyelco.com/product-pdf.cfm?p=1358" TargetMode="External"/><Relationship Id="rId63" Type="http://schemas.openxmlformats.org/officeDocument/2006/relationships/hyperlink" Target="https://www.digikey.com/en/products/detail/keystone-electronics/5029/3904815" TargetMode="External"/><Relationship Id="rId22" Type="http://schemas.openxmlformats.org/officeDocument/2006/relationships/hyperlink" Target="https://media.digikey.com/pdf/Data%20Sheets/Sullins%20PDFs/Female_Headers.100_DS.pdf" TargetMode="External"/><Relationship Id="rId21" Type="http://schemas.openxmlformats.org/officeDocument/2006/relationships/hyperlink" Target="https://www.digikey.com/en/products/detail/sullins-connector-solutions/PPPC041LFBN-RC/810176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www.mouser.com/datasheet/2/813/xt60-2490175.pdf" TargetMode="External"/><Relationship Id="rId23" Type="http://schemas.openxmlformats.org/officeDocument/2006/relationships/hyperlink" Target="https://www.mouser.com/ProductDetail/SparkFun/PRT-10474?qs=WyAARYrbSnYJaRDMiD9g2w%3D%3D" TargetMode="External"/><Relationship Id="rId60" Type="http://schemas.openxmlformats.org/officeDocument/2006/relationships/hyperlink" Target="https://www.vishay.com/docs/94945/vs-6tqs-m3.pdf" TargetMode="External"/><Relationship Id="rId26" Type="http://schemas.openxmlformats.org/officeDocument/2006/relationships/hyperlink" Target="https://app.adam-tech.com/products/download/data_sheet/200457/2ph1-xx-ua-data-sheet.pdf" TargetMode="External"/><Relationship Id="rId25" Type="http://schemas.openxmlformats.org/officeDocument/2006/relationships/hyperlink" Target="https://www.digikey.com/en/products/detail/adam-tech/2PH1-08-UA/9830483" TargetMode="External"/><Relationship Id="rId28" Type="http://schemas.openxmlformats.org/officeDocument/2006/relationships/hyperlink" Target="https://product.tdk.com/system/files/dam/doc/product/capacitor/ceramic/mlcc/catalog/mlcc_commercial_general_en.pdf" TargetMode="External"/><Relationship Id="rId27" Type="http://schemas.openxmlformats.org/officeDocument/2006/relationships/hyperlink" Target="https://www.digikey.com/en/products/detail/tdk-corporation/C2012X5R1V156M125AC/3951659" TargetMode="External"/><Relationship Id="rId29" Type="http://schemas.openxmlformats.org/officeDocument/2006/relationships/hyperlink" Target="https://www.digikey.com/en/products/detail/samsung-electro-mechanics/CL21A226MQQNNNG/3894436" TargetMode="External"/><Relationship Id="rId51" Type="http://schemas.openxmlformats.org/officeDocument/2006/relationships/hyperlink" Target="https://www.digikey.com/en/products/detail/stackpole-electronics-inc/RMCF0805JT10K0/1757762" TargetMode="External"/><Relationship Id="rId50" Type="http://schemas.openxmlformats.org/officeDocument/2006/relationships/hyperlink" Target="https://www.susumu.co.jp/common/pdf/n_catalog_partition08_en.pdf" TargetMode="External"/><Relationship Id="rId53" Type="http://schemas.openxmlformats.org/officeDocument/2006/relationships/hyperlink" Target="https://www.digikey.com/en/products/detail/stackpole-electronics-inc/RMCF0805FT5K60/1760395" TargetMode="External"/><Relationship Id="rId52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digikey.com/en/products/detail/texas-instruments/DRV8846RGET/4948845" TargetMode="External"/><Relationship Id="rId55" Type="http://schemas.openxmlformats.org/officeDocument/2006/relationships/hyperlink" Target="https://www.digikey.com/en/products/detail/broadcom-limited/HSMQ-C170/1235197" TargetMode="External"/><Relationship Id="rId10" Type="http://schemas.openxmlformats.org/officeDocument/2006/relationships/hyperlink" Target="https://www.ti.com/general/docs/suppproductinfo.tsp?distId=10&amp;gotoUrl=https%3A%2F%2Fwww.ti.com%2Flit%2Fgpn%2Ftlv704" TargetMode="External"/><Relationship Id="rId54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w.amazon.com/STEPPERONLINE-Bipolar-Stepper-22-6oz-Extruder/dp/B00PNEQ79Q/ref=sr_1_3?crid=3RKR1EQYW51SI&amp;keywords=pancake+stepper+motor&amp;qid=1665207959&amp;qu=eyJxc2MiOiIzLjUyIiwicXNhIjoiMy4yNSIsInFzcCI6IjMuMTkifQ%3D%3D&amp;sprefix=pancake+stepper+motor%2Caps%2C168&amp;sr=8-3" TargetMode="External"/><Relationship Id="rId57" Type="http://schemas.openxmlformats.org/officeDocument/2006/relationships/hyperlink" Target="https://www.digikey.com/en/products/detail/diodes-incorporated/B0520WS-7-F/775830" TargetMode="External"/><Relationship Id="rId12" Type="http://schemas.openxmlformats.org/officeDocument/2006/relationships/hyperlink" Target="https://www.ti.com/general/docs/suppproductinfo.tsp?distId=10&amp;gotoUrl=https%3A%2F%2Fwww.ti.com%2Flit%2Fgpn%2Fdrv8846" TargetMode="External"/><Relationship Id="rId56" Type="http://schemas.openxmlformats.org/officeDocument/2006/relationships/hyperlink" Target="https://docs.broadcom.com/docs/AV02-0977EN" TargetMode="External"/><Relationship Id="rId15" Type="http://schemas.openxmlformats.org/officeDocument/2006/relationships/hyperlink" Target="https://www.mouser.com/ProductDetail/Molex/207778-0004?qs=%252B6g0mu59x7KZ1Tn12A2hyQ%3D%3D" TargetMode="External"/><Relationship Id="rId59" Type="http://schemas.openxmlformats.org/officeDocument/2006/relationships/hyperlink" Target="https://www.digikey.com/en/products/detail/vishay-general-semiconductor-diodes-division/VS-6TQ045S-M3/5426222" TargetMode="External"/><Relationship Id="rId14" Type="http://schemas.openxmlformats.org/officeDocument/2006/relationships/hyperlink" Target="https://www.omc-stepperonline.com/download/17HS08-1004S.pdf" TargetMode="External"/><Relationship Id="rId58" Type="http://schemas.openxmlformats.org/officeDocument/2006/relationships/hyperlink" Target="https://www.diodes.com/assets/Datasheets/ds30235.pdf" TargetMode="External"/><Relationship Id="rId17" Type="http://schemas.openxmlformats.org/officeDocument/2006/relationships/hyperlink" Target="https://www.amazon.com/Battery-Holder-Li-Ion-Envistia-Mall/dp/B07N51QLDK/ref=sr_1_4?crid=1F1733PXFS8Q3&amp;keywords=18650+battery+holder+4+slot&amp;qid=1668144911&amp;sprefix=18650+battery+holder+4+slot%2Caps%2C174&amp;sr=8-4" TargetMode="External"/><Relationship Id="rId16" Type="http://schemas.openxmlformats.org/officeDocument/2006/relationships/hyperlink" Target="https://www.mouser.com/datasheet/2/276/1/2077780004_CRIMP_HOUSINGS-1622780.pdf" TargetMode="External"/><Relationship Id="rId19" Type="http://schemas.openxmlformats.org/officeDocument/2006/relationships/hyperlink" Target="https://www.digikey.com/en/products/detail/amphenol-cs-commercial-products/12401610E4-2A/5775519?s=N4IgTCBcDaIIxgCwAY4DY7IKaIMRgEMQBdAXyA" TargetMode="External"/><Relationship Id="rId18" Type="http://schemas.openxmlformats.org/officeDocument/2006/relationships/hyperlink" Target="https://www.amazon.com/Rechargeable-Batteries-Flashlight-Doorbells-Headlamps/dp/B0B1H6LZ77/ref=asc_df_B0B1H1YY38/?tag=hyprod-20&amp;linkCode=df0&amp;hvadid=598281370702&amp;hvpos=&amp;hvnetw=g&amp;hvrand=13241742197658515960&amp;hvpone=&amp;hvptwo=&amp;hvqmt=&amp;hvdev=c&amp;hvdvcmdl=&amp;hvlocint=&amp;hvlocphy=1013585&amp;hvtargid=pla-176210133284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0.63"/>
    <col customWidth="1" min="3" max="3" width="12.75"/>
    <col customWidth="1" min="4" max="4" width="14.13"/>
    <col customWidth="1" min="5" max="5" width="7.88"/>
    <col customWidth="1" min="6" max="6" width="11.13"/>
    <col customWidth="1" min="7" max="7" width="17.63"/>
    <col customWidth="1" min="8" max="8" width="13.88"/>
    <col customWidth="1" min="9" max="9" width="31.0"/>
    <col customWidth="1" min="10" max="10" width="12.13"/>
    <col customWidth="1" min="11" max="11" width="7.5"/>
    <col customWidth="1" min="12" max="12" width="7.88"/>
    <col customWidth="1" min="13" max="13" width="15.38"/>
    <col customWidth="1" min="14" max="14" width="16.88"/>
  </cols>
  <sheetData>
    <row r="1">
      <c r="A1" s="1" t="s">
        <v>0</v>
      </c>
      <c r="B1" s="2"/>
      <c r="C1" s="2"/>
      <c r="D1" s="3"/>
      <c r="E1" s="3"/>
      <c r="F1" s="2"/>
      <c r="G1" s="2"/>
      <c r="H1" s="2"/>
      <c r="I1" s="2"/>
      <c r="J1" s="4"/>
      <c r="K1" s="4"/>
      <c r="L1" s="4"/>
      <c r="M1" s="4"/>
      <c r="N1" s="4"/>
    </row>
    <row r="2">
      <c r="A2" s="5" t="s">
        <v>1</v>
      </c>
      <c r="I2" s="6"/>
      <c r="J2" s="4"/>
      <c r="K2" s="4"/>
      <c r="L2" s="4"/>
      <c r="M2" s="4"/>
      <c r="N2" s="7" t="s">
        <v>2</v>
      </c>
    </row>
    <row r="3">
      <c r="A3" s="8"/>
      <c r="B3" s="9"/>
      <c r="C3" s="9"/>
      <c r="D3" s="9"/>
      <c r="E3" s="9"/>
      <c r="F3" s="9"/>
      <c r="G3" s="9"/>
      <c r="H3" s="9"/>
      <c r="I3" s="10"/>
      <c r="J3" s="4"/>
      <c r="K3" s="4"/>
      <c r="L3" s="4"/>
      <c r="M3" s="11" t="s">
        <v>3</v>
      </c>
      <c r="N3" s="12">
        <f>sum(M5:M48)</f>
        <v>114.16</v>
      </c>
    </row>
    <row r="4">
      <c r="A4" s="13" t="s">
        <v>4</v>
      </c>
      <c r="B4" s="14" t="s">
        <v>5</v>
      </c>
      <c r="C4" s="15" t="s">
        <v>6</v>
      </c>
      <c r="D4" s="15" t="s">
        <v>7</v>
      </c>
      <c r="E4" s="16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15</v>
      </c>
      <c r="M4" s="17" t="s">
        <v>16</v>
      </c>
    </row>
    <row r="5">
      <c r="A5" s="18"/>
    </row>
    <row r="6">
      <c r="A6" s="19" t="s">
        <v>17</v>
      </c>
      <c r="B6" s="19">
        <v>2.0</v>
      </c>
      <c r="C6" s="19" t="s">
        <v>18</v>
      </c>
      <c r="D6" s="19" t="s">
        <v>19</v>
      </c>
      <c r="F6" s="19">
        <v>0.44</v>
      </c>
      <c r="G6" s="20" t="s">
        <v>20</v>
      </c>
      <c r="H6" s="19" t="s">
        <v>21</v>
      </c>
      <c r="I6" s="19" t="s">
        <v>22</v>
      </c>
      <c r="J6" s="20" t="s">
        <v>23</v>
      </c>
      <c r="K6" s="19">
        <v>2.0</v>
      </c>
      <c r="L6" s="19">
        <v>1.0</v>
      </c>
      <c r="M6" s="19">
        <f t="shared" ref="M6:M38" si="1">F6*K6</f>
        <v>0.88</v>
      </c>
    </row>
    <row r="7">
      <c r="A7" s="21"/>
      <c r="B7" s="22"/>
      <c r="D7" s="21"/>
      <c r="F7" s="22"/>
      <c r="G7" s="23"/>
      <c r="H7" s="24"/>
      <c r="I7" s="21"/>
      <c r="J7" s="24"/>
      <c r="K7" s="22"/>
      <c r="L7" s="22"/>
      <c r="M7" s="19">
        <f t="shared" si="1"/>
        <v>0</v>
      </c>
    </row>
    <row r="8">
      <c r="A8" s="21" t="s">
        <v>24</v>
      </c>
      <c r="B8" s="22">
        <v>1.0</v>
      </c>
      <c r="C8" s="19" t="s">
        <v>25</v>
      </c>
      <c r="D8" s="25" t="s">
        <v>26</v>
      </c>
      <c r="F8" s="22">
        <v>4.93</v>
      </c>
      <c r="G8" s="26" t="s">
        <v>27</v>
      </c>
      <c r="H8" s="27" t="s">
        <v>28</v>
      </c>
      <c r="I8" s="25" t="s">
        <v>29</v>
      </c>
      <c r="J8" s="28" t="s">
        <v>30</v>
      </c>
      <c r="K8" s="22">
        <v>0.0</v>
      </c>
      <c r="L8" s="22">
        <v>1.0</v>
      </c>
      <c r="M8" s="19">
        <f t="shared" si="1"/>
        <v>0</v>
      </c>
    </row>
    <row r="9">
      <c r="A9" s="21" t="s">
        <v>31</v>
      </c>
      <c r="B9" s="22">
        <v>1.0</v>
      </c>
      <c r="C9" s="19" t="s">
        <v>32</v>
      </c>
      <c r="D9" s="25" t="s">
        <v>33</v>
      </c>
      <c r="F9" s="22">
        <v>10.7</v>
      </c>
      <c r="G9" s="29" t="s">
        <v>34</v>
      </c>
      <c r="H9" s="27" t="s">
        <v>35</v>
      </c>
      <c r="I9" s="21" t="s">
        <v>36</v>
      </c>
      <c r="J9" s="28" t="s">
        <v>37</v>
      </c>
      <c r="K9" s="22">
        <v>1.0</v>
      </c>
      <c r="L9" s="22">
        <v>1.0</v>
      </c>
      <c r="M9" s="19">
        <f t="shared" si="1"/>
        <v>10.7</v>
      </c>
    </row>
    <row r="10">
      <c r="A10" s="19" t="s">
        <v>38</v>
      </c>
      <c r="B10" s="19">
        <v>1.0</v>
      </c>
      <c r="C10" s="19" t="s">
        <v>39</v>
      </c>
      <c r="D10" s="19" t="s">
        <v>40</v>
      </c>
      <c r="F10" s="19">
        <v>6.97</v>
      </c>
      <c r="G10" s="20" t="s">
        <v>41</v>
      </c>
      <c r="H10" s="19" t="s">
        <v>42</v>
      </c>
      <c r="I10" s="19" t="s">
        <v>43</v>
      </c>
      <c r="J10" s="20" t="s">
        <v>44</v>
      </c>
      <c r="K10" s="19">
        <v>1.0</v>
      </c>
      <c r="L10" s="19">
        <v>1.0</v>
      </c>
      <c r="M10" s="19">
        <f t="shared" si="1"/>
        <v>6.97</v>
      </c>
    </row>
    <row r="11">
      <c r="A11" s="25" t="s">
        <v>45</v>
      </c>
      <c r="B11" s="22">
        <v>1.0</v>
      </c>
      <c r="C11" s="30" t="s">
        <v>46</v>
      </c>
      <c r="D11" s="31" t="s">
        <v>47</v>
      </c>
      <c r="F11" s="22">
        <v>1.3</v>
      </c>
      <c r="G11" s="29" t="s">
        <v>48</v>
      </c>
      <c r="H11" s="27" t="s">
        <v>49</v>
      </c>
      <c r="I11" s="25" t="s">
        <v>50</v>
      </c>
      <c r="J11" s="28" t="s">
        <v>51</v>
      </c>
      <c r="K11" s="22">
        <v>1.0</v>
      </c>
      <c r="L11" s="22">
        <v>1.0</v>
      </c>
      <c r="M11" s="19">
        <f t="shared" si="1"/>
        <v>1.3</v>
      </c>
    </row>
    <row r="12">
      <c r="A12" s="25" t="s">
        <v>52</v>
      </c>
      <c r="B12" s="25">
        <v>2.0</v>
      </c>
      <c r="C12" s="32" t="s">
        <v>53</v>
      </c>
      <c r="D12" s="19" t="s">
        <v>54</v>
      </c>
      <c r="F12" s="25">
        <v>3.41</v>
      </c>
      <c r="G12" s="28" t="s">
        <v>55</v>
      </c>
      <c r="H12" s="27" t="s">
        <v>56</v>
      </c>
      <c r="I12" s="25" t="s">
        <v>52</v>
      </c>
      <c r="J12" s="28" t="s">
        <v>57</v>
      </c>
      <c r="K12" s="25">
        <v>2.0</v>
      </c>
      <c r="L12" s="25">
        <v>2.0</v>
      </c>
      <c r="M12" s="19">
        <f t="shared" si="1"/>
        <v>6.82</v>
      </c>
    </row>
    <row r="13">
      <c r="A13" s="21"/>
      <c r="B13" s="25"/>
      <c r="C13" s="19"/>
      <c r="D13" s="25"/>
      <c r="F13" s="25"/>
      <c r="G13" s="27"/>
      <c r="H13" s="24"/>
      <c r="I13" s="25"/>
      <c r="J13" s="24"/>
      <c r="K13" s="25"/>
      <c r="L13" s="25"/>
      <c r="M13" s="19">
        <f t="shared" si="1"/>
        <v>0</v>
      </c>
    </row>
    <row r="14">
      <c r="A14" s="25" t="s">
        <v>58</v>
      </c>
      <c r="B14" s="25">
        <v>2.0</v>
      </c>
      <c r="C14" s="19"/>
      <c r="D14" s="25"/>
      <c r="E14" s="19" t="s">
        <v>59</v>
      </c>
      <c r="F14" s="25">
        <v>11.99</v>
      </c>
      <c r="G14" s="28" t="s">
        <v>60</v>
      </c>
      <c r="H14" s="27" t="s">
        <v>61</v>
      </c>
      <c r="I14" s="25" t="s">
        <v>62</v>
      </c>
      <c r="J14" s="28" t="s">
        <v>63</v>
      </c>
      <c r="K14" s="25">
        <v>2.0</v>
      </c>
      <c r="L14" s="25">
        <v>2.0</v>
      </c>
      <c r="M14" s="19">
        <f t="shared" si="1"/>
        <v>23.98</v>
      </c>
    </row>
    <row r="15">
      <c r="A15" s="19" t="s">
        <v>64</v>
      </c>
      <c r="B15" s="19">
        <v>3.0</v>
      </c>
      <c r="C15" s="19" t="s">
        <v>65</v>
      </c>
      <c r="D15" s="30" t="s">
        <v>66</v>
      </c>
      <c r="E15" s="19" t="s">
        <v>67</v>
      </c>
      <c r="F15" s="19">
        <v>7.45</v>
      </c>
      <c r="G15" s="33" t="s">
        <v>68</v>
      </c>
      <c r="H15" s="19" t="s">
        <v>61</v>
      </c>
      <c r="I15" s="19" t="s">
        <v>69</v>
      </c>
      <c r="J15" s="20" t="s">
        <v>70</v>
      </c>
      <c r="K15" s="19">
        <v>1.0</v>
      </c>
      <c r="L15" s="19">
        <v>3.0</v>
      </c>
      <c r="M15" s="19">
        <f t="shared" si="1"/>
        <v>7.45</v>
      </c>
    </row>
    <row r="16">
      <c r="A16" s="19" t="s">
        <v>71</v>
      </c>
      <c r="B16" s="19">
        <v>1.0</v>
      </c>
      <c r="C16" s="19" t="s">
        <v>72</v>
      </c>
      <c r="F16" s="19">
        <v>1.79</v>
      </c>
      <c r="G16" s="20" t="s">
        <v>73</v>
      </c>
      <c r="H16" s="19" t="s">
        <v>61</v>
      </c>
      <c r="I16" s="19" t="s">
        <v>74</v>
      </c>
      <c r="K16" s="19">
        <v>1.0</v>
      </c>
      <c r="L16" s="19">
        <v>1.0</v>
      </c>
      <c r="M16" s="19">
        <f t="shared" si="1"/>
        <v>1.79</v>
      </c>
    </row>
    <row r="17">
      <c r="A17" s="25" t="s">
        <v>75</v>
      </c>
      <c r="B17" s="25">
        <v>1.0</v>
      </c>
      <c r="D17" s="25" t="s">
        <v>75</v>
      </c>
      <c r="E17" s="19" t="s">
        <v>76</v>
      </c>
      <c r="F17" s="25">
        <v>19.99</v>
      </c>
      <c r="G17" s="34" t="s">
        <v>77</v>
      </c>
      <c r="H17" s="27" t="s">
        <v>61</v>
      </c>
      <c r="I17" s="25" t="s">
        <v>75</v>
      </c>
      <c r="J17" s="24"/>
      <c r="K17" s="25">
        <v>1.0</v>
      </c>
      <c r="L17" s="25">
        <v>1.0</v>
      </c>
      <c r="M17" s="19">
        <f t="shared" si="1"/>
        <v>19.99</v>
      </c>
    </row>
    <row r="18">
      <c r="A18" s="21"/>
      <c r="B18" s="25"/>
      <c r="D18" s="25"/>
      <c r="F18" s="25"/>
      <c r="G18" s="27"/>
      <c r="H18" s="24"/>
      <c r="I18" s="25"/>
      <c r="J18" s="24"/>
      <c r="K18" s="25"/>
      <c r="L18" s="25"/>
      <c r="M18" s="19">
        <f t="shared" si="1"/>
        <v>0</v>
      </c>
    </row>
    <row r="19">
      <c r="A19" s="35" t="s">
        <v>78</v>
      </c>
      <c r="B19" s="22">
        <v>1.0</v>
      </c>
      <c r="C19" s="19" t="s">
        <v>79</v>
      </c>
      <c r="D19" s="36" t="s">
        <v>80</v>
      </c>
      <c r="F19" s="22">
        <v>1.63</v>
      </c>
      <c r="G19" s="29" t="s">
        <v>81</v>
      </c>
      <c r="H19" s="27" t="s">
        <v>82</v>
      </c>
      <c r="I19" s="36" t="s">
        <v>83</v>
      </c>
      <c r="J19" s="28" t="s">
        <v>84</v>
      </c>
      <c r="K19" s="22">
        <v>1.0</v>
      </c>
      <c r="L19" s="22">
        <v>1.0</v>
      </c>
      <c r="M19" s="19">
        <f t="shared" si="1"/>
        <v>1.63</v>
      </c>
    </row>
    <row r="20">
      <c r="A20" s="19" t="s">
        <v>85</v>
      </c>
      <c r="B20" s="37">
        <v>2.0</v>
      </c>
      <c r="C20" s="19" t="s">
        <v>86</v>
      </c>
      <c r="D20" s="38" t="s">
        <v>87</v>
      </c>
      <c r="F20" s="19">
        <v>0.47</v>
      </c>
      <c r="G20" s="20" t="s">
        <v>88</v>
      </c>
      <c r="H20" s="19" t="s">
        <v>89</v>
      </c>
      <c r="I20" s="19" t="s">
        <v>90</v>
      </c>
      <c r="J20" s="20" t="s">
        <v>91</v>
      </c>
      <c r="K20" s="37">
        <v>2.0</v>
      </c>
      <c r="L20" s="37">
        <v>2.0</v>
      </c>
      <c r="M20" s="19">
        <f t="shared" si="1"/>
        <v>0.94</v>
      </c>
    </row>
    <row r="21">
      <c r="A21" s="19" t="s">
        <v>92</v>
      </c>
      <c r="B21" s="19">
        <v>1.0</v>
      </c>
      <c r="C21" s="39" t="s">
        <v>93</v>
      </c>
      <c r="E21" s="39" t="s">
        <v>94</v>
      </c>
      <c r="F21" s="19">
        <v>1.5</v>
      </c>
      <c r="G21" s="33" t="s">
        <v>95</v>
      </c>
      <c r="H21" s="19" t="s">
        <v>96</v>
      </c>
      <c r="I21" s="19" t="s">
        <v>97</v>
      </c>
      <c r="J21" s="20" t="s">
        <v>98</v>
      </c>
      <c r="K21" s="19">
        <v>1.0</v>
      </c>
      <c r="L21" s="19">
        <v>1.0</v>
      </c>
      <c r="M21" s="19">
        <f t="shared" si="1"/>
        <v>1.5</v>
      </c>
    </row>
    <row r="22">
      <c r="A22" s="19" t="s">
        <v>99</v>
      </c>
      <c r="B22" s="19">
        <v>1.0</v>
      </c>
      <c r="C22" s="19" t="s">
        <v>100</v>
      </c>
      <c r="D22" s="19" t="s">
        <v>101</v>
      </c>
      <c r="F22" s="19">
        <v>0.26</v>
      </c>
      <c r="G22" s="33" t="s">
        <v>102</v>
      </c>
      <c r="H22" s="19" t="s">
        <v>103</v>
      </c>
      <c r="I22" s="19" t="s">
        <v>104</v>
      </c>
      <c r="J22" s="20" t="s">
        <v>105</v>
      </c>
      <c r="K22" s="19">
        <v>1.0</v>
      </c>
      <c r="L22" s="19">
        <v>1.0</v>
      </c>
      <c r="M22" s="19">
        <f t="shared" si="1"/>
        <v>0.26</v>
      </c>
    </row>
    <row r="23">
      <c r="A23" s="21"/>
      <c r="B23" s="22"/>
      <c r="D23" s="25"/>
      <c r="F23" s="22"/>
      <c r="G23" s="23"/>
      <c r="H23" s="24"/>
      <c r="I23" s="25"/>
      <c r="J23" s="24"/>
      <c r="K23" s="22"/>
      <c r="L23" s="22"/>
      <c r="M23" s="19">
        <f t="shared" si="1"/>
        <v>0</v>
      </c>
    </row>
    <row r="24">
      <c r="A24" s="19" t="s">
        <v>106</v>
      </c>
      <c r="B24" s="19">
        <v>3.0</v>
      </c>
      <c r="C24" s="19" t="s">
        <v>107</v>
      </c>
      <c r="D24" s="19" t="s">
        <v>108</v>
      </c>
      <c r="F24" s="19">
        <v>4.6</v>
      </c>
      <c r="G24" s="20" t="s">
        <v>109</v>
      </c>
      <c r="H24" s="19" t="s">
        <v>110</v>
      </c>
      <c r="J24" s="20" t="s">
        <v>111</v>
      </c>
      <c r="K24" s="19">
        <v>1.0</v>
      </c>
      <c r="L24" s="19">
        <v>10.0</v>
      </c>
      <c r="M24" s="19">
        <f t="shared" si="1"/>
        <v>4.6</v>
      </c>
    </row>
    <row r="25">
      <c r="A25" s="19" t="s">
        <v>112</v>
      </c>
      <c r="B25" s="19">
        <v>1.0</v>
      </c>
      <c r="C25" s="19" t="s">
        <v>113</v>
      </c>
      <c r="D25" s="19" t="s">
        <v>114</v>
      </c>
      <c r="F25" s="19">
        <v>0.93</v>
      </c>
      <c r="G25" s="20" t="s">
        <v>115</v>
      </c>
      <c r="H25" s="19" t="s">
        <v>116</v>
      </c>
      <c r="I25" s="19" t="s">
        <v>117</v>
      </c>
      <c r="J25" s="20" t="s">
        <v>118</v>
      </c>
      <c r="K25" s="19">
        <v>1.0</v>
      </c>
      <c r="L25" s="19">
        <v>10.0</v>
      </c>
      <c r="M25" s="19">
        <f t="shared" si="1"/>
        <v>0.93</v>
      </c>
    </row>
    <row r="26">
      <c r="A26" s="18" t="s">
        <v>119</v>
      </c>
      <c r="B26" s="19">
        <v>1.0</v>
      </c>
      <c r="C26" s="19" t="s">
        <v>120</v>
      </c>
      <c r="D26" s="19" t="s">
        <v>121</v>
      </c>
      <c r="F26" s="19">
        <v>0.65</v>
      </c>
      <c r="G26" s="20" t="s">
        <v>122</v>
      </c>
      <c r="H26" s="19" t="s">
        <v>123</v>
      </c>
      <c r="I26" s="19" t="s">
        <v>119</v>
      </c>
      <c r="J26" s="20" t="s">
        <v>124</v>
      </c>
      <c r="K26" s="19">
        <v>1.0</v>
      </c>
      <c r="L26" s="19">
        <v>10.0</v>
      </c>
      <c r="M26" s="19">
        <f t="shared" si="1"/>
        <v>0.65</v>
      </c>
    </row>
    <row r="27">
      <c r="A27" s="19" t="s">
        <v>125</v>
      </c>
      <c r="B27" s="19">
        <v>2.0</v>
      </c>
      <c r="C27" s="19" t="s">
        <v>126</v>
      </c>
      <c r="D27" s="19" t="s">
        <v>127</v>
      </c>
      <c r="F27" s="19">
        <v>0.74</v>
      </c>
      <c r="G27" s="20" t="s">
        <v>128</v>
      </c>
      <c r="H27" s="19" t="s">
        <v>129</v>
      </c>
      <c r="I27" s="19" t="s">
        <v>130</v>
      </c>
      <c r="J27" s="20" t="s">
        <v>131</v>
      </c>
      <c r="K27" s="19">
        <v>1.0</v>
      </c>
      <c r="L27" s="19">
        <v>10.0</v>
      </c>
      <c r="M27" s="19">
        <f t="shared" si="1"/>
        <v>0.74</v>
      </c>
    </row>
    <row r="28">
      <c r="A28" s="25" t="s">
        <v>132</v>
      </c>
      <c r="B28" s="25">
        <v>2.0</v>
      </c>
      <c r="C28" s="19" t="s">
        <v>133</v>
      </c>
      <c r="D28" s="36" t="s">
        <v>134</v>
      </c>
      <c r="F28" s="25">
        <v>1.21</v>
      </c>
      <c r="G28" s="28" t="s">
        <v>135</v>
      </c>
      <c r="H28" s="27" t="s">
        <v>136</v>
      </c>
      <c r="I28" s="19" t="s">
        <v>133</v>
      </c>
      <c r="J28" s="28" t="s">
        <v>137</v>
      </c>
      <c r="K28" s="25">
        <v>1.0</v>
      </c>
      <c r="L28" s="25">
        <v>10.0</v>
      </c>
      <c r="M28" s="19">
        <f t="shared" si="1"/>
        <v>1.21</v>
      </c>
    </row>
    <row r="29">
      <c r="A29" s="19" t="s">
        <v>138</v>
      </c>
      <c r="B29" s="19">
        <v>4.0</v>
      </c>
      <c r="C29" s="19" t="s">
        <v>139</v>
      </c>
      <c r="D29" s="19" t="s">
        <v>140</v>
      </c>
      <c r="F29" s="19">
        <v>0.37</v>
      </c>
      <c r="G29" s="20" t="s">
        <v>141</v>
      </c>
      <c r="H29" s="19" t="s">
        <v>142</v>
      </c>
      <c r="I29" s="19" t="s">
        <v>143</v>
      </c>
      <c r="J29" s="20" t="s">
        <v>144</v>
      </c>
      <c r="K29" s="19">
        <v>1.0</v>
      </c>
      <c r="L29" s="19">
        <v>10.0</v>
      </c>
      <c r="M29" s="19">
        <f t="shared" si="1"/>
        <v>0.37</v>
      </c>
    </row>
    <row r="30">
      <c r="A30" s="19" t="s">
        <v>112</v>
      </c>
      <c r="B30" s="19">
        <v>2.0</v>
      </c>
      <c r="C30" s="19" t="s">
        <v>113</v>
      </c>
      <c r="D30" s="19" t="s">
        <v>114</v>
      </c>
      <c r="F30" s="19">
        <v>0.93</v>
      </c>
      <c r="G30" s="20" t="s">
        <v>115</v>
      </c>
      <c r="H30" s="19" t="s">
        <v>145</v>
      </c>
      <c r="I30" s="19" t="s">
        <v>117</v>
      </c>
      <c r="J30" s="20" t="s">
        <v>118</v>
      </c>
      <c r="K30" s="19">
        <v>1.0</v>
      </c>
      <c r="L30" s="19">
        <v>10.0</v>
      </c>
      <c r="M30" s="19">
        <f t="shared" si="1"/>
        <v>0.93</v>
      </c>
    </row>
    <row r="31">
      <c r="A31" s="19" t="s">
        <v>146</v>
      </c>
      <c r="B31" s="19">
        <v>1.0</v>
      </c>
      <c r="C31" s="19" t="s">
        <v>147</v>
      </c>
      <c r="D31" s="19" t="s">
        <v>148</v>
      </c>
      <c r="F31" s="19">
        <v>1.21</v>
      </c>
      <c r="G31" s="20" t="s">
        <v>149</v>
      </c>
      <c r="H31" s="19" t="s">
        <v>150</v>
      </c>
      <c r="J31" s="20" t="s">
        <v>151</v>
      </c>
      <c r="K31" s="19">
        <v>1.0</v>
      </c>
      <c r="L31" s="19">
        <v>10.0</v>
      </c>
      <c r="M31" s="19">
        <f t="shared" si="1"/>
        <v>1.21</v>
      </c>
    </row>
    <row r="32">
      <c r="A32" s="19" t="s">
        <v>152</v>
      </c>
      <c r="B32" s="19">
        <v>2.0</v>
      </c>
      <c r="C32" s="19" t="s">
        <v>153</v>
      </c>
      <c r="D32" s="19" t="s">
        <v>154</v>
      </c>
      <c r="F32" s="19">
        <v>4.48</v>
      </c>
      <c r="G32" s="20" t="s">
        <v>155</v>
      </c>
      <c r="H32" s="19" t="s">
        <v>156</v>
      </c>
      <c r="J32" s="20" t="s">
        <v>157</v>
      </c>
      <c r="K32" s="19">
        <v>1.0</v>
      </c>
      <c r="L32" s="19">
        <v>10.0</v>
      </c>
      <c r="M32" s="19">
        <f t="shared" si="1"/>
        <v>4.48</v>
      </c>
    </row>
    <row r="33">
      <c r="A33" s="19" t="s">
        <v>158</v>
      </c>
      <c r="B33" s="19">
        <v>1.0</v>
      </c>
      <c r="C33" s="19" t="s">
        <v>159</v>
      </c>
      <c r="D33" s="19" t="s">
        <v>160</v>
      </c>
      <c r="F33" s="19">
        <v>0.77</v>
      </c>
      <c r="G33" s="20" t="s">
        <v>161</v>
      </c>
      <c r="H33" s="19" t="s">
        <v>162</v>
      </c>
      <c r="J33" s="20" t="s">
        <v>163</v>
      </c>
      <c r="K33" s="19">
        <v>1.0</v>
      </c>
      <c r="L33" s="19">
        <v>10.0</v>
      </c>
      <c r="M33" s="19">
        <f t="shared" si="1"/>
        <v>0.77</v>
      </c>
    </row>
    <row r="34">
      <c r="E34" s="19" t="s">
        <v>164</v>
      </c>
      <c r="M34" s="19">
        <f t="shared" si="1"/>
        <v>0</v>
      </c>
    </row>
    <row r="35">
      <c r="A35" s="19" t="s">
        <v>165</v>
      </c>
      <c r="B35" s="19">
        <v>2.0</v>
      </c>
      <c r="C35" s="40" t="s">
        <v>166</v>
      </c>
      <c r="D35" s="19" t="s">
        <v>167</v>
      </c>
      <c r="F35" s="40">
        <v>0.45</v>
      </c>
      <c r="G35" s="29" t="s">
        <v>168</v>
      </c>
      <c r="H35" s="27" t="s">
        <v>169</v>
      </c>
      <c r="I35" s="19" t="s">
        <v>170</v>
      </c>
      <c r="J35" s="28" t="s">
        <v>171</v>
      </c>
      <c r="K35" s="19">
        <v>4.0</v>
      </c>
      <c r="L35" s="19">
        <v>2.0</v>
      </c>
      <c r="M35" s="19">
        <f t="shared" si="1"/>
        <v>1.8</v>
      </c>
    </row>
    <row r="36">
      <c r="A36" s="19" t="s">
        <v>172</v>
      </c>
      <c r="B36" s="19">
        <v>4.0</v>
      </c>
      <c r="C36" s="19" t="s">
        <v>173</v>
      </c>
      <c r="D36" s="19" t="s">
        <v>174</v>
      </c>
      <c r="F36" s="19">
        <v>2.45</v>
      </c>
      <c r="G36" s="20" t="s">
        <v>175</v>
      </c>
      <c r="H36" s="19" t="s">
        <v>176</v>
      </c>
      <c r="I36" s="19" t="s">
        <v>177</v>
      </c>
      <c r="J36" s="20" t="s">
        <v>178</v>
      </c>
      <c r="K36" s="19">
        <v>1.0</v>
      </c>
      <c r="L36" s="19">
        <v>10.0</v>
      </c>
      <c r="M36" s="19">
        <f t="shared" si="1"/>
        <v>2.45</v>
      </c>
    </row>
    <row r="37">
      <c r="A37" s="19" t="s">
        <v>179</v>
      </c>
      <c r="B37" s="19">
        <v>2.0</v>
      </c>
      <c r="C37" s="19" t="s">
        <v>180</v>
      </c>
      <c r="D37" s="19" t="s">
        <v>181</v>
      </c>
      <c r="F37" s="19">
        <v>0.18</v>
      </c>
      <c r="G37" s="20" t="s">
        <v>182</v>
      </c>
      <c r="H37" s="19" t="s">
        <v>183</v>
      </c>
      <c r="I37" s="19" t="s">
        <v>184</v>
      </c>
      <c r="J37" s="20" t="s">
        <v>185</v>
      </c>
      <c r="K37" s="19">
        <v>1.0</v>
      </c>
      <c r="L37" s="19">
        <v>10.0</v>
      </c>
      <c r="M37" s="19">
        <f t="shared" si="1"/>
        <v>0.18</v>
      </c>
    </row>
    <row r="38">
      <c r="A38" s="19" t="s">
        <v>186</v>
      </c>
      <c r="B38" s="19">
        <v>1.0</v>
      </c>
      <c r="C38" s="19" t="s">
        <v>187</v>
      </c>
      <c r="D38" s="19" t="s">
        <v>188</v>
      </c>
      <c r="F38" s="19">
        <v>0.24</v>
      </c>
      <c r="G38" s="20" t="s">
        <v>189</v>
      </c>
      <c r="H38" s="19" t="s">
        <v>190</v>
      </c>
      <c r="I38" s="19" t="s">
        <v>191</v>
      </c>
      <c r="J38" s="20" t="s">
        <v>185</v>
      </c>
      <c r="K38" s="19">
        <v>1.0</v>
      </c>
      <c r="L38" s="19">
        <v>10.0</v>
      </c>
      <c r="M38" s="19">
        <f t="shared" si="1"/>
        <v>0.24</v>
      </c>
    </row>
    <row r="40">
      <c r="M40" s="19">
        <f t="shared" ref="M40:M48" si="2">F40*K40</f>
        <v>0</v>
      </c>
    </row>
    <row r="41">
      <c r="A41" s="19" t="s">
        <v>192</v>
      </c>
      <c r="B41" s="37">
        <v>1.0</v>
      </c>
      <c r="C41" s="19" t="s">
        <v>193</v>
      </c>
      <c r="D41" s="19" t="s">
        <v>194</v>
      </c>
      <c r="F41" s="19">
        <v>1.17</v>
      </c>
      <c r="G41" s="20" t="s">
        <v>195</v>
      </c>
      <c r="H41" s="19" t="s">
        <v>196</v>
      </c>
      <c r="I41" s="19" t="s">
        <v>197</v>
      </c>
      <c r="J41" s="20" t="s">
        <v>198</v>
      </c>
      <c r="K41" s="37">
        <v>2.0</v>
      </c>
      <c r="L41" s="37">
        <v>1.0</v>
      </c>
      <c r="M41" s="19">
        <f t="shared" si="2"/>
        <v>2.34</v>
      </c>
    </row>
    <row r="42">
      <c r="A42" s="41" t="s">
        <v>199</v>
      </c>
      <c r="B42" s="19">
        <v>1.0</v>
      </c>
      <c r="C42" s="19" t="s">
        <v>200</v>
      </c>
      <c r="D42" s="19" t="s">
        <v>201</v>
      </c>
      <c r="F42" s="19">
        <v>0.37</v>
      </c>
      <c r="G42" s="20" t="s">
        <v>202</v>
      </c>
      <c r="H42" s="19" t="s">
        <v>203</v>
      </c>
      <c r="I42" s="41" t="s">
        <v>204</v>
      </c>
      <c r="J42" s="20" t="s">
        <v>205</v>
      </c>
      <c r="K42" s="19">
        <v>2.0</v>
      </c>
      <c r="L42" s="19">
        <v>1.0</v>
      </c>
      <c r="M42" s="19">
        <f t="shared" si="2"/>
        <v>0.74</v>
      </c>
    </row>
    <row r="43">
      <c r="A43" s="19" t="s">
        <v>206</v>
      </c>
      <c r="B43" s="19">
        <v>1.0</v>
      </c>
      <c r="C43" s="19" t="s">
        <v>207</v>
      </c>
      <c r="D43" s="19" t="s">
        <v>208</v>
      </c>
      <c r="F43" s="19">
        <v>1.19</v>
      </c>
      <c r="G43" s="20" t="s">
        <v>209</v>
      </c>
      <c r="H43" s="19" t="s">
        <v>210</v>
      </c>
      <c r="I43" s="19" t="s">
        <v>211</v>
      </c>
      <c r="J43" s="20" t="s">
        <v>212</v>
      </c>
      <c r="K43" s="19">
        <v>2.0</v>
      </c>
      <c r="L43" s="19">
        <v>1.0</v>
      </c>
      <c r="M43" s="19">
        <f t="shared" si="2"/>
        <v>2.38</v>
      </c>
    </row>
    <row r="44">
      <c r="M44" s="19">
        <f t="shared" si="2"/>
        <v>0</v>
      </c>
    </row>
    <row r="45">
      <c r="A45" s="19" t="s">
        <v>213</v>
      </c>
      <c r="B45" s="19">
        <v>1.0</v>
      </c>
      <c r="C45" s="19" t="s">
        <v>214</v>
      </c>
      <c r="D45" s="19" t="s">
        <v>215</v>
      </c>
      <c r="F45" s="19">
        <v>1.19</v>
      </c>
      <c r="G45" s="20" t="s">
        <v>216</v>
      </c>
      <c r="H45" s="19" t="s">
        <v>217</v>
      </c>
      <c r="J45" s="20" t="s">
        <v>218</v>
      </c>
      <c r="K45" s="19">
        <v>2.0</v>
      </c>
      <c r="L45" s="19">
        <v>1.0</v>
      </c>
      <c r="M45" s="19">
        <f t="shared" si="2"/>
        <v>2.38</v>
      </c>
    </row>
    <row r="46">
      <c r="K46" s="19">
        <v>1.0</v>
      </c>
      <c r="M46" s="19">
        <f t="shared" si="2"/>
        <v>0</v>
      </c>
    </row>
    <row r="47">
      <c r="A47" s="19" t="s">
        <v>219</v>
      </c>
      <c r="B47" s="19">
        <v>5.0</v>
      </c>
      <c r="C47" s="38">
        <v>5029.0</v>
      </c>
      <c r="D47" s="19" t="s">
        <v>220</v>
      </c>
      <c r="F47" s="19">
        <v>0.31</v>
      </c>
      <c r="G47" s="20" t="s">
        <v>221</v>
      </c>
      <c r="H47" s="19" t="s">
        <v>222</v>
      </c>
      <c r="I47" s="19" t="s">
        <v>223</v>
      </c>
      <c r="J47" s="20" t="s">
        <v>224</v>
      </c>
      <c r="K47" s="19">
        <v>5.0</v>
      </c>
      <c r="L47" s="19">
        <v>3.0</v>
      </c>
      <c r="M47" s="19">
        <f t="shared" si="2"/>
        <v>1.55</v>
      </c>
    </row>
    <row r="48">
      <c r="M48" s="19">
        <f t="shared" si="2"/>
        <v>0</v>
      </c>
    </row>
  </sheetData>
  <mergeCells count="1">
    <mergeCell ref="A2:I3"/>
  </mergeCells>
  <hyperlinks>
    <hyperlink r:id="rId1" ref="G6"/>
    <hyperlink r:id="rId2" ref="J6"/>
    <hyperlink r:id="rId3" ref="G8"/>
    <hyperlink r:id="rId4" ref="J8"/>
    <hyperlink r:id="rId5" ref="G9"/>
    <hyperlink r:id="rId6" ref="J9"/>
    <hyperlink r:id="rId7" ref="G10"/>
    <hyperlink r:id="rId8" ref="J10"/>
    <hyperlink r:id="rId9" ref="G11"/>
    <hyperlink r:id="rId10" ref="J11"/>
    <hyperlink r:id="rId11" ref="G12"/>
    <hyperlink r:id="rId12" ref="J12"/>
    <hyperlink r:id="rId13" ref="G14"/>
    <hyperlink r:id="rId14" ref="J14"/>
    <hyperlink r:id="rId15" ref="G15"/>
    <hyperlink r:id="rId16" ref="J15"/>
    <hyperlink r:id="rId17" ref="G16"/>
    <hyperlink r:id="rId18" ref="G17"/>
    <hyperlink r:id="rId19" ref="G19"/>
    <hyperlink r:id="rId20" ref="J19"/>
    <hyperlink r:id="rId21" ref="G20"/>
    <hyperlink r:id="rId22" ref="J20"/>
    <hyperlink r:id="rId23" ref="G21"/>
    <hyperlink r:id="rId24" ref="J21"/>
    <hyperlink r:id="rId25" ref="G22"/>
    <hyperlink r:id="rId26" ref="J22"/>
    <hyperlink r:id="rId27" ref="G24"/>
    <hyperlink r:id="rId28" ref="J24"/>
    <hyperlink r:id="rId29" ref="G25"/>
    <hyperlink r:id="rId30" ref="J25"/>
    <hyperlink r:id="rId31" ref="G26"/>
    <hyperlink r:id="rId32" ref="J26"/>
    <hyperlink r:id="rId33" ref="G27"/>
    <hyperlink r:id="rId34" ref="J27"/>
    <hyperlink r:id="rId35" ref="G28"/>
    <hyperlink r:id="rId36" ref="J28"/>
    <hyperlink r:id="rId37" ref="G29"/>
    <hyperlink r:id="rId38" ref="J29"/>
    <hyperlink r:id="rId39" ref="G30"/>
    <hyperlink r:id="rId40" ref="J30"/>
    <hyperlink r:id="rId41" ref="G31"/>
    <hyperlink r:id="rId42" ref="J31"/>
    <hyperlink r:id="rId43" ref="G32"/>
    <hyperlink r:id="rId44" ref="J32"/>
    <hyperlink r:id="rId45" ref="G33"/>
    <hyperlink r:id="rId46" ref="J33"/>
    <hyperlink r:id="rId47" ref="G35"/>
    <hyperlink r:id="rId48" ref="J35"/>
    <hyperlink r:id="rId49" ref="G36"/>
    <hyperlink r:id="rId50" ref="J36"/>
    <hyperlink r:id="rId51" ref="G37"/>
    <hyperlink r:id="rId52" ref="J37"/>
    <hyperlink r:id="rId53" ref="G38"/>
    <hyperlink r:id="rId54" ref="J38"/>
    <hyperlink r:id="rId55" ref="G41"/>
    <hyperlink r:id="rId56" ref="J41"/>
    <hyperlink r:id="rId57" ref="G42"/>
    <hyperlink r:id="rId58" ref="J42"/>
    <hyperlink r:id="rId59" ref="G43"/>
    <hyperlink r:id="rId60" ref="J43"/>
    <hyperlink r:id="rId61" ref="G45"/>
    <hyperlink r:id="rId62" ref="J45"/>
    <hyperlink r:id="rId63" ref="G47"/>
    <hyperlink r:id="rId64" ref="J47"/>
  </hyperlinks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65"/>
</worksheet>
</file>