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9 із ІАД\"/>
    </mc:Choice>
  </mc:AlternateContent>
  <xr:revisionPtr revIDLastSave="0" documentId="13_ncr:1_{F5A3D2EA-7F08-4F01-8930-670EF92F9DE6}" xr6:coauthVersionLast="45" xr6:coauthVersionMax="45" xr10:uidLastSave="{00000000-0000-0000-0000-000000000000}"/>
  <bookViews>
    <workbookView xWindow="-103" yWindow="-103" windowWidth="22149" windowHeight="13920" xr2:uid="{00000000-000D-0000-FFFF-FFFF00000000}"/>
  </bookViews>
  <sheets>
    <sheet name="Аркуш1" sheetId="1" r:id="rId1"/>
  </sheets>
  <definedNames>
    <definedName name="classification_dataset" localSheetId="0">Аркуш1!$B$14:$E$30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H30" i="1"/>
  <c r="G30" i="1"/>
  <c r="F30" i="1"/>
  <c r="C9" i="1"/>
  <c r="D6" i="1"/>
  <c r="D7" i="1"/>
  <c r="C5" i="1"/>
  <c r="D3" i="1"/>
  <c r="D11" i="1" s="1"/>
  <c r="C3" i="1"/>
  <c r="C8" i="1" s="1"/>
  <c r="C10" i="1" l="1"/>
  <c r="D10" i="1"/>
  <c r="D9" i="1"/>
  <c r="C6" i="1"/>
  <c r="D8" i="1"/>
  <c r="D4" i="1"/>
  <c r="C7" i="1"/>
  <c r="C11" i="1"/>
  <c r="C12" i="1"/>
  <c r="D5" i="1"/>
  <c r="D12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FCE500-AA24-436F-BFE1-95F51F8576B5}" name="classification_dataset" type="6" refreshedVersion="6" background="1" saveData="1">
    <textPr codePage="65001" sourceFile="C:\Users\Admin\Documents\2 курс\Системи інтелектуального аналізу та візуалізації даних\Лабораторні (звіти)\Звіт до лаб9 із ІАД\classification_dataset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<sst xmlns="http://schemas.openxmlformats.org/spreadsheetml/2006/main" count="89" uniqueCount="21">
  <si>
    <t>Feature 1</t>
  </si>
  <si>
    <t>Feature 2</t>
  </si>
  <si>
    <t>Feature 3</t>
  </si>
  <si>
    <t>Result</t>
  </si>
  <si>
    <t>Red</t>
  </si>
  <si>
    <t>Small</t>
  </si>
  <si>
    <t>Yes</t>
  </si>
  <si>
    <t>Class A</t>
  </si>
  <si>
    <t>Blue</t>
  </si>
  <si>
    <t>Large</t>
  </si>
  <si>
    <t>No</t>
  </si>
  <si>
    <t>Class B</t>
  </si>
  <si>
    <t>Green</t>
  </si>
  <si>
    <t>Medium</t>
  </si>
  <si>
    <t>Scoring</t>
  </si>
  <si>
    <t>Sample size</t>
  </si>
  <si>
    <t>count</t>
  </si>
  <si>
    <t>probability</t>
  </si>
  <si>
    <t>p′(scoring|Class A)</t>
  </si>
  <si>
    <t>p′(scoring|Class B)</t>
  </si>
  <si>
    <t>p′(Class A|scoring)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</si>
</sst>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ification_dataset" connectionId="1" xr16:uid="{C04C3AA2-7A04-47AA-B001-B245A20D3B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J19" sqref="J19"/>
    </sheetView>
  </sheetViews>
  <sheetFormatPr defaultRowHeight="14.6" x14ac:dyDescent="0.4"/>
  <cols>
    <col min="1" max="1" width="11.15234375" customWidth="1"/>
    <col min="2" max="2" width="10.69140625" customWidth="1"/>
    <col min="3" max="3" width="11" customWidth="1"/>
    <col min="4" max="4" width="11.61328125" customWidth="1"/>
    <col min="6" max="6" width="16.61328125" customWidth="1"/>
    <col min="7" max="7" width="16.15234375" customWidth="1"/>
    <col min="8" max="8" width="17.3828125" customWidth="1"/>
  </cols>
  <sheetData>
    <row r="1" spans="1:5" x14ac:dyDescent="0.4">
      <c r="A1" t="s">
        <v>15</v>
      </c>
      <c r="B1">
        <v>15</v>
      </c>
      <c r="C1" s="2" t="s">
        <v>3</v>
      </c>
      <c r="D1" s="2"/>
    </row>
    <row r="2" spans="1:5" x14ac:dyDescent="0.4">
      <c r="C2" s="3" t="s">
        <v>7</v>
      </c>
      <c r="D2" s="3" t="s">
        <v>11</v>
      </c>
    </row>
    <row r="3" spans="1:5" x14ac:dyDescent="0.4">
      <c r="B3" t="s">
        <v>16</v>
      </c>
      <c r="C3">
        <f>COUNTIF($E$15:$E$29, C$2)</f>
        <v>8</v>
      </c>
      <c r="D3">
        <f>COUNTIF($E$15:$E$29, D$2)</f>
        <v>7</v>
      </c>
    </row>
    <row r="4" spans="1:5" x14ac:dyDescent="0.4">
      <c r="B4" t="s">
        <v>17</v>
      </c>
      <c r="C4">
        <f>C$3/$B$1</f>
        <v>0.53333333333333333</v>
      </c>
      <c r="D4">
        <f>D$3/$B$1</f>
        <v>0.46666666666666667</v>
      </c>
    </row>
    <row r="5" spans="1:5" x14ac:dyDescent="0.4">
      <c r="A5" s="4" t="s">
        <v>0</v>
      </c>
      <c r="B5" s="3" t="s">
        <v>4</v>
      </c>
      <c r="C5">
        <f>COUNTIFS($E$15:$E$29, C$2, $B$15:$B$29, $B5)/C$3</f>
        <v>0.375</v>
      </c>
      <c r="D5">
        <f>COUNTIFS($E$15:$E$29, D$2, $B$15:$B$29, $B5)/D$3</f>
        <v>0.2857142857142857</v>
      </c>
    </row>
    <row r="6" spans="1:5" x14ac:dyDescent="0.4">
      <c r="A6" s="4"/>
      <c r="B6" s="3" t="s">
        <v>8</v>
      </c>
      <c r="C6">
        <f>COUNTIFS($E$15:$E$29, C$2, $B$15:$B$29, $B6)/C$3</f>
        <v>0.375</v>
      </c>
      <c r="D6">
        <f>COUNTIFS($E$15:$E$29, D$2, $B$15:$B$29, $B6)/D$3</f>
        <v>0.2857142857142857</v>
      </c>
    </row>
    <row r="7" spans="1:5" x14ac:dyDescent="0.4">
      <c r="A7" s="4"/>
      <c r="B7" s="3" t="s">
        <v>12</v>
      </c>
      <c r="C7">
        <f>COUNTIFS($E$15:$E$29, C$2, $B$15:$B$29, $B7)/C$3</f>
        <v>0.25</v>
      </c>
      <c r="D7">
        <f>COUNTIFS($E$15:$E$29, D$2, $B$15:$B$29, $B7)/D$3</f>
        <v>0.42857142857142855</v>
      </c>
    </row>
    <row r="8" spans="1:5" x14ac:dyDescent="0.4">
      <c r="A8" s="4" t="s">
        <v>1</v>
      </c>
      <c r="B8" s="3" t="s">
        <v>5</v>
      </c>
      <c r="C8">
        <f>COUNTIFS($E$15:$E$29, C$2, $C$15:$C$29, $B8)/C$3</f>
        <v>0.375</v>
      </c>
      <c r="D8">
        <f>COUNTIFS($E$15:$E$29, D$2, $C$15:$C$29, $B8)/D$3</f>
        <v>0.2857142857142857</v>
      </c>
    </row>
    <row r="9" spans="1:5" x14ac:dyDescent="0.4">
      <c r="A9" s="4"/>
      <c r="B9" s="3" t="s">
        <v>13</v>
      </c>
      <c r="C9">
        <f t="shared" ref="C9:D10" si="0">COUNTIFS($E$15:$E$29, C$2, $C$15:$C$29, $B9)/C$3</f>
        <v>0.375</v>
      </c>
      <c r="D9">
        <f t="shared" si="0"/>
        <v>0.14285714285714285</v>
      </c>
    </row>
    <row r="10" spans="1:5" x14ac:dyDescent="0.4">
      <c r="A10" s="4"/>
      <c r="B10" s="3" t="s">
        <v>9</v>
      </c>
      <c r="C10">
        <f t="shared" si="0"/>
        <v>0.25</v>
      </c>
      <c r="D10">
        <f t="shared" si="0"/>
        <v>0.5714285714285714</v>
      </c>
    </row>
    <row r="11" spans="1:5" x14ac:dyDescent="0.4">
      <c r="A11" s="4" t="s">
        <v>2</v>
      </c>
      <c r="B11" s="3" t="s">
        <v>6</v>
      </c>
      <c r="C11">
        <f>COUNTIFS($E$15:$E$29, C$2, $D$15:$D$29, $B11)/C$3</f>
        <v>0.25</v>
      </c>
      <c r="D11">
        <f>COUNTIFS($E$15:$E$29, D$2, $D$15:$D$29, $B11)/D$3</f>
        <v>0.8571428571428571</v>
      </c>
    </row>
    <row r="12" spans="1:5" x14ac:dyDescent="0.4">
      <c r="A12" s="4"/>
      <c r="B12" s="3" t="s">
        <v>10</v>
      </c>
      <c r="C12">
        <f>COUNTIFS($E$15:$E$29, C$2, $D$15:$D$29, $B12)/C$3</f>
        <v>0.75</v>
      </c>
      <c r="D12">
        <f>COUNTIFS($E$15:$E$29, D$2, $D$15:$D$29, $B12)/D$3</f>
        <v>0.14285714285714285</v>
      </c>
    </row>
    <row r="14" spans="1:5" x14ac:dyDescent="0.4">
      <c r="A14" s="6" t="s">
        <v>10</v>
      </c>
      <c r="B14" s="6" t="s">
        <v>0</v>
      </c>
      <c r="C14" s="6" t="s">
        <v>1</v>
      </c>
      <c r="D14" s="6" t="s">
        <v>2</v>
      </c>
      <c r="E14" s="6" t="s">
        <v>3</v>
      </c>
    </row>
    <row r="15" spans="1:5" x14ac:dyDescent="0.4">
      <c r="A15" s="5">
        <v>1</v>
      </c>
      <c r="B15" s="5" t="s">
        <v>4</v>
      </c>
      <c r="C15" s="5" t="s">
        <v>5</v>
      </c>
      <c r="D15" s="5" t="s">
        <v>6</v>
      </c>
      <c r="E15" s="5" t="s">
        <v>7</v>
      </c>
    </row>
    <row r="16" spans="1:5" x14ac:dyDescent="0.4">
      <c r="A16" s="5">
        <v>2</v>
      </c>
      <c r="B16" s="5" t="s">
        <v>8</v>
      </c>
      <c r="C16" s="5" t="s">
        <v>9</v>
      </c>
      <c r="D16" s="5" t="s">
        <v>10</v>
      </c>
      <c r="E16" s="5" t="s">
        <v>11</v>
      </c>
    </row>
    <row r="17" spans="1:8" x14ac:dyDescent="0.4">
      <c r="A17" s="5">
        <v>3</v>
      </c>
      <c r="B17" s="5" t="s">
        <v>12</v>
      </c>
      <c r="C17" s="5" t="s">
        <v>13</v>
      </c>
      <c r="D17" s="5" t="s">
        <v>6</v>
      </c>
      <c r="E17" s="5" t="s">
        <v>7</v>
      </c>
    </row>
    <row r="18" spans="1:8" x14ac:dyDescent="0.4">
      <c r="A18" s="5">
        <v>4</v>
      </c>
      <c r="B18" s="5" t="s">
        <v>4</v>
      </c>
      <c r="C18" s="5" t="s">
        <v>9</v>
      </c>
      <c r="D18" s="5" t="s">
        <v>6</v>
      </c>
      <c r="E18" s="5" t="s">
        <v>11</v>
      </c>
    </row>
    <row r="19" spans="1:8" x14ac:dyDescent="0.4">
      <c r="A19" s="5">
        <v>5</v>
      </c>
      <c r="B19" s="5" t="s">
        <v>8</v>
      </c>
      <c r="C19" s="5" t="s">
        <v>5</v>
      </c>
      <c r="D19" s="5" t="s">
        <v>10</v>
      </c>
      <c r="E19" s="5" t="s">
        <v>7</v>
      </c>
    </row>
    <row r="20" spans="1:8" x14ac:dyDescent="0.4">
      <c r="A20" s="5">
        <v>6</v>
      </c>
      <c r="B20" s="5" t="s">
        <v>12</v>
      </c>
      <c r="C20" s="5" t="s">
        <v>9</v>
      </c>
      <c r="D20" s="5" t="s">
        <v>6</v>
      </c>
      <c r="E20" s="5" t="s">
        <v>11</v>
      </c>
    </row>
    <row r="21" spans="1:8" x14ac:dyDescent="0.4">
      <c r="A21" s="5">
        <v>7</v>
      </c>
      <c r="B21" s="5" t="s">
        <v>4</v>
      </c>
      <c r="C21" s="5" t="s">
        <v>13</v>
      </c>
      <c r="D21" s="5" t="s">
        <v>10</v>
      </c>
      <c r="E21" s="5" t="s">
        <v>7</v>
      </c>
    </row>
    <row r="22" spans="1:8" x14ac:dyDescent="0.4">
      <c r="A22" s="5">
        <v>8</v>
      </c>
      <c r="B22" s="5" t="s">
        <v>8</v>
      </c>
      <c r="C22" s="5" t="s">
        <v>9</v>
      </c>
      <c r="D22" s="5" t="s">
        <v>10</v>
      </c>
      <c r="E22" s="5" t="s">
        <v>7</v>
      </c>
    </row>
    <row r="23" spans="1:8" x14ac:dyDescent="0.4">
      <c r="A23" s="5">
        <v>9</v>
      </c>
      <c r="B23" s="5" t="s">
        <v>12</v>
      </c>
      <c r="C23" s="5" t="s">
        <v>5</v>
      </c>
      <c r="D23" s="5" t="s">
        <v>6</v>
      </c>
      <c r="E23" s="5" t="s">
        <v>11</v>
      </c>
    </row>
    <row r="24" spans="1:8" x14ac:dyDescent="0.4">
      <c r="A24" s="5">
        <v>10</v>
      </c>
      <c r="B24" s="5" t="s">
        <v>4</v>
      </c>
      <c r="C24" s="5" t="s">
        <v>9</v>
      </c>
      <c r="D24" s="5" t="s">
        <v>10</v>
      </c>
      <c r="E24" s="5" t="s">
        <v>7</v>
      </c>
    </row>
    <row r="25" spans="1:8" x14ac:dyDescent="0.4">
      <c r="A25" s="5">
        <v>11</v>
      </c>
      <c r="B25" s="5" t="s">
        <v>8</v>
      </c>
      <c r="C25" s="5" t="s">
        <v>13</v>
      </c>
      <c r="D25" s="5" t="s">
        <v>6</v>
      </c>
      <c r="E25" s="5" t="s">
        <v>11</v>
      </c>
    </row>
    <row r="26" spans="1:8" x14ac:dyDescent="0.4">
      <c r="A26" s="5">
        <v>12</v>
      </c>
      <c r="B26" s="5" t="s">
        <v>12</v>
      </c>
      <c r="C26" s="5" t="s">
        <v>13</v>
      </c>
      <c r="D26" s="5" t="s">
        <v>10</v>
      </c>
      <c r="E26" s="5" t="s">
        <v>7</v>
      </c>
    </row>
    <row r="27" spans="1:8" x14ac:dyDescent="0.4">
      <c r="A27" s="5">
        <v>13</v>
      </c>
      <c r="B27" s="5" t="s">
        <v>4</v>
      </c>
      <c r="C27" s="5" t="s">
        <v>5</v>
      </c>
      <c r="D27" s="5" t="s">
        <v>6</v>
      </c>
      <c r="E27" s="5" t="s">
        <v>11</v>
      </c>
    </row>
    <row r="28" spans="1:8" x14ac:dyDescent="0.4">
      <c r="A28" s="5">
        <v>14</v>
      </c>
      <c r="B28" s="5" t="s">
        <v>8</v>
      </c>
      <c r="C28" s="5" t="s">
        <v>5</v>
      </c>
      <c r="D28" s="5" t="s">
        <v>10</v>
      </c>
      <c r="E28" s="5" t="s">
        <v>7</v>
      </c>
    </row>
    <row r="29" spans="1:8" x14ac:dyDescent="0.4">
      <c r="A29" s="5">
        <v>15</v>
      </c>
      <c r="B29" s="5" t="s">
        <v>12</v>
      </c>
      <c r="C29" s="5" t="s">
        <v>9</v>
      </c>
      <c r="D29" s="5" t="s">
        <v>6</v>
      </c>
      <c r="E29" s="5" t="s">
        <v>11</v>
      </c>
      <c r="F29" s="1" t="s">
        <v>18</v>
      </c>
      <c r="G29" s="1" t="s">
        <v>19</v>
      </c>
      <c r="H29" s="1" t="s">
        <v>20</v>
      </c>
    </row>
    <row r="30" spans="1:8" x14ac:dyDescent="0.4">
      <c r="A30" s="7" t="s">
        <v>14</v>
      </c>
      <c r="B30" s="7" t="s">
        <v>8</v>
      </c>
      <c r="C30" s="7" t="s">
        <v>13</v>
      </c>
      <c r="D30" s="7" t="s">
        <v>10</v>
      </c>
      <c r="E30" s="8" t="str">
        <f>IF(H30&gt;0.5,"Class A","Class B")</f>
        <v>Class A</v>
      </c>
      <c r="F30">
        <f>SUMIF($B$5:$B$12, $B30, C$5:C$12) * SUMIF($B$5:$B$12, $C30, C$5:C$12) * SUMIF($B$5:$B$12, $D30, C$5:C$12)*C$4</f>
        <v>5.6250000000000001E-2</v>
      </c>
      <c r="G30">
        <f>SUMIF($B$5:$B$12, $B30, D$5:D$12) * SUMIF($B$5:$B$12, $C30, D$5:D$12) * SUMIF($B$5:$B$12, $D30, D$5:D$12)*D$4</f>
        <v>2.721088435374149E-3</v>
      </c>
      <c r="H30">
        <f>F30/(F30+G30)</f>
        <v>0.95385724585436193</v>
      </c>
    </row>
  </sheetData>
  <mergeCells count="4">
    <mergeCell ref="C1:D1"/>
    <mergeCell ref="A5:A7"/>
    <mergeCell ref="A8:A10"/>
    <mergeCell ref="A11:A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Аркуш1</vt:lpstr>
      <vt:lpstr>Аркуш1!classification_dataset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2025-04-06T17:06:48Z</dcterms:modified>
</cp:coreProperties>
</file>