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20" i="1"/>
  <c r="J109"/>
  <c r="J98"/>
  <c r="J87"/>
  <c r="J76"/>
  <c r="J65"/>
  <c r="J54"/>
  <c r="J43"/>
  <c r="J32"/>
  <c r="J21"/>
  <c r="N15"/>
  <c r="M17"/>
  <c r="J118"/>
  <c r="J117"/>
  <c r="J115"/>
  <c r="J114"/>
  <c r="J107"/>
  <c r="J106"/>
  <c r="J104"/>
  <c r="J103"/>
  <c r="J96"/>
  <c r="J95"/>
  <c r="J93"/>
  <c r="J92"/>
  <c r="J85"/>
  <c r="J84"/>
  <c r="J82"/>
  <c r="J81"/>
  <c r="J74"/>
  <c r="J73"/>
  <c r="J71"/>
  <c r="J70"/>
  <c r="J63"/>
  <c r="J62"/>
  <c r="J60"/>
  <c r="J59"/>
  <c r="J52"/>
  <c r="J51"/>
  <c r="J49"/>
  <c r="J48"/>
  <c r="D20"/>
  <c r="J41"/>
  <c r="J40"/>
  <c r="J38"/>
  <c r="J37"/>
  <c r="D30"/>
  <c r="J33"/>
  <c r="D40" s="1"/>
  <c r="J22"/>
  <c r="D29" s="1"/>
  <c r="D31" s="1"/>
  <c r="D28"/>
  <c r="J31"/>
  <c r="D41"/>
  <c r="J30"/>
  <c r="J29"/>
  <c r="J28"/>
  <c r="D39" s="1"/>
  <c r="J44" s="1"/>
  <c r="D51" s="1"/>
  <c r="J27"/>
  <c r="J26"/>
  <c r="J20"/>
  <c r="J19"/>
  <c r="J18"/>
  <c r="J17"/>
  <c r="J16"/>
  <c r="J15"/>
  <c r="D42" l="1"/>
  <c r="E42"/>
  <c r="J42"/>
  <c r="D52" s="1"/>
  <c r="J39"/>
  <c r="D50" s="1"/>
  <c r="J55" s="1"/>
  <c r="D62" s="1"/>
  <c r="J50" l="1"/>
  <c r="D61" s="1"/>
  <c r="D53"/>
  <c r="E53" s="1"/>
  <c r="J53"/>
  <c r="D63" s="1"/>
  <c r="J61" l="1"/>
  <c r="D72" s="1"/>
  <c r="J66"/>
  <c r="D73" s="1"/>
  <c r="J64"/>
  <c r="D74" s="1"/>
  <c r="D64"/>
  <c r="E64" s="1"/>
  <c r="J72" l="1"/>
  <c r="D83" s="1"/>
  <c r="J77"/>
  <c r="D84" s="1"/>
  <c r="J75"/>
  <c r="D75"/>
  <c r="E75" s="1"/>
  <c r="J88" l="1"/>
  <c r="D95" s="1"/>
  <c r="J86"/>
  <c r="D85"/>
  <c r="J83" l="1"/>
  <c r="D94" s="1"/>
  <c r="D96"/>
  <c r="D86"/>
  <c r="E86" s="1"/>
  <c r="J94" l="1"/>
  <c r="D105" s="1"/>
  <c r="J99"/>
  <c r="D106" s="1"/>
  <c r="J97"/>
  <c r="D107" s="1"/>
  <c r="D97"/>
  <c r="E97" s="1"/>
  <c r="J105" l="1"/>
  <c r="D116" s="1"/>
  <c r="J110"/>
  <c r="D117" s="1"/>
  <c r="D108"/>
  <c r="E108" s="1"/>
  <c r="J108"/>
  <c r="D118" s="1"/>
  <c r="J116" l="1"/>
  <c r="J121"/>
  <c r="D119"/>
  <c r="E119" s="1"/>
  <c r="J119"/>
</calcChain>
</file>

<file path=xl/sharedStrings.xml><?xml version="1.0" encoding="utf-8"?>
<sst xmlns="http://schemas.openxmlformats.org/spreadsheetml/2006/main" count="113" uniqueCount="25">
  <si>
    <t>Остатки</t>
  </si>
  <si>
    <t>Товар 1</t>
  </si>
  <si>
    <t>Партия</t>
  </si>
  <si>
    <t>Название</t>
  </si>
  <si>
    <t>Товар 2</t>
  </si>
  <si>
    <t xml:space="preserve">Кол-во </t>
  </si>
  <si>
    <t>Сумма</t>
  </si>
  <si>
    <t>Приходы от поставщика</t>
  </si>
  <si>
    <t>Приход из производства</t>
  </si>
  <si>
    <t>Кол-во</t>
  </si>
  <si>
    <t>Товар 3 по партиям</t>
  </si>
  <si>
    <t>Перемещение</t>
  </si>
  <si>
    <t>Расход на производство</t>
  </si>
  <si>
    <t>Товар 3 целый</t>
  </si>
  <si>
    <t>На что пошло</t>
  </si>
  <si>
    <t>Расход</t>
  </si>
  <si>
    <t>Приход</t>
  </si>
  <si>
    <t>Товар 4</t>
  </si>
  <si>
    <t>Мастер</t>
  </si>
  <si>
    <t>Чайлд</t>
  </si>
  <si>
    <t>Ид</t>
  </si>
  <si>
    <t>Приход+остаток сумма</t>
  </si>
  <si>
    <t>Приход+остаток кол-во</t>
  </si>
  <si>
    <t>Мастер ИД</t>
  </si>
  <si>
    <t>Чайл ИД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</si>
</sst>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0" fillId="0" borderId="2" xfId="0" applyFill="1" applyBorder="1"/>
    <xf numFmtId="0" fontId="0" fillId="0" borderId="0" xfId="0" applyFill="1" applyBorder="1"/>
    <xf numFmtId="0" fontId="1" fillId="0" borderId="0" xfId="0" applyFont="1" applyAlignment="1">
      <alignment horizontal="center" wrapText="1"/>
    </xf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abSelected="1" topLeftCell="A106" workbookViewId="0">
      <selection activeCell="D123" sqref="D123"/>
    </sheetView>
  </sheetViews>
  <sheetFormatPr defaultRowHeight="15"/>
  <cols>
    <col min="2" max="2" width="18.28515625" customWidth="1"/>
    <col min="3" max="4" width="13.5703125" customWidth="1"/>
    <col min="7" max="7" width="12.28515625" customWidth="1"/>
    <col min="8" max="8" width="10" customWidth="1"/>
    <col min="11" max="11" width="10.28515625" customWidth="1"/>
    <col min="13" max="13" width="14.42578125" customWidth="1"/>
    <col min="15" max="15" width="13.85546875" customWidth="1"/>
  </cols>
  <sheetData>
    <row r="1" spans="1:16">
      <c r="A1" s="2"/>
      <c r="B1" s="2"/>
      <c r="C1" s="2"/>
      <c r="D1" s="3" t="s">
        <v>0</v>
      </c>
      <c r="E1" s="4"/>
      <c r="F1" s="2"/>
      <c r="G1" s="5" t="s">
        <v>7</v>
      </c>
      <c r="H1" s="2"/>
      <c r="I1" s="2"/>
      <c r="J1" s="6" t="s">
        <v>8</v>
      </c>
      <c r="K1" s="7"/>
      <c r="L1" s="5" t="s">
        <v>12</v>
      </c>
      <c r="M1" s="2"/>
      <c r="N1" s="3" t="s">
        <v>11</v>
      </c>
      <c r="O1" s="4"/>
      <c r="P1" s="4"/>
    </row>
    <row r="2" spans="1:16">
      <c r="A2" s="5" t="s">
        <v>2</v>
      </c>
      <c r="B2" s="5" t="s">
        <v>3</v>
      </c>
      <c r="C2" s="2"/>
      <c r="D2" s="2" t="s">
        <v>5</v>
      </c>
      <c r="E2" s="2" t="s">
        <v>6</v>
      </c>
      <c r="F2" s="2"/>
      <c r="G2" s="2" t="s">
        <v>5</v>
      </c>
      <c r="H2" s="2" t="s">
        <v>6</v>
      </c>
      <c r="I2" s="2"/>
      <c r="J2" s="2" t="s">
        <v>9</v>
      </c>
      <c r="K2" s="2"/>
      <c r="L2" s="2"/>
      <c r="M2" s="2" t="s">
        <v>14</v>
      </c>
      <c r="N2" s="2" t="s">
        <v>15</v>
      </c>
      <c r="O2" s="2" t="s">
        <v>14</v>
      </c>
      <c r="P2" s="2" t="s">
        <v>16</v>
      </c>
    </row>
    <row r="3" spans="1:16">
      <c r="A3" s="2">
        <v>1</v>
      </c>
      <c r="B3" s="2" t="s">
        <v>1</v>
      </c>
      <c r="C3" s="2"/>
      <c r="D3" s="2">
        <v>10</v>
      </c>
      <c r="E3" s="2">
        <v>100</v>
      </c>
      <c r="F3" s="2"/>
      <c r="G3" s="2">
        <v>20</v>
      </c>
      <c r="H3" s="2">
        <v>180</v>
      </c>
      <c r="I3" s="2"/>
      <c r="J3" s="2"/>
      <c r="K3" s="2"/>
      <c r="L3" s="2">
        <v>5</v>
      </c>
      <c r="M3" s="5">
        <v>3</v>
      </c>
      <c r="N3" s="2"/>
      <c r="O3" s="2"/>
      <c r="P3" s="2"/>
    </row>
    <row r="4" spans="1:16">
      <c r="A4" s="2">
        <v>2</v>
      </c>
      <c r="B4" s="2" t="s">
        <v>4</v>
      </c>
      <c r="C4" s="2"/>
      <c r="D4" s="2">
        <v>20</v>
      </c>
      <c r="E4" s="2">
        <v>100</v>
      </c>
      <c r="F4" s="2"/>
      <c r="G4" s="2">
        <v>30</v>
      </c>
      <c r="H4" s="2">
        <v>240</v>
      </c>
      <c r="I4" s="2"/>
      <c r="J4" s="2"/>
      <c r="K4" s="2"/>
      <c r="L4" s="2">
        <v>7</v>
      </c>
      <c r="M4" s="5">
        <v>3</v>
      </c>
      <c r="N4" s="2"/>
      <c r="O4" s="2"/>
      <c r="P4" s="2"/>
    </row>
    <row r="5" spans="1:16">
      <c r="A5">
        <v>1</v>
      </c>
      <c r="B5" s="2" t="s">
        <v>1</v>
      </c>
      <c r="L5">
        <v>4</v>
      </c>
      <c r="M5" s="1">
        <v>5</v>
      </c>
    </row>
    <row r="6" spans="1:16">
      <c r="A6">
        <v>2</v>
      </c>
      <c r="B6" s="2" t="s">
        <v>4</v>
      </c>
      <c r="L6">
        <v>6</v>
      </c>
      <c r="M6" s="1">
        <v>5</v>
      </c>
    </row>
    <row r="8" spans="1:16">
      <c r="A8" s="2">
        <v>3</v>
      </c>
      <c r="B8" s="2" t="s">
        <v>10</v>
      </c>
      <c r="C8" s="2"/>
      <c r="D8" s="2"/>
      <c r="E8" s="2"/>
      <c r="F8" s="2"/>
      <c r="G8" s="2"/>
      <c r="H8" s="2"/>
      <c r="I8" s="2"/>
      <c r="J8" s="2">
        <v>20</v>
      </c>
      <c r="K8" s="2"/>
      <c r="L8" s="2">
        <v>2</v>
      </c>
      <c r="M8" s="5">
        <v>5</v>
      </c>
      <c r="N8" s="2">
        <v>10</v>
      </c>
      <c r="O8" s="5">
        <v>4</v>
      </c>
      <c r="P8" s="2"/>
    </row>
    <row r="9" spans="1:16">
      <c r="A9" s="2">
        <v>4</v>
      </c>
      <c r="B9" s="2" t="s">
        <v>13</v>
      </c>
      <c r="C9" s="2"/>
      <c r="D9" s="2">
        <v>4</v>
      </c>
      <c r="E9" s="2">
        <v>14</v>
      </c>
      <c r="F9" s="2"/>
      <c r="G9" s="2"/>
      <c r="H9" s="2"/>
      <c r="I9" s="2"/>
      <c r="J9" s="2"/>
      <c r="K9" s="2"/>
      <c r="L9" s="2">
        <v>1</v>
      </c>
      <c r="M9" s="5">
        <v>5</v>
      </c>
      <c r="N9" s="2"/>
      <c r="O9" s="2"/>
      <c r="P9" s="2">
        <v>9</v>
      </c>
    </row>
    <row r="10" spans="1:16">
      <c r="A10" s="8">
        <v>5</v>
      </c>
      <c r="B10" s="8" t="s">
        <v>17</v>
      </c>
      <c r="D10">
        <v>5</v>
      </c>
      <c r="E10">
        <v>20</v>
      </c>
      <c r="J10">
        <v>15</v>
      </c>
      <c r="L10" s="9">
        <v>2</v>
      </c>
      <c r="M10" s="11">
        <v>3</v>
      </c>
    </row>
    <row r="13" spans="1:16">
      <c r="B13" s="1" t="s">
        <v>18</v>
      </c>
      <c r="C13" s="1"/>
      <c r="D13" s="1"/>
      <c r="E13" s="1"/>
      <c r="F13" s="1"/>
      <c r="G13" s="1" t="s">
        <v>19</v>
      </c>
    </row>
    <row r="14" spans="1:16" ht="27.75" customHeight="1">
      <c r="B14" s="10" t="s">
        <v>20</v>
      </c>
      <c r="C14" s="10" t="s">
        <v>22</v>
      </c>
      <c r="D14" s="10" t="s">
        <v>21</v>
      </c>
      <c r="E14" s="10"/>
      <c r="F14" s="10"/>
      <c r="G14" s="10" t="s">
        <v>23</v>
      </c>
      <c r="H14" s="10" t="s">
        <v>24</v>
      </c>
      <c r="I14" s="10" t="s">
        <v>9</v>
      </c>
      <c r="J14" s="10" t="s">
        <v>6</v>
      </c>
    </row>
    <row r="15" spans="1:16">
      <c r="B15">
        <v>1</v>
      </c>
      <c r="C15">
        <v>30</v>
      </c>
      <c r="D15">
        <v>280</v>
      </c>
      <c r="G15">
        <v>3</v>
      </c>
      <c r="H15">
        <v>1</v>
      </c>
      <c r="I15">
        <v>5</v>
      </c>
      <c r="J15">
        <f>I15*D15/C15</f>
        <v>46.666666666666664</v>
      </c>
      <c r="N15">
        <f>M17*8</f>
        <v>6000</v>
      </c>
    </row>
    <row r="16" spans="1:16">
      <c r="B16">
        <v>2</v>
      </c>
      <c r="C16">
        <v>50</v>
      </c>
      <c r="D16">
        <v>340</v>
      </c>
      <c r="G16">
        <v>3</v>
      </c>
      <c r="H16">
        <v>2</v>
      </c>
      <c r="I16">
        <v>7</v>
      </c>
      <c r="J16">
        <f>I16*D16/C16</f>
        <v>47.6</v>
      </c>
    </row>
    <row r="17" spans="2:13">
      <c r="B17">
        <v>3</v>
      </c>
      <c r="C17">
        <v>20</v>
      </c>
      <c r="G17">
        <v>3</v>
      </c>
      <c r="H17">
        <v>5</v>
      </c>
      <c r="I17">
        <v>2</v>
      </c>
      <c r="J17">
        <f>I17*D19/C19</f>
        <v>2</v>
      </c>
      <c r="M17">
        <f>5*150</f>
        <v>750</v>
      </c>
    </row>
    <row r="18" spans="2:13">
      <c r="B18">
        <v>4</v>
      </c>
      <c r="C18">
        <v>13</v>
      </c>
      <c r="D18">
        <v>14</v>
      </c>
      <c r="G18">
        <v>5</v>
      </c>
      <c r="H18">
        <v>1</v>
      </c>
      <c r="I18">
        <v>4</v>
      </c>
      <c r="J18">
        <f>I18*D15/C15</f>
        <v>37.333333333333336</v>
      </c>
    </row>
    <row r="19" spans="2:13">
      <c r="B19">
        <v>5</v>
      </c>
      <c r="C19">
        <v>20</v>
      </c>
      <c r="D19">
        <v>20</v>
      </c>
      <c r="G19">
        <v>5</v>
      </c>
      <c r="H19">
        <v>2</v>
      </c>
      <c r="I19">
        <v>6</v>
      </c>
      <c r="J19">
        <f>I19*D16/C16</f>
        <v>40.799999999999997</v>
      </c>
    </row>
    <row r="20" spans="2:13">
      <c r="D20" s="1">
        <f>SUM(D15:D19)</f>
        <v>654</v>
      </c>
      <c r="G20">
        <v>5</v>
      </c>
      <c r="H20">
        <v>3</v>
      </c>
      <c r="I20">
        <v>2</v>
      </c>
      <c r="J20">
        <f>I20*D17/C17</f>
        <v>0</v>
      </c>
    </row>
    <row r="21" spans="2:13">
      <c r="G21">
        <v>5</v>
      </c>
      <c r="H21">
        <v>4</v>
      </c>
      <c r="I21">
        <v>1</v>
      </c>
      <c r="J21">
        <f>I21*D18/C18</f>
        <v>1.0769230769230769</v>
      </c>
    </row>
    <row r="22" spans="2:13">
      <c r="G22">
        <v>4</v>
      </c>
      <c r="H22">
        <v>3</v>
      </c>
      <c r="I22">
        <v>10</v>
      </c>
      <c r="J22">
        <f>D17/C17*I22</f>
        <v>0</v>
      </c>
    </row>
    <row r="24" spans="2:13">
      <c r="B24" s="1" t="s">
        <v>18</v>
      </c>
      <c r="C24" s="1"/>
      <c r="D24" s="1"/>
      <c r="E24" s="1"/>
      <c r="F24" s="1"/>
      <c r="G24" s="1" t="s">
        <v>19</v>
      </c>
    </row>
    <row r="25" spans="2:13" ht="30">
      <c r="B25" s="10" t="s">
        <v>20</v>
      </c>
      <c r="C25" s="10" t="s">
        <v>22</v>
      </c>
      <c r="D25" s="10" t="s">
        <v>21</v>
      </c>
      <c r="E25" s="10"/>
      <c r="F25" s="10"/>
      <c r="G25" s="10" t="s">
        <v>23</v>
      </c>
      <c r="H25" s="10" t="s">
        <v>24</v>
      </c>
      <c r="I25" s="10" t="s">
        <v>9</v>
      </c>
      <c r="J25" s="10" t="s">
        <v>6</v>
      </c>
    </row>
    <row r="26" spans="2:13">
      <c r="B26">
        <v>1</v>
      </c>
      <c r="C26">
        <v>30</v>
      </c>
      <c r="D26">
        <v>280</v>
      </c>
      <c r="G26">
        <v>3</v>
      </c>
      <c r="H26">
        <v>1</v>
      </c>
      <c r="I26">
        <v>5</v>
      </c>
      <c r="J26">
        <f>I26*D26/C26</f>
        <v>46.666666666666664</v>
      </c>
    </row>
    <row r="27" spans="2:13">
      <c r="B27">
        <v>2</v>
      </c>
      <c r="C27">
        <v>50</v>
      </c>
      <c r="D27">
        <v>340</v>
      </c>
      <c r="G27">
        <v>3</v>
      </c>
      <c r="H27">
        <v>2</v>
      </c>
      <c r="I27">
        <v>7</v>
      </c>
      <c r="J27">
        <f>I27*D27/C27</f>
        <v>47.6</v>
      </c>
    </row>
    <row r="28" spans="2:13">
      <c r="B28">
        <v>3</v>
      </c>
      <c r="C28">
        <v>20</v>
      </c>
      <c r="D28">
        <f>SUM(J15:J17)</f>
        <v>96.266666666666666</v>
      </c>
      <c r="G28">
        <v>3</v>
      </c>
      <c r="H28">
        <v>5</v>
      </c>
      <c r="I28">
        <v>2</v>
      </c>
      <c r="J28">
        <f>I28*D30/C30</f>
        <v>9.9210256410256399</v>
      </c>
    </row>
    <row r="29" spans="2:13">
      <c r="B29">
        <v>4</v>
      </c>
      <c r="C29">
        <v>13</v>
      </c>
      <c r="D29">
        <f>14+J22</f>
        <v>14</v>
      </c>
      <c r="G29">
        <v>5</v>
      </c>
      <c r="H29">
        <v>1</v>
      </c>
      <c r="I29">
        <v>4</v>
      </c>
      <c r="J29">
        <f>I29*D26/C26</f>
        <v>37.333333333333336</v>
      </c>
    </row>
    <row r="30" spans="2:13">
      <c r="B30">
        <v>5</v>
      </c>
      <c r="C30">
        <v>20</v>
      </c>
      <c r="D30">
        <f>20+SUM(J18:J21)</f>
        <v>99.210256410256406</v>
      </c>
      <c r="G30">
        <v>5</v>
      </c>
      <c r="H30">
        <v>2</v>
      </c>
      <c r="I30">
        <v>6</v>
      </c>
      <c r="J30">
        <f>I30*D27/C27</f>
        <v>40.799999999999997</v>
      </c>
    </row>
    <row r="31" spans="2:13">
      <c r="D31" s="1">
        <f>SUM(D26:D30)</f>
        <v>829.47692307692307</v>
      </c>
      <c r="G31">
        <v>5</v>
      </c>
      <c r="H31">
        <v>3</v>
      </c>
      <c r="I31">
        <v>2</v>
      </c>
      <c r="J31">
        <f>I31*D28/C28</f>
        <v>9.6266666666666669</v>
      </c>
    </row>
    <row r="32" spans="2:13">
      <c r="G32">
        <v>5</v>
      </c>
      <c r="H32">
        <v>4</v>
      </c>
      <c r="I32">
        <v>1</v>
      </c>
      <c r="J32">
        <f>I32*D29/C29</f>
        <v>1.0769230769230769</v>
      </c>
    </row>
    <row r="33" spans="2:10">
      <c r="G33">
        <v>4</v>
      </c>
      <c r="H33">
        <v>3</v>
      </c>
      <c r="I33">
        <v>10</v>
      </c>
      <c r="J33">
        <f>D28/C28*I33</f>
        <v>48.133333333333333</v>
      </c>
    </row>
    <row r="35" spans="2:10">
      <c r="B35" s="1" t="s">
        <v>18</v>
      </c>
      <c r="C35" s="1"/>
      <c r="D35" s="1"/>
      <c r="E35" s="1"/>
      <c r="F35" s="1"/>
      <c r="G35" s="1" t="s">
        <v>19</v>
      </c>
    </row>
    <row r="36" spans="2:10" ht="30">
      <c r="B36" s="10" t="s">
        <v>20</v>
      </c>
      <c r="C36" s="10" t="s">
        <v>22</v>
      </c>
      <c r="D36" s="10" t="s">
        <v>21</v>
      </c>
      <c r="E36" s="10"/>
      <c r="F36" s="10"/>
      <c r="G36" s="10" t="s">
        <v>23</v>
      </c>
      <c r="H36" s="10" t="s">
        <v>24</v>
      </c>
      <c r="I36" s="10" t="s">
        <v>9</v>
      </c>
      <c r="J36" s="10" t="s">
        <v>6</v>
      </c>
    </row>
    <row r="37" spans="2:10">
      <c r="B37">
        <v>1</v>
      </c>
      <c r="C37">
        <v>30</v>
      </c>
      <c r="D37">
        <v>280</v>
      </c>
      <c r="G37">
        <v>3</v>
      </c>
      <c r="H37">
        <v>1</v>
      </c>
      <c r="I37">
        <v>5</v>
      </c>
      <c r="J37">
        <f>I37*D37/C37</f>
        <v>46.666666666666664</v>
      </c>
    </row>
    <row r="38" spans="2:10">
      <c r="B38">
        <v>2</v>
      </c>
      <c r="C38">
        <v>50</v>
      </c>
      <c r="D38">
        <v>340</v>
      </c>
      <c r="G38">
        <v>3</v>
      </c>
      <c r="H38">
        <v>2</v>
      </c>
      <c r="I38">
        <v>7</v>
      </c>
      <c r="J38">
        <f>I38*D38/C38</f>
        <v>47.6</v>
      </c>
    </row>
    <row r="39" spans="2:10">
      <c r="B39">
        <v>3</v>
      </c>
      <c r="C39">
        <v>20</v>
      </c>
      <c r="D39">
        <f>SUM(J26:J28)</f>
        <v>104.1876923076923</v>
      </c>
      <c r="G39">
        <v>3</v>
      </c>
      <c r="H39">
        <v>5</v>
      </c>
      <c r="I39">
        <v>2</v>
      </c>
      <c r="J39">
        <f>I39*D41/C41</f>
        <v>10.883692307692307</v>
      </c>
    </row>
    <row r="40" spans="2:10">
      <c r="B40">
        <v>4</v>
      </c>
      <c r="C40">
        <v>13</v>
      </c>
      <c r="D40">
        <f>14+J33</f>
        <v>62.133333333333333</v>
      </c>
      <c r="G40">
        <v>5</v>
      </c>
      <c r="H40">
        <v>1</v>
      </c>
      <c r="I40">
        <v>4</v>
      </c>
      <c r="J40">
        <f>I40*D37/C37</f>
        <v>37.333333333333336</v>
      </c>
    </row>
    <row r="41" spans="2:10">
      <c r="B41">
        <v>5</v>
      </c>
      <c r="C41">
        <v>20</v>
      </c>
      <c r="D41">
        <f>20+SUM(J29:J32)</f>
        <v>108.83692307692307</v>
      </c>
      <c r="G41">
        <v>5</v>
      </c>
      <c r="H41">
        <v>2</v>
      </c>
      <c r="I41">
        <v>6</v>
      </c>
      <c r="J41">
        <f>I41*D38/C38</f>
        <v>40.799999999999997</v>
      </c>
    </row>
    <row r="42" spans="2:10">
      <c r="D42" s="1">
        <f>SUM(D37:D41)</f>
        <v>895.15794871794867</v>
      </c>
      <c r="E42">
        <f>D42-D31</f>
        <v>65.681025641025599</v>
      </c>
      <c r="G42">
        <v>5</v>
      </c>
      <c r="H42">
        <v>3</v>
      </c>
      <c r="I42">
        <v>2</v>
      </c>
      <c r="J42">
        <f>I42*D39/C39</f>
        <v>10.418769230769231</v>
      </c>
    </row>
    <row r="43" spans="2:10">
      <c r="G43">
        <v>5</v>
      </c>
      <c r="H43">
        <v>4</v>
      </c>
      <c r="I43">
        <v>1</v>
      </c>
      <c r="J43">
        <f>I43*D40/C40</f>
        <v>4.7794871794871794</v>
      </c>
    </row>
    <row r="44" spans="2:10">
      <c r="G44">
        <v>4</v>
      </c>
      <c r="H44">
        <v>3</v>
      </c>
      <c r="I44">
        <v>10</v>
      </c>
      <c r="J44">
        <f>D39/C39*I44</f>
        <v>52.093846153846151</v>
      </c>
    </row>
    <row r="46" spans="2:10">
      <c r="B46" s="1" t="s">
        <v>18</v>
      </c>
      <c r="C46" s="1"/>
      <c r="D46" s="1"/>
      <c r="E46" s="1"/>
      <c r="F46" s="1"/>
      <c r="G46" s="1" t="s">
        <v>19</v>
      </c>
    </row>
    <row r="47" spans="2:10" ht="30">
      <c r="B47" s="10" t="s">
        <v>20</v>
      </c>
      <c r="C47" s="10" t="s">
        <v>22</v>
      </c>
      <c r="D47" s="10" t="s">
        <v>21</v>
      </c>
      <c r="E47" s="10"/>
      <c r="F47" s="10"/>
      <c r="G47" s="10" t="s">
        <v>23</v>
      </c>
      <c r="H47" s="10" t="s">
        <v>24</v>
      </c>
      <c r="I47" s="10" t="s">
        <v>9</v>
      </c>
      <c r="J47" s="10" t="s">
        <v>6</v>
      </c>
    </row>
    <row r="48" spans="2:10">
      <c r="B48">
        <v>1</v>
      </c>
      <c r="C48">
        <v>30</v>
      </c>
      <c r="D48">
        <v>280</v>
      </c>
      <c r="G48">
        <v>3</v>
      </c>
      <c r="H48">
        <v>1</v>
      </c>
      <c r="I48">
        <v>5</v>
      </c>
      <c r="J48">
        <f>I48*D48/C48</f>
        <v>46.666666666666664</v>
      </c>
    </row>
    <row r="49" spans="2:10">
      <c r="B49">
        <v>2</v>
      </c>
      <c r="C49">
        <v>50</v>
      </c>
      <c r="D49">
        <v>340</v>
      </c>
      <c r="G49">
        <v>3</v>
      </c>
      <c r="H49">
        <v>2</v>
      </c>
      <c r="I49">
        <v>7</v>
      </c>
      <c r="J49">
        <f>I49*D49/C49</f>
        <v>47.6</v>
      </c>
    </row>
    <row r="50" spans="2:10">
      <c r="B50">
        <v>3</v>
      </c>
      <c r="C50">
        <v>20</v>
      </c>
      <c r="D50">
        <f>SUM(J37:J39)</f>
        <v>105.15035897435897</v>
      </c>
      <c r="G50">
        <v>3</v>
      </c>
      <c r="H50">
        <v>5</v>
      </c>
      <c r="I50">
        <v>2</v>
      </c>
      <c r="J50">
        <f>I50*D52/C52</f>
        <v>11.333158974358973</v>
      </c>
    </row>
    <row r="51" spans="2:10">
      <c r="B51">
        <v>4</v>
      </c>
      <c r="C51">
        <v>13</v>
      </c>
      <c r="D51">
        <f>14+J44</f>
        <v>66.093846153846158</v>
      </c>
      <c r="G51">
        <v>5</v>
      </c>
      <c r="H51">
        <v>1</v>
      </c>
      <c r="I51">
        <v>4</v>
      </c>
      <c r="J51">
        <f>I51*D48/C48</f>
        <v>37.333333333333336</v>
      </c>
    </row>
    <row r="52" spans="2:10">
      <c r="B52">
        <v>5</v>
      </c>
      <c r="C52">
        <v>20</v>
      </c>
      <c r="D52">
        <f>20+SUM(J40:J43)</f>
        <v>113.33158974358973</v>
      </c>
      <c r="G52">
        <v>5</v>
      </c>
      <c r="H52">
        <v>2</v>
      </c>
      <c r="I52">
        <v>6</v>
      </c>
      <c r="J52">
        <f>I52*D49/C49</f>
        <v>40.799999999999997</v>
      </c>
    </row>
    <row r="53" spans="2:10">
      <c r="D53" s="1">
        <f>SUM(D48:D52)</f>
        <v>904.57579487179476</v>
      </c>
      <c r="E53">
        <f>D53-D42</f>
        <v>9.4178461538460851</v>
      </c>
      <c r="G53">
        <v>5</v>
      </c>
      <c r="H53">
        <v>3</v>
      </c>
      <c r="I53">
        <v>2</v>
      </c>
      <c r="J53">
        <f>I53*D50/C50</f>
        <v>10.515035897435897</v>
      </c>
    </row>
    <row r="54" spans="2:10">
      <c r="G54">
        <v>5</v>
      </c>
      <c r="H54">
        <v>4</v>
      </c>
      <c r="I54">
        <v>1</v>
      </c>
      <c r="J54">
        <f>I54*D51/C51</f>
        <v>5.0841420118343201</v>
      </c>
    </row>
    <row r="55" spans="2:10">
      <c r="G55">
        <v>4</v>
      </c>
      <c r="H55">
        <v>3</v>
      </c>
      <c r="I55">
        <v>10</v>
      </c>
      <c r="J55">
        <f>D50/C50*I55</f>
        <v>52.575179487179483</v>
      </c>
    </row>
    <row r="57" spans="2:10">
      <c r="B57" s="1" t="s">
        <v>18</v>
      </c>
      <c r="C57" s="1"/>
      <c r="D57" s="1"/>
      <c r="E57" s="1"/>
      <c r="F57" s="1"/>
      <c r="G57" s="1" t="s">
        <v>19</v>
      </c>
    </row>
    <row r="58" spans="2:10" ht="30">
      <c r="B58" s="10" t="s">
        <v>20</v>
      </c>
      <c r="C58" s="10" t="s">
        <v>22</v>
      </c>
      <c r="D58" s="10" t="s">
        <v>21</v>
      </c>
      <c r="E58" s="10"/>
      <c r="F58" s="10"/>
      <c r="G58" s="10" t="s">
        <v>23</v>
      </c>
      <c r="H58" s="10" t="s">
        <v>24</v>
      </c>
      <c r="I58" s="10" t="s">
        <v>9</v>
      </c>
      <c r="J58" s="10" t="s">
        <v>6</v>
      </c>
    </row>
    <row r="59" spans="2:10">
      <c r="B59">
        <v>1</v>
      </c>
      <c r="C59">
        <v>30</v>
      </c>
      <c r="D59">
        <v>280</v>
      </c>
      <c r="G59">
        <v>3</v>
      </c>
      <c r="H59">
        <v>1</v>
      </c>
      <c r="I59">
        <v>5</v>
      </c>
      <c r="J59">
        <f>I59*D59/C59</f>
        <v>46.666666666666664</v>
      </c>
    </row>
    <row r="60" spans="2:10">
      <c r="B60">
        <v>2</v>
      </c>
      <c r="C60">
        <v>50</v>
      </c>
      <c r="D60">
        <v>340</v>
      </c>
      <c r="G60">
        <v>3</v>
      </c>
      <c r="H60">
        <v>2</v>
      </c>
      <c r="I60">
        <v>7</v>
      </c>
      <c r="J60">
        <f>I60*D60/C60</f>
        <v>47.6</v>
      </c>
    </row>
    <row r="61" spans="2:10">
      <c r="B61">
        <v>3</v>
      </c>
      <c r="C61">
        <v>20</v>
      </c>
      <c r="D61">
        <f>SUM(J48:J50)</f>
        <v>105.59982564102563</v>
      </c>
      <c r="G61">
        <v>3</v>
      </c>
      <c r="H61">
        <v>5</v>
      </c>
      <c r="I61">
        <v>2</v>
      </c>
      <c r="J61">
        <f>I61*D63/C63</f>
        <v>11.373251124260353</v>
      </c>
    </row>
    <row r="62" spans="2:10">
      <c r="B62">
        <v>4</v>
      </c>
      <c r="C62">
        <v>13</v>
      </c>
      <c r="D62">
        <f>14+J55</f>
        <v>66.575179487179483</v>
      </c>
      <c r="G62">
        <v>5</v>
      </c>
      <c r="H62">
        <v>1</v>
      </c>
      <c r="I62">
        <v>4</v>
      </c>
      <c r="J62">
        <f>I62*D59/C59</f>
        <v>37.333333333333336</v>
      </c>
    </row>
    <row r="63" spans="2:10">
      <c r="B63">
        <v>5</v>
      </c>
      <c r="C63">
        <v>20</v>
      </c>
      <c r="D63">
        <f>20+SUM(J51:J54)</f>
        <v>113.73251124260354</v>
      </c>
      <c r="G63">
        <v>5</v>
      </c>
      <c r="H63">
        <v>2</v>
      </c>
      <c r="I63">
        <v>6</v>
      </c>
      <c r="J63">
        <f>I63*D60/C60</f>
        <v>40.799999999999997</v>
      </c>
    </row>
    <row r="64" spans="2:10">
      <c r="D64" s="1">
        <f>SUM(D59:D63)</f>
        <v>905.90751637080871</v>
      </c>
      <c r="E64">
        <f>D64-D53</f>
        <v>1.3317214990139519</v>
      </c>
      <c r="G64">
        <v>5</v>
      </c>
      <c r="H64">
        <v>3</v>
      </c>
      <c r="I64">
        <v>2</v>
      </c>
      <c r="J64">
        <f>I64*D61/C61</f>
        <v>10.559982564102564</v>
      </c>
    </row>
    <row r="65" spans="2:10">
      <c r="G65">
        <v>5</v>
      </c>
      <c r="H65">
        <v>4</v>
      </c>
      <c r="I65">
        <v>1</v>
      </c>
      <c r="J65">
        <f>I65*D62/C62</f>
        <v>5.1211676528599606</v>
      </c>
    </row>
    <row r="66" spans="2:10">
      <c r="G66">
        <v>4</v>
      </c>
      <c r="H66">
        <v>3</v>
      </c>
      <c r="I66">
        <v>10</v>
      </c>
      <c r="J66">
        <f>D61/C61*I66</f>
        <v>52.799912820512816</v>
      </c>
    </row>
    <row r="68" spans="2:10">
      <c r="B68" s="1" t="s">
        <v>18</v>
      </c>
      <c r="C68" s="1"/>
      <c r="D68" s="1"/>
      <c r="E68" s="1"/>
      <c r="F68" s="1"/>
      <c r="G68" s="1" t="s">
        <v>19</v>
      </c>
    </row>
    <row r="69" spans="2:10" ht="30">
      <c r="B69" s="10" t="s">
        <v>20</v>
      </c>
      <c r="C69" s="10" t="s">
        <v>22</v>
      </c>
      <c r="D69" s="10" t="s">
        <v>21</v>
      </c>
      <c r="E69" s="10"/>
      <c r="F69" s="10"/>
      <c r="G69" s="10" t="s">
        <v>23</v>
      </c>
      <c r="H69" s="10" t="s">
        <v>24</v>
      </c>
      <c r="I69" s="10" t="s">
        <v>9</v>
      </c>
      <c r="J69" s="10" t="s">
        <v>6</v>
      </c>
    </row>
    <row r="70" spans="2:10">
      <c r="B70">
        <v>1</v>
      </c>
      <c r="C70">
        <v>30</v>
      </c>
      <c r="D70">
        <v>280</v>
      </c>
      <c r="G70">
        <v>3</v>
      </c>
      <c r="H70">
        <v>1</v>
      </c>
      <c r="I70">
        <v>5</v>
      </c>
      <c r="J70">
        <f>I70*D70/C70</f>
        <v>46.666666666666664</v>
      </c>
    </row>
    <row r="71" spans="2:10">
      <c r="B71">
        <v>2</v>
      </c>
      <c r="C71">
        <v>50</v>
      </c>
      <c r="D71">
        <v>340</v>
      </c>
      <c r="G71">
        <v>3</v>
      </c>
      <c r="H71">
        <v>2</v>
      </c>
      <c r="I71">
        <v>7</v>
      </c>
      <c r="J71">
        <f>I71*D71/C71</f>
        <v>47.6</v>
      </c>
    </row>
    <row r="72" spans="2:10">
      <c r="B72">
        <v>3</v>
      </c>
      <c r="C72">
        <v>20</v>
      </c>
      <c r="D72">
        <f>SUM(J59:J61)</f>
        <v>105.63991779092702</v>
      </c>
      <c r="G72">
        <v>3</v>
      </c>
      <c r="H72">
        <v>5</v>
      </c>
      <c r="I72">
        <v>2</v>
      </c>
      <c r="J72">
        <f>I72*D74/C74</f>
        <v>11.381448355029587</v>
      </c>
    </row>
    <row r="73" spans="2:10">
      <c r="B73">
        <v>4</v>
      </c>
      <c r="C73">
        <v>13</v>
      </c>
      <c r="D73">
        <f>14+J66</f>
        <v>66.799912820512816</v>
      </c>
      <c r="G73">
        <v>5</v>
      </c>
      <c r="H73">
        <v>1</v>
      </c>
      <c r="I73">
        <v>4</v>
      </c>
      <c r="J73">
        <f>I73*D70/C70</f>
        <v>37.333333333333336</v>
      </c>
    </row>
    <row r="74" spans="2:10">
      <c r="B74">
        <v>5</v>
      </c>
      <c r="C74">
        <v>20</v>
      </c>
      <c r="D74">
        <f>20+SUM(J62:J65)</f>
        <v>113.81448355029586</v>
      </c>
      <c r="G74">
        <v>5</v>
      </c>
      <c r="H74">
        <v>2</v>
      </c>
      <c r="I74">
        <v>6</v>
      </c>
      <c r="J74">
        <f>I74*D71/C71</f>
        <v>40.799999999999997</v>
      </c>
    </row>
    <row r="75" spans="2:10">
      <c r="D75" s="1">
        <f>SUM(D70:D74)</f>
        <v>906.25431416173581</v>
      </c>
      <c r="E75">
        <f>D75-D64</f>
        <v>0.3467977909270985</v>
      </c>
      <c r="G75">
        <v>5</v>
      </c>
      <c r="H75">
        <v>3</v>
      </c>
      <c r="I75">
        <v>2</v>
      </c>
      <c r="J75">
        <f>I75*D72/C72</f>
        <v>10.563991779092701</v>
      </c>
    </row>
    <row r="76" spans="2:10">
      <c r="G76">
        <v>5</v>
      </c>
      <c r="H76">
        <v>4</v>
      </c>
      <c r="I76">
        <v>1</v>
      </c>
      <c r="J76">
        <f>I76*D73/C73</f>
        <v>5.13845483234714</v>
      </c>
    </row>
    <row r="77" spans="2:10">
      <c r="G77">
        <v>4</v>
      </c>
      <c r="H77">
        <v>3</v>
      </c>
      <c r="I77">
        <v>10</v>
      </c>
      <c r="J77">
        <f>D72/C72*I77</f>
        <v>52.819958895463508</v>
      </c>
    </row>
    <row r="79" spans="2:10">
      <c r="B79" s="1" t="s">
        <v>18</v>
      </c>
      <c r="C79" s="1"/>
      <c r="D79" s="1"/>
      <c r="E79" s="1"/>
      <c r="F79" s="1"/>
      <c r="G79" s="1" t="s">
        <v>19</v>
      </c>
    </row>
    <row r="80" spans="2:10" ht="30">
      <c r="B80" s="10" t="s">
        <v>20</v>
      </c>
      <c r="C80" s="10" t="s">
        <v>22</v>
      </c>
      <c r="D80" s="10" t="s">
        <v>21</v>
      </c>
      <c r="E80" s="10"/>
      <c r="F80" s="10"/>
      <c r="G80" s="10" t="s">
        <v>23</v>
      </c>
      <c r="H80" s="10" t="s">
        <v>24</v>
      </c>
      <c r="I80" s="10" t="s">
        <v>9</v>
      </c>
      <c r="J80" s="10" t="s">
        <v>6</v>
      </c>
    </row>
    <row r="81" spans="2:10">
      <c r="B81">
        <v>1</v>
      </c>
      <c r="C81">
        <v>30</v>
      </c>
      <c r="D81">
        <v>280</v>
      </c>
      <c r="G81">
        <v>3</v>
      </c>
      <c r="H81">
        <v>1</v>
      </c>
      <c r="I81">
        <v>5</v>
      </c>
      <c r="J81">
        <f>I81*D81/C81</f>
        <v>46.666666666666664</v>
      </c>
    </row>
    <row r="82" spans="2:10">
      <c r="B82">
        <v>2</v>
      </c>
      <c r="C82">
        <v>50</v>
      </c>
      <c r="D82">
        <v>340</v>
      </c>
      <c r="G82">
        <v>3</v>
      </c>
      <c r="H82">
        <v>2</v>
      </c>
      <c r="I82">
        <v>7</v>
      </c>
      <c r="J82">
        <f>I82*D82/C82</f>
        <v>47.6</v>
      </c>
    </row>
    <row r="83" spans="2:10">
      <c r="B83">
        <v>3</v>
      </c>
      <c r="C83">
        <v>20</v>
      </c>
      <c r="D83">
        <f>SUM(J70:J72)</f>
        <v>105.64811502169626</v>
      </c>
      <c r="G83">
        <v>3</v>
      </c>
      <c r="H83">
        <v>5</v>
      </c>
      <c r="I83">
        <v>2</v>
      </c>
      <c r="J83">
        <f>I83*D85/C85</f>
        <v>11.383577994477317</v>
      </c>
    </row>
    <row r="84" spans="2:10">
      <c r="B84">
        <v>4</v>
      </c>
      <c r="C84">
        <v>13</v>
      </c>
      <c r="D84">
        <f>14+J77</f>
        <v>66.819958895463515</v>
      </c>
      <c r="G84">
        <v>5</v>
      </c>
      <c r="H84">
        <v>1</v>
      </c>
      <c r="I84">
        <v>4</v>
      </c>
      <c r="J84">
        <f>I84*D81/C81</f>
        <v>37.333333333333336</v>
      </c>
    </row>
    <row r="85" spans="2:10">
      <c r="B85">
        <v>5</v>
      </c>
      <c r="C85">
        <v>20</v>
      </c>
      <c r="D85">
        <f>20+SUM(J73:J76)</f>
        <v>113.83577994477317</v>
      </c>
      <c r="G85">
        <v>5</v>
      </c>
      <c r="H85">
        <v>2</v>
      </c>
      <c r="I85">
        <v>6</v>
      </c>
      <c r="J85">
        <f>I85*D82/C82</f>
        <v>40.799999999999997</v>
      </c>
    </row>
    <row r="86" spans="2:10">
      <c r="D86" s="1">
        <f>SUM(D81:D85)</f>
        <v>906.30385386193302</v>
      </c>
      <c r="E86">
        <f>D86-D75</f>
        <v>4.9539700197215097E-2</v>
      </c>
      <c r="G86">
        <v>5</v>
      </c>
      <c r="H86">
        <v>3</v>
      </c>
      <c r="I86">
        <v>2</v>
      </c>
      <c r="J86">
        <f>I86*D83/C83</f>
        <v>10.564811502169626</v>
      </c>
    </row>
    <row r="87" spans="2:10">
      <c r="G87">
        <v>5</v>
      </c>
      <c r="H87">
        <v>4</v>
      </c>
      <c r="I87">
        <v>1</v>
      </c>
      <c r="J87">
        <f>I87*D84/C84</f>
        <v>5.1399968381125785</v>
      </c>
    </row>
    <row r="88" spans="2:10">
      <c r="G88">
        <v>4</v>
      </c>
      <c r="H88">
        <v>3</v>
      </c>
      <c r="I88">
        <v>10</v>
      </c>
      <c r="J88">
        <f>D83/C83*I88</f>
        <v>52.824057510848128</v>
      </c>
    </row>
    <row r="90" spans="2:10">
      <c r="B90" s="1" t="s">
        <v>18</v>
      </c>
      <c r="C90" s="1"/>
      <c r="D90" s="1"/>
      <c r="E90" s="1"/>
      <c r="F90" s="1"/>
      <c r="G90" s="1" t="s">
        <v>19</v>
      </c>
    </row>
    <row r="91" spans="2:10" ht="30">
      <c r="B91" s="10" t="s">
        <v>20</v>
      </c>
      <c r="C91" s="10" t="s">
        <v>22</v>
      </c>
      <c r="D91" s="10" t="s">
        <v>21</v>
      </c>
      <c r="E91" s="10"/>
      <c r="F91" s="10"/>
      <c r="G91" s="10" t="s">
        <v>23</v>
      </c>
      <c r="H91" s="10" t="s">
        <v>24</v>
      </c>
      <c r="I91" s="10" t="s">
        <v>9</v>
      </c>
      <c r="J91" s="10" t="s">
        <v>6</v>
      </c>
    </row>
    <row r="92" spans="2:10">
      <c r="B92">
        <v>1</v>
      </c>
      <c r="C92">
        <v>30</v>
      </c>
      <c r="D92">
        <v>280</v>
      </c>
      <c r="G92">
        <v>3</v>
      </c>
      <c r="H92">
        <v>1</v>
      </c>
      <c r="I92">
        <v>5</v>
      </c>
      <c r="J92">
        <f>I92*D92/C92</f>
        <v>46.666666666666664</v>
      </c>
    </row>
    <row r="93" spans="2:10">
      <c r="B93">
        <v>2</v>
      </c>
      <c r="C93">
        <v>50</v>
      </c>
      <c r="D93">
        <v>340</v>
      </c>
      <c r="G93">
        <v>3</v>
      </c>
      <c r="H93">
        <v>2</v>
      </c>
      <c r="I93">
        <v>7</v>
      </c>
      <c r="J93">
        <f>I93*D93/C93</f>
        <v>47.6</v>
      </c>
    </row>
    <row r="94" spans="2:10">
      <c r="B94">
        <v>3</v>
      </c>
      <c r="C94">
        <v>20</v>
      </c>
      <c r="D94">
        <f>SUM(J81:J83)</f>
        <v>105.65024466114399</v>
      </c>
      <c r="G94">
        <v>3</v>
      </c>
      <c r="H94">
        <v>5</v>
      </c>
      <c r="I94">
        <v>2</v>
      </c>
      <c r="J94">
        <f>I94*D96/C96</f>
        <v>11.383814167361553</v>
      </c>
    </row>
    <row r="95" spans="2:10">
      <c r="B95">
        <v>4</v>
      </c>
      <c r="C95">
        <v>13</v>
      </c>
      <c r="D95">
        <f>14+J88</f>
        <v>66.824057510848121</v>
      </c>
      <c r="G95">
        <v>5</v>
      </c>
      <c r="H95">
        <v>1</v>
      </c>
      <c r="I95">
        <v>4</v>
      </c>
      <c r="J95">
        <f>I95*D92/C92</f>
        <v>37.333333333333336</v>
      </c>
    </row>
    <row r="96" spans="2:10">
      <c r="B96">
        <v>5</v>
      </c>
      <c r="C96">
        <v>20</v>
      </c>
      <c r="D96">
        <f>20+SUM(J84:J87)</f>
        <v>113.83814167361552</v>
      </c>
      <c r="G96">
        <v>5</v>
      </c>
      <c r="H96">
        <v>2</v>
      </c>
      <c r="I96">
        <v>6</v>
      </c>
      <c r="J96">
        <f>I96*D93/C93</f>
        <v>40.799999999999997</v>
      </c>
    </row>
    <row r="97" spans="2:10">
      <c r="D97" s="1">
        <f>SUM(D92:D96)</f>
        <v>906.31244384560762</v>
      </c>
      <c r="E97">
        <f>D97-D86</f>
        <v>8.589983674596624E-3</v>
      </c>
      <c r="G97">
        <v>5</v>
      </c>
      <c r="H97">
        <v>3</v>
      </c>
      <c r="I97">
        <v>2</v>
      </c>
      <c r="J97">
        <f>I97*D94/C94</f>
        <v>10.565024466114398</v>
      </c>
    </row>
    <row r="98" spans="2:10">
      <c r="G98">
        <v>5</v>
      </c>
      <c r="H98">
        <v>4</v>
      </c>
      <c r="I98">
        <v>1</v>
      </c>
      <c r="J98">
        <f>I98*D95/C95</f>
        <v>5.1403121162190866</v>
      </c>
    </row>
    <row r="99" spans="2:10">
      <c r="G99">
        <v>4</v>
      </c>
      <c r="H99">
        <v>3</v>
      </c>
      <c r="I99">
        <v>10</v>
      </c>
      <c r="J99">
        <f>D94/C94*I99</f>
        <v>52.825122330571986</v>
      </c>
    </row>
    <row r="101" spans="2:10">
      <c r="B101" s="1" t="s">
        <v>18</v>
      </c>
      <c r="C101" s="1"/>
      <c r="D101" s="1"/>
      <c r="E101" s="1"/>
      <c r="F101" s="1"/>
      <c r="G101" s="1" t="s">
        <v>19</v>
      </c>
    </row>
    <row r="102" spans="2:10" ht="30">
      <c r="B102" s="10" t="s">
        <v>20</v>
      </c>
      <c r="C102" s="10" t="s">
        <v>22</v>
      </c>
      <c r="D102" s="10" t="s">
        <v>21</v>
      </c>
      <c r="E102" s="10"/>
      <c r="F102" s="10"/>
      <c r="G102" s="10" t="s">
        <v>23</v>
      </c>
      <c r="H102" s="10" t="s">
        <v>24</v>
      </c>
      <c r="I102" s="10" t="s">
        <v>9</v>
      </c>
      <c r="J102" s="10" t="s">
        <v>6</v>
      </c>
    </row>
    <row r="103" spans="2:10">
      <c r="B103">
        <v>1</v>
      </c>
      <c r="C103">
        <v>30</v>
      </c>
      <c r="D103">
        <v>280</v>
      </c>
      <c r="G103">
        <v>3</v>
      </c>
      <c r="H103">
        <v>1</v>
      </c>
      <c r="I103">
        <v>5</v>
      </c>
      <c r="J103">
        <f>I103*D103/C103</f>
        <v>46.666666666666664</v>
      </c>
    </row>
    <row r="104" spans="2:10">
      <c r="B104">
        <v>2</v>
      </c>
      <c r="C104">
        <v>50</v>
      </c>
      <c r="D104">
        <v>340</v>
      </c>
      <c r="G104">
        <v>3</v>
      </c>
      <c r="H104">
        <v>2</v>
      </c>
      <c r="I104">
        <v>7</v>
      </c>
      <c r="J104">
        <f>I104*D104/C104</f>
        <v>47.6</v>
      </c>
    </row>
    <row r="105" spans="2:10">
      <c r="B105">
        <v>3</v>
      </c>
      <c r="C105">
        <v>20</v>
      </c>
      <c r="D105">
        <f>SUM(J92:J94)</f>
        <v>105.65048083402822</v>
      </c>
      <c r="G105">
        <v>3</v>
      </c>
      <c r="H105">
        <v>5</v>
      </c>
      <c r="I105">
        <v>2</v>
      </c>
      <c r="J105">
        <f>I105*D107/C107</f>
        <v>11.383866991566681</v>
      </c>
    </row>
    <row r="106" spans="2:10">
      <c r="B106">
        <v>4</v>
      </c>
      <c r="C106">
        <v>13</v>
      </c>
      <c r="D106">
        <f>14+J99</f>
        <v>66.825122330571986</v>
      </c>
      <c r="G106">
        <v>5</v>
      </c>
      <c r="H106">
        <v>1</v>
      </c>
      <c r="I106">
        <v>4</v>
      </c>
      <c r="J106">
        <f>I106*D103/C103</f>
        <v>37.333333333333336</v>
      </c>
    </row>
    <row r="107" spans="2:10">
      <c r="B107">
        <v>5</v>
      </c>
      <c r="C107">
        <v>20</v>
      </c>
      <c r="D107">
        <f>20+SUM(J95:J98)</f>
        <v>113.83866991566681</v>
      </c>
      <c r="G107">
        <v>5</v>
      </c>
      <c r="H107">
        <v>2</v>
      </c>
      <c r="I107">
        <v>6</v>
      </c>
      <c r="J107">
        <f>I107*D104/C104</f>
        <v>40.799999999999997</v>
      </c>
    </row>
    <row r="108" spans="2:10">
      <c r="D108" s="1">
        <f>SUM(D103:D107)</f>
        <v>906.31427308026707</v>
      </c>
      <c r="E108">
        <f>D108-D97</f>
        <v>1.8292346594535047E-3</v>
      </c>
      <c r="G108">
        <v>5</v>
      </c>
      <c r="H108">
        <v>3</v>
      </c>
      <c r="I108">
        <v>2</v>
      </c>
      <c r="J108">
        <f>I108*D105/C105</f>
        <v>10.565048083402822</v>
      </c>
    </row>
    <row r="109" spans="2:10">
      <c r="G109">
        <v>5</v>
      </c>
      <c r="H109">
        <v>4</v>
      </c>
      <c r="I109">
        <v>1</v>
      </c>
      <c r="J109">
        <f>I109*D106/C106</f>
        <v>5.1403940254286145</v>
      </c>
    </row>
    <row r="110" spans="2:10">
      <c r="G110">
        <v>4</v>
      </c>
      <c r="H110">
        <v>3</v>
      </c>
      <c r="I110">
        <v>10</v>
      </c>
      <c r="J110">
        <f>D105/C105*I110</f>
        <v>52.825240417014108</v>
      </c>
    </row>
    <row r="112" spans="2:10">
      <c r="B112" s="1" t="s">
        <v>18</v>
      </c>
      <c r="C112" s="1"/>
      <c r="D112" s="1"/>
      <c r="E112" s="1"/>
      <c r="F112" s="1"/>
      <c r="G112" s="1" t="s">
        <v>19</v>
      </c>
    </row>
    <row r="113" spans="2:10" ht="30">
      <c r="B113" s="10" t="s">
        <v>20</v>
      </c>
      <c r="C113" s="10" t="s">
        <v>22</v>
      </c>
      <c r="D113" s="10" t="s">
        <v>21</v>
      </c>
      <c r="E113" s="10"/>
      <c r="F113" s="10"/>
      <c r="G113" s="10" t="s">
        <v>23</v>
      </c>
      <c r="H113" s="10" t="s">
        <v>24</v>
      </c>
      <c r="I113" s="10" t="s">
        <v>9</v>
      </c>
      <c r="J113" s="10" t="s">
        <v>6</v>
      </c>
    </row>
    <row r="114" spans="2:10">
      <c r="B114">
        <v>1</v>
      </c>
      <c r="C114">
        <v>30</v>
      </c>
      <c r="D114">
        <v>280</v>
      </c>
      <c r="G114">
        <v>3</v>
      </c>
      <c r="H114">
        <v>1</v>
      </c>
      <c r="I114">
        <v>5</v>
      </c>
      <c r="J114">
        <f>I114*D114/C114</f>
        <v>46.666666666666664</v>
      </c>
    </row>
    <row r="115" spans="2:10">
      <c r="B115">
        <v>2</v>
      </c>
      <c r="C115">
        <v>50</v>
      </c>
      <c r="D115">
        <v>340</v>
      </c>
      <c r="G115">
        <v>3</v>
      </c>
      <c r="H115">
        <v>2</v>
      </c>
      <c r="I115">
        <v>7</v>
      </c>
      <c r="J115">
        <f>I115*D115/C115</f>
        <v>47.6</v>
      </c>
    </row>
    <row r="116" spans="2:10">
      <c r="B116">
        <v>3</v>
      </c>
      <c r="C116">
        <v>20</v>
      </c>
      <c r="D116">
        <f>SUM(J103:J105)</f>
        <v>105.65053365823334</v>
      </c>
      <c r="G116">
        <v>3</v>
      </c>
      <c r="H116">
        <v>5</v>
      </c>
      <c r="I116">
        <v>2</v>
      </c>
      <c r="J116">
        <f>I116*D118/C118</f>
        <v>11.383877544216476</v>
      </c>
    </row>
    <row r="117" spans="2:10">
      <c r="B117">
        <v>4</v>
      </c>
      <c r="C117">
        <v>13</v>
      </c>
      <c r="D117">
        <f>14+J110</f>
        <v>66.825240417014101</v>
      </c>
      <c r="G117">
        <v>5</v>
      </c>
      <c r="H117">
        <v>1</v>
      </c>
      <c r="I117">
        <v>4</v>
      </c>
      <c r="J117">
        <f>I117*D114/C114</f>
        <v>37.333333333333336</v>
      </c>
    </row>
    <row r="118" spans="2:10">
      <c r="B118">
        <v>5</v>
      </c>
      <c r="C118">
        <v>20</v>
      </c>
      <c r="D118">
        <f>20+SUM(J106:J109)</f>
        <v>113.83877544216476</v>
      </c>
      <c r="G118">
        <v>5</v>
      </c>
      <c r="H118">
        <v>2</v>
      </c>
      <c r="I118">
        <v>6</v>
      </c>
      <c r="J118">
        <f>I118*D115/C115</f>
        <v>40.799999999999997</v>
      </c>
    </row>
    <row r="119" spans="2:10">
      <c r="D119" s="1">
        <f>SUM(D114:D118)</f>
        <v>906.31454951741227</v>
      </c>
      <c r="E119">
        <f>D119-D108</f>
        <v>2.7643714520309004E-4</v>
      </c>
      <c r="G119">
        <v>5</v>
      </c>
      <c r="H119">
        <v>3</v>
      </c>
      <c r="I119">
        <v>2</v>
      </c>
      <c r="J119">
        <f>I119*D116/C116</f>
        <v>10.565053365823335</v>
      </c>
    </row>
    <row r="120" spans="2:10">
      <c r="G120">
        <v>5</v>
      </c>
      <c r="H120">
        <v>4</v>
      </c>
      <c r="I120">
        <v>1</v>
      </c>
      <c r="J120">
        <f>I120*D117/C117</f>
        <v>5.1404031090010847</v>
      </c>
    </row>
    <row r="121" spans="2:10">
      <c r="G121">
        <v>4</v>
      </c>
      <c r="H121">
        <v>3</v>
      </c>
      <c r="I121">
        <v>10</v>
      </c>
      <c r="J121">
        <f>D116/C116*I121</f>
        <v>52.825266829116671</v>
      </c>
    </row>
  </sheetData>
  <mergeCells count="3">
    <mergeCell ref="D1:E1"/>
    <mergeCell ref="N1:P1"/>
    <mergeCell ref="J1:K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2013-07-10T11:14:56Z</dcterms:created>
  <dcterms:modified xsi:type="dcterms:W3CDTF">2013-07-10T18:06:55Z</dcterms:modified>
</cp:coreProperties>
</file>