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3-sem\Ігрова фізика\Лабораторна робота 5\"/>
    </mc:Choice>
  </mc:AlternateContent>
  <xr:revisionPtr revIDLastSave="0" documentId="13_ncr:1_{C310CC92-FB2C-48A7-82EE-1A76FD039A16}" xr6:coauthVersionLast="47" xr6:coauthVersionMax="47" xr10:uidLastSave="{00000000-0000-0000-0000-000000000000}"/>
  <bookViews>
    <workbookView xWindow="28680" yWindow="-120" windowWidth="29040" windowHeight="15840" xr2:uid="{EAF4B022-06C7-4F29-B305-A0F0E3577C7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I4" i="1"/>
  <c r="I5" i="1" s="1"/>
  <c r="H4" i="1"/>
  <c r="H5" i="1" s="1"/>
  <c r="G4" i="1"/>
  <c r="G5" i="1" s="1"/>
  <c r="H7" i="1"/>
  <c r="H8" i="1" s="1"/>
  <c r="I7" i="1"/>
  <c r="I8" i="1" s="1"/>
  <c r="H6" i="1"/>
  <c r="I6" i="1"/>
  <c r="G6" i="1"/>
  <c r="H3" i="1"/>
  <c r="I3" i="1"/>
  <c r="G3" i="1"/>
  <c r="C15" i="1"/>
  <c r="D15" i="1"/>
  <c r="B15" i="1"/>
  <c r="C14" i="1"/>
  <c r="D14" i="1"/>
  <c r="B14" i="1"/>
  <c r="C7" i="1"/>
  <c r="B7" i="1"/>
  <c r="C11" i="1"/>
  <c r="D11" i="1"/>
  <c r="B11" i="1"/>
  <c r="D7" i="1"/>
</calcChain>
</file>

<file path=xl/sharedStrings.xml><?xml version="1.0" encoding="utf-8"?>
<sst xmlns="http://schemas.openxmlformats.org/spreadsheetml/2006/main" count="25" uniqueCount="22">
  <si>
    <t>Світлофільтр</t>
  </si>
  <si>
    <t>Червоний</t>
  </si>
  <si>
    <t>Зелений</t>
  </si>
  <si>
    <t>Синій</t>
  </si>
  <si>
    <t>N</t>
  </si>
  <si>
    <t>n</t>
  </si>
  <si>
    <t>F, мм</t>
  </si>
  <si>
    <t>d, мм</t>
  </si>
  <si>
    <t>xi, мм</t>
  </si>
  <si>
    <t>x=&lt;xi&gt;, мм</t>
  </si>
  <si>
    <t>hi', мм</t>
  </si>
  <si>
    <t>h'=&lt;hi'&gt;, мм</t>
  </si>
  <si>
    <t>λ, нм</t>
  </si>
  <si>
    <t>∆λ, нм</t>
  </si>
  <si>
    <t>&lt;xi&gt;</t>
  </si>
  <si>
    <t>Довірчий інтервал</t>
  </si>
  <si>
    <t>a</t>
  </si>
  <si>
    <t>S&lt;xi&gt;</t>
  </si>
  <si>
    <t>&lt;hi'&gt;</t>
  </si>
  <si>
    <t>S&lt;hi'&gt;</t>
  </si>
  <si>
    <t>S&lt;xi&gt;*2,92</t>
  </si>
  <si>
    <t>S&lt;hi'&gt;*2,92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</si>
</sst>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E919-0B56-48A5-BB1F-63D14854D762}">
  <dimension ref="A1:I15"/>
  <sheetViews>
    <sheetView tabSelected="1" workbookViewId="0">
      <selection activeCell="I7" sqref="I7"/>
    </sheetView>
  </sheetViews>
  <sheetFormatPr defaultRowHeight="15" x14ac:dyDescent="0.25"/>
  <cols>
    <col min="1" max="1" width="16.42578125" bestFit="1" customWidth="1"/>
    <col min="2" max="2" width="12" bestFit="1" customWidth="1"/>
    <col min="3" max="4" width="11.5703125" bestFit="1" customWidth="1"/>
    <col min="6" max="6" width="22.7109375" bestFit="1" customWidth="1"/>
    <col min="7" max="7" width="12.5703125" bestFit="1" customWidth="1"/>
    <col min="8" max="8" width="10.5703125" bestFit="1" customWidth="1"/>
  </cols>
  <sheetData>
    <row r="1" spans="1:9" ht="18.75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15</v>
      </c>
      <c r="G1" s="1" t="s">
        <v>1</v>
      </c>
      <c r="H1" s="1" t="s">
        <v>2</v>
      </c>
      <c r="I1" s="1" t="s">
        <v>3</v>
      </c>
    </row>
    <row r="2" spans="1:9" ht="18.75" x14ac:dyDescent="0.3">
      <c r="A2" s="2" t="s">
        <v>4</v>
      </c>
      <c r="B2" s="1">
        <v>18</v>
      </c>
      <c r="C2" s="1">
        <v>12</v>
      </c>
      <c r="D2" s="1">
        <v>13</v>
      </c>
      <c r="F2" s="1" t="s">
        <v>16</v>
      </c>
      <c r="G2" s="1">
        <v>0.9</v>
      </c>
      <c r="H2" s="1">
        <v>0.9</v>
      </c>
      <c r="I2" s="1">
        <v>0.9</v>
      </c>
    </row>
    <row r="3" spans="1:9" ht="18.75" x14ac:dyDescent="0.3">
      <c r="A3" s="2" t="s">
        <v>5</v>
      </c>
      <c r="B3" s="1">
        <v>10</v>
      </c>
      <c r="C3" s="1">
        <v>10</v>
      </c>
      <c r="D3" s="1">
        <v>10</v>
      </c>
      <c r="F3" s="1" t="s">
        <v>14</v>
      </c>
      <c r="G3" s="1">
        <f>B7</f>
        <v>2.4700000000000002</v>
      </c>
      <c r="H3" s="1">
        <f t="shared" ref="H3:I3" si="0">C7</f>
        <v>2.0699999999999998</v>
      </c>
      <c r="I3" s="1">
        <f t="shared" si="0"/>
        <v>1.73</v>
      </c>
    </row>
    <row r="4" spans="1:9" ht="18.75" x14ac:dyDescent="0.3">
      <c r="A4" s="3" t="s">
        <v>8</v>
      </c>
      <c r="B4" s="1">
        <v>2.52</v>
      </c>
      <c r="C4" s="1">
        <v>2.13</v>
      </c>
      <c r="D4" s="1">
        <v>1.73</v>
      </c>
      <c r="F4" s="1" t="s">
        <v>17</v>
      </c>
      <c r="G4" s="1">
        <f>ROUND(SQRT((1/6)*SUM((B4-G3)^2,(B5-G3)^2,(B6-G3)^2)),4)</f>
        <v>2.6499999999999999E-2</v>
      </c>
      <c r="H4" s="1">
        <f t="shared" ref="H4" si="1">ROUND(SQRT((1/6)*SUM((C4-H3)^2,(C5-H3)^2,(C6-H3)^2)),4)</f>
        <v>5.0299999999999997E-2</v>
      </c>
      <c r="I4" s="1">
        <f>ROUND(SQRT((1/6)*SUM((D4-I3)^2,(D5-I3)^2,(D6-I3)^2)),4)</f>
        <v>4.1000000000000003E-3</v>
      </c>
    </row>
    <row r="5" spans="1:9" ht="18.75" x14ac:dyDescent="0.3">
      <c r="A5" s="3"/>
      <c r="B5" s="1">
        <v>2.4300000000000002</v>
      </c>
      <c r="C5" s="1">
        <v>2.11</v>
      </c>
      <c r="D5" s="1">
        <v>1.74</v>
      </c>
      <c r="F5" s="1" t="s">
        <v>20</v>
      </c>
      <c r="G5" s="1">
        <f>ROUND(G4*2.92,5)</f>
        <v>7.7380000000000004E-2</v>
      </c>
      <c r="H5" s="1">
        <f t="shared" ref="H5:I5" si="2">ROUND(H4*2.92,5)</f>
        <v>0.14688000000000001</v>
      </c>
      <c r="I5" s="1">
        <f t="shared" si="2"/>
        <v>1.197E-2</v>
      </c>
    </row>
    <row r="6" spans="1:9" ht="18.75" x14ac:dyDescent="0.3">
      <c r="A6" s="3"/>
      <c r="B6" s="1">
        <v>2.46</v>
      </c>
      <c r="C6" s="1">
        <v>1.97</v>
      </c>
      <c r="D6" s="1">
        <v>1.73</v>
      </c>
      <c r="F6" s="1" t="s">
        <v>18</v>
      </c>
      <c r="G6" s="1">
        <f>B11</f>
        <v>0.64</v>
      </c>
      <c r="H6" s="1">
        <f t="shared" ref="H6:I6" si="3">C11</f>
        <v>0.65</v>
      </c>
      <c r="I6" s="1">
        <f t="shared" si="3"/>
        <v>0.65</v>
      </c>
    </row>
    <row r="7" spans="1:9" ht="18.75" x14ac:dyDescent="0.3">
      <c r="A7" s="2" t="s">
        <v>9</v>
      </c>
      <c r="B7" s="1">
        <f>ROUND(AVERAGE(B4:B6),2)</f>
        <v>2.4700000000000002</v>
      </c>
      <c r="C7" s="1">
        <f>ROUND(AVERAGE(C4:C6),2)</f>
        <v>2.0699999999999998</v>
      </c>
      <c r="D7" s="1">
        <f t="shared" ref="D7" si="4">ROUND(AVERAGE(D4:D6),2)</f>
        <v>1.73</v>
      </c>
      <c r="F7" s="1" t="s">
        <v>19</v>
      </c>
      <c r="G7" s="1">
        <f>ROUND(SQRT((1/6)*SUM((B8-G6)^2,(B9-G6)^2,(B10-G6)^2)),4)</f>
        <v>1.47E-2</v>
      </c>
      <c r="H7" s="1">
        <f t="shared" ref="H7:I7" si="5">ROUND(SQRT((1/6)*SUM((C8-H6)^2,(C9-H6)^2,(C10-H6)^2)),4)</f>
        <v>1.7299999999999999E-2</v>
      </c>
      <c r="I7" s="1">
        <f t="shared" si="5"/>
        <v>1.2200000000000001E-2</v>
      </c>
    </row>
    <row r="8" spans="1:9" ht="18.75" x14ac:dyDescent="0.3">
      <c r="A8" s="3" t="s">
        <v>10</v>
      </c>
      <c r="B8" s="1">
        <v>0.62</v>
      </c>
      <c r="C8" s="1">
        <v>0.68</v>
      </c>
      <c r="D8" s="1">
        <v>0.64</v>
      </c>
      <c r="F8" s="1" t="s">
        <v>21</v>
      </c>
      <c r="G8" s="1">
        <f>ROUND(G7*2.92,5)</f>
        <v>4.292E-2</v>
      </c>
      <c r="H8" s="1">
        <f>ROUND(H7*2.92,5)</f>
        <v>5.0520000000000002E-2</v>
      </c>
      <c r="I8" s="1">
        <f>ROUND(I7*2.92,5)</f>
        <v>3.5619999999999999E-2</v>
      </c>
    </row>
    <row r="9" spans="1:9" ht="18.75" x14ac:dyDescent="0.3">
      <c r="A9" s="3"/>
      <c r="B9" s="1">
        <v>0.67</v>
      </c>
      <c r="C9" s="1">
        <v>0.62</v>
      </c>
      <c r="D9" s="1">
        <v>0.63</v>
      </c>
    </row>
    <row r="10" spans="1:9" ht="18.75" x14ac:dyDescent="0.3">
      <c r="A10" s="3"/>
      <c r="B10" s="1">
        <v>0.64</v>
      </c>
      <c r="C10" s="1">
        <v>0.65</v>
      </c>
      <c r="D10" s="1">
        <v>0.67</v>
      </c>
    </row>
    <row r="11" spans="1:9" ht="18.75" x14ac:dyDescent="0.3">
      <c r="A11" s="2" t="s">
        <v>11</v>
      </c>
      <c r="B11" s="1">
        <f>ROUND(AVERAGE(B8:B10),2)</f>
        <v>0.64</v>
      </c>
      <c r="C11" s="1">
        <f t="shared" ref="C11:D11" si="6">ROUND(AVERAGE(C8:C10),2)</f>
        <v>0.65</v>
      </c>
      <c r="D11" s="1">
        <f t="shared" si="6"/>
        <v>0.65</v>
      </c>
    </row>
    <row r="12" spans="1:9" ht="18.75" x14ac:dyDescent="0.3">
      <c r="A12" s="2" t="s">
        <v>6</v>
      </c>
      <c r="B12" s="1">
        <v>145</v>
      </c>
      <c r="C12" s="1">
        <v>145</v>
      </c>
      <c r="D12" s="1">
        <v>145</v>
      </c>
    </row>
    <row r="13" spans="1:9" ht="18.75" x14ac:dyDescent="0.3">
      <c r="A13" s="2" t="s">
        <v>7</v>
      </c>
      <c r="B13" s="1">
        <v>642.96</v>
      </c>
      <c r="C13" s="1">
        <v>642.96</v>
      </c>
      <c r="D13" s="1">
        <v>642.96</v>
      </c>
    </row>
    <row r="14" spans="1:9" ht="18.75" x14ac:dyDescent="0.3">
      <c r="A14" s="2" t="s">
        <v>12</v>
      </c>
      <c r="B14" s="1">
        <f>ROUND((B7*B11*POWER(B13-B12,2))/(B3*POWER(B13,2)*B12)*1000000,2)</f>
        <v>653.92999999999995</v>
      </c>
      <c r="C14" s="1">
        <f t="shared" ref="C14:D14" si="7">ROUND((C7*C11*POWER(C13-C12,2))/(C3*POWER(C13,2)*C12)*1000000,2)</f>
        <v>556.59</v>
      </c>
      <c r="D14" s="1">
        <f t="shared" si="7"/>
        <v>465.17</v>
      </c>
    </row>
    <row r="15" spans="1:9" ht="18.75" x14ac:dyDescent="0.3">
      <c r="A15" s="2" t="s">
        <v>13</v>
      </c>
      <c r="B15" s="1">
        <f>ROUND((2*B14/B2),2)</f>
        <v>72.66</v>
      </c>
      <c r="C15" s="1">
        <f t="shared" ref="C15:D15" si="8">ROUND((2*C14/C2),2)</f>
        <v>92.77</v>
      </c>
      <c r="D15" s="1">
        <f t="shared" si="8"/>
        <v>71.56</v>
      </c>
    </row>
  </sheetData>
  <mergeCells count="2">
    <mergeCell ref="A4:A6"/>
    <mergeCell ref="A8:A10"/>
  </mergeCells>
  <pageMargins left="0.7" right="0.7" top="0.75" bottom="0.75" header="0.3" footer="0.3"/>
  <pageSetup paperSize="9" orientation="portrait" horizontalDpi="360" verticalDpi="360" r:id="rId1"/>
  <ignoredErrors>
    <ignoredError sqref="D7 B7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2022-11-16T20:15:59Z</dcterms:created>
  <dcterms:modified xsi:type="dcterms:W3CDTF">2022-11-21T15:56:27Z</dcterms:modified>
</cp:coreProperties>
</file>