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3-sem\Ігрова фізика\Лабораторна робота 6\"/>
    </mc:Choice>
  </mc:AlternateContent>
  <xr:revisionPtr revIDLastSave="0" documentId="13_ncr:1_{793768A5-4AD4-43FF-9EC6-DC56C5B58D58}" xr6:coauthVersionLast="47" xr6:coauthVersionMax="47" xr10:uidLastSave="{00000000-0000-0000-0000-000000000000}"/>
  <bookViews>
    <workbookView xWindow="-120" yWindow="-120" windowWidth="29040" windowHeight="15840" xr2:uid="{F3D6A64B-593C-4FA3-871D-1D3D614EEBBC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4" i="1"/>
  <c r="R4" i="1" s="1"/>
  <c r="Q5" i="1"/>
  <c r="Q3" i="1"/>
  <c r="R3" i="1" s="1"/>
  <c r="R5" i="1"/>
  <c r="P3" i="1"/>
  <c r="M4" i="1"/>
  <c r="M5" i="1"/>
  <c r="P5" i="1" s="1"/>
  <c r="M3" i="1"/>
  <c r="I3" i="1"/>
  <c r="I4" i="1"/>
  <c r="I5" i="1"/>
  <c r="E5" i="1"/>
  <c r="E4" i="1"/>
  <c r="E3" i="1"/>
  <c r="P4" i="1" l="1"/>
</calcChain>
</file>

<file path=xl/sharedStrings.xml><?xml version="1.0" encoding="utf-8"?>
<sst xmlns="http://schemas.openxmlformats.org/spreadsheetml/2006/main" count="26" uniqueCount="20">
  <si>
    <t>№</t>
  </si>
  <si>
    <t>m</t>
  </si>
  <si>
    <t>v1=1000 Гц</t>
  </si>
  <si>
    <t>v2 = 1500 Гц</t>
  </si>
  <si>
    <t>v3 = 2000 Гц</t>
  </si>
  <si>
    <t>L1</t>
  </si>
  <si>
    <t>Lm</t>
  </si>
  <si>
    <t>υ1</t>
  </si>
  <si>
    <t>υ2</t>
  </si>
  <si>
    <t>υ3</t>
  </si>
  <si>
    <t>v1</t>
  </si>
  <si>
    <t>v2</t>
  </si>
  <si>
    <t>v3</t>
  </si>
  <si>
    <t>Середнє</t>
  </si>
  <si>
    <t>Абсолютна</t>
  </si>
  <si>
    <t>Відносна</t>
  </si>
  <si>
    <t>Похибка</t>
  </si>
  <si>
    <t>Vд</t>
  </si>
  <si>
    <t>Vтер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</si>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</sst>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642B-0606-4DC0-8EF6-14D04AB1904D}">
  <dimension ref="A1:R10"/>
  <sheetViews>
    <sheetView tabSelected="1" workbookViewId="0">
      <selection activeCell="U9" sqref="U9"/>
    </sheetView>
  </sheetViews>
  <sheetFormatPr defaultRowHeight="15" x14ac:dyDescent="0.25"/>
  <cols>
    <col min="15" max="15" width="5.42578125" bestFit="1" customWidth="1"/>
    <col min="16" max="16" width="8.85546875" bestFit="1" customWidth="1"/>
    <col min="17" max="17" width="11.140625" bestFit="1" customWidth="1"/>
  </cols>
  <sheetData>
    <row r="1" spans="1:18" x14ac:dyDescent="0.25">
      <c r="A1" s="5" t="s">
        <v>0</v>
      </c>
      <c r="B1" s="5" t="s">
        <v>2</v>
      </c>
      <c r="C1" s="5"/>
      <c r="D1" s="5"/>
      <c r="E1" s="5"/>
      <c r="F1" s="5" t="s">
        <v>3</v>
      </c>
      <c r="G1" s="5"/>
      <c r="H1" s="5"/>
      <c r="I1" s="5"/>
      <c r="J1" s="5" t="s">
        <v>4</v>
      </c>
      <c r="K1" s="5"/>
      <c r="L1" s="5"/>
      <c r="M1" s="5"/>
      <c r="Q1" s="4" t="s">
        <v>16</v>
      </c>
      <c r="R1" s="4"/>
    </row>
    <row r="2" spans="1:18" x14ac:dyDescent="0.25">
      <c r="A2" s="5"/>
      <c r="B2" s="1" t="s">
        <v>5</v>
      </c>
      <c r="C2" s="1" t="s">
        <v>6</v>
      </c>
      <c r="D2" s="1" t="s">
        <v>1</v>
      </c>
      <c r="E2" s="1" t="s">
        <v>7</v>
      </c>
      <c r="F2" s="1" t="s">
        <v>5</v>
      </c>
      <c r="G2" s="1" t="s">
        <v>6</v>
      </c>
      <c r="H2" s="1" t="s">
        <v>1</v>
      </c>
      <c r="I2" s="1" t="s">
        <v>8</v>
      </c>
      <c r="J2" s="1" t="s">
        <v>5</v>
      </c>
      <c r="K2" s="1" t="s">
        <v>6</v>
      </c>
      <c r="L2" s="1" t="s">
        <v>1</v>
      </c>
      <c r="M2" s="1" t="s">
        <v>9</v>
      </c>
      <c r="P2" t="s">
        <v>13</v>
      </c>
      <c r="Q2" t="s">
        <v>14</v>
      </c>
      <c r="R2" t="s">
        <v>15</v>
      </c>
    </row>
    <row r="3" spans="1:18" x14ac:dyDescent="0.25">
      <c r="A3" s="1">
        <v>1</v>
      </c>
      <c r="B3" s="6">
        <v>1.0289999999999999</v>
      </c>
      <c r="C3" s="6">
        <v>1.8859999999999999</v>
      </c>
      <c r="D3" s="1">
        <v>6</v>
      </c>
      <c r="E3" s="2">
        <f>((C3-B3)/(D3-1))*2*1000</f>
        <v>342.8</v>
      </c>
      <c r="F3" s="7">
        <v>1</v>
      </c>
      <c r="G3" s="6">
        <v>1.9139999999999999</v>
      </c>
      <c r="H3" s="1">
        <v>9</v>
      </c>
      <c r="I3" s="2">
        <f>((G3-F3)/(H3-1))*2*1500</f>
        <v>342.74999999999994</v>
      </c>
      <c r="J3" s="6">
        <v>1.0189999999999999</v>
      </c>
      <c r="K3" s="6">
        <v>1.962</v>
      </c>
      <c r="L3" s="1">
        <v>12</v>
      </c>
      <c r="M3" s="2">
        <f>((K3-J3)/(L3-1))*2*2000</f>
        <v>342.90909090909093</v>
      </c>
      <c r="O3" t="s">
        <v>10</v>
      </c>
      <c r="P3" s="3">
        <f>AVERAGE(E3:E5)</f>
        <v>343.4666666666667</v>
      </c>
      <c r="Q3" s="3">
        <f>ABS(P3-$P$7)</f>
        <v>0.46666666666669698</v>
      </c>
      <c r="R3" s="3">
        <f>(Q3/$P$7)*100</f>
        <v>0.13605442176871632</v>
      </c>
    </row>
    <row r="4" spans="1:18" x14ac:dyDescent="0.25">
      <c r="A4" s="1">
        <v>2</v>
      </c>
      <c r="B4" s="6">
        <v>1.004</v>
      </c>
      <c r="C4" s="6">
        <v>1.8620000000000001</v>
      </c>
      <c r="D4" s="1">
        <v>6</v>
      </c>
      <c r="E4" s="2">
        <f t="shared" ref="E4" si="0">((C4-B4)/(D4-1))*2*1000</f>
        <v>343.20000000000005</v>
      </c>
      <c r="F4" s="6">
        <v>1.016</v>
      </c>
      <c r="G4" s="6">
        <v>1.9319999999999999</v>
      </c>
      <c r="H4" s="1">
        <v>9</v>
      </c>
      <c r="I4" s="2">
        <f t="shared" ref="I4:I5" si="1">((G4-F4)/(H4-1))*2*1500</f>
        <v>343.5</v>
      </c>
      <c r="J4" s="6">
        <v>1.0129999999999999</v>
      </c>
      <c r="K4" s="6">
        <v>1.956</v>
      </c>
      <c r="L4" s="1">
        <v>12</v>
      </c>
      <c r="M4" s="2">
        <f t="shared" ref="M4:M5" si="2">((K4-J4)/(L4-1))*2*2000</f>
        <v>342.90909090909093</v>
      </c>
      <c r="O4" t="s">
        <v>11</v>
      </c>
      <c r="P4" s="3">
        <f>AVERAGE(I3:I5)</f>
        <v>343.125</v>
      </c>
      <c r="Q4" s="3">
        <f t="shared" ref="Q4:Q5" si="3">ABS(P4-$P$7)</f>
        <v>0.125</v>
      </c>
      <c r="R4" s="3">
        <f t="shared" ref="R4:R5" si="4">(Q4/$P$7)*100</f>
        <v>3.6443148688046649E-2</v>
      </c>
    </row>
    <row r="5" spans="1:18" x14ac:dyDescent="0.25">
      <c r="A5" s="1">
        <v>3</v>
      </c>
      <c r="B5" s="6">
        <v>1.0129999999999999</v>
      </c>
      <c r="C5" s="6">
        <v>1.8740000000000001</v>
      </c>
      <c r="D5" s="1">
        <v>6</v>
      </c>
      <c r="E5" s="2">
        <f>((C5-B5)/(D5-1))*2*1000</f>
        <v>344.40000000000009</v>
      </c>
      <c r="F5" s="6">
        <v>1.022</v>
      </c>
      <c r="G5" s="6">
        <v>1.9370000000000001</v>
      </c>
      <c r="H5" s="1">
        <v>9</v>
      </c>
      <c r="I5" s="2">
        <f t="shared" si="1"/>
        <v>343.125</v>
      </c>
      <c r="J5" s="7">
        <v>1.02</v>
      </c>
      <c r="K5" s="6">
        <v>1.9670000000000001</v>
      </c>
      <c r="L5" s="1">
        <v>12</v>
      </c>
      <c r="M5" s="2">
        <f t="shared" si="2"/>
        <v>344.36363636363637</v>
      </c>
      <c r="O5" t="s">
        <v>12</v>
      </c>
      <c r="P5" s="3">
        <f>AVERAGE(M3:M5)</f>
        <v>343.39393939393943</v>
      </c>
      <c r="Q5" s="3">
        <f t="shared" si="3"/>
        <v>0.39393939393943356</v>
      </c>
      <c r="R5" s="3">
        <f t="shared" si="4"/>
        <v>0.11485113525931008</v>
      </c>
    </row>
    <row r="7" spans="1:18" x14ac:dyDescent="0.25">
      <c r="O7" t="s">
        <v>17</v>
      </c>
      <c r="P7">
        <v>343</v>
      </c>
    </row>
    <row r="9" spans="1:18" x14ac:dyDescent="0.25">
      <c r="O9" t="s">
        <v>19</v>
      </c>
      <c r="P9" s="8">
        <v>291.39999999999998</v>
      </c>
    </row>
    <row r="10" spans="1:18" x14ac:dyDescent="0.25">
      <c r="O10" t="s">
        <v>18</v>
      </c>
      <c r="P10" s="3">
        <f>20.1*SQRT(P9)</f>
        <v>343.11589004299992</v>
      </c>
    </row>
  </sheetData>
  <mergeCells count="5">
    <mergeCell ref="Q1:R1"/>
    <mergeCell ref="A1:A2"/>
    <mergeCell ref="B1:E1"/>
    <mergeCell ref="F1:I1"/>
    <mergeCell ref="J1:M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2022-11-22T21:23:36Z</dcterms:created>
  <dcterms:modified xsi:type="dcterms:W3CDTF">2022-11-22T22:25:02Z</dcterms:modified>
</cp:coreProperties>
</file>