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queslouw/Desktop/PATs/Grade 11/"/>
    </mc:Choice>
  </mc:AlternateContent>
  <xr:revisionPtr revIDLastSave="0" documentId="13_ncr:1_{0E2D80AA-3749-9042-83BE-9F2689A2C159}" xr6:coauthVersionLast="47" xr6:coauthVersionMax="47" xr10:uidLastSave="{00000000-0000-0000-0000-000000000000}"/>
  <bookViews>
    <workbookView xWindow="380" yWindow="500" windowWidth="28040" windowHeight="16940" xr2:uid="{2FD55592-3CAF-4F41-AEF1-03D51BC7DFD7}"/>
  </bookViews>
  <sheets>
    <sheet name="Marksheet" sheetId="1" r:id="rId1"/>
    <sheet name="Assessment Summary" sheetId="2" r:id="rId2"/>
  </sheets>
  <definedNames>
    <definedName name="_xlnm.Print_Area" localSheetId="0">Marksheet!$A$1:$I$139</definedName>
    <definedName name="_xlnm.Print_Titles" localSheetId="0">Marksheet!$1:$1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A1" i="2"/>
  <c r="D18" i="2"/>
  <c r="I134" i="1"/>
  <c r="D16" i="2" s="1"/>
  <c r="D15" i="2"/>
  <c r="D14" i="2"/>
  <c r="D13" i="2"/>
  <c r="I89" i="1"/>
  <c r="D12" i="2" s="1"/>
  <c r="D11" i="2"/>
  <c r="D7" i="2"/>
  <c r="D5" i="2"/>
  <c r="I106" i="1"/>
  <c r="I125" i="1"/>
  <c r="G139" i="1"/>
  <c r="I138" i="1"/>
  <c r="I117" i="1"/>
  <c r="I75" i="1"/>
  <c r="I57" i="1"/>
  <c r="I44" i="1"/>
  <c r="I33" i="1"/>
  <c r="D4" i="2" s="1"/>
  <c r="I22" i="1"/>
  <c r="D3" i="2" s="1"/>
  <c r="D17" i="2" l="1"/>
  <c r="I139" i="1"/>
  <c r="F1" i="1" l="1"/>
  <c r="D19" i="2"/>
</calcChain>
</file>

<file path=xl/sharedStrings.xml><?xml version="1.0" encoding="utf-8"?>
<sst xmlns="http://schemas.openxmlformats.org/spreadsheetml/2006/main" count="395" uniqueCount="362">
  <si>
    <t>Learner Name:</t>
  </si>
  <si>
    <t>Task 1A</t>
  </si>
  <si>
    <t>Task definition</t>
  </si>
  <si>
    <t>(Short description ±150 - 200 words)</t>
  </si>
  <si>
    <t>-</t>
  </si>
  <si>
    <t>Task is clearly stated and described in the learner’s own words (Clear statement of the purpose and audience).</t>
  </si>
  <si>
    <t>Shows a thorough understanding of what the problem/task involves.</t>
  </si>
  <si>
    <t>Explains a possible solution to solving the problem/task.</t>
  </si>
  <si>
    <t>The task is clearly stated and described in the learner’s own words, but minor shortcomings.</t>
  </si>
  <si>
    <t>Shows a good understanding of what the problem/task involves.</t>
  </si>
  <si>
    <t>Covers almost all aspects.</t>
  </si>
  <si>
    <t>The statement is vague, leaving the reader unsure of what the purpose of the program will be.</t>
  </si>
  <si>
    <t>Minimal understanding of what the problem involves.</t>
  </si>
  <si>
    <t xml:space="preserve">Minimal coverage of aspects. </t>
  </si>
  <si>
    <t>No statement / statement is totally inadequate not applicable.</t>
  </si>
  <si>
    <t>Poor or no coverage of aspects.</t>
  </si>
  <si>
    <t>Task 1B</t>
  </si>
  <si>
    <t>Role, activity, value</t>
  </si>
  <si>
    <t>(who, what, why)</t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</si>
  <si>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Who will use the system?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</si>
  <si>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What are the goals/ activities that user will perform?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</si>
  <si>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Why do they want/need it?</t>
    </r>
  </si>
  <si>
    <t>Role, activity, value of all users (at least 2 different types of users) of the system thoroughly and correctly described.</t>
  </si>
  <si>
    <t>Well documented, clear and to the point.</t>
  </si>
  <si>
    <t>Role, activity, value of all users (at least 2 different types of users) of the system described but minor shortcomings e.g. one instance where goal is not clear, value not clear, etc.</t>
  </si>
  <si>
    <t>Well documented, but minor shortcomings.</t>
  </si>
  <si>
    <t xml:space="preserve">Many shortcomings in discussion of role, activity, value of users, e.g. two instances where goal is not clear, value not clear, etc. </t>
  </si>
  <si>
    <t>Only 1 type of user of the system discussed.</t>
  </si>
  <si>
    <t>Not well documented but still acceptable</t>
  </si>
  <si>
    <t>Major shortcomings in discussion of role, activity, value of users, e.g. many parts left out or incorrect information</t>
  </si>
  <si>
    <t>Poorly documented – not acceptable</t>
  </si>
  <si>
    <t>Not done or incorrect or irrelevant</t>
  </si>
  <si>
    <t>Use Case diagram or table format</t>
  </si>
  <si>
    <t>(Top level)</t>
  </si>
  <si>
    <t>Clearly describes what the system does to accommodate all needs of all users as described by user stories.</t>
  </si>
  <si>
    <t>Clearly and correctly shows</t>
  </si>
  <si>
    <r>
      <t>□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 Narrow"/>
        <family val="2"/>
      </rPr>
      <t xml:space="preserve">All requirements/goals </t>
    </r>
  </si>
  <si>
    <r>
      <t>□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 Narrow"/>
        <family val="2"/>
      </rPr>
      <t>System boundary</t>
    </r>
  </si>
  <si>
    <r>
      <t>□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 Narrow"/>
        <family val="2"/>
      </rPr>
      <t xml:space="preserve">All actors (at least two) </t>
    </r>
  </si>
  <si>
    <r>
      <t>□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 Narrow"/>
        <family val="2"/>
      </rPr>
      <t>Actors’ interaction with the system</t>
    </r>
  </si>
  <si>
    <t>Describes what the system does to accommodate needs of users but with minor shortcomings</t>
  </si>
  <si>
    <t>One aspect lacking or not clearly described, e.g. no system boundary, not all goals, not all actors, interaction incorrect, not according to user stories, etc.</t>
  </si>
  <si>
    <t>Describes what the system does to accommodate needs of users but shortcomings.</t>
  </si>
  <si>
    <t>Two aspects lacking or not clearly described</t>
  </si>
  <si>
    <t>Describes what the system does in some instances. Major shortcomings</t>
  </si>
  <si>
    <t>Three aspects lacking or not clearly described</t>
  </si>
  <si>
    <t>More than three aspects lacking or no use case diagram or totally incorrect</t>
  </si>
  <si>
    <t>List of functions the program should perform</t>
  </si>
  <si>
    <t>Detailed list which clearly and correctly defines at least 5 functions</t>
  </si>
  <si>
    <t>All functions derived from the user requirements</t>
  </si>
  <si>
    <t>Fairly detailed list which clearly and correctly defines 4 functions</t>
  </si>
  <si>
    <t>At least 3 functions derived from the user requirements</t>
  </si>
  <si>
    <t>A list which defines 3 functions containing some detail</t>
  </si>
  <si>
    <t>Only 2 functions derived from user requirements</t>
  </si>
  <si>
    <t>A list which defines 2 functions but lacking in detail</t>
  </si>
  <si>
    <t>Only 1 function derived from user requirements</t>
  </si>
  <si>
    <t>No list of functions included</t>
  </si>
  <si>
    <t>Very rudimentary, no detail</t>
  </si>
  <si>
    <t>Not derived from user requirements</t>
  </si>
  <si>
    <t>Task 2</t>
  </si>
  <si>
    <t>Choice of fields</t>
  </si>
  <si>
    <t>Well-chosen fields. All fields contribute to the solution</t>
  </si>
  <si>
    <t>Contains no field that could be calculated from other data</t>
  </si>
  <si>
    <t xml:space="preserve">One field does not contribute to the solution </t>
  </si>
  <si>
    <t xml:space="preserve">or </t>
  </si>
  <si>
    <t>One field that could be calculated</t>
  </si>
  <si>
    <t xml:space="preserve">More than one field do not contribute to the solution </t>
  </si>
  <si>
    <t>Or</t>
  </si>
  <si>
    <t>More than one field that could be calculated</t>
  </si>
  <si>
    <t>No database or incorrect or irrelevant</t>
  </si>
  <si>
    <t>Field types and size</t>
  </si>
  <si>
    <t>All fields well-chosen in terms of type and field size</t>
  </si>
  <si>
    <t>One field not well-chosen in terms of type or field size</t>
  </si>
  <si>
    <t xml:space="preserve">More than one field not well chosen in terms of type or size </t>
  </si>
  <si>
    <t>No database</t>
  </si>
  <si>
    <t>Appropriateness – Tables</t>
  </si>
  <si>
    <t>At least 2 tables.</t>
  </si>
  <si>
    <t>Correct use of fields in tables.</t>
  </si>
  <si>
    <t>Only one table/only the fields listed.</t>
  </si>
  <si>
    <t>Only one table/only the fields listed</t>
  </si>
  <si>
    <t>No/incorrect primary key.</t>
  </si>
  <si>
    <t>No database.</t>
  </si>
  <si>
    <t>Role of DB (no SQL)</t>
  </si>
  <si>
    <r>
      <t>(</t>
    </r>
    <r>
      <rPr>
        <b/>
        <i/>
        <sz val="10"/>
        <color theme="1"/>
        <rFont val="Arial Narrow"/>
        <family val="2"/>
      </rPr>
      <t>How</t>
    </r>
    <r>
      <rPr>
        <sz val="10"/>
        <color theme="1"/>
        <rFont val="Arial Narrow"/>
        <family val="2"/>
      </rPr>
      <t xml:space="preserve"> DB will be manipulated, e.g. within a dataset, access fields and records, navigate records, modify individual fields and records and apply changes, etc.) </t>
    </r>
  </si>
  <si>
    <t>Role of manipulation in program described/ motivated</t>
  </si>
  <si>
    <t>Manipulation and interaction well described and well-motivated.</t>
  </si>
  <si>
    <t>Most appropriate to meet requirements</t>
  </si>
  <si>
    <t>Manipulation and interaction not clearly described or substantiated in one instance.</t>
  </si>
  <si>
    <t>Adequate to meet requirements</t>
  </si>
  <si>
    <t xml:space="preserve">Manipulation and interaction not well described or motivated in two instances. </t>
  </si>
  <si>
    <t>Mostly not meeting requirements</t>
  </si>
  <si>
    <t>No database or incorrect or irrelevant or no interaction</t>
  </si>
  <si>
    <t>Task 3</t>
  </si>
  <si>
    <t>A diagrammatical representation of the design and flow of events when the program is used</t>
  </si>
  <si>
    <t>An excellent attempt to show the sequence of all steps and flow of events when the program is executed with no shortcomings</t>
  </si>
  <si>
    <t>A good attempt to show the sequence of all steps and flow of events when the program is executed with minor shortcomings</t>
  </si>
  <si>
    <t>A satisfactory attempt to show the sequence of steps and flow of events when the program is executed with significant shortcomings</t>
  </si>
  <si>
    <t>A poor attempt to show the sequence of steps and flow of events when the program is executed with major shortcomings</t>
  </si>
  <si>
    <t>No diagram</t>
  </si>
  <si>
    <t>OR</t>
  </si>
  <si>
    <t>Incorrect, irrelevant or unsuitable for the application</t>
  </si>
  <si>
    <t>HCI (look and feel)</t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</si>
  <si>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user interaction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</si>
  <si>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Consistency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</si>
  <si>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logical flow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</si>
  <si>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grouping</t>
    </r>
  </si>
  <si>
    <r>
      <t>□</t>
    </r>
    <r>
      <rPr>
        <sz val="7"/>
        <color rgb="FF000000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Help/friendly dialog</t>
    </r>
  </si>
  <si>
    <t>Good GUI design</t>
  </si>
  <si>
    <t>All of the listed principles applied throughout the system.</t>
  </si>
  <si>
    <t>Satisfactory GUI design</t>
  </si>
  <si>
    <t>Most of the principles (at least 3) applied throughout the system.</t>
  </si>
  <si>
    <t>Limited GUI design</t>
  </si>
  <si>
    <t>Most of the principles (at least 2) applied throughout the system.</t>
  </si>
  <si>
    <t>Poor GUI design</t>
  </si>
  <si>
    <t>Applied less than 50% (less than 2) of the principles</t>
  </si>
  <si>
    <t>GUI design not functional</t>
  </si>
  <si>
    <t>Does not support the intended use at all</t>
  </si>
  <si>
    <t>Task 4</t>
  </si>
  <si>
    <t>Data Dictionary</t>
  </si>
  <si>
    <t>Variables and components</t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</si>
  <si>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Variety of and correct use of appropriate variable types and components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</si>
  <si>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Correct use of local and global variables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</si>
  <si>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Proper naming convention of variables for example iNumber, sName etc.</t>
    </r>
  </si>
  <si>
    <r>
      <t>□</t>
    </r>
    <r>
      <rPr>
        <sz val="7"/>
        <color rgb="FF000000"/>
        <rFont val="Times New Roman"/>
        <family val="1"/>
      </rPr>
      <t xml:space="preserve">  </t>
    </r>
    <r>
      <rPr>
        <sz val="10"/>
        <color theme="1"/>
        <rFont val="Arial Narrow"/>
        <family val="2"/>
      </rPr>
      <t>Correct prefix for components for example edt, red, cmb etc.</t>
    </r>
  </si>
  <si>
    <t>Excellent – all four aspects applied correctly in all instances.</t>
  </si>
  <si>
    <t>Good – one aspect omitted or not used well.</t>
  </si>
  <si>
    <t>Satisfactory – two aspects omitted or not used well.</t>
  </si>
  <si>
    <t>Limited – more than two aspects omitted or not used well.</t>
  </si>
  <si>
    <t>Totally inappropriate or incorrectly applied</t>
  </si>
  <si>
    <t>Data Structures (Excl. Database)</t>
  </si>
  <si>
    <t>Text files(s)</t>
  </si>
  <si>
    <t xml:space="preserve">Excellent and relevant use of a text file </t>
  </si>
  <si>
    <t xml:space="preserve">Good use of a text file </t>
  </si>
  <si>
    <t>Limited use of a text file.</t>
  </si>
  <si>
    <t xml:space="preserve">An attempt to use a text file with short comings. </t>
  </si>
  <si>
    <t>Not done or incorrect or irrelevant.</t>
  </si>
  <si>
    <t>Array(s)</t>
  </si>
  <si>
    <t>Excellent and relevant use of an array</t>
  </si>
  <si>
    <t>Good use of an array</t>
  </si>
  <si>
    <t>Limited use of an array with minor shortcomings</t>
  </si>
  <si>
    <t xml:space="preserve">An attempt to use an array with many short comings. </t>
  </si>
  <si>
    <t>Task 5</t>
  </si>
  <si>
    <t>Input</t>
  </si>
  <si>
    <r>
      <t>(</t>
    </r>
    <r>
      <rPr>
        <b/>
        <i/>
        <sz val="10"/>
        <color theme="1"/>
        <rFont val="Arial Narrow"/>
        <family val="2"/>
      </rPr>
      <t>How</t>
    </r>
    <r>
      <rPr>
        <sz val="10"/>
        <color theme="1"/>
        <rFont val="Arial Narrow"/>
        <family val="2"/>
      </rPr>
      <t xml:space="preserve"> input will be obtained and managed)</t>
    </r>
  </si>
  <si>
    <t>Clearly describes all inputs in terms of how input has to be obtained, how sources of input will be used and the format of the input</t>
  </si>
  <si>
    <t>Minor shortcomings in descriptions. One or two inputs not clearly described.</t>
  </si>
  <si>
    <t>Limited description. More than two inputs not clearly described.</t>
  </si>
  <si>
    <t>Input requirements not described; incorrect or irrelevant</t>
  </si>
  <si>
    <t>Processing</t>
  </si>
  <si>
    <t>(What processing will be done)</t>
  </si>
  <si>
    <t>Clear list of 6 processors to be done</t>
  </si>
  <si>
    <t>One or two processors not listed</t>
  </si>
  <si>
    <t>About 50% of processors listed</t>
  </si>
  <si>
    <t>No processors listed</t>
  </si>
  <si>
    <r>
      <t>(</t>
    </r>
    <r>
      <rPr>
        <b/>
        <i/>
        <sz val="10"/>
        <color theme="1"/>
        <rFont val="Arial Narrow"/>
        <family val="2"/>
      </rPr>
      <t>How</t>
    </r>
    <r>
      <rPr>
        <sz val="10"/>
        <color theme="1"/>
        <rFont val="Arial Narrow"/>
        <family val="2"/>
      </rPr>
      <t xml:space="preserve"> processing will be managed)</t>
    </r>
  </si>
  <si>
    <t>Clearly describes all processing/ manipulation in terms of how data has to be processed/manipulated/ transformed (algorithms, formulas, etc.)</t>
  </si>
  <si>
    <t>One or two processing/manipulations not clearly described.</t>
  </si>
  <si>
    <t>More than two processing/ manipulations not clearly described</t>
  </si>
  <si>
    <t>Processing/manipulation not described, incorrect or irrelevant</t>
  </si>
  <si>
    <t>Output</t>
  </si>
  <si>
    <r>
      <t>(</t>
    </r>
    <r>
      <rPr>
        <b/>
        <i/>
        <sz val="10"/>
        <color theme="1"/>
        <rFont val="Arial Narrow"/>
        <family val="2"/>
      </rPr>
      <t>How</t>
    </r>
    <r>
      <rPr>
        <sz val="10"/>
        <color theme="1"/>
        <rFont val="Arial Narrow"/>
        <family val="2"/>
      </rPr>
      <t xml:space="preserve"> output will be managed)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</si>
  <si>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Data output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</si>
  <si>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Format of output eg. Date</t>
    </r>
  </si>
  <si>
    <r>
      <t>□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Arial Narrow"/>
        <family val="2"/>
      </rPr>
      <t>Component of output eg dbgrid</t>
    </r>
  </si>
  <si>
    <t>Clearly describes all outputs in terms of how it will be displayed, how sources of output will be used, as well as the format, type and size of the output</t>
  </si>
  <si>
    <t>Minor shortcomings in descriptions. One or two outputs not clearly described.</t>
  </si>
  <si>
    <t>Limited description. More than two outputs not clearly described.</t>
  </si>
  <si>
    <t>Output requirements not described, incorrect or irrelevant</t>
  </si>
  <si>
    <t xml:space="preserve">Other software design tools – any one </t>
  </si>
  <si>
    <t>One of:</t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</si>
  <si>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use case diagrams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</si>
  <si>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class diagrams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</si>
  <si>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other</t>
    </r>
  </si>
  <si>
    <t>Excellent use of tool that clearly defines the program.</t>
  </si>
  <si>
    <t>Tool constructed with shortcomings.</t>
  </si>
  <si>
    <t>Tool not clearly constructed.</t>
  </si>
  <si>
    <t>No tool, incorrect use of tool, irrelevant to application.</t>
  </si>
  <si>
    <t>Task 6</t>
  </si>
  <si>
    <t>HCI principles</t>
  </si>
  <si>
    <r>
      <t>(</t>
    </r>
    <r>
      <rPr>
        <b/>
        <i/>
        <sz val="10"/>
        <color theme="1"/>
        <rFont val="Arial Narrow"/>
        <family val="2"/>
      </rPr>
      <t>How</t>
    </r>
    <r>
      <rPr>
        <sz val="10"/>
        <color theme="1"/>
        <rFont val="Arial Narrow"/>
        <family val="2"/>
      </rPr>
      <t xml:space="preserve"> GUI will meet the users’ needs).Does it consider: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</si>
  <si>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Purpose of program and user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</si>
  <si>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Standard GUI design principles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</si>
  <si>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Ease of use, logic flow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</si>
  <si>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Clearly marked navigation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</si>
  <si>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Friendly dialogue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</si>
  <si>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Help</t>
    </r>
  </si>
  <si>
    <t>Good GUI design, considering almost all (at least 5) of the principles for at least 2 of the main interfaces, excluding the introductory screen.</t>
  </si>
  <si>
    <t>Satisfactory GUI design, considering most (at least 4) of the principles for at least 2 of the main interfaces, excluding the introductory screens.</t>
  </si>
  <si>
    <t>Limited GUI design, considering only 50% (at least 3) of the principles for at least 2 of the main interfaces, excluding the introductory screens.</t>
  </si>
  <si>
    <t>Poor GUI design considering less than 50% (less than 2) of the principles considered.</t>
  </si>
  <si>
    <t xml:space="preserve">Components </t>
  </si>
  <si>
    <t xml:space="preserve">Most appropriate components used in all cases </t>
  </si>
  <si>
    <t>In one or two cases another component would have been more appropriate</t>
  </si>
  <si>
    <t>Satisfactory layout</t>
  </si>
  <si>
    <t>One or two choices not substantiated</t>
  </si>
  <si>
    <t>In three or four cases another component would have been more appropriate</t>
  </si>
  <si>
    <t>Layout not satisfactory</t>
  </si>
  <si>
    <t>Three or four choices not substantiated</t>
  </si>
  <si>
    <t>Inappropriate components used in more than four cases or choices not substantiated in more than four cases</t>
  </si>
  <si>
    <t>TOE chart/ description</t>
  </si>
  <si>
    <t>Clearly describes the responsibility and events for all of the components/controls</t>
  </si>
  <si>
    <t>Responsibility and events for one or two of the components/controls not clearly described</t>
  </si>
  <si>
    <t>Responsibility and events for more than two of the components/controls not clearly described</t>
  </si>
  <si>
    <t>No TOE chart or all components/controls poorly described</t>
  </si>
  <si>
    <t>Task 7</t>
  </si>
  <si>
    <t>Use and interaction</t>
  </si>
  <si>
    <t>*HLL:  high level language</t>
  </si>
  <si>
    <t>Use of a relevant database with at least 2 tables and 1 relationship.</t>
  </si>
  <si>
    <t>Best suited fields, data types and sizes in all instances</t>
  </si>
  <si>
    <t>Well-chosen database manipulation through HLL code that contributes to the solution.</t>
  </si>
  <si>
    <t>Excellent, smooth interaction with HLL.</t>
  </si>
  <si>
    <t>Use of a relevant database with at least 2 tables and no relationship.</t>
  </si>
  <si>
    <t>Mostly well-chosen fields, data types and sizes.</t>
  </si>
  <si>
    <t>Good manipulation through HLL code that mostly contributes to the solution.</t>
  </si>
  <si>
    <t>Good, smooth interaction with HLL.</t>
  </si>
  <si>
    <t>Use of relevant database with 1 table.</t>
  </si>
  <si>
    <t>Acceptable fields, data types and sizes.</t>
  </si>
  <si>
    <t>Satisfactory interaction with HLL.</t>
  </si>
  <si>
    <t>Satisfactory manipulation trough HLL code but does not always contribute to the solution.</t>
  </si>
  <si>
    <t>Use of relevant database.</t>
  </si>
  <si>
    <t>One table.</t>
  </si>
  <si>
    <t>Few suitable fields, data types and sizes.</t>
  </si>
  <si>
    <t>Limited manipulation trough HLL code.</t>
  </si>
  <si>
    <t>No interactions.</t>
  </si>
  <si>
    <t>Or no manipulations.</t>
  </si>
  <si>
    <t>Or no database.</t>
  </si>
  <si>
    <t>Or totally inappropriate.</t>
  </si>
  <si>
    <r>
      <t>Embedded database - Manipulation using HLL native operations</t>
    </r>
    <r>
      <rPr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Arial Narrow"/>
        <family val="2"/>
      </rPr>
      <t>/ code constructs</t>
    </r>
  </si>
  <si>
    <t>Delete record(s) and apply changes</t>
  </si>
  <si>
    <t>Not done or totally inappropriate or not meaningful</t>
  </si>
  <si>
    <t>Insert record(s) and apply changes</t>
  </si>
  <si>
    <t>Edit/Update records/ selected fields in record(s) and apply changes</t>
  </si>
  <si>
    <t>Validate field(s) (when record is inserted/modified)</t>
  </si>
  <si>
    <t>Read/View selected fields and records</t>
  </si>
  <si>
    <t>Navigate through records in a dataset (first, next, previous, etc.) using methods</t>
  </si>
  <si>
    <t>Manipulate dataset object &amp; records, apply changes (Filter/Sort/Search records) and refresh</t>
  </si>
  <si>
    <t>Use event/listener that triggers after record pointer has moved</t>
  </si>
  <si>
    <t>At least 1 report (output displayed/text file) as a result of processing/data transformation</t>
  </si>
  <si>
    <t>At least 1 report (output displayed/text file)as a result of querying</t>
  </si>
  <si>
    <t>Meaningfully, appropriately and correctly done 
Contributes to solution</t>
  </si>
  <si>
    <t>Mostly meaningful, appropriate and correctly done 
Mostly contributes to solution</t>
  </si>
  <si>
    <t>Task 8</t>
  </si>
  <si>
    <t>Data structures</t>
  </si>
  <si>
    <t>(User defined, excl. DB)</t>
  </si>
  <si>
    <t>A variety of data structures used correctly (arrays, text files, etc.) and appropriately</t>
  </si>
  <si>
    <t>A variety of data structures used (arrays and text files) but minor shortcomings, e.g. not always correctly or appropriately used</t>
  </si>
  <si>
    <t>Used at least one data structure (e.g. array or text file) correctly and appropriately</t>
  </si>
  <si>
    <t>Used at least one data structure (e.g. array or text file) but not always correctly and appropriately</t>
  </si>
  <si>
    <t>Totally inappropriate or incorrect or not used</t>
  </si>
  <si>
    <t>(database, text file, user)</t>
  </si>
  <si>
    <t>All three types used.</t>
  </si>
  <si>
    <t xml:space="preserve">Most appropriate, effective input strategies (database, text files, user input) used in all instances. </t>
  </si>
  <si>
    <t>All three types used, but in one instance a more appropriate or effective input strategy could be used</t>
  </si>
  <si>
    <t>In two instances a more appropriate or effective input strategy could be used</t>
  </si>
  <si>
    <t>In more than two instances a more appropriate or effective input strategy could be used</t>
  </si>
  <si>
    <t xml:space="preserve">Totally inappropriate or ineffective </t>
  </si>
  <si>
    <t>(coded)</t>
  </si>
  <si>
    <t xml:space="preserve">In all cases: </t>
  </si>
  <si>
    <t>Most appropriate display, well formatted/readable/structured/ understandable, e.g. headings and repeated on following page/screen where applicable.</t>
  </si>
  <si>
    <t xml:space="preserve">No logical errors. </t>
  </si>
  <si>
    <t xml:space="preserve">All processing results are correct. </t>
  </si>
  <si>
    <t>Most appropriate display, well formatted/readable/structured/ understandable, but with minor shortcomings in one instance</t>
  </si>
  <si>
    <t>One minor logical error</t>
  </si>
  <si>
    <t>One result problematic</t>
  </si>
  <si>
    <t>In most cases</t>
  </si>
  <si>
    <t xml:space="preserve">Appropriate display </t>
  </si>
  <si>
    <t>Some logical errors</t>
  </si>
  <si>
    <t>Some of the results are not correct.</t>
  </si>
  <si>
    <t>In some cases</t>
  </si>
  <si>
    <t>Many logical errors</t>
  </si>
  <si>
    <t>Difficult to read output</t>
  </si>
  <si>
    <t>Many results incorrect</t>
  </si>
  <si>
    <t xml:space="preserve">Many logical errors. </t>
  </si>
  <si>
    <t>Almost all the results are incorrect/few of the required results are delivered</t>
  </si>
  <si>
    <t xml:space="preserve">Task 9 </t>
  </si>
  <si>
    <t>Data validation</t>
  </si>
  <si>
    <t>A variety of validation/error catching for relevant input</t>
  </si>
  <si>
    <t>Clear and appropriate error messages and exception handling mechanisms</t>
  </si>
  <si>
    <t>limited validation/error catching for relevant input</t>
  </si>
  <si>
    <t>OR  Mostly clear and appropriate error messages and exception handling mechanisms</t>
  </si>
  <si>
    <t>Limited validation/error catching</t>
  </si>
  <si>
    <t>Error messages and exception handling sometimes inappropriate/ not meaningful</t>
  </si>
  <si>
    <t>Validation/error catching poorly done or inappropriate/not meaningful</t>
  </si>
  <si>
    <t>No effort at validation/error catching</t>
  </si>
  <si>
    <t>Testing</t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</si>
  <si>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Test for valid data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</si>
  <si>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Test for extreme data</t>
    </r>
  </si>
  <si>
    <r>
      <t>□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Arial Narrow"/>
        <family val="2"/>
      </rPr>
      <t>Test for invalid data</t>
    </r>
  </si>
  <si>
    <t>Excellent – all three aspects applied correctly in all instances</t>
  </si>
  <si>
    <t>Good – mostly meaningful for all three aspects with minor shortcomings</t>
  </si>
  <si>
    <t>Satisfactory – two aspects omitted or not used well</t>
  </si>
  <si>
    <t>Limited – more than two aspects omitted or not used well</t>
  </si>
  <si>
    <t>Task 10</t>
  </si>
  <si>
    <t>Comments/Notes</t>
  </si>
  <si>
    <t>(Explanation of program and code)</t>
  </si>
  <si>
    <t>Code clearly annotated to fully explain all necessary parts.</t>
  </si>
  <si>
    <t>Explanation shows excellent insight.</t>
  </si>
  <si>
    <t>Extensive project notes present and of an excellent standard. Clearly explains working of the program</t>
  </si>
  <si>
    <t>Code clearly annotated to explain all necessary parts.</t>
  </si>
  <si>
    <t>Explanation shows good insight.</t>
  </si>
  <si>
    <t>Project notes present and of a very good quality</t>
  </si>
  <si>
    <t>Code annotated to explain most necessary parts.</t>
  </si>
  <si>
    <t>Explanation shows some insight.</t>
  </si>
  <si>
    <t>Project notes present and of a moderate standard</t>
  </si>
  <si>
    <t>Code annotated to explain certain parts.</t>
  </si>
  <si>
    <t>Explanation shows little insight</t>
  </si>
  <si>
    <t>Inadequate project notes present</t>
  </si>
  <si>
    <t>No comments or no project notes</t>
  </si>
  <si>
    <t>Does the program meet the requirements?</t>
  </si>
  <si>
    <t>Exceeds requirements stated in Phase 1.</t>
  </si>
  <si>
    <t>Comprehensive program.</t>
  </si>
  <si>
    <t>All elements function as specified.</t>
  </si>
  <si>
    <t>Shows insight in all aspects.</t>
  </si>
  <si>
    <t>Meets the requirements stated in Phase 1.</t>
  </si>
  <si>
    <t>Less comprehensive.</t>
  </si>
  <si>
    <t>Shows insight in most aspects.</t>
  </si>
  <si>
    <t>Meets most of the requirements, but some don't function well</t>
  </si>
  <si>
    <t xml:space="preserve">Only some program elements function as specified in Phase 1. </t>
  </si>
  <si>
    <t>Shows insight in one or two aspects.</t>
  </si>
  <si>
    <t>Only meets some requirements, and some don't function well.</t>
  </si>
  <si>
    <t>Basic program.</t>
  </si>
  <si>
    <t>Basic scope.</t>
  </si>
  <si>
    <t>Very limited insight.</t>
  </si>
  <si>
    <t>Does not meet the requirements.</t>
  </si>
  <si>
    <t>Less than basic.</t>
  </si>
  <si>
    <t>Limited scope.</t>
  </si>
  <si>
    <t>Interview</t>
  </si>
  <si>
    <t>Explain selected code</t>
  </si>
  <si>
    <t>Explained all selected code clearly and with confidence</t>
  </si>
  <si>
    <t>Shows excellent insight.</t>
  </si>
  <si>
    <t xml:space="preserve">Explained selected code with minor shortcomings </t>
  </si>
  <si>
    <t>Shows insight</t>
  </si>
  <si>
    <t>Unable to explain some of the selected code adequately</t>
  </si>
  <si>
    <t>Shows some insight</t>
  </si>
  <si>
    <t>Unable to explain most of the selected code, limited insight</t>
  </si>
  <si>
    <t>Unable to explain any selected code, no insight</t>
  </si>
  <si>
    <t>Total:</t>
  </si>
  <si>
    <t>Maximum mark</t>
  </si>
  <si>
    <t>Mark</t>
  </si>
  <si>
    <t>Running total:</t>
  </si>
  <si>
    <t>Tasks</t>
  </si>
  <si>
    <t>Task description</t>
  </si>
  <si>
    <t>Maximum Mark</t>
  </si>
  <si>
    <t>Mark Obtained</t>
  </si>
  <si>
    <t>Task 1</t>
  </si>
  <si>
    <t>Task definition and user story Acceptance test</t>
  </si>
  <si>
    <t>Database design</t>
  </si>
  <si>
    <t>Navigation / flow between screens</t>
  </si>
  <si>
    <t xml:space="preserve">GUI design </t>
  </si>
  <si>
    <t>Data dictionary</t>
  </si>
  <si>
    <t>Arrays</t>
  </si>
  <si>
    <t>User defined methods(optional)</t>
  </si>
  <si>
    <t>Text files</t>
  </si>
  <si>
    <t>IPO table and data validation</t>
  </si>
  <si>
    <t>Create GUI application</t>
  </si>
  <si>
    <t>Create DB and connect to Delphi</t>
  </si>
  <si>
    <t>Coding</t>
  </si>
  <si>
    <t>Task 9</t>
  </si>
  <si>
    <t>Testing and data validation</t>
  </si>
  <si>
    <t>Documentation</t>
  </si>
  <si>
    <t>Subtotal</t>
  </si>
  <si>
    <t xml:space="preserve">Final mark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</si>
</sst>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7"/>
      <color theme="1"/>
      <name val="Times New Roman"/>
      <family val="1"/>
    </font>
    <font>
      <b/>
      <i/>
      <sz val="10"/>
      <color theme="1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Arial Narrow"/>
      <family val="2"/>
    </font>
    <font>
      <sz val="7"/>
      <color rgb="FF000000"/>
      <name val="Times New Roman"/>
      <family val="1"/>
    </font>
    <font>
      <sz val="12"/>
      <color rgb="FF000000"/>
      <name val="Arial Narrow"/>
      <family val="2"/>
    </font>
    <font>
      <sz val="2"/>
      <color theme="1"/>
      <name val="Arial Narrow"/>
      <family val="2"/>
    </font>
    <font>
      <sz val="9.5"/>
      <color theme="1"/>
      <name val="Arial Narrow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7">
    <xf numFmtId="0" fontId="0" fillId="0" borderId="0" xfId="0"/>
    <xf numFmtId="0" fontId="1" fillId="0" borderId="2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5" fillId="0" borderId="9" xfId="0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4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 wrapText="1"/>
    </xf>
    <xf numFmtId="0" fontId="13" fillId="4" borderId="6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6" fillId="0" borderId="8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9" fillId="6" borderId="9" xfId="0" applyFont="1" applyFill="1" applyBorder="1" applyAlignment="1">
      <alignment vertical="center" wrapText="1"/>
    </xf>
    <xf numFmtId="0" fontId="9" fillId="6" borderId="6" xfId="0" applyFont="1" applyFill="1" applyBorder="1" applyAlignment="1">
      <alignment vertical="center" wrapText="1"/>
    </xf>
    <xf numFmtId="0" fontId="0" fillId="6" borderId="6" xfId="0" applyFill="1" applyBorder="1" applyAlignment="1">
      <alignment vertical="top" wrapText="1"/>
    </xf>
    <xf numFmtId="0" fontId="3" fillId="6" borderId="8" xfId="0" applyFont="1" applyFill="1" applyBorder="1" applyAlignment="1">
      <alignment vertical="center" wrapText="1"/>
    </xf>
    <xf numFmtId="0" fontId="3" fillId="6" borderId="14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7" borderId="5" xfId="0" applyFont="1" applyFill="1" applyBorder="1" applyAlignment="1">
      <alignment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15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15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/>
    <xf numFmtId="0" fontId="5" fillId="0" borderId="8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0" fillId="0" borderId="1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7" borderId="6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right" vertical="center" wrapText="1"/>
    </xf>
    <xf numFmtId="0" fontId="19" fillId="0" borderId="3" xfId="0" applyFont="1" applyBorder="1" applyAlignment="1">
      <alignment horizontal="right" vertical="center" wrapText="1"/>
    </xf>
    <xf numFmtId="0" fontId="19" fillId="0" borderId="4" xfId="0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justify" vertical="center" wrapText="1"/>
    </xf>
    <xf numFmtId="0" fontId="21" fillId="0" borderId="9" xfId="0" applyFont="1" applyBorder="1" applyAlignment="1">
      <alignment horizontal="justify" vertical="center" wrapText="1"/>
    </xf>
    <xf numFmtId="0" fontId="21" fillId="0" borderId="6" xfId="0" applyFont="1" applyBorder="1" applyAlignment="1">
      <alignment horizontal="justify" vertical="center" wrapText="1"/>
    </xf>
    <xf numFmtId="0" fontId="20" fillId="0" borderId="6" xfId="0" applyFont="1" applyBorder="1" applyAlignment="1">
      <alignment horizontal="right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20" fillId="8" borderId="6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9" borderId="1" xfId="0" applyFont="1" applyFill="1" applyBorder="1" applyAlignment="1">
      <alignment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9" fillId="0" borderId="14" xfId="0" applyFont="1" applyBorder="1" applyAlignment="1" applyProtection="1">
      <alignment horizontal="center" vertical="center" wrapText="1"/>
      <protection locked="0"/>
    </xf>
    <xf numFmtId="0" fontId="19" fillId="0" borderId="8" xfId="0" applyFont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 wrapText="1"/>
      <protection locked="0"/>
    </xf>
    <xf numFmtId="0" fontId="19" fillId="0" borderId="6" xfId="0" applyFont="1" applyBorder="1" applyAlignment="1" applyProtection="1">
      <alignment horizontal="center" vertical="center" wrapText="1"/>
      <protection locked="0"/>
    </xf>
    <xf numFmtId="0" fontId="18" fillId="0" borderId="14" xfId="0" applyFont="1" applyBorder="1" applyAlignment="1" applyProtection="1">
      <alignment horizontal="center" vertical="center" wrapText="1"/>
      <protection locked="0"/>
    </xf>
    <xf numFmtId="0" fontId="18" fillId="0" borderId="8" xfId="0" applyFont="1" applyBorder="1" applyAlignment="1" applyProtection="1">
      <alignment horizontal="center" vertical="center" wrapText="1"/>
      <protection locked="0"/>
    </xf>
    <xf numFmtId="0" fontId="18" fillId="0" borderId="5" xfId="0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6" xfId="0" applyFont="1" applyBorder="1" applyAlignment="1" applyProtection="1">
      <alignment horizontal="center" vertical="center" wrapText="1"/>
      <protection locked="0"/>
    </xf>
    <xf numFmtId="0" fontId="19" fillId="0" borderId="9" xfId="0" applyFont="1" applyBorder="1" applyAlignment="1" applyProtection="1">
      <alignment horizontal="center" vertical="center" wrapText="1"/>
      <protection locked="0"/>
    </xf>
    <xf numFmtId="0" fontId="19" fillId="6" borderId="14" xfId="0" applyFont="1" applyFill="1" applyBorder="1" applyAlignment="1" applyProtection="1">
      <alignment horizontal="center" vertical="center" wrapText="1"/>
      <protection locked="0"/>
    </xf>
    <xf numFmtId="0" fontId="19" fillId="6" borderId="8" xfId="0" applyFont="1" applyFill="1" applyBorder="1" applyAlignment="1" applyProtection="1">
      <alignment horizontal="center" vertical="center" wrapText="1"/>
      <protection locked="0"/>
    </xf>
    <xf numFmtId="0" fontId="19" fillId="6" borderId="5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9824-800E-8A46-A835-1F581E254916}">
  <dimension ref="A1:I139"/>
  <sheetViews>
    <sheetView tabSelected="1" zoomScaleNormal="100" zoomScaleSheetLayoutView="67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63" sqref="F63:F64"/>
    </sheetView>
  </sheetViews>
  <sheetFormatPr baseColWidth="10" defaultRowHeight="16"/>
  <cols>
    <col min="1" max="1" width="32.6640625" customWidth="1"/>
    <col min="2" max="6" width="20.1640625" style="199" customWidth="1"/>
    <col min="7" max="8" width="6" style="181" customWidth="1"/>
    <col min="9" max="9" width="10.83203125" style="181"/>
  </cols>
  <sheetData>
    <row r="1" spans="1:9" ht="41" customHeight="1" thickBot="1">
      <c r="A1" s="1" t="s">
        <v>0</v>
      </c>
      <c r="B1" s="236"/>
      <c r="C1" s="236"/>
      <c r="D1" s="236"/>
      <c r="E1" s="25" t="s">
        <v>339</v>
      </c>
      <c r="F1" s="25" t="str">
        <f>_xlfn.CONCAT(I139, "/",G139)</f>
        <v>0/130</v>
      </c>
      <c r="G1" s="182" t="s">
        <v>337</v>
      </c>
      <c r="H1" s="182"/>
      <c r="I1" s="220" t="s">
        <v>338</v>
      </c>
    </row>
    <row r="2" spans="1:9" ht="17" thickBot="1">
      <c r="A2" s="97" t="s">
        <v>1</v>
      </c>
      <c r="B2" s="98">
        <v>3</v>
      </c>
      <c r="C2" s="99"/>
      <c r="D2" s="100">
        <v>2</v>
      </c>
      <c r="E2" s="100">
        <v>1</v>
      </c>
      <c r="F2" s="100">
        <v>0</v>
      </c>
      <c r="G2" s="121"/>
      <c r="H2" s="122"/>
      <c r="I2" s="123"/>
    </row>
    <row r="3" spans="1:9" s="183" customFormat="1" ht="56">
      <c r="A3" s="4" t="s">
        <v>2</v>
      </c>
      <c r="B3" s="16" t="s">
        <v>4</v>
      </c>
      <c r="C3" s="17"/>
      <c r="D3" s="8" t="s">
        <v>8</v>
      </c>
      <c r="E3" s="8" t="s">
        <v>11</v>
      </c>
      <c r="F3" s="8" t="s">
        <v>14</v>
      </c>
      <c r="G3" s="124">
        <v>3</v>
      </c>
      <c r="H3" s="125"/>
      <c r="I3" s="221"/>
    </row>
    <row r="4" spans="1:9" s="183" customFormat="1" ht="42">
      <c r="A4" s="5" t="s">
        <v>3</v>
      </c>
      <c r="B4" s="18" t="s">
        <v>5</v>
      </c>
      <c r="C4" s="19"/>
      <c r="D4" s="8" t="s">
        <v>9</v>
      </c>
      <c r="E4" s="8" t="s">
        <v>12</v>
      </c>
      <c r="F4" s="8" t="s">
        <v>15</v>
      </c>
      <c r="G4" s="126"/>
      <c r="H4" s="127"/>
      <c r="I4" s="222"/>
    </row>
    <row r="5" spans="1:9" s="183" customFormat="1" ht="23" customHeight="1">
      <c r="A5" s="6"/>
      <c r="B5" s="18" t="s">
        <v>6</v>
      </c>
      <c r="C5" s="19"/>
      <c r="D5" s="8" t="s">
        <v>10</v>
      </c>
      <c r="E5" s="8" t="s">
        <v>13</v>
      </c>
      <c r="F5" s="10"/>
      <c r="G5" s="126"/>
      <c r="H5" s="127"/>
      <c r="I5" s="222"/>
    </row>
    <row r="6" spans="1:9" s="183" customFormat="1" ht="31" customHeight="1" thickBot="1">
      <c r="A6" s="7"/>
      <c r="B6" s="20" t="s">
        <v>7</v>
      </c>
      <c r="C6" s="21"/>
      <c r="D6" s="9"/>
      <c r="E6" s="9"/>
      <c r="F6" s="9"/>
      <c r="G6" s="128"/>
      <c r="H6" s="129"/>
      <c r="I6" s="222"/>
    </row>
    <row r="7" spans="1:9" s="183" customFormat="1" ht="18" thickBot="1">
      <c r="A7" s="2" t="s">
        <v>16</v>
      </c>
      <c r="B7" s="3">
        <v>4</v>
      </c>
      <c r="C7" s="3">
        <v>3</v>
      </c>
      <c r="D7" s="3">
        <v>2</v>
      </c>
      <c r="E7" s="3">
        <v>1</v>
      </c>
      <c r="F7" s="3">
        <v>0</v>
      </c>
      <c r="G7" s="130"/>
      <c r="H7" s="131"/>
      <c r="I7" s="132" t="s">
        <v>4</v>
      </c>
    </row>
    <row r="8" spans="1:9" s="183" customFormat="1" ht="98">
      <c r="A8" s="5" t="s">
        <v>17</v>
      </c>
      <c r="B8" s="8" t="s">
        <v>22</v>
      </c>
      <c r="C8" s="8" t="s">
        <v>24</v>
      </c>
      <c r="D8" s="8" t="s">
        <v>26</v>
      </c>
      <c r="E8" s="8" t="s">
        <v>29</v>
      </c>
      <c r="F8" s="22" t="s">
        <v>31</v>
      </c>
      <c r="G8" s="124">
        <v>4</v>
      </c>
      <c r="H8" s="133"/>
      <c r="I8" s="221"/>
    </row>
    <row r="9" spans="1:9" s="183" customFormat="1" ht="28">
      <c r="A9" s="5" t="s">
        <v>18</v>
      </c>
      <c r="B9" s="8" t="s">
        <v>23</v>
      </c>
      <c r="C9" s="8" t="s">
        <v>25</v>
      </c>
      <c r="D9" s="8" t="s">
        <v>27</v>
      </c>
      <c r="E9" s="8" t="s">
        <v>30</v>
      </c>
      <c r="F9" s="23"/>
      <c r="G9" s="126"/>
      <c r="H9" s="134"/>
      <c r="I9" s="222"/>
    </row>
    <row r="10" spans="1:9" s="183" customFormat="1" ht="28">
      <c r="A10" s="184" t="s">
        <v>19</v>
      </c>
      <c r="B10" s="10"/>
      <c r="C10" s="10"/>
      <c r="D10" s="8" t="s">
        <v>28</v>
      </c>
      <c r="E10" s="10"/>
      <c r="F10" s="23"/>
      <c r="G10" s="126"/>
      <c r="H10" s="134"/>
      <c r="I10" s="222"/>
    </row>
    <row r="11" spans="1:9" s="183" customFormat="1" ht="28">
      <c r="A11" s="184" t="s">
        <v>20</v>
      </c>
      <c r="B11" s="10"/>
      <c r="C11" s="10"/>
      <c r="D11" s="10"/>
      <c r="E11" s="10"/>
      <c r="F11" s="23"/>
      <c r="G11" s="126"/>
      <c r="H11" s="134"/>
      <c r="I11" s="222"/>
    </row>
    <row r="12" spans="1:9" s="183" customFormat="1" ht="17" thickBot="1">
      <c r="A12" s="185" t="s">
        <v>21</v>
      </c>
      <c r="B12" s="9"/>
      <c r="C12" s="9"/>
      <c r="D12" s="9"/>
      <c r="E12" s="9"/>
      <c r="F12" s="24"/>
      <c r="G12" s="128"/>
      <c r="H12" s="135"/>
      <c r="I12" s="223"/>
    </row>
    <row r="13" spans="1:9" s="183" customFormat="1" ht="56">
      <c r="A13" s="5" t="s">
        <v>32</v>
      </c>
      <c r="B13" s="8" t="s">
        <v>34</v>
      </c>
      <c r="C13" s="8" t="s">
        <v>40</v>
      </c>
      <c r="D13" s="8" t="s">
        <v>42</v>
      </c>
      <c r="E13" s="8" t="s">
        <v>44</v>
      </c>
      <c r="F13" s="22" t="s">
        <v>46</v>
      </c>
      <c r="G13" s="124">
        <v>4</v>
      </c>
      <c r="H13" s="133"/>
      <c r="I13" s="221"/>
    </row>
    <row r="14" spans="1:9" s="183" customFormat="1" ht="84">
      <c r="A14" s="5" t="s">
        <v>33</v>
      </c>
      <c r="B14" s="8" t="s">
        <v>35</v>
      </c>
      <c r="C14" s="8" t="s">
        <v>41</v>
      </c>
      <c r="D14" s="8" t="s">
        <v>43</v>
      </c>
      <c r="E14" s="8" t="s">
        <v>45</v>
      </c>
      <c r="F14" s="23"/>
      <c r="G14" s="126"/>
      <c r="H14" s="134"/>
      <c r="I14" s="222"/>
    </row>
    <row r="15" spans="1:9" s="183" customFormat="1">
      <c r="A15" s="12"/>
      <c r="B15" s="186" t="s">
        <v>36</v>
      </c>
      <c r="C15" s="10"/>
      <c r="D15" s="10"/>
      <c r="E15" s="10"/>
      <c r="F15" s="23"/>
      <c r="G15" s="126"/>
      <c r="H15" s="134"/>
      <c r="I15" s="222"/>
    </row>
    <row r="16" spans="1:9" s="183" customFormat="1">
      <c r="A16" s="12"/>
      <c r="B16" s="186" t="s">
        <v>37</v>
      </c>
      <c r="C16" s="10"/>
      <c r="D16" s="10"/>
      <c r="E16" s="10"/>
      <c r="F16" s="23"/>
      <c r="G16" s="126"/>
      <c r="H16" s="134"/>
      <c r="I16" s="222"/>
    </row>
    <row r="17" spans="1:9" s="183" customFormat="1">
      <c r="A17" s="12"/>
      <c r="B17" s="186" t="s">
        <v>38</v>
      </c>
      <c r="C17" s="10"/>
      <c r="D17" s="10"/>
      <c r="E17" s="10"/>
      <c r="F17" s="23"/>
      <c r="G17" s="126"/>
      <c r="H17" s="134"/>
      <c r="I17" s="222"/>
    </row>
    <row r="18" spans="1:9" s="183" customFormat="1" ht="29" thickBot="1">
      <c r="A18" s="13"/>
      <c r="B18" s="187" t="s">
        <v>39</v>
      </c>
      <c r="C18" s="9"/>
      <c r="D18" s="9"/>
      <c r="E18" s="9"/>
      <c r="F18" s="24"/>
      <c r="G18" s="128"/>
      <c r="H18" s="135"/>
      <c r="I18" s="223"/>
    </row>
    <row r="19" spans="1:9" s="183" customFormat="1" ht="42">
      <c r="A19" s="22" t="s">
        <v>47</v>
      </c>
      <c r="B19" s="8" t="s">
        <v>48</v>
      </c>
      <c r="C19" s="8" t="s">
        <v>50</v>
      </c>
      <c r="D19" s="8" t="s">
        <v>52</v>
      </c>
      <c r="E19" s="8" t="s">
        <v>54</v>
      </c>
      <c r="F19" s="8" t="s">
        <v>56</v>
      </c>
      <c r="G19" s="124">
        <v>4</v>
      </c>
      <c r="H19" s="133"/>
      <c r="I19" s="221"/>
    </row>
    <row r="20" spans="1:9" s="183" customFormat="1" ht="28">
      <c r="A20" s="23"/>
      <c r="B20" s="8" t="s">
        <v>49</v>
      </c>
      <c r="C20" s="8" t="s">
        <v>51</v>
      </c>
      <c r="D20" s="8" t="s">
        <v>53</v>
      </c>
      <c r="E20" s="8" t="s">
        <v>55</v>
      </c>
      <c r="F20" s="8" t="s">
        <v>57</v>
      </c>
      <c r="G20" s="126"/>
      <c r="H20" s="134"/>
      <c r="I20" s="222"/>
    </row>
    <row r="21" spans="1:9" s="183" customFormat="1" ht="29" thickBot="1">
      <c r="A21" s="24"/>
      <c r="B21" s="9"/>
      <c r="C21" s="9"/>
      <c r="D21" s="9"/>
      <c r="E21" s="9"/>
      <c r="F21" s="14" t="s">
        <v>58</v>
      </c>
      <c r="G21" s="128"/>
      <c r="H21" s="135"/>
      <c r="I21" s="223"/>
    </row>
    <row r="22" spans="1:9" s="183" customFormat="1" ht="17" thickBot="1">
      <c r="A22" s="15"/>
      <c r="B22" s="11"/>
      <c r="C22" s="11"/>
      <c r="D22" s="11"/>
      <c r="E22" s="11"/>
      <c r="F22" s="11"/>
      <c r="G22" s="136">
        <v>15</v>
      </c>
      <c r="H22" s="137"/>
      <c r="I22" s="138">
        <f>SUBTOTAL(9,I3:I21)</f>
        <v>0</v>
      </c>
    </row>
    <row r="23" spans="1:9" s="183" customFormat="1" ht="18" thickBot="1">
      <c r="A23" s="101" t="s">
        <v>59</v>
      </c>
      <c r="B23" s="102">
        <v>3</v>
      </c>
      <c r="C23" s="103"/>
      <c r="D23" s="104">
        <v>2</v>
      </c>
      <c r="E23" s="104">
        <v>1</v>
      </c>
      <c r="F23" s="104">
        <v>0</v>
      </c>
      <c r="G23" s="139"/>
      <c r="H23" s="140"/>
      <c r="I23" s="123" t="s">
        <v>4</v>
      </c>
    </row>
    <row r="24" spans="1:9" s="183" customFormat="1" ht="28">
      <c r="A24" s="34" t="s">
        <v>60</v>
      </c>
      <c r="B24" s="39" t="s">
        <v>61</v>
      </c>
      <c r="C24" s="40"/>
      <c r="D24" s="8" t="s">
        <v>63</v>
      </c>
      <c r="E24" s="8" t="s">
        <v>66</v>
      </c>
      <c r="F24" s="30" t="s">
        <v>69</v>
      </c>
      <c r="G24" s="124">
        <v>3</v>
      </c>
      <c r="H24" s="133"/>
      <c r="I24" s="221"/>
    </row>
    <row r="25" spans="1:9" s="183" customFormat="1" ht="29" customHeight="1">
      <c r="A25" s="33"/>
      <c r="B25" s="37" t="s">
        <v>62</v>
      </c>
      <c r="C25" s="36"/>
      <c r="D25" s="8" t="s">
        <v>64</v>
      </c>
      <c r="E25" s="8" t="s">
        <v>67</v>
      </c>
      <c r="F25" s="5"/>
      <c r="G25" s="126"/>
      <c r="H25" s="134"/>
      <c r="I25" s="222"/>
    </row>
    <row r="26" spans="1:9" s="183" customFormat="1" ht="29" thickBot="1">
      <c r="A26" s="35"/>
      <c r="B26" s="188"/>
      <c r="C26" s="189"/>
      <c r="D26" s="14" t="s">
        <v>65</v>
      </c>
      <c r="E26" s="14" t="s">
        <v>68</v>
      </c>
      <c r="F26" s="31"/>
      <c r="G26" s="128"/>
      <c r="H26" s="135"/>
      <c r="I26" s="223"/>
    </row>
    <row r="27" spans="1:9" s="183" customFormat="1" ht="43" thickBot="1">
      <c r="A27" s="32" t="s">
        <v>70</v>
      </c>
      <c r="B27" s="41" t="s">
        <v>71</v>
      </c>
      <c r="C27" s="42"/>
      <c r="D27" s="14" t="s">
        <v>72</v>
      </c>
      <c r="E27" s="14" t="s">
        <v>73</v>
      </c>
      <c r="F27" s="14" t="s">
        <v>74</v>
      </c>
      <c r="G27" s="141">
        <v>3</v>
      </c>
      <c r="H27" s="142"/>
      <c r="I27" s="224"/>
    </row>
    <row r="28" spans="1:9" s="183" customFormat="1" ht="28">
      <c r="A28" s="34" t="s">
        <v>75</v>
      </c>
      <c r="B28" s="39" t="s">
        <v>76</v>
      </c>
      <c r="C28" s="40"/>
      <c r="D28" s="30" t="s">
        <v>78</v>
      </c>
      <c r="E28" s="8" t="s">
        <v>79</v>
      </c>
      <c r="F28" s="30" t="s">
        <v>81</v>
      </c>
      <c r="G28" s="124">
        <v>3</v>
      </c>
      <c r="H28" s="133"/>
      <c r="I28" s="221"/>
    </row>
    <row r="29" spans="1:9" s="183" customFormat="1" ht="17" thickBot="1">
      <c r="A29" s="35"/>
      <c r="B29" s="43" t="s">
        <v>77</v>
      </c>
      <c r="C29" s="38"/>
      <c r="D29" s="31"/>
      <c r="E29" s="14" t="s">
        <v>80</v>
      </c>
      <c r="F29" s="31"/>
      <c r="G29" s="128"/>
      <c r="H29" s="135"/>
      <c r="I29" s="223"/>
    </row>
    <row r="30" spans="1:9" s="183" customFormat="1" ht="70">
      <c r="A30" s="4" t="s">
        <v>82</v>
      </c>
      <c r="B30" s="39" t="s">
        <v>85</v>
      </c>
      <c r="C30" s="40"/>
      <c r="D30" s="8" t="s">
        <v>87</v>
      </c>
      <c r="E30" s="8" t="s">
        <v>89</v>
      </c>
      <c r="F30" s="30" t="s">
        <v>91</v>
      </c>
      <c r="G30" s="124">
        <v>3</v>
      </c>
      <c r="H30" s="133"/>
      <c r="I30" s="221"/>
    </row>
    <row r="31" spans="1:9" s="183" customFormat="1" ht="56">
      <c r="A31" s="5" t="s">
        <v>83</v>
      </c>
      <c r="B31" s="37" t="s">
        <v>86</v>
      </c>
      <c r="C31" s="36"/>
      <c r="D31" s="8" t="s">
        <v>88</v>
      </c>
      <c r="E31" s="8" t="s">
        <v>90</v>
      </c>
      <c r="F31" s="5"/>
      <c r="G31" s="126"/>
      <c r="H31" s="134"/>
      <c r="I31" s="222"/>
    </row>
    <row r="32" spans="1:9" s="183" customFormat="1" ht="29" thickBot="1">
      <c r="A32" s="31" t="s">
        <v>84</v>
      </c>
      <c r="B32" s="188"/>
      <c r="C32" s="189"/>
      <c r="D32" s="9"/>
      <c r="E32" s="9"/>
      <c r="F32" s="31"/>
      <c r="G32" s="128"/>
      <c r="H32" s="135"/>
      <c r="I32" s="223"/>
    </row>
    <row r="33" spans="1:9" s="183" customFormat="1" ht="17" thickBot="1">
      <c r="A33" s="32"/>
      <c r="B33" s="190"/>
      <c r="C33" s="191"/>
      <c r="D33" s="14"/>
      <c r="E33" s="14"/>
      <c r="F33" s="14"/>
      <c r="G33" s="144">
        <v>12</v>
      </c>
      <c r="H33" s="145"/>
      <c r="I33" s="143">
        <f>SUBTOTAL(9,I24:I32)</f>
        <v>0</v>
      </c>
    </row>
    <row r="34" spans="1:9" s="183" customFormat="1" ht="18" thickBot="1">
      <c r="A34" s="101" t="s">
        <v>92</v>
      </c>
      <c r="B34" s="192">
        <v>4</v>
      </c>
      <c r="C34" s="192">
        <v>3</v>
      </c>
      <c r="D34" s="192">
        <v>2</v>
      </c>
      <c r="E34" s="105">
        <v>1</v>
      </c>
      <c r="F34" s="106">
        <v>0</v>
      </c>
      <c r="G34" s="118"/>
      <c r="H34" s="119"/>
      <c r="I34" s="120" t="s">
        <v>4</v>
      </c>
    </row>
    <row r="35" spans="1:9" s="183" customFormat="1">
      <c r="A35" s="51" t="s">
        <v>93</v>
      </c>
      <c r="B35" s="51" t="s">
        <v>94</v>
      </c>
      <c r="C35" s="51" t="s">
        <v>95</v>
      </c>
      <c r="D35" s="51" t="s">
        <v>96</v>
      </c>
      <c r="E35" s="51" t="s">
        <v>97</v>
      </c>
      <c r="F35" s="46" t="s">
        <v>98</v>
      </c>
      <c r="G35" s="151">
        <v>4</v>
      </c>
      <c r="H35" s="152"/>
      <c r="I35" s="225"/>
    </row>
    <row r="36" spans="1:9" s="183" customFormat="1">
      <c r="A36" s="50"/>
      <c r="B36" s="50"/>
      <c r="C36" s="50"/>
      <c r="D36" s="50"/>
      <c r="E36" s="50"/>
      <c r="F36" s="46" t="s">
        <v>99</v>
      </c>
      <c r="G36" s="153"/>
      <c r="H36" s="154"/>
      <c r="I36" s="226"/>
    </row>
    <row r="37" spans="1:9" s="183" customFormat="1" ht="62" customHeight="1" thickBot="1">
      <c r="A37" s="52"/>
      <c r="B37" s="52"/>
      <c r="C37" s="52"/>
      <c r="D37" s="52"/>
      <c r="E37" s="52"/>
      <c r="F37" s="47" t="s">
        <v>100</v>
      </c>
      <c r="G37" s="155"/>
      <c r="H37" s="156"/>
      <c r="I37" s="227"/>
    </row>
    <row r="38" spans="1:9" s="183" customFormat="1">
      <c r="A38" s="45" t="s">
        <v>101</v>
      </c>
      <c r="B38" s="46" t="s">
        <v>107</v>
      </c>
      <c r="C38" s="46" t="s">
        <v>109</v>
      </c>
      <c r="D38" s="46" t="s">
        <v>111</v>
      </c>
      <c r="E38" s="46" t="s">
        <v>113</v>
      </c>
      <c r="F38" s="46" t="s">
        <v>115</v>
      </c>
      <c r="G38" s="151">
        <v>4</v>
      </c>
      <c r="H38" s="152"/>
      <c r="I38" s="225"/>
    </row>
    <row r="39" spans="1:9" s="183" customFormat="1" ht="42">
      <c r="A39" s="184" t="s">
        <v>102</v>
      </c>
      <c r="B39" s="46" t="s">
        <v>108</v>
      </c>
      <c r="C39" s="46" t="s">
        <v>110</v>
      </c>
      <c r="D39" s="46" t="s">
        <v>112</v>
      </c>
      <c r="E39" s="46" t="s">
        <v>114</v>
      </c>
      <c r="F39" s="46" t="s">
        <v>99</v>
      </c>
      <c r="G39" s="153"/>
      <c r="H39" s="154"/>
      <c r="I39" s="226"/>
    </row>
    <row r="40" spans="1:9" s="183" customFormat="1" ht="28">
      <c r="A40" s="184" t="s">
        <v>103</v>
      </c>
      <c r="B40" s="10"/>
      <c r="C40" s="10"/>
      <c r="D40" s="10"/>
      <c r="E40" s="10"/>
      <c r="F40" s="46" t="s">
        <v>116</v>
      </c>
      <c r="G40" s="153"/>
      <c r="H40" s="154"/>
      <c r="I40" s="226"/>
    </row>
    <row r="41" spans="1:9" s="183" customFormat="1">
      <c r="A41" s="184" t="s">
        <v>104</v>
      </c>
      <c r="B41" s="10"/>
      <c r="C41" s="10"/>
      <c r="D41" s="10"/>
      <c r="E41" s="10"/>
      <c r="F41" s="10"/>
      <c r="G41" s="153"/>
      <c r="H41" s="154"/>
      <c r="I41" s="226"/>
    </row>
    <row r="42" spans="1:9" s="183" customFormat="1">
      <c r="A42" s="184" t="s">
        <v>105</v>
      </c>
      <c r="B42" s="10"/>
      <c r="C42" s="10"/>
      <c r="D42" s="10"/>
      <c r="E42" s="10"/>
      <c r="F42" s="10"/>
      <c r="G42" s="153"/>
      <c r="H42" s="154"/>
      <c r="I42" s="226"/>
    </row>
    <row r="43" spans="1:9" s="183" customFormat="1" ht="17" thickBot="1">
      <c r="A43" s="193" t="s">
        <v>106</v>
      </c>
      <c r="B43" s="9"/>
      <c r="C43" s="9"/>
      <c r="D43" s="9"/>
      <c r="E43" s="9"/>
      <c r="F43" s="9"/>
      <c r="G43" s="155"/>
      <c r="H43" s="156"/>
      <c r="I43" s="227"/>
    </row>
    <row r="44" spans="1:9" s="183" customFormat="1" ht="17" thickBot="1">
      <c r="A44" s="48"/>
      <c r="B44" s="49"/>
      <c r="C44" s="49"/>
      <c r="D44" s="49"/>
      <c r="E44" s="49"/>
      <c r="F44" s="49"/>
      <c r="G44" s="160">
        <v>8</v>
      </c>
      <c r="H44" s="161"/>
      <c r="I44" s="146">
        <f>SUBTOTAL(9,I35:I43)</f>
        <v>0</v>
      </c>
    </row>
    <row r="45" spans="1:9" s="183" customFormat="1" ht="18" thickBot="1">
      <c r="A45" s="101" t="s">
        <v>117</v>
      </c>
      <c r="B45" s="109"/>
      <c r="C45" s="116"/>
      <c r="D45" s="116"/>
      <c r="E45" s="116"/>
      <c r="F45" s="116"/>
      <c r="G45" s="147"/>
      <c r="H45" s="147"/>
      <c r="I45" s="120" t="s">
        <v>4</v>
      </c>
    </row>
    <row r="46" spans="1:9" s="183" customFormat="1" ht="18" thickBot="1">
      <c r="A46" s="53" t="s">
        <v>118</v>
      </c>
      <c r="B46" s="54">
        <v>4</v>
      </c>
      <c r="C46" s="54">
        <v>3</v>
      </c>
      <c r="D46" s="54">
        <v>2</v>
      </c>
      <c r="E46" s="54">
        <v>1</v>
      </c>
      <c r="F46" s="54">
        <v>0</v>
      </c>
      <c r="G46" s="148"/>
      <c r="H46" s="149"/>
      <c r="I46" s="150" t="s">
        <v>4</v>
      </c>
    </row>
    <row r="47" spans="1:9" s="183" customFormat="1">
      <c r="A47" s="55" t="s">
        <v>119</v>
      </c>
      <c r="B47" s="51" t="s">
        <v>124</v>
      </c>
      <c r="C47" s="51" t="s">
        <v>125</v>
      </c>
      <c r="D47" s="51" t="s">
        <v>126</v>
      </c>
      <c r="E47" s="51" t="s">
        <v>127</v>
      </c>
      <c r="F47" s="22" t="s">
        <v>128</v>
      </c>
      <c r="G47" s="151">
        <v>4</v>
      </c>
      <c r="H47" s="152"/>
      <c r="I47" s="221"/>
    </row>
    <row r="48" spans="1:9" s="183" customFormat="1" ht="28">
      <c r="A48" s="184" t="s">
        <v>120</v>
      </c>
      <c r="B48" s="50"/>
      <c r="C48" s="50"/>
      <c r="D48" s="50"/>
      <c r="E48" s="50"/>
      <c r="F48" s="23"/>
      <c r="G48" s="153"/>
      <c r="H48" s="154"/>
      <c r="I48" s="222"/>
    </row>
    <row r="49" spans="1:9" s="183" customFormat="1">
      <c r="A49" s="184" t="s">
        <v>121</v>
      </c>
      <c r="B49" s="50"/>
      <c r="C49" s="50"/>
      <c r="D49" s="50"/>
      <c r="E49" s="50"/>
      <c r="F49" s="23"/>
      <c r="G49" s="153"/>
      <c r="H49" s="154"/>
      <c r="I49" s="222"/>
    </row>
    <row r="50" spans="1:9" s="183" customFormat="1" ht="28">
      <c r="A50" s="184" t="s">
        <v>122</v>
      </c>
      <c r="B50" s="50"/>
      <c r="C50" s="50"/>
      <c r="D50" s="50"/>
      <c r="E50" s="50"/>
      <c r="F50" s="23"/>
      <c r="G50" s="153"/>
      <c r="H50" s="154"/>
      <c r="I50" s="222"/>
    </row>
    <row r="51" spans="1:9" s="183" customFormat="1" ht="32" thickBot="1">
      <c r="A51" s="194" t="s">
        <v>123</v>
      </c>
      <c r="B51" s="52"/>
      <c r="C51" s="52"/>
      <c r="D51" s="52"/>
      <c r="E51" s="52"/>
      <c r="F51" s="24"/>
      <c r="G51" s="155"/>
      <c r="H51" s="156"/>
      <c r="I51" s="223"/>
    </row>
    <row r="52" spans="1:9" s="183" customFormat="1" ht="18" thickBot="1">
      <c r="A52" s="56" t="s">
        <v>129</v>
      </c>
      <c r="B52" s="57">
        <v>4</v>
      </c>
      <c r="C52" s="57">
        <v>3</v>
      </c>
      <c r="D52" s="57">
        <v>2</v>
      </c>
      <c r="E52" s="57">
        <v>1</v>
      </c>
      <c r="F52" s="57">
        <v>0</v>
      </c>
      <c r="G52" s="157"/>
      <c r="H52" s="158"/>
      <c r="I52" s="159" t="s">
        <v>4</v>
      </c>
    </row>
    <row r="53" spans="1:9" s="183" customFormat="1">
      <c r="A53" s="34" t="s">
        <v>130</v>
      </c>
      <c r="B53" s="66" t="s">
        <v>131</v>
      </c>
      <c r="C53" s="22" t="s">
        <v>132</v>
      </c>
      <c r="D53" s="22" t="s">
        <v>133</v>
      </c>
      <c r="E53" s="22" t="s">
        <v>134</v>
      </c>
      <c r="F53" s="22" t="s">
        <v>135</v>
      </c>
      <c r="G53" s="151">
        <v>4</v>
      </c>
      <c r="H53" s="152"/>
      <c r="I53" s="221"/>
    </row>
    <row r="54" spans="1:9" s="183" customFormat="1" ht="17" thickBot="1">
      <c r="A54" s="35"/>
      <c r="B54" s="67"/>
      <c r="C54" s="24"/>
      <c r="D54" s="24"/>
      <c r="E54" s="24"/>
      <c r="F54" s="24"/>
      <c r="G54" s="155"/>
      <c r="H54" s="156"/>
      <c r="I54" s="223"/>
    </row>
    <row r="55" spans="1:9" s="183" customFormat="1">
      <c r="A55" s="61" t="s">
        <v>136</v>
      </c>
      <c r="B55" s="66" t="s">
        <v>137</v>
      </c>
      <c r="C55" s="22" t="s">
        <v>138</v>
      </c>
      <c r="D55" s="22" t="s">
        <v>139</v>
      </c>
      <c r="E55" s="22" t="s">
        <v>140</v>
      </c>
      <c r="F55" s="22" t="s">
        <v>135</v>
      </c>
      <c r="G55" s="151">
        <v>4</v>
      </c>
      <c r="H55" s="152"/>
      <c r="I55" s="221"/>
    </row>
    <row r="56" spans="1:9" s="183" customFormat="1" ht="17" thickBot="1">
      <c r="A56" s="62"/>
      <c r="B56" s="67"/>
      <c r="C56" s="24"/>
      <c r="D56" s="24"/>
      <c r="E56" s="24"/>
      <c r="F56" s="24"/>
      <c r="G56" s="155"/>
      <c r="H56" s="156"/>
      <c r="I56" s="223"/>
    </row>
    <row r="57" spans="1:9" s="183" customFormat="1" ht="17" thickBot="1">
      <c r="A57" s="58"/>
      <c r="B57" s="59"/>
      <c r="C57" s="60"/>
      <c r="D57" s="60"/>
      <c r="E57" s="60"/>
      <c r="F57" s="60"/>
      <c r="G57" s="160">
        <v>12</v>
      </c>
      <c r="H57" s="161"/>
      <c r="I57" s="162">
        <f>SUBTOTAL(9,I47:I56)</f>
        <v>0</v>
      </c>
    </row>
    <row r="58" spans="1:9" s="183" customFormat="1" ht="18" thickBot="1">
      <c r="A58" s="101" t="s">
        <v>141</v>
      </c>
      <c r="B58" s="98">
        <v>3</v>
      </c>
      <c r="C58" s="99"/>
      <c r="D58" s="104">
        <v>2</v>
      </c>
      <c r="E58" s="104">
        <v>1</v>
      </c>
      <c r="F58" s="104">
        <v>0</v>
      </c>
      <c r="G58" s="121"/>
      <c r="H58" s="163"/>
      <c r="I58" s="123" t="s">
        <v>4</v>
      </c>
    </row>
    <row r="59" spans="1:9" s="183" customFormat="1">
      <c r="A59" s="4" t="s">
        <v>142</v>
      </c>
      <c r="B59" s="39" t="s">
        <v>144</v>
      </c>
      <c r="C59" s="40"/>
      <c r="D59" s="22" t="s">
        <v>145</v>
      </c>
      <c r="E59" s="66" t="s">
        <v>146</v>
      </c>
      <c r="F59" s="66" t="s">
        <v>147</v>
      </c>
      <c r="G59" s="124">
        <v>3</v>
      </c>
      <c r="H59" s="133"/>
      <c r="I59" s="221"/>
    </row>
    <row r="60" spans="1:9" s="183" customFormat="1" ht="22" customHeight="1" thickBot="1">
      <c r="A60" s="31" t="s">
        <v>143</v>
      </c>
      <c r="B60" s="43"/>
      <c r="C60" s="38"/>
      <c r="D60" s="24"/>
      <c r="E60" s="67"/>
      <c r="F60" s="67"/>
      <c r="G60" s="128"/>
      <c r="H60" s="135"/>
      <c r="I60" s="223"/>
    </row>
    <row r="61" spans="1:9" s="183" customFormat="1">
      <c r="A61" s="4" t="s">
        <v>148</v>
      </c>
      <c r="B61" s="39" t="s">
        <v>150</v>
      </c>
      <c r="C61" s="40"/>
      <c r="D61" s="22" t="s">
        <v>151</v>
      </c>
      <c r="E61" s="66" t="s">
        <v>152</v>
      </c>
      <c r="F61" s="66" t="s">
        <v>153</v>
      </c>
      <c r="G61" s="124">
        <v>3</v>
      </c>
      <c r="H61" s="133"/>
      <c r="I61" s="221"/>
    </row>
    <row r="62" spans="1:9" s="183" customFormat="1" ht="17" thickBot="1">
      <c r="A62" s="31" t="s">
        <v>149</v>
      </c>
      <c r="B62" s="43"/>
      <c r="C62" s="38"/>
      <c r="D62" s="24"/>
      <c r="E62" s="67"/>
      <c r="F62" s="67"/>
      <c r="G62" s="128"/>
      <c r="H62" s="135"/>
      <c r="I62" s="223"/>
    </row>
    <row r="63" spans="1:9" s="183" customFormat="1" ht="42" customHeight="1">
      <c r="A63" s="4" t="s">
        <v>148</v>
      </c>
      <c r="B63" s="39" t="s">
        <v>155</v>
      </c>
      <c r="C63" s="40"/>
      <c r="D63" s="22" t="s">
        <v>156</v>
      </c>
      <c r="E63" s="66" t="s">
        <v>157</v>
      </c>
      <c r="F63" s="66" t="s">
        <v>158</v>
      </c>
      <c r="G63" s="124">
        <v>3</v>
      </c>
      <c r="H63" s="133"/>
      <c r="I63" s="221"/>
    </row>
    <row r="64" spans="1:9" s="183" customFormat="1" ht="17" thickBot="1">
      <c r="A64" s="31" t="s">
        <v>154</v>
      </c>
      <c r="B64" s="43"/>
      <c r="C64" s="38"/>
      <c r="D64" s="24"/>
      <c r="E64" s="67"/>
      <c r="F64" s="67"/>
      <c r="G64" s="128"/>
      <c r="H64" s="135"/>
      <c r="I64" s="223"/>
    </row>
    <row r="65" spans="1:9" s="183" customFormat="1">
      <c r="A65" s="4" t="s">
        <v>159</v>
      </c>
      <c r="B65" s="39" t="s">
        <v>164</v>
      </c>
      <c r="C65" s="40"/>
      <c r="D65" s="22" t="s">
        <v>165</v>
      </c>
      <c r="E65" s="66" t="s">
        <v>166</v>
      </c>
      <c r="F65" s="66" t="s">
        <v>167</v>
      </c>
      <c r="G65" s="124">
        <v>3</v>
      </c>
      <c r="H65" s="133"/>
      <c r="I65" s="221"/>
    </row>
    <row r="66" spans="1:9" s="183" customFormat="1">
      <c r="A66" s="5" t="s">
        <v>160</v>
      </c>
      <c r="B66" s="37"/>
      <c r="C66" s="36"/>
      <c r="D66" s="23"/>
      <c r="E66" s="65"/>
      <c r="F66" s="65"/>
      <c r="G66" s="126"/>
      <c r="H66" s="134"/>
      <c r="I66" s="222"/>
    </row>
    <row r="67" spans="1:9" s="183" customFormat="1">
      <c r="A67" s="184" t="s">
        <v>161</v>
      </c>
      <c r="B67" s="37"/>
      <c r="C67" s="36"/>
      <c r="D67" s="23"/>
      <c r="E67" s="65"/>
      <c r="F67" s="65"/>
      <c r="G67" s="126"/>
      <c r="H67" s="134"/>
      <c r="I67" s="222"/>
    </row>
    <row r="68" spans="1:9" s="183" customFormat="1">
      <c r="A68" s="184" t="s">
        <v>162</v>
      </c>
      <c r="B68" s="37"/>
      <c r="C68" s="36"/>
      <c r="D68" s="23"/>
      <c r="E68" s="65"/>
      <c r="F68" s="65"/>
      <c r="G68" s="126"/>
      <c r="H68" s="134"/>
      <c r="I68" s="222"/>
    </row>
    <row r="69" spans="1:9" s="183" customFormat="1" ht="18" thickBot="1">
      <c r="A69" s="195" t="s">
        <v>163</v>
      </c>
      <c r="B69" s="43"/>
      <c r="C69" s="38"/>
      <c r="D69" s="24"/>
      <c r="E69" s="67"/>
      <c r="F69" s="67"/>
      <c r="G69" s="128"/>
      <c r="H69" s="135"/>
      <c r="I69" s="223"/>
    </row>
    <row r="70" spans="1:9" s="183" customFormat="1" ht="18" thickBot="1">
      <c r="A70" s="63" t="s">
        <v>168</v>
      </c>
      <c r="B70" s="69">
        <v>3</v>
      </c>
      <c r="C70" s="70"/>
      <c r="D70" s="64">
        <v>2</v>
      </c>
      <c r="E70" s="64">
        <v>1</v>
      </c>
      <c r="F70" s="64">
        <v>0</v>
      </c>
      <c r="G70" s="164"/>
      <c r="H70" s="165"/>
      <c r="I70" s="162" t="s">
        <v>4</v>
      </c>
    </row>
    <row r="71" spans="1:9" s="183" customFormat="1">
      <c r="A71" s="5" t="s">
        <v>169</v>
      </c>
      <c r="B71" s="39" t="s">
        <v>173</v>
      </c>
      <c r="C71" s="40"/>
      <c r="D71" s="22" t="s">
        <v>174</v>
      </c>
      <c r="E71" s="66" t="s">
        <v>175</v>
      </c>
      <c r="F71" s="66" t="s">
        <v>176</v>
      </c>
      <c r="G71" s="124">
        <v>3</v>
      </c>
      <c r="H71" s="133"/>
      <c r="I71" s="221"/>
    </row>
    <row r="72" spans="1:9" s="183" customFormat="1">
      <c r="A72" s="184" t="s">
        <v>170</v>
      </c>
      <c r="B72" s="37"/>
      <c r="C72" s="36"/>
      <c r="D72" s="23"/>
      <c r="E72" s="65"/>
      <c r="F72" s="65"/>
      <c r="G72" s="126"/>
      <c r="H72" s="134"/>
      <c r="I72" s="222"/>
    </row>
    <row r="73" spans="1:9" s="183" customFormat="1">
      <c r="A73" s="184" t="s">
        <v>171</v>
      </c>
      <c r="B73" s="37"/>
      <c r="C73" s="36"/>
      <c r="D73" s="23"/>
      <c r="E73" s="65"/>
      <c r="F73" s="65"/>
      <c r="G73" s="126"/>
      <c r="H73" s="134"/>
      <c r="I73" s="222"/>
    </row>
    <row r="74" spans="1:9" s="183" customFormat="1" ht="17" thickBot="1">
      <c r="A74" s="185" t="s">
        <v>172</v>
      </c>
      <c r="B74" s="43"/>
      <c r="C74" s="38"/>
      <c r="D74" s="24"/>
      <c r="E74" s="67"/>
      <c r="F74" s="67"/>
      <c r="G74" s="128"/>
      <c r="H74" s="135"/>
      <c r="I74" s="223"/>
    </row>
    <row r="75" spans="1:9" s="183" customFormat="1" ht="17" thickBot="1">
      <c r="A75" s="31"/>
      <c r="B75" s="41"/>
      <c r="C75" s="42"/>
      <c r="D75" s="14"/>
      <c r="E75" s="14"/>
      <c r="F75" s="14"/>
      <c r="G75" s="144">
        <v>15</v>
      </c>
      <c r="H75" s="145"/>
      <c r="I75" s="143">
        <f>SUBTOTAL(9,I59:I74)</f>
        <v>0</v>
      </c>
    </row>
    <row r="76" spans="1:9" s="183" customFormat="1" ht="18" thickBot="1">
      <c r="A76" s="101" t="s">
        <v>177</v>
      </c>
      <c r="B76" s="102">
        <v>3</v>
      </c>
      <c r="C76" s="107"/>
      <c r="D76" s="108">
        <v>2</v>
      </c>
      <c r="E76" s="108">
        <v>1</v>
      </c>
      <c r="F76" s="108">
        <v>0</v>
      </c>
      <c r="G76" s="140"/>
      <c r="H76" s="140"/>
      <c r="I76" s="166" t="s">
        <v>4</v>
      </c>
    </row>
    <row r="77" spans="1:9" s="183" customFormat="1" ht="17" thickBot="1">
      <c r="A77" s="4" t="s">
        <v>178</v>
      </c>
      <c r="B77" s="71" t="s">
        <v>186</v>
      </c>
      <c r="C77" s="71"/>
      <c r="D77" s="72" t="s">
        <v>187</v>
      </c>
      <c r="E77" s="71" t="s">
        <v>188</v>
      </c>
      <c r="F77" s="71" t="s">
        <v>189</v>
      </c>
      <c r="G77" s="167">
        <v>3</v>
      </c>
      <c r="H77" s="167"/>
      <c r="I77" s="228"/>
    </row>
    <row r="78" spans="1:9" s="183" customFormat="1" ht="29" thickBot="1">
      <c r="A78" s="5" t="s">
        <v>179</v>
      </c>
      <c r="B78" s="71"/>
      <c r="C78" s="71"/>
      <c r="D78" s="72"/>
      <c r="E78" s="71"/>
      <c r="F78" s="71"/>
      <c r="G78" s="167"/>
      <c r="H78" s="167"/>
      <c r="I78" s="228"/>
    </row>
    <row r="79" spans="1:9" s="183" customFormat="1" ht="17" thickBot="1">
      <c r="A79" s="184" t="s">
        <v>180</v>
      </c>
      <c r="B79" s="71"/>
      <c r="C79" s="71"/>
      <c r="D79" s="72"/>
      <c r="E79" s="71"/>
      <c r="F79" s="71"/>
      <c r="G79" s="167"/>
      <c r="H79" s="167"/>
      <c r="I79" s="228"/>
    </row>
    <row r="80" spans="1:9" s="183" customFormat="1" ht="17" thickBot="1">
      <c r="A80" s="184" t="s">
        <v>181</v>
      </c>
      <c r="B80" s="71"/>
      <c r="C80" s="71"/>
      <c r="D80" s="72"/>
      <c r="E80" s="71"/>
      <c r="F80" s="71"/>
      <c r="G80" s="167"/>
      <c r="H80" s="167"/>
      <c r="I80" s="228"/>
    </row>
    <row r="81" spans="1:9" s="183" customFormat="1" ht="17" thickBot="1">
      <c r="A81" s="184" t="s">
        <v>182</v>
      </c>
      <c r="B81" s="71"/>
      <c r="C81" s="71"/>
      <c r="D81" s="72"/>
      <c r="E81" s="71"/>
      <c r="F81" s="71"/>
      <c r="G81" s="167"/>
      <c r="H81" s="167"/>
      <c r="I81" s="228"/>
    </row>
    <row r="82" spans="1:9" s="183" customFormat="1" ht="17" thickBot="1">
      <c r="A82" s="184" t="s">
        <v>183</v>
      </c>
      <c r="B82" s="71"/>
      <c r="C82" s="71"/>
      <c r="D82" s="72"/>
      <c r="E82" s="71"/>
      <c r="F82" s="71"/>
      <c r="G82" s="167"/>
      <c r="H82" s="167"/>
      <c r="I82" s="228"/>
    </row>
    <row r="83" spans="1:9" s="183" customFormat="1" ht="17" thickBot="1">
      <c r="A83" s="184" t="s">
        <v>184</v>
      </c>
      <c r="B83" s="71"/>
      <c r="C83" s="71"/>
      <c r="D83" s="72"/>
      <c r="E83" s="71"/>
      <c r="F83" s="71"/>
      <c r="G83" s="167"/>
      <c r="H83" s="167"/>
      <c r="I83" s="228"/>
    </row>
    <row r="84" spans="1:9" s="183" customFormat="1" ht="17" thickBot="1">
      <c r="A84" s="185" t="s">
        <v>185</v>
      </c>
      <c r="B84" s="71"/>
      <c r="C84" s="71"/>
      <c r="D84" s="22"/>
      <c r="E84" s="66"/>
      <c r="F84" s="71"/>
      <c r="G84" s="167"/>
      <c r="H84" s="167"/>
      <c r="I84" s="228"/>
    </row>
    <row r="85" spans="1:9" s="183" customFormat="1" ht="57" thickBot="1">
      <c r="A85" s="34" t="s">
        <v>190</v>
      </c>
      <c r="B85" s="71" t="s">
        <v>191</v>
      </c>
      <c r="C85" s="41"/>
      <c r="D85" s="30" t="s">
        <v>192</v>
      </c>
      <c r="E85" s="30" t="s">
        <v>195</v>
      </c>
      <c r="F85" s="42" t="s">
        <v>198</v>
      </c>
      <c r="G85" s="167">
        <v>3</v>
      </c>
      <c r="H85" s="167"/>
      <c r="I85" s="228"/>
    </row>
    <row r="86" spans="1:9" s="183" customFormat="1" ht="17" thickBot="1">
      <c r="A86" s="33"/>
      <c r="B86" s="71"/>
      <c r="C86" s="41"/>
      <c r="D86" s="5" t="s">
        <v>193</v>
      </c>
      <c r="E86" s="5" t="s">
        <v>196</v>
      </c>
      <c r="F86" s="42"/>
      <c r="G86" s="167"/>
      <c r="H86" s="167"/>
      <c r="I86" s="228"/>
    </row>
    <row r="87" spans="1:9" s="183" customFormat="1" ht="29" thickBot="1">
      <c r="A87" s="35"/>
      <c r="B87" s="71"/>
      <c r="C87" s="41"/>
      <c r="D87" s="31" t="s">
        <v>194</v>
      </c>
      <c r="E87" s="31" t="s">
        <v>197</v>
      </c>
      <c r="F87" s="42"/>
      <c r="G87" s="167"/>
      <c r="H87" s="167"/>
      <c r="I87" s="228"/>
    </row>
    <row r="88" spans="1:9" s="183" customFormat="1" ht="57" thickBot="1">
      <c r="A88" s="32" t="s">
        <v>199</v>
      </c>
      <c r="B88" s="71" t="s">
        <v>200</v>
      </c>
      <c r="C88" s="71"/>
      <c r="D88" s="31" t="s">
        <v>201</v>
      </c>
      <c r="E88" s="31" t="s">
        <v>202</v>
      </c>
      <c r="F88" s="73" t="s">
        <v>203</v>
      </c>
      <c r="G88" s="167">
        <v>3</v>
      </c>
      <c r="H88" s="167"/>
      <c r="I88" s="229"/>
    </row>
    <row r="89" spans="1:9" s="183" customFormat="1" ht="17" thickBot="1">
      <c r="A89" s="15"/>
      <c r="B89" s="74"/>
      <c r="C89" s="74"/>
      <c r="D89" s="44"/>
      <c r="E89" s="44"/>
      <c r="F89" s="44"/>
      <c r="G89" s="169">
        <v>9</v>
      </c>
      <c r="H89" s="169"/>
      <c r="I89" s="168">
        <f>SUBTOTAL(9,I77:I88)</f>
        <v>0</v>
      </c>
    </row>
    <row r="90" spans="1:9" s="183" customFormat="1" ht="18" thickBot="1">
      <c r="A90" s="101" t="s">
        <v>204</v>
      </c>
      <c r="B90" s="104">
        <v>4</v>
      </c>
      <c r="C90" s="104">
        <v>3</v>
      </c>
      <c r="D90" s="104">
        <v>2</v>
      </c>
      <c r="E90" s="104">
        <v>1</v>
      </c>
      <c r="F90" s="109">
        <v>0</v>
      </c>
      <c r="G90" s="147"/>
      <c r="H90" s="147"/>
      <c r="I90" s="120" t="s">
        <v>4</v>
      </c>
    </row>
    <row r="91" spans="1:9" s="183" customFormat="1" ht="56">
      <c r="A91" s="4" t="s">
        <v>205</v>
      </c>
      <c r="B91" s="8" t="s">
        <v>207</v>
      </c>
      <c r="C91" s="8" t="s">
        <v>211</v>
      </c>
      <c r="D91" s="8" t="s">
        <v>215</v>
      </c>
      <c r="E91" s="8" t="s">
        <v>219</v>
      </c>
      <c r="F91" s="27" t="s">
        <v>223</v>
      </c>
      <c r="G91" s="124">
        <v>4</v>
      </c>
      <c r="H91" s="133"/>
      <c r="I91" s="221"/>
    </row>
    <row r="92" spans="1:9" s="183" customFormat="1" ht="42">
      <c r="A92" s="4" t="s">
        <v>206</v>
      </c>
      <c r="B92" s="8" t="s">
        <v>208</v>
      </c>
      <c r="C92" s="8" t="s">
        <v>212</v>
      </c>
      <c r="D92" s="8" t="s">
        <v>216</v>
      </c>
      <c r="E92" s="8" t="s">
        <v>220</v>
      </c>
      <c r="F92" s="28" t="s">
        <v>224</v>
      </c>
      <c r="G92" s="126"/>
      <c r="H92" s="134"/>
      <c r="I92" s="222"/>
    </row>
    <row r="93" spans="1:9" s="183" customFormat="1" ht="56">
      <c r="A93" s="12"/>
      <c r="B93" s="8" t="s">
        <v>209</v>
      </c>
      <c r="C93" s="8" t="s">
        <v>213</v>
      </c>
      <c r="D93" s="8" t="s">
        <v>217</v>
      </c>
      <c r="E93" s="8" t="s">
        <v>221</v>
      </c>
      <c r="F93" s="28" t="s">
        <v>225</v>
      </c>
      <c r="G93" s="126"/>
      <c r="H93" s="134"/>
      <c r="I93" s="222"/>
    </row>
    <row r="94" spans="1:9" s="183" customFormat="1" ht="57" thickBot="1">
      <c r="A94" s="13"/>
      <c r="B94" s="14" t="s">
        <v>210</v>
      </c>
      <c r="C94" s="14" t="s">
        <v>214</v>
      </c>
      <c r="D94" s="14" t="s">
        <v>218</v>
      </c>
      <c r="E94" s="14" t="s">
        <v>222</v>
      </c>
      <c r="F94" s="29" t="s">
        <v>226</v>
      </c>
      <c r="G94" s="128"/>
      <c r="H94" s="135"/>
      <c r="I94" s="223"/>
    </row>
    <row r="95" spans="1:9" s="183" customFormat="1" ht="18" thickBot="1">
      <c r="A95" s="75" t="s">
        <v>227</v>
      </c>
      <c r="B95" s="76"/>
      <c r="C95" s="77"/>
      <c r="D95" s="3">
        <v>2</v>
      </c>
      <c r="E95" s="3">
        <v>1</v>
      </c>
      <c r="F95" s="26">
        <v>0</v>
      </c>
      <c r="G95" s="170"/>
      <c r="H95" s="171"/>
      <c r="I95" s="138" t="s">
        <v>4</v>
      </c>
    </row>
    <row r="96" spans="1:9" s="183" customFormat="1" ht="17" thickBot="1">
      <c r="A96" s="78" t="s">
        <v>228</v>
      </c>
      <c r="B96" s="79"/>
      <c r="C96" s="80"/>
      <c r="D96" s="66" t="s">
        <v>239</v>
      </c>
      <c r="E96" s="66" t="s">
        <v>240</v>
      </c>
      <c r="F96" s="66" t="s">
        <v>229</v>
      </c>
      <c r="G96" s="141">
        <v>2</v>
      </c>
      <c r="H96" s="142"/>
      <c r="I96" s="224"/>
    </row>
    <row r="97" spans="1:9" s="183" customFormat="1" ht="17" thickBot="1">
      <c r="A97" s="78" t="s">
        <v>230</v>
      </c>
      <c r="B97" s="79"/>
      <c r="C97" s="80"/>
      <c r="D97" s="65"/>
      <c r="E97" s="65"/>
      <c r="F97" s="65"/>
      <c r="G97" s="141">
        <v>2</v>
      </c>
      <c r="H97" s="142"/>
      <c r="I97" s="224"/>
    </row>
    <row r="98" spans="1:9" s="183" customFormat="1" ht="17" thickBot="1">
      <c r="A98" s="78" t="s">
        <v>231</v>
      </c>
      <c r="B98" s="79"/>
      <c r="C98" s="80"/>
      <c r="D98" s="65"/>
      <c r="E98" s="65"/>
      <c r="F98" s="65"/>
      <c r="G98" s="141">
        <v>2</v>
      </c>
      <c r="H98" s="142"/>
      <c r="I98" s="224"/>
    </row>
    <row r="99" spans="1:9" s="183" customFormat="1" ht="17" thickBot="1">
      <c r="A99" s="78" t="s">
        <v>232</v>
      </c>
      <c r="B99" s="79"/>
      <c r="C99" s="80"/>
      <c r="D99" s="65"/>
      <c r="E99" s="65"/>
      <c r="F99" s="65"/>
      <c r="G99" s="141">
        <v>2</v>
      </c>
      <c r="H99" s="142"/>
      <c r="I99" s="224"/>
    </row>
    <row r="100" spans="1:9" s="183" customFormat="1" ht="17" thickBot="1">
      <c r="A100" s="78" t="s">
        <v>233</v>
      </c>
      <c r="B100" s="79"/>
      <c r="C100" s="80"/>
      <c r="D100" s="65"/>
      <c r="E100" s="65"/>
      <c r="F100" s="65"/>
      <c r="G100" s="141">
        <v>2</v>
      </c>
      <c r="H100" s="142"/>
      <c r="I100" s="224"/>
    </row>
    <row r="101" spans="1:9" s="183" customFormat="1" ht="17" thickBot="1">
      <c r="A101" s="78" t="s">
        <v>234</v>
      </c>
      <c r="B101" s="79"/>
      <c r="C101" s="80"/>
      <c r="D101" s="65"/>
      <c r="E101" s="65"/>
      <c r="F101" s="65"/>
      <c r="G101" s="141">
        <v>2</v>
      </c>
      <c r="H101" s="142"/>
      <c r="I101" s="224"/>
    </row>
    <row r="102" spans="1:9" s="183" customFormat="1" ht="17" thickBot="1">
      <c r="A102" s="78" t="s">
        <v>235</v>
      </c>
      <c r="B102" s="79"/>
      <c r="C102" s="80"/>
      <c r="D102" s="65"/>
      <c r="E102" s="65"/>
      <c r="F102" s="65"/>
      <c r="G102" s="141">
        <v>2</v>
      </c>
      <c r="H102" s="142"/>
      <c r="I102" s="224"/>
    </row>
    <row r="103" spans="1:9" s="183" customFormat="1" ht="17" thickBot="1">
      <c r="A103" s="78" t="s">
        <v>236</v>
      </c>
      <c r="B103" s="79"/>
      <c r="C103" s="80"/>
      <c r="D103" s="65"/>
      <c r="E103" s="65"/>
      <c r="F103" s="65"/>
      <c r="G103" s="141">
        <v>2</v>
      </c>
      <c r="H103" s="142"/>
      <c r="I103" s="224"/>
    </row>
    <row r="104" spans="1:9" s="183" customFormat="1" ht="17" thickBot="1">
      <c r="A104" s="78" t="s">
        <v>237</v>
      </c>
      <c r="B104" s="79"/>
      <c r="C104" s="80"/>
      <c r="D104" s="65"/>
      <c r="E104" s="65"/>
      <c r="F104" s="65"/>
      <c r="G104" s="141">
        <v>2</v>
      </c>
      <c r="H104" s="142"/>
      <c r="I104" s="224"/>
    </row>
    <row r="105" spans="1:9" s="183" customFormat="1" ht="17" thickBot="1">
      <c r="A105" s="78" t="s">
        <v>238</v>
      </c>
      <c r="B105" s="79"/>
      <c r="C105" s="80"/>
      <c r="D105" s="67"/>
      <c r="E105" s="67"/>
      <c r="F105" s="67"/>
      <c r="G105" s="141">
        <v>2</v>
      </c>
      <c r="H105" s="142"/>
      <c r="I105" s="224"/>
    </row>
    <row r="106" spans="1:9" s="183" customFormat="1" ht="17" thickBot="1">
      <c r="A106" s="15"/>
      <c r="B106" s="11"/>
      <c r="C106" s="11"/>
      <c r="D106" s="11"/>
      <c r="E106" s="11"/>
      <c r="F106" s="11"/>
      <c r="G106" s="136">
        <v>24</v>
      </c>
      <c r="H106" s="137"/>
      <c r="I106" s="132">
        <f>SUBTOTAL(9,I91:I105)</f>
        <v>0</v>
      </c>
    </row>
    <row r="107" spans="1:9" s="183" customFormat="1" ht="18" thickBot="1">
      <c r="A107" s="101" t="s">
        <v>241</v>
      </c>
      <c r="B107" s="104">
        <v>4</v>
      </c>
      <c r="C107" s="104">
        <v>3</v>
      </c>
      <c r="D107" s="104">
        <v>2</v>
      </c>
      <c r="E107" s="104">
        <v>1</v>
      </c>
      <c r="F107" s="104">
        <v>0</v>
      </c>
      <c r="G107" s="121"/>
      <c r="H107" s="163"/>
      <c r="I107" s="123" t="s">
        <v>4</v>
      </c>
    </row>
    <row r="108" spans="1:9" s="183" customFormat="1">
      <c r="A108" s="4" t="s">
        <v>242</v>
      </c>
      <c r="B108" s="22" t="s">
        <v>244</v>
      </c>
      <c r="C108" s="22" t="s">
        <v>245</v>
      </c>
      <c r="D108" s="22" t="s">
        <v>246</v>
      </c>
      <c r="E108" s="22" t="s">
        <v>247</v>
      </c>
      <c r="F108" s="22" t="s">
        <v>248</v>
      </c>
      <c r="G108" s="124">
        <v>4</v>
      </c>
      <c r="H108" s="133"/>
      <c r="I108" s="230"/>
    </row>
    <row r="109" spans="1:9" s="183" customFormat="1" ht="60" customHeight="1" thickBot="1">
      <c r="A109" s="31" t="s">
        <v>243</v>
      </c>
      <c r="B109" s="24"/>
      <c r="C109" s="24"/>
      <c r="D109" s="24"/>
      <c r="E109" s="24"/>
      <c r="F109" s="24"/>
      <c r="G109" s="128"/>
      <c r="H109" s="135"/>
      <c r="I109" s="231"/>
    </row>
    <row r="110" spans="1:9" s="183" customFormat="1">
      <c r="A110" s="4" t="s">
        <v>142</v>
      </c>
      <c r="B110" s="8" t="s">
        <v>250</v>
      </c>
      <c r="C110" s="22" t="s">
        <v>252</v>
      </c>
      <c r="D110" s="22" t="s">
        <v>253</v>
      </c>
      <c r="E110" s="22" t="s">
        <v>254</v>
      </c>
      <c r="F110" s="22" t="s">
        <v>255</v>
      </c>
      <c r="G110" s="126">
        <v>4</v>
      </c>
      <c r="H110" s="134"/>
      <c r="I110" s="230"/>
    </row>
    <row r="111" spans="1:9" s="183" customFormat="1" ht="71" thickBot="1">
      <c r="A111" s="31" t="s">
        <v>249</v>
      </c>
      <c r="B111" s="14" t="s">
        <v>251</v>
      </c>
      <c r="C111" s="24"/>
      <c r="D111" s="24"/>
      <c r="E111" s="24"/>
      <c r="F111" s="24"/>
      <c r="G111" s="128"/>
      <c r="H111" s="135"/>
      <c r="I111" s="231"/>
    </row>
    <row r="112" spans="1:9" s="183" customFormat="1">
      <c r="A112" s="4" t="s">
        <v>159</v>
      </c>
      <c r="B112" s="8" t="s">
        <v>257</v>
      </c>
      <c r="C112" s="8" t="s">
        <v>257</v>
      </c>
      <c r="D112" s="8" t="s">
        <v>264</v>
      </c>
      <c r="E112" s="8" t="s">
        <v>268</v>
      </c>
      <c r="F112" s="8" t="s">
        <v>272</v>
      </c>
      <c r="G112" s="126">
        <v>4</v>
      </c>
      <c r="H112" s="134"/>
      <c r="I112" s="230"/>
    </row>
    <row r="113" spans="1:9" s="183" customFormat="1" ht="112">
      <c r="A113" s="5" t="s">
        <v>256</v>
      </c>
      <c r="B113" s="8" t="s">
        <v>258</v>
      </c>
      <c r="C113" s="8" t="s">
        <v>261</v>
      </c>
      <c r="D113" s="8" t="s">
        <v>265</v>
      </c>
      <c r="E113" s="8" t="s">
        <v>265</v>
      </c>
      <c r="F113" s="8" t="s">
        <v>273</v>
      </c>
      <c r="G113" s="126"/>
      <c r="H113" s="134"/>
      <c r="I113" s="232"/>
    </row>
    <row r="114" spans="1:9" s="183" customFormat="1">
      <c r="A114" s="12"/>
      <c r="B114" s="8" t="s">
        <v>259</v>
      </c>
      <c r="C114" s="8" t="s">
        <v>262</v>
      </c>
      <c r="D114" s="8" t="s">
        <v>266</v>
      </c>
      <c r="E114" s="8" t="s">
        <v>269</v>
      </c>
      <c r="F114" s="10"/>
      <c r="G114" s="126"/>
      <c r="H114" s="134"/>
      <c r="I114" s="232"/>
    </row>
    <row r="115" spans="1:9" s="183" customFormat="1" ht="28">
      <c r="A115" s="12"/>
      <c r="B115" s="8" t="s">
        <v>260</v>
      </c>
      <c r="C115" s="8" t="s">
        <v>263</v>
      </c>
      <c r="D115" s="8" t="s">
        <v>267</v>
      </c>
      <c r="E115" s="8" t="s">
        <v>270</v>
      </c>
      <c r="F115" s="10"/>
      <c r="G115" s="126"/>
      <c r="H115" s="134"/>
      <c r="I115" s="232"/>
    </row>
    <row r="116" spans="1:9" s="183" customFormat="1" ht="17" thickBot="1">
      <c r="A116" s="13"/>
      <c r="B116" s="9"/>
      <c r="C116" s="9"/>
      <c r="D116" s="9"/>
      <c r="E116" s="14" t="s">
        <v>271</v>
      </c>
      <c r="F116" s="9"/>
      <c r="G116" s="128"/>
      <c r="H116" s="135"/>
      <c r="I116" s="231"/>
    </row>
    <row r="117" spans="1:9" s="183" customFormat="1" ht="17" thickBot="1">
      <c r="A117" s="32"/>
      <c r="B117" s="14"/>
      <c r="C117" s="14"/>
      <c r="D117" s="14"/>
      <c r="E117" s="14"/>
      <c r="F117" s="14"/>
      <c r="G117" s="172">
        <v>12</v>
      </c>
      <c r="H117" s="173"/>
      <c r="I117" s="143">
        <f>SUBTOTAL(9,I108:I116)</f>
        <v>0</v>
      </c>
    </row>
    <row r="118" spans="1:9" s="183" customFormat="1" ht="18" thickBot="1">
      <c r="A118" s="110" t="s">
        <v>274</v>
      </c>
      <c r="B118" s="111">
        <v>4</v>
      </c>
      <c r="C118" s="111">
        <v>3</v>
      </c>
      <c r="D118" s="111">
        <v>2</v>
      </c>
      <c r="E118" s="111">
        <v>1</v>
      </c>
      <c r="F118" s="111">
        <v>0</v>
      </c>
      <c r="G118" s="118"/>
      <c r="H118" s="119"/>
      <c r="I118" s="120" t="s">
        <v>4</v>
      </c>
    </row>
    <row r="119" spans="1:9" s="183" customFormat="1" ht="42">
      <c r="A119" s="83" t="s">
        <v>275</v>
      </c>
      <c r="B119" s="46" t="s">
        <v>276</v>
      </c>
      <c r="C119" s="46" t="s">
        <v>278</v>
      </c>
      <c r="D119" s="46" t="s">
        <v>280</v>
      </c>
      <c r="E119" s="51" t="s">
        <v>282</v>
      </c>
      <c r="F119" s="51" t="s">
        <v>283</v>
      </c>
      <c r="G119" s="151">
        <v>4</v>
      </c>
      <c r="H119" s="152"/>
      <c r="I119" s="221"/>
    </row>
    <row r="120" spans="1:9" s="183" customFormat="1" ht="57" thickBot="1">
      <c r="A120" s="84"/>
      <c r="B120" s="47" t="s">
        <v>277</v>
      </c>
      <c r="C120" s="47" t="s">
        <v>279</v>
      </c>
      <c r="D120" s="47" t="s">
        <v>281</v>
      </c>
      <c r="E120" s="52"/>
      <c r="F120" s="52"/>
      <c r="G120" s="155"/>
      <c r="H120" s="156"/>
      <c r="I120" s="223"/>
    </row>
    <row r="121" spans="1:9" s="183" customFormat="1">
      <c r="A121" s="81" t="s">
        <v>284</v>
      </c>
      <c r="B121" s="51" t="s">
        <v>288</v>
      </c>
      <c r="C121" s="51" t="s">
        <v>289</v>
      </c>
      <c r="D121" s="51" t="s">
        <v>290</v>
      </c>
      <c r="E121" s="51" t="s">
        <v>291</v>
      </c>
      <c r="F121" s="51" t="s">
        <v>128</v>
      </c>
      <c r="G121" s="151">
        <v>4</v>
      </c>
      <c r="H121" s="152"/>
      <c r="I121" s="221"/>
    </row>
    <row r="122" spans="1:9" s="183" customFormat="1">
      <c r="A122" s="184" t="s">
        <v>285</v>
      </c>
      <c r="B122" s="50"/>
      <c r="C122" s="50"/>
      <c r="D122" s="50"/>
      <c r="E122" s="50"/>
      <c r="F122" s="50"/>
      <c r="G122" s="153"/>
      <c r="H122" s="154"/>
      <c r="I122" s="222"/>
    </row>
    <row r="123" spans="1:9" s="183" customFormat="1">
      <c r="A123" s="184" t="s">
        <v>286</v>
      </c>
      <c r="B123" s="50"/>
      <c r="C123" s="50"/>
      <c r="D123" s="50"/>
      <c r="E123" s="50"/>
      <c r="F123" s="50"/>
      <c r="G123" s="153"/>
      <c r="H123" s="154"/>
      <c r="I123" s="222"/>
    </row>
    <row r="124" spans="1:9" s="183" customFormat="1" ht="17" thickBot="1">
      <c r="A124" s="185" t="s">
        <v>287</v>
      </c>
      <c r="B124" s="52"/>
      <c r="C124" s="52"/>
      <c r="D124" s="52"/>
      <c r="E124" s="52"/>
      <c r="F124" s="52"/>
      <c r="G124" s="155"/>
      <c r="H124" s="156"/>
      <c r="I124" s="223"/>
    </row>
    <row r="125" spans="1:9" s="183" customFormat="1" ht="17" thickBot="1">
      <c r="A125" s="82"/>
      <c r="B125" s="47"/>
      <c r="C125" s="47"/>
      <c r="D125" s="47"/>
      <c r="E125" s="47"/>
      <c r="F125" s="47"/>
      <c r="G125" s="144">
        <v>8</v>
      </c>
      <c r="H125" s="145"/>
      <c r="I125" s="143">
        <f>SUBTOTAL(9,I119:I124)</f>
        <v>0</v>
      </c>
    </row>
    <row r="126" spans="1:9" s="183" customFormat="1" ht="18" thickBot="1">
      <c r="A126" s="101" t="s">
        <v>292</v>
      </c>
      <c r="B126" s="104">
        <v>4</v>
      </c>
      <c r="C126" s="104">
        <v>3</v>
      </c>
      <c r="D126" s="104">
        <v>2</v>
      </c>
      <c r="E126" s="104">
        <v>1</v>
      </c>
      <c r="F126" s="104">
        <v>0</v>
      </c>
      <c r="G126" s="121"/>
      <c r="H126" s="163"/>
      <c r="I126" s="123" t="s">
        <v>4</v>
      </c>
    </row>
    <row r="127" spans="1:9" s="183" customFormat="1" ht="42">
      <c r="A127" s="4" t="s">
        <v>293</v>
      </c>
      <c r="B127" s="8" t="s">
        <v>295</v>
      </c>
      <c r="C127" s="8" t="s">
        <v>298</v>
      </c>
      <c r="D127" s="8" t="s">
        <v>301</v>
      </c>
      <c r="E127" s="8" t="s">
        <v>304</v>
      </c>
      <c r="F127" s="22" t="s">
        <v>307</v>
      </c>
      <c r="G127" s="124">
        <v>4</v>
      </c>
      <c r="H127" s="133"/>
      <c r="I127" s="221"/>
    </row>
    <row r="128" spans="1:9" s="183" customFormat="1" ht="28">
      <c r="A128" s="5" t="s">
        <v>294</v>
      </c>
      <c r="B128" s="8" t="s">
        <v>296</v>
      </c>
      <c r="C128" s="8" t="s">
        <v>299</v>
      </c>
      <c r="D128" s="8" t="s">
        <v>302</v>
      </c>
      <c r="E128" s="8" t="s">
        <v>305</v>
      </c>
      <c r="F128" s="23"/>
      <c r="G128" s="126"/>
      <c r="H128" s="134"/>
      <c r="I128" s="222"/>
    </row>
    <row r="129" spans="1:9" s="183" customFormat="1" ht="71" thickBot="1">
      <c r="A129" s="13"/>
      <c r="B129" s="14" t="s">
        <v>297</v>
      </c>
      <c r="C129" s="14" t="s">
        <v>300</v>
      </c>
      <c r="D129" s="14" t="s">
        <v>303</v>
      </c>
      <c r="E129" s="14" t="s">
        <v>306</v>
      </c>
      <c r="F129" s="24"/>
      <c r="G129" s="128"/>
      <c r="H129" s="135"/>
      <c r="I129" s="223"/>
    </row>
    <row r="130" spans="1:9" s="183" customFormat="1" ht="42">
      <c r="A130" s="89" t="s">
        <v>308</v>
      </c>
      <c r="B130" s="85" t="s">
        <v>309</v>
      </c>
      <c r="C130" s="85" t="s">
        <v>313</v>
      </c>
      <c r="D130" s="85" t="s">
        <v>316</v>
      </c>
      <c r="E130" s="85" t="s">
        <v>319</v>
      </c>
      <c r="F130" s="85" t="s">
        <v>323</v>
      </c>
      <c r="G130" s="174">
        <v>4</v>
      </c>
      <c r="H130" s="175"/>
      <c r="I130" s="233"/>
    </row>
    <row r="131" spans="1:9" s="183" customFormat="1" ht="42">
      <c r="A131" s="88"/>
      <c r="B131" s="85" t="s">
        <v>310</v>
      </c>
      <c r="C131" s="85" t="s">
        <v>314</v>
      </c>
      <c r="D131" s="85" t="s">
        <v>317</v>
      </c>
      <c r="E131" s="85" t="s">
        <v>320</v>
      </c>
      <c r="F131" s="85" t="s">
        <v>324</v>
      </c>
      <c r="G131" s="176"/>
      <c r="H131" s="177"/>
      <c r="I131" s="234"/>
    </row>
    <row r="132" spans="1:9" s="183" customFormat="1" ht="28">
      <c r="A132" s="88"/>
      <c r="B132" s="85" t="s">
        <v>311</v>
      </c>
      <c r="C132" s="85" t="s">
        <v>311</v>
      </c>
      <c r="D132" s="85" t="s">
        <v>318</v>
      </c>
      <c r="E132" s="85" t="s">
        <v>321</v>
      </c>
      <c r="F132" s="85" t="s">
        <v>325</v>
      </c>
      <c r="G132" s="176"/>
      <c r="H132" s="177"/>
      <c r="I132" s="234"/>
    </row>
    <row r="133" spans="1:9" s="183" customFormat="1" ht="29" thickBot="1">
      <c r="A133" s="90"/>
      <c r="B133" s="86" t="s">
        <v>312</v>
      </c>
      <c r="C133" s="86" t="s">
        <v>315</v>
      </c>
      <c r="D133" s="87"/>
      <c r="E133" s="86" t="s">
        <v>322</v>
      </c>
      <c r="F133" s="87"/>
      <c r="G133" s="178"/>
      <c r="H133" s="179"/>
      <c r="I133" s="235"/>
    </row>
    <row r="134" spans="1:9" s="183" customFormat="1" ht="17" thickBot="1">
      <c r="A134" s="91"/>
      <c r="B134" s="92"/>
      <c r="C134" s="92"/>
      <c r="D134" s="92"/>
      <c r="E134" s="92"/>
      <c r="F134" s="92"/>
      <c r="G134" s="180">
        <v>8</v>
      </c>
      <c r="H134" s="145"/>
      <c r="I134" s="143">
        <f>SUBTOTAL(9,I127:I133)</f>
        <v>0</v>
      </c>
    </row>
    <row r="135" spans="1:9" s="183" customFormat="1" ht="18" thickBot="1">
      <c r="A135" s="101" t="s">
        <v>326</v>
      </c>
      <c r="B135" s="104">
        <v>7</v>
      </c>
      <c r="C135" s="104">
        <v>6</v>
      </c>
      <c r="D135" s="112">
        <v>4</v>
      </c>
      <c r="E135" s="112">
        <v>2</v>
      </c>
      <c r="F135" s="113">
        <v>0</v>
      </c>
      <c r="G135" s="114"/>
      <c r="H135" s="115"/>
      <c r="I135" s="123" t="s">
        <v>4</v>
      </c>
    </row>
    <row r="136" spans="1:9" s="183" customFormat="1" ht="42">
      <c r="A136" s="22" t="s">
        <v>327</v>
      </c>
      <c r="B136" s="8" t="s">
        <v>328</v>
      </c>
      <c r="C136" s="8" t="s">
        <v>330</v>
      </c>
      <c r="D136" s="8" t="s">
        <v>332</v>
      </c>
      <c r="E136" s="22" t="s">
        <v>334</v>
      </c>
      <c r="F136" s="37" t="s">
        <v>335</v>
      </c>
      <c r="G136" s="68"/>
      <c r="H136" s="36"/>
      <c r="I136" s="221"/>
    </row>
    <row r="137" spans="1:9" s="183" customFormat="1" ht="17" thickBot="1">
      <c r="A137" s="24"/>
      <c r="B137" s="14" t="s">
        <v>329</v>
      </c>
      <c r="C137" s="14" t="s">
        <v>331</v>
      </c>
      <c r="D137" s="14" t="s">
        <v>333</v>
      </c>
      <c r="E137" s="24"/>
      <c r="F137" s="43"/>
      <c r="G137" s="96"/>
      <c r="H137" s="38"/>
      <c r="I137" s="223"/>
    </row>
    <row r="138" spans="1:9" ht="17" thickBot="1">
      <c r="A138" s="93"/>
      <c r="B138" s="94"/>
      <c r="C138" s="94"/>
      <c r="D138" s="94"/>
      <c r="E138" s="94"/>
      <c r="F138" s="95"/>
      <c r="G138" s="180">
        <v>7</v>
      </c>
      <c r="H138" s="145"/>
      <c r="I138" s="143">
        <f>I136</f>
        <v>0</v>
      </c>
    </row>
    <row r="139" spans="1:9" ht="17" thickBot="1">
      <c r="A139" s="196" t="s">
        <v>336</v>
      </c>
      <c r="B139" s="197"/>
      <c r="C139" s="197"/>
      <c r="D139" s="197"/>
      <c r="E139" s="197"/>
      <c r="F139" s="198"/>
      <c r="G139" s="144">
        <f>SUM(G138,G134,G125,G117,G106,G89,G75,G57,G44,G33,G22)</f>
        <v>130</v>
      </c>
      <c r="H139" s="145"/>
      <c r="I139" s="143">
        <f>SUBTOTAL(9,I3:I138)</f>
        <v>0</v>
      </c>
    </row>
  </sheetData>
  <sheetProtection sheet="1" objects="1" scenarios="1"/>
  <mergeCells count="208">
    <mergeCell ref="F63:F64"/>
    <mergeCell ref="A138:F138"/>
    <mergeCell ref="G138:H138"/>
    <mergeCell ref="F135:H135"/>
    <mergeCell ref="F136:H137"/>
    <mergeCell ref="G139:H139"/>
    <mergeCell ref="A139:F139"/>
    <mergeCell ref="G134:H134"/>
    <mergeCell ref="A136:A137"/>
    <mergeCell ref="E136:E137"/>
    <mergeCell ref="I136:I137"/>
    <mergeCell ref="F127:F129"/>
    <mergeCell ref="G127:H129"/>
    <mergeCell ref="I127:I129"/>
    <mergeCell ref="A130:A133"/>
    <mergeCell ref="G130:H133"/>
    <mergeCell ref="I130:I133"/>
    <mergeCell ref="I121:I124"/>
    <mergeCell ref="G118:H118"/>
    <mergeCell ref="G119:H120"/>
    <mergeCell ref="G121:H124"/>
    <mergeCell ref="G125:H125"/>
    <mergeCell ref="G126:H126"/>
    <mergeCell ref="B121:B124"/>
    <mergeCell ref="C121:C124"/>
    <mergeCell ref="D121:D124"/>
    <mergeCell ref="E121:E124"/>
    <mergeCell ref="F121:F124"/>
    <mergeCell ref="G117:H117"/>
    <mergeCell ref="A119:A120"/>
    <mergeCell ref="E119:E120"/>
    <mergeCell ref="F119:F120"/>
    <mergeCell ref="I119:I120"/>
    <mergeCell ref="I112:I116"/>
    <mergeCell ref="G107:H107"/>
    <mergeCell ref="G108:H109"/>
    <mergeCell ref="G110:H111"/>
    <mergeCell ref="G112:H116"/>
    <mergeCell ref="I108:I109"/>
    <mergeCell ref="C110:C111"/>
    <mergeCell ref="D110:D111"/>
    <mergeCell ref="E110:E111"/>
    <mergeCell ref="F110:F111"/>
    <mergeCell ref="I110:I111"/>
    <mergeCell ref="B108:B109"/>
    <mergeCell ref="C108:C109"/>
    <mergeCell ref="D108:D109"/>
    <mergeCell ref="E108:E109"/>
    <mergeCell ref="F108:F109"/>
    <mergeCell ref="G96:H96"/>
    <mergeCell ref="G97:H97"/>
    <mergeCell ref="G98:H98"/>
    <mergeCell ref="G99:H99"/>
    <mergeCell ref="G100:H100"/>
    <mergeCell ref="G101:H101"/>
    <mergeCell ref="A104:C104"/>
    <mergeCell ref="A105:C105"/>
    <mergeCell ref="G106:H106"/>
    <mergeCell ref="F96:F105"/>
    <mergeCell ref="G104:H104"/>
    <mergeCell ref="G105:H105"/>
    <mergeCell ref="D96:D105"/>
    <mergeCell ref="A101:C101"/>
    <mergeCell ref="A102:C102"/>
    <mergeCell ref="A103:C103"/>
    <mergeCell ref="G102:H102"/>
    <mergeCell ref="G103:H103"/>
    <mergeCell ref="E96:E105"/>
    <mergeCell ref="A96:C96"/>
    <mergeCell ref="A97:C97"/>
    <mergeCell ref="A98:C98"/>
    <mergeCell ref="A99:C99"/>
    <mergeCell ref="A100:C100"/>
    <mergeCell ref="I91:I94"/>
    <mergeCell ref="A95:C95"/>
    <mergeCell ref="G91:H94"/>
    <mergeCell ref="F77:F84"/>
    <mergeCell ref="F85:F87"/>
    <mergeCell ref="B76:C76"/>
    <mergeCell ref="B77:C84"/>
    <mergeCell ref="B85:C87"/>
    <mergeCell ref="B88:C88"/>
    <mergeCell ref="B89:C89"/>
    <mergeCell ref="E77:E84"/>
    <mergeCell ref="I77:I84"/>
    <mergeCell ref="G76:H76"/>
    <mergeCell ref="G77:H84"/>
    <mergeCell ref="G85:H87"/>
    <mergeCell ref="G88:H88"/>
    <mergeCell ref="G89:H89"/>
    <mergeCell ref="G71:H74"/>
    <mergeCell ref="G75:H75"/>
    <mergeCell ref="I59:I60"/>
    <mergeCell ref="I61:I62"/>
    <mergeCell ref="I63:I64"/>
    <mergeCell ref="I65:I69"/>
    <mergeCell ref="I71:I74"/>
    <mergeCell ref="A85:A87"/>
    <mergeCell ref="I85:I87"/>
    <mergeCell ref="G58:H58"/>
    <mergeCell ref="G59:H60"/>
    <mergeCell ref="G61:H62"/>
    <mergeCell ref="G63:H64"/>
    <mergeCell ref="G65:H69"/>
    <mergeCell ref="G70:H70"/>
    <mergeCell ref="D77:D84"/>
    <mergeCell ref="B70:C70"/>
    <mergeCell ref="B71:C74"/>
    <mergeCell ref="B75:C75"/>
    <mergeCell ref="F61:F62"/>
    <mergeCell ref="E61:E62"/>
    <mergeCell ref="E63:E64"/>
    <mergeCell ref="E65:E69"/>
    <mergeCell ref="F65:F69"/>
    <mergeCell ref="F71:F74"/>
    <mergeCell ref="E71:E74"/>
    <mergeCell ref="D71:D74"/>
    <mergeCell ref="D65:D69"/>
    <mergeCell ref="B65:C69"/>
    <mergeCell ref="D63:D64"/>
    <mergeCell ref="B63:C64"/>
    <mergeCell ref="D61:D62"/>
    <mergeCell ref="B61:C62"/>
    <mergeCell ref="G57:H57"/>
    <mergeCell ref="D59:D60"/>
    <mergeCell ref="E59:E60"/>
    <mergeCell ref="F59:F60"/>
    <mergeCell ref="B58:C58"/>
    <mergeCell ref="B59:C60"/>
    <mergeCell ref="I55:I56"/>
    <mergeCell ref="G46:H46"/>
    <mergeCell ref="G47:H51"/>
    <mergeCell ref="G52:H52"/>
    <mergeCell ref="G53:H54"/>
    <mergeCell ref="G55:H56"/>
    <mergeCell ref="A55:A56"/>
    <mergeCell ref="C55:C56"/>
    <mergeCell ref="D55:D56"/>
    <mergeCell ref="E55:E56"/>
    <mergeCell ref="F55:F56"/>
    <mergeCell ref="B55:B56"/>
    <mergeCell ref="I47:I51"/>
    <mergeCell ref="A53:A54"/>
    <mergeCell ref="C53:C54"/>
    <mergeCell ref="D53:D54"/>
    <mergeCell ref="E53:E54"/>
    <mergeCell ref="F53:F54"/>
    <mergeCell ref="I53:I54"/>
    <mergeCell ref="B53:B54"/>
    <mergeCell ref="B47:B51"/>
    <mergeCell ref="C47:C51"/>
    <mergeCell ref="D47:D51"/>
    <mergeCell ref="E47:E51"/>
    <mergeCell ref="F47:F51"/>
    <mergeCell ref="I38:I43"/>
    <mergeCell ref="G34:H34"/>
    <mergeCell ref="G35:H37"/>
    <mergeCell ref="G38:H43"/>
    <mergeCell ref="G44:H44"/>
    <mergeCell ref="I24:I26"/>
    <mergeCell ref="I28:I29"/>
    <mergeCell ref="I30:I32"/>
    <mergeCell ref="A35:A37"/>
    <mergeCell ref="B35:B37"/>
    <mergeCell ref="C35:C37"/>
    <mergeCell ref="D35:D37"/>
    <mergeCell ref="E35:E37"/>
    <mergeCell ref="I35:I37"/>
    <mergeCell ref="B28:C28"/>
    <mergeCell ref="B29:C29"/>
    <mergeCell ref="B30:C30"/>
    <mergeCell ref="B31:C31"/>
    <mergeCell ref="B32:C32"/>
    <mergeCell ref="B33:C33"/>
    <mergeCell ref="G24:H26"/>
    <mergeCell ref="G27:H27"/>
    <mergeCell ref="G28:H29"/>
    <mergeCell ref="G30:H32"/>
    <mergeCell ref="G33:H33"/>
    <mergeCell ref="B23:C23"/>
    <mergeCell ref="B24:C24"/>
    <mergeCell ref="B25:C25"/>
    <mergeCell ref="B26:C26"/>
    <mergeCell ref="B27:C27"/>
    <mergeCell ref="A28:A29"/>
    <mergeCell ref="G22:H22"/>
    <mergeCell ref="G3:H6"/>
    <mergeCell ref="G2:H2"/>
    <mergeCell ref="I3:I6"/>
    <mergeCell ref="A24:A26"/>
    <mergeCell ref="G23:H23"/>
    <mergeCell ref="F13:F18"/>
    <mergeCell ref="G13:H18"/>
    <mergeCell ref="I13:I18"/>
    <mergeCell ref="A19:A21"/>
    <mergeCell ref="G19:H21"/>
    <mergeCell ref="I19:I21"/>
    <mergeCell ref="B6:C6"/>
    <mergeCell ref="G7:H7"/>
    <mergeCell ref="F8:F12"/>
    <mergeCell ref="G8:H12"/>
    <mergeCell ref="I8:I12"/>
    <mergeCell ref="B2:C2"/>
    <mergeCell ref="B3:C3"/>
    <mergeCell ref="B4:C4"/>
    <mergeCell ref="B5:C5"/>
    <mergeCell ref="G1:H1"/>
    <mergeCell ref="B1:D1"/>
  </mergeCells>
  <conditionalFormatting sqref="I3:I137">
    <cfRule type="containsBlanks" dxfId="2" priority="3">
      <formula>LEN(TRIM(I3))=0</formula>
    </cfRule>
  </conditionalFormatting>
  <conditionalFormatting sqref="I3:I139">
    <cfRule type="notContainsBlanks" dxfId="1" priority="2">
      <formula>LEN(TRIM(I3))&gt;0</formula>
    </cfRule>
  </conditionalFormatting>
  <conditionalFormatting sqref="B1:D1">
    <cfRule type="containsBlanks" dxfId="0" priority="1">
      <formula>LEN(TRIM(B1))=0</formula>
    </cfRule>
  </conditionalFormatting>
  <pageMargins left="0.7" right="0.7" top="0.75" bottom="0.75" header="0.3" footer="0.3"/>
  <pageSetup paperSize="9" scale="79" orientation="landscape" horizontalDpi="0" verticalDpi="0"/>
  <rowBreaks count="8" manualBreakCount="8">
    <brk id="12" max="8" man="1"/>
    <brk id="22" max="8" man="1"/>
    <brk id="33" max="8" man="1"/>
    <brk id="57" max="8" man="1"/>
    <brk id="75" max="8" man="1"/>
    <brk id="89" max="8" man="1"/>
    <brk id="106" max="8" man="1"/>
    <brk id="125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E2D9-AD75-6747-B579-937D9156E9D8}">
  <dimension ref="A1:D19"/>
  <sheetViews>
    <sheetView zoomScaleNormal="100" workbookViewId="0">
      <selection activeCell="A11" sqref="A11"/>
    </sheetView>
  </sheetViews>
  <sheetFormatPr baseColWidth="10" defaultRowHeight="16"/>
  <cols>
    <col min="1" max="1" width="16" customWidth="1"/>
    <col min="2" max="2" width="27.5" customWidth="1"/>
    <col min="3" max="3" width="26.33203125" customWidth="1"/>
    <col min="4" max="4" width="18.5" customWidth="1"/>
  </cols>
  <sheetData>
    <row r="1" spans="1:4" ht="20" thickBot="1">
      <c r="A1" s="1" t="str">
        <f>Marksheet!A1</f>
        <v>Learner Name:</v>
      </c>
      <c r="B1" s="1">
        <f>Marksheet!B1</f>
        <v>0</v>
      </c>
    </row>
    <row r="2" spans="1:4" ht="17" thickBot="1">
      <c r="A2" s="218" t="s">
        <v>340</v>
      </c>
      <c r="B2" s="219" t="s">
        <v>341</v>
      </c>
      <c r="C2" s="219" t="s">
        <v>342</v>
      </c>
      <c r="D2" s="219" t="s">
        <v>343</v>
      </c>
    </row>
    <row r="3" spans="1:4" ht="31" thickBot="1">
      <c r="A3" s="200" t="s">
        <v>344</v>
      </c>
      <c r="B3" s="201" t="s">
        <v>345</v>
      </c>
      <c r="C3" s="202">
        <v>15</v>
      </c>
      <c r="D3" s="202">
        <f>Marksheet!I22</f>
        <v>0</v>
      </c>
    </row>
    <row r="4" spans="1:4" ht="17" thickBot="1">
      <c r="A4" s="200" t="s">
        <v>59</v>
      </c>
      <c r="B4" s="201" t="s">
        <v>346</v>
      </c>
      <c r="C4" s="202">
        <v>12</v>
      </c>
      <c r="D4" s="202">
        <f>Marksheet!I33</f>
        <v>0</v>
      </c>
    </row>
    <row r="5" spans="1:4" ht="30">
      <c r="A5" s="213" t="s">
        <v>92</v>
      </c>
      <c r="B5" s="203" t="s">
        <v>347</v>
      </c>
      <c r="C5" s="215">
        <v>8</v>
      </c>
      <c r="D5" s="215">
        <f>Marksheet!I44</f>
        <v>0</v>
      </c>
    </row>
    <row r="6" spans="1:4" ht="17" thickBot="1">
      <c r="A6" s="214"/>
      <c r="B6" s="201" t="s">
        <v>348</v>
      </c>
      <c r="C6" s="216"/>
      <c r="D6" s="216"/>
    </row>
    <row r="7" spans="1:4">
      <c r="A7" s="213" t="s">
        <v>117</v>
      </c>
      <c r="B7" s="204" t="s">
        <v>349</v>
      </c>
      <c r="C7" s="215">
        <v>12</v>
      </c>
      <c r="D7" s="215">
        <f>Marksheet!I57</f>
        <v>0</v>
      </c>
    </row>
    <row r="8" spans="1:4">
      <c r="A8" s="212"/>
      <c r="B8" s="204" t="s">
        <v>350</v>
      </c>
      <c r="C8" s="217"/>
      <c r="D8" s="217"/>
    </row>
    <row r="9" spans="1:4">
      <c r="A9" s="212"/>
      <c r="B9" s="204" t="s">
        <v>351</v>
      </c>
      <c r="C9" s="217"/>
      <c r="D9" s="217"/>
    </row>
    <row r="10" spans="1:4" ht="17" thickBot="1">
      <c r="A10" s="214"/>
      <c r="B10" s="205" t="s">
        <v>352</v>
      </c>
      <c r="C10" s="216"/>
      <c r="D10" s="216"/>
    </row>
    <row r="11" spans="1:4" ht="17" thickBot="1">
      <c r="A11" s="200" t="s">
        <v>141</v>
      </c>
      <c r="B11" s="201" t="s">
        <v>353</v>
      </c>
      <c r="C11" s="202">
        <v>15</v>
      </c>
      <c r="D11" s="202">
        <f>Marksheet!I75</f>
        <v>0</v>
      </c>
    </row>
    <row r="12" spans="1:4" ht="17" thickBot="1">
      <c r="A12" s="200" t="s">
        <v>177</v>
      </c>
      <c r="B12" s="201" t="s">
        <v>354</v>
      </c>
      <c r="C12" s="202">
        <v>9</v>
      </c>
      <c r="D12" s="202">
        <f>Marksheet!I89</f>
        <v>0</v>
      </c>
    </row>
    <row r="13" spans="1:4" ht="31" thickBot="1">
      <c r="A13" s="200" t="s">
        <v>204</v>
      </c>
      <c r="B13" s="201" t="s">
        <v>355</v>
      </c>
      <c r="C13" s="202">
        <v>24</v>
      </c>
      <c r="D13" s="202">
        <f>Marksheet!I106</f>
        <v>0</v>
      </c>
    </row>
    <row r="14" spans="1:4" ht="17" thickBot="1">
      <c r="A14" s="200" t="s">
        <v>241</v>
      </c>
      <c r="B14" s="201" t="s">
        <v>356</v>
      </c>
      <c r="C14" s="202">
        <v>12</v>
      </c>
      <c r="D14" s="202">
        <f>Marksheet!I117</f>
        <v>0</v>
      </c>
    </row>
    <row r="15" spans="1:4" ht="17" thickBot="1">
      <c r="A15" s="200" t="s">
        <v>357</v>
      </c>
      <c r="B15" s="201" t="s">
        <v>358</v>
      </c>
      <c r="C15" s="202">
        <v>8</v>
      </c>
      <c r="D15" s="202">
        <f>Marksheet!I125</f>
        <v>0</v>
      </c>
    </row>
    <row r="16" spans="1:4" ht="17" thickBot="1">
      <c r="A16" s="200" t="s">
        <v>292</v>
      </c>
      <c r="B16" s="201" t="s">
        <v>359</v>
      </c>
      <c r="C16" s="202">
        <v>8</v>
      </c>
      <c r="D16" s="202">
        <f>Marksheet!I134</f>
        <v>0</v>
      </c>
    </row>
    <row r="17" spans="1:4" ht="17" thickBot="1">
      <c r="A17" s="200"/>
      <c r="B17" s="206" t="s">
        <v>360</v>
      </c>
      <c r="C17" s="207">
        <v>123</v>
      </c>
      <c r="D17" s="207">
        <f>SUM(D3:D16)</f>
        <v>0</v>
      </c>
    </row>
    <row r="18" spans="1:4" ht="18" thickBot="1">
      <c r="A18" s="208" t="s">
        <v>326</v>
      </c>
      <c r="B18" s="201"/>
      <c r="C18" s="209">
        <v>7</v>
      </c>
      <c r="D18" s="209">
        <f>Marksheet!I138</f>
        <v>0</v>
      </c>
    </row>
    <row r="19" spans="1:4" ht="18" thickBot="1">
      <c r="A19" s="210"/>
      <c r="B19" s="117" t="s">
        <v>361</v>
      </c>
      <c r="C19" s="211">
        <v>130</v>
      </c>
      <c r="D19" s="211">
        <f>Marksheet!I139</f>
        <v>0</v>
      </c>
    </row>
  </sheetData>
  <sheetProtection sheet="1" objects="1" scenarios="1"/>
  <mergeCells count="6">
    <mergeCell ref="A5:A6"/>
    <mergeCell ref="C5:C6"/>
    <mergeCell ref="D5:D6"/>
    <mergeCell ref="A7:A10"/>
    <mergeCell ref="C7:C10"/>
    <mergeCell ref="D7:D10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Marksheet</vt:lpstr>
      <vt:lpstr>Assessment Summary</vt:lpstr>
      <vt:lpstr>Marksheet!Print_Area</vt:lpstr>
      <vt:lpstr>Marksheet!Print_Titles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2022-05-03T20:42:08Z</dcterms:created>
  <dcterms:modified xsi:type="dcterms:W3CDTF">2022-05-03T21:38:17Z</dcterms:modified>
</cp:coreProperties>
</file>