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6\"/>
    </mc:Choice>
  </mc:AlternateContent>
  <xr:revisionPtr revIDLastSave="0" documentId="13_ncr:1_{3E183EFF-8F4C-44C6-94D1-6BB590582106}" xr6:coauthVersionLast="47" xr6:coauthVersionMax="47" xr10:uidLastSave="{00000000-0000-0000-0000-000000000000}"/>
  <bookViews>
    <workbookView xWindow="-120" yWindow="-120" windowWidth="29040" windowHeight="15720" firstSheet="5" activeTab="7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" sheetId="9" r:id="rId8"/>
    <sheet name="Lates and Absences (Adjustments" sheetId="10" r:id="rId9"/>
    <sheet name="Sheet1" sheetId="16" r:id="rId10"/>
    <sheet name="Sheet2" sheetId="17" r:id="rId11"/>
    <sheet name="One-Time Earning" sheetId="11" r:id="rId12"/>
    <sheet name="Fixed Earnings" sheetId="12" r:id="rId13"/>
    <sheet name="One-Time Deduction" sheetId="13" r:id="rId14"/>
    <sheet name="Fixed Deduction" sheetId="14" r:id="rId15"/>
    <sheet name="Government and Company Loan" sheetId="15" r:id="rId16"/>
  </sheets>
  <definedNames>
    <definedName name="_xlnm._FilterDatabase" localSheetId="7" hidden="1">'Overtime (Adjustments)'!$A$5:$AN$67</definedName>
  </definedNames>
  <calcPr calcId="191029"/>
</workbook>
</file>

<file path=xl/calcChain.xml><?xml version="1.0" encoding="utf-8"?>
<calcChain xmlns="http://schemas.openxmlformats.org/spreadsheetml/2006/main">
  <c r="K7" i="10" l="1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6" i="10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12" i="9"/>
  <c r="H12" i="9" s="1"/>
  <c r="G13" i="9"/>
  <c r="H13" i="9" s="1"/>
  <c r="G14" i="9"/>
  <c r="H14" i="9" s="1"/>
  <c r="G15" i="9"/>
  <c r="H15" i="9" s="1"/>
  <c r="G16" i="9"/>
  <c r="H16" i="9" s="1"/>
  <c r="G17" i="9"/>
  <c r="H17" i="9" s="1"/>
  <c r="G18" i="9"/>
  <c r="H18" i="9" s="1"/>
  <c r="G19" i="9"/>
  <c r="H19" i="9" s="1"/>
  <c r="G20" i="9"/>
  <c r="H20" i="9" s="1"/>
  <c r="G21" i="9"/>
  <c r="H21" i="9" s="1"/>
  <c r="G22" i="9"/>
  <c r="H22" i="9" s="1"/>
  <c r="G23" i="9"/>
  <c r="H23" i="9" s="1"/>
  <c r="G24" i="9"/>
  <c r="H24" i="9" s="1"/>
  <c r="G25" i="9"/>
  <c r="H25" i="9" s="1"/>
  <c r="G26" i="9"/>
  <c r="H26" i="9" s="1"/>
  <c r="G27" i="9"/>
  <c r="H27" i="9" s="1"/>
  <c r="G28" i="9"/>
  <c r="H28" i="9" s="1"/>
  <c r="G29" i="9"/>
  <c r="H29" i="9" s="1"/>
  <c r="G30" i="9"/>
  <c r="H30" i="9" s="1"/>
  <c r="G31" i="9"/>
  <c r="H31" i="9" s="1"/>
  <c r="G32" i="9"/>
  <c r="H32" i="9" s="1"/>
  <c r="G33" i="9"/>
  <c r="H33" i="9" s="1"/>
  <c r="G34" i="9"/>
  <c r="H34" i="9" s="1"/>
  <c r="G35" i="9"/>
  <c r="H35" i="9" s="1"/>
  <c r="G36" i="9"/>
  <c r="H36" i="9" s="1"/>
  <c r="G37" i="9"/>
  <c r="H37" i="9" s="1"/>
  <c r="G38" i="9"/>
  <c r="H38" i="9" s="1"/>
  <c r="G39" i="9"/>
  <c r="H39" i="9" s="1"/>
  <c r="G40" i="9"/>
  <c r="H40" i="9" s="1"/>
  <c r="G41" i="9"/>
  <c r="H41" i="9" s="1"/>
  <c r="G42" i="9"/>
  <c r="H42" i="9" s="1"/>
  <c r="G43" i="9"/>
  <c r="H43" i="9" s="1"/>
  <c r="G44" i="9"/>
  <c r="H44" i="9" s="1"/>
  <c r="G45" i="9"/>
  <c r="H45" i="9" s="1"/>
  <c r="G46" i="9"/>
  <c r="H46" i="9" s="1"/>
  <c r="G47" i="9"/>
  <c r="H47" i="9" s="1"/>
  <c r="G48" i="9"/>
  <c r="H48" i="9" s="1"/>
  <c r="G49" i="9"/>
  <c r="H49" i="9" s="1"/>
  <c r="G50" i="9"/>
  <c r="H50" i="9" s="1"/>
  <c r="G51" i="9"/>
  <c r="H51" i="9" s="1"/>
  <c r="G52" i="9"/>
  <c r="H52" i="9" s="1"/>
  <c r="G53" i="9"/>
  <c r="H53" i="9" s="1"/>
  <c r="G54" i="9"/>
  <c r="H54" i="9" s="1"/>
  <c r="G55" i="9"/>
  <c r="H55" i="9" s="1"/>
  <c r="G56" i="9"/>
  <c r="H56" i="9" s="1"/>
  <c r="G57" i="9"/>
  <c r="H57" i="9" s="1"/>
  <c r="G58" i="9"/>
  <c r="H58" i="9" s="1"/>
  <c r="G59" i="9"/>
  <c r="H59" i="9" s="1"/>
  <c r="G60" i="9"/>
  <c r="H60" i="9" s="1"/>
  <c r="G61" i="9"/>
  <c r="H61" i="9" s="1"/>
  <c r="G62" i="9"/>
  <c r="H62" i="9" s="1"/>
  <c r="G63" i="9"/>
  <c r="H63" i="9" s="1"/>
  <c r="G64" i="9"/>
  <c r="H64" i="9" s="1"/>
  <c r="G65" i="9"/>
  <c r="H65" i="9" s="1"/>
  <c r="G66" i="9"/>
  <c r="H66" i="9" s="1"/>
  <c r="G67" i="9"/>
  <c r="H67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" i="9"/>
  <c r="E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E8" authorId="0" shapeId="0" xr:uid="{5CB120F6-60AC-4D03-B0DE-F1B7AC78166F}">
      <text>
        <r>
          <rPr>
            <b/>
            <sz val="9"/>
            <color indexed="81"/>
            <rFont val="Tahoma"/>
            <charset val="1"/>
          </rPr>
          <t xml:space="preserve">Manual Discrepancies
</t>
        </r>
      </text>
    </comment>
    <comment ref="V8" authorId="0" shapeId="0" xr:uid="{5BCF0952-B67B-4F28-8264-9AA54C28342E}">
      <text>
        <r>
          <rPr>
            <b/>
            <sz val="9"/>
            <color indexed="81"/>
            <rFont val="Tahoma"/>
            <charset val="1"/>
          </rPr>
          <t xml:space="preserve">Manual Discrepancies
</t>
        </r>
      </text>
    </comment>
    <comment ref="E25" authorId="0" shapeId="0" xr:uid="{BB68C9DB-929A-40CF-9067-7EF67C6CBC9A}">
      <text>
        <r>
          <rPr>
            <b/>
            <sz val="9"/>
            <color indexed="81"/>
            <rFont val="Tahoma"/>
            <charset val="1"/>
          </rPr>
          <t xml:space="preserve">Manual Discrepancies
</t>
        </r>
      </text>
    </comment>
    <comment ref="B41" authorId="0" shapeId="0" xr:uid="{0260FF01-1252-41A1-A1C5-F9807538D3E5}">
      <text>
        <r>
          <rPr>
            <b/>
            <sz val="9"/>
            <color indexed="81"/>
            <rFont val="Tahoma"/>
            <charset val="1"/>
          </rPr>
          <t>Next cutoff padapat papasok yung OT nya na nung Oct 6, dahil na approve ito nang Nov 7</t>
        </r>
      </text>
    </comment>
    <comment ref="C49" authorId="0" shapeId="0" xr:uid="{2244C6CA-F01B-4A31-9DBB-8F4144926E79}">
      <text>
        <r>
          <rPr>
            <b/>
            <sz val="9"/>
            <color indexed="81"/>
            <rFont val="Tahoma"/>
            <charset val="1"/>
          </rPr>
          <t xml:space="preserve">Yung kinukuha na 9.82 dito is from previous cutoff pa na Sep26 ang tinitignan na natindito sa manual is cutoff ng Oct11 to Oct25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C1" authorId="0" shapeId="0" xr:uid="{489B8BEF-282A-4421-B4B0-4BC240BCF9EA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F1" authorId="0" shapeId="0" xr:uid="{D336FA5E-01D8-4902-933C-6A78DEF3DCE5}">
      <text>
        <r>
          <rPr>
            <b/>
            <sz val="9"/>
            <color indexed="81"/>
            <rFont val="Tahoma"/>
            <family val="2"/>
          </rPr>
          <t>Filed Punch Alteration &amp; Overtime Application on Oct 02</t>
        </r>
      </text>
    </comment>
    <comment ref="F2" authorId="0" shapeId="0" xr:uid="{72F6E2A7-4782-4987-96BF-74CDCBAD2D80}">
      <text>
        <r>
          <rPr>
            <b/>
            <sz val="9"/>
            <color indexed="81"/>
            <rFont val="Tahoma"/>
            <family val="2"/>
          </rPr>
          <t>Filed Punch Alteration Application on Oct 07</t>
        </r>
      </text>
    </comment>
    <comment ref="D3" authorId="0" shapeId="0" xr:uid="{70F5E22C-A0E3-43D3-A297-D58971611D87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3" authorId="0" shapeId="0" xr:uid="{80249CCD-F9B2-4458-8CFB-503223D9261A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G3" authorId="0" shapeId="0" xr:uid="{680769BE-7F0C-4364-AEBF-76412D720644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H3" authorId="0" shapeId="0" xr:uid="{A223F806-1F62-4562-A616-418BB65ECF45}">
      <text>
        <r>
          <rPr>
            <b/>
            <sz val="9"/>
            <color indexed="81"/>
            <rFont val="Tahoma"/>
            <family val="2"/>
          </rPr>
          <t>Filed Overtime Application on Sep 29</t>
        </r>
      </text>
    </comment>
    <comment ref="E4" authorId="0" shapeId="0" xr:uid="{4B33543B-2790-47A8-B852-3FD0EE67F2F0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G4" authorId="0" shapeId="0" xr:uid="{50BD583F-134C-4069-9CB1-B88B231B07BA}">
      <text>
        <r>
          <rPr>
            <b/>
            <sz val="9"/>
            <color indexed="81"/>
            <rFont val="Tahoma"/>
            <family val="2"/>
          </rPr>
          <t>Filled Overtime Application Excess on Oct 06</t>
        </r>
      </text>
    </comment>
    <comment ref="E5" authorId="0" shapeId="0" xr:uid="{F2EAEE80-2F77-4797-A123-CA5A061F7170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G5" authorId="0" shapeId="0" xr:uid="{50C28CA4-8C12-4BEC-8BAE-3749266FD9C8}">
      <text>
        <r>
          <rPr>
            <b/>
            <sz val="9"/>
            <color indexed="81"/>
            <rFont val="Tahoma"/>
            <family val="2"/>
          </rPr>
          <t>Filled Overtime Application on Oct 6</t>
        </r>
      </text>
    </comment>
    <comment ref="C6" authorId="0" shapeId="0" xr:uid="{63B9D6A0-F165-45A5-9FF4-D7DC8A4713CF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F6" authorId="0" shapeId="0" xr:uid="{A3C6F62B-2B53-47B0-A9B2-25A04B9C54D1}">
      <text>
        <r>
          <rPr>
            <b/>
            <sz val="9"/>
            <color indexed="81"/>
            <rFont val="Tahoma"/>
            <family val="2"/>
          </rPr>
          <t>Filled Overtime Application on Oct 8</t>
        </r>
      </text>
    </comment>
    <comment ref="C7" authorId="0" shapeId="0" xr:uid="{7826C0EE-6720-4E25-9F73-541FF22BE72E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F7" authorId="0" shapeId="0" xr:uid="{5987DC3B-5AAF-4131-8FEC-6A744921A24F}">
      <text>
        <r>
          <rPr>
            <b/>
            <sz val="9"/>
            <color indexed="81"/>
            <rFont val="Tahoma"/>
            <family val="2"/>
          </rPr>
          <t>Filled Change Schedule Application on Oct 03</t>
        </r>
      </text>
    </comment>
    <comment ref="C8" authorId="0" shapeId="0" xr:uid="{44F9DE38-3BE0-49D9-9716-9A4B966ABF02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F8" authorId="0" shapeId="0" xr:uid="{FCA8C112-2DFB-4DA2-91A0-8F7D45E3133D}">
      <text>
        <r>
          <rPr>
            <b/>
            <sz val="9"/>
            <color indexed="81"/>
            <rFont val="Tahoma"/>
            <family val="2"/>
          </rPr>
          <t>Filled Overtime Application on Oct 2, 3</t>
        </r>
      </text>
    </comment>
    <comment ref="C9" authorId="0" shapeId="0" xr:uid="{3C093E1D-F4C3-4871-8954-008AC2391424}">
      <text>
        <r>
          <rPr>
            <b/>
            <sz val="9"/>
            <color indexed="81"/>
            <rFont val="Tahoma"/>
            <family val="2"/>
          </rPr>
          <t>Filled Overtime Application on Oct 9, 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9" authorId="0" shapeId="0" xr:uid="{7F31C735-3C09-4F3C-B8DE-56C548D8F71D}">
      <text>
        <r>
          <rPr>
            <b/>
            <sz val="9"/>
            <color indexed="81"/>
            <rFont val="Tahoma"/>
            <family val="2"/>
          </rPr>
          <t>Late on Sep 26, Oct 01, 07, 08, 09</t>
        </r>
      </text>
    </comment>
    <comment ref="F10" authorId="0" shapeId="0" xr:uid="{A1D507BB-C3E8-47B3-822D-2DA6D4693061}">
      <text>
        <r>
          <rPr>
            <b/>
            <sz val="9"/>
            <color indexed="81"/>
            <rFont val="Tahoma"/>
            <family val="2"/>
          </rPr>
          <t>Late on Oct 7</t>
        </r>
      </text>
    </comment>
    <comment ref="C11" authorId="0" shapeId="0" xr:uid="{2585B82A-3385-436C-83DA-F90A24584474}">
      <text>
        <r>
          <rPr>
            <b/>
            <sz val="9"/>
            <color indexed="81"/>
            <rFont val="Tahoma"/>
            <family val="2"/>
          </rPr>
          <t>absent Sep 26, 27, 28, 30 Oct 9</t>
        </r>
      </text>
    </comment>
    <comment ref="F13" authorId="0" shapeId="0" xr:uid="{0C32E783-984B-49B6-B917-287D1B5E7ED9}">
      <text>
        <r>
          <rPr>
            <b/>
            <sz val="9"/>
            <color indexed="81"/>
            <rFont val="Tahoma"/>
            <family val="2"/>
          </rPr>
          <t>Late &amp; Undertime on Sep 27</t>
        </r>
      </text>
    </comment>
    <comment ref="F16" authorId="0" shapeId="0" xr:uid="{874A595E-AAB6-41F2-AEBB-61890E6E6436}">
      <text>
        <r>
          <rPr>
            <b/>
            <sz val="9"/>
            <color indexed="81"/>
            <rFont val="Tahoma"/>
            <family val="2"/>
          </rPr>
          <t>Undertime on Sep 23</t>
        </r>
      </text>
    </comment>
    <comment ref="F18" authorId="0" shapeId="0" xr:uid="{A4550FA7-9DDA-40F9-A687-09285BA15F2D}">
      <text>
        <r>
          <rPr>
            <b/>
            <sz val="9"/>
            <color indexed="81"/>
            <rFont val="Tahoma"/>
            <family val="2"/>
          </rPr>
          <t>Undertime on Sep 14</t>
        </r>
      </text>
    </comment>
  </commentList>
</comments>
</file>

<file path=xl/sharedStrings.xml><?xml version="1.0" encoding="utf-8"?>
<sst xmlns="http://schemas.openxmlformats.org/spreadsheetml/2006/main" count="3806" uniqueCount="1766">
  <si>
    <t>ALASKA MILK CORPORATION</t>
  </si>
  <si>
    <t>PIR SUMMARY</t>
  </si>
  <si>
    <t>Pay Period:</t>
  </si>
  <si>
    <t>OCT26 NOV10 -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</si>
  <si>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</si>
  <si>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</si>
  <si>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</si>
  <si>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</si>
  <si>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</si>
  <si>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</si>
  <si>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</si>
  <si>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</si>
  <si>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</si>
  <si>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</si>
  <si>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</si>
  <si>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</si>
  <si>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</si>
  <si>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</si>
  <si>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</si>
  <si>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</si>
  <si>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</si>
  <si>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</si>
  <si>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</si>
  <si>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</si>
  <si>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</si>
  <si>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</si>
  <si>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</si>
  <si>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</si>
  <si>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</si>
  <si>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</si>
  <si>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</si>
  <si>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</si>
  <si>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</si>
  <si>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</si>
  <si>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</si>
  <si>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</si>
  <si>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</si>
  <si>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</si>
  <si>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</si>
  <si>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</si>
  <si>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</si>
  <si>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</si>
  <si>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</si>
  <si>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</si>
  <si>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</si>
  <si>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</si>
  <si>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</si>
  <si>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</si>
  <si>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</si>
  <si>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</si>
  <si>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</si>
  <si>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</si>
  <si>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</si>
  <si>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</si>
  <si>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</si>
  <si>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</si>
  <si>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</si>
  <si>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</si>
  <si>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</si>
  <si>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</si>
  <si>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</si>
  <si>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</si>
  <si>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</si>
  <si>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</si>
  <si>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</si>
  <si>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</si>
  <si>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</si>
  <si>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</si>
  <si>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</si>
  <si>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</si>
  <si>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</si>
  <si>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</si>
  <si>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</si>
  <si>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</si>
  <si>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</si>
  <si>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</si>
  <si>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</si>
  <si>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</si>
  <si>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</si>
  <si>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</si>
  <si>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</si>
  <si>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</si>
  <si>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</si>
  <si>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</si>
  <si>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</si>
  <si>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</si>
  <si>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</si>
  <si>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</si>
  <si>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</si>
  <si>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</si>
  <si>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</si>
  <si>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</si>
  <si>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</si>
  <si>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</si>
  <si>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</si>
  <si>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</si>
  <si>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</si>
  <si>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</si>
  <si>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</si>
  <si>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</si>
  <si>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</si>
  <si>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</si>
  <si>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</si>
  <si>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</si>
  <si>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</si>
  <si>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</si>
  <si>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</si>
  <si>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</si>
  <si>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</si>
  <si>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</si>
  <si>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</si>
  <si>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</si>
  <si>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</si>
  <si>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</si>
  <si>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</si>
  <si>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</si>
  <si>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</si>
  <si>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</si>
  <si>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</si>
  <si>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</si>
  <si>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</si>
  <si>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</si>
  <si>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</si>
  <si>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</si>
  <si>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</si>
  <si>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Oct26 Nov10 - AMC2024</t>
  </si>
  <si>
    <t>MASTERFILE UPDATE</t>
  </si>
  <si>
    <t>Employee Name</t>
  </si>
  <si>
    <t>Previous Data</t>
  </si>
  <si>
    <t>New Data</t>
  </si>
  <si>
    <t>Effectivity Date</t>
  </si>
  <si>
    <t>Posting Date</t>
  </si>
  <si>
    <t>15-0103</t>
  </si>
  <si>
    <t>Alvarez, Gibson ESTREMADURA</t>
  </si>
  <si>
    <t xml:space="preserve"> Blk. 8 Lot 4 Evarlasting St., Camella Homes S-1, Cuyab,, San Pedro, Laguna, PHL - AMC</t>
  </si>
  <si>
    <t xml:space="preserve"> Blk 3, Lot 34 Phase 2 Howard Village, Santa Rosa, Laguna, PHL - AMC</t>
  </si>
  <si>
    <t>address</t>
  </si>
  <si>
    <t>SALARY ADJUSTMENT</t>
  </si>
  <si>
    <t>Basic Salary (Previous)</t>
  </si>
  <si>
    <t>Basic Salary (Current)</t>
  </si>
  <si>
    <t>name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</si>
  <si>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</si>
  <si>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</si>
  <si>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</si>
  <si>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</si>
  <si>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</si>
  <si>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</si>
  <si>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</si>
  <si>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</si>
  <si>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</si>
  <si>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</si>
  <si>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</si>
  <si>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</si>
  <si>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</si>
  <si>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</si>
  <si>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</si>
  <si>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</si>
  <si>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</si>
  <si>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</si>
  <si>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</si>
  <si>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</si>
  <si>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</si>
  <si>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</si>
  <si>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</si>
  <si>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</si>
  <si>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</si>
  <si>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</si>
  <si>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</si>
  <si>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</si>
  <si>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00-0249</t>
  </si>
  <si>
    <t>Arboleda, Josie Zausa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</si>
  <si>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</si>
  <si>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</si>
  <si>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</si>
  <si>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</si>
  <si>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</si>
  <si>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</si>
  <si>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</si>
  <si>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</si>
  <si>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</si>
  <si>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</si>
  <si>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04-0060</t>
  </si>
  <si>
    <t>Balangon, Jonathan Javier</t>
  </si>
  <si>
    <t>04-0191</t>
  </si>
  <si>
    <t>Macanang, Tito Gacias</t>
  </si>
  <si>
    <t>04-0236</t>
  </si>
  <si>
    <t>Olazo, Kristine Calma</t>
  </si>
  <si>
    <t>04-0237</t>
  </si>
  <si>
    <t>Gameng, Ingrid Molomog</t>
  </si>
  <si>
    <t>04-0381</t>
  </si>
  <si>
    <t>Zablan, Carmelito Carreon</t>
  </si>
  <si>
    <t>04-0401</t>
  </si>
  <si>
    <t>Agravante, Marcelino Jr. Malbas</t>
  </si>
  <si>
    <t>05-0119</t>
  </si>
  <si>
    <t>Delos Reyes, Dennis Dayao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</si>
  <si>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</si>
  <si>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</si>
  <si>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</si>
  <si>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</si>
  <si>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</si>
  <si>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</si>
  <si>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05-0336</t>
  </si>
  <si>
    <t>Posada, Joey Yago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</si>
  <si>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</si>
  <si>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</si>
  <si>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</si>
  <si>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</si>
  <si>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</si>
  <si>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</si>
  <si>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</si>
  <si>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</si>
  <si>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06-0323</t>
  </si>
  <si>
    <t>Paulo, Fernando Jr. Obispo</t>
  </si>
  <si>
    <t>06-0395</t>
  </si>
  <si>
    <t>Gaba, Eileen Seprado</t>
  </si>
  <si>
    <t>07-0003</t>
  </si>
  <si>
    <t>Caldozo, Robert Cuello</t>
  </si>
  <si>
    <t>07-0040</t>
  </si>
  <si>
    <t>Tapiador, Daniel Dua</t>
  </si>
  <si>
    <t>07-0062</t>
  </si>
  <si>
    <t>Malate, Elmer Bismar</t>
  </si>
  <si>
    <t>07-0094</t>
  </si>
  <si>
    <t>Macalinao, Ronnie Lacdan</t>
  </si>
  <si>
    <t>07-0118</t>
  </si>
  <si>
    <t>Ugjoc, Dominic Mario Timowain</t>
  </si>
  <si>
    <t>07-0122</t>
  </si>
  <si>
    <t>Gabarda, Amiel Andrada</t>
  </si>
  <si>
    <t>07-0225</t>
  </si>
  <si>
    <t>Loyola, Aladdin Valmadrid</t>
  </si>
  <si>
    <t>07-0285</t>
  </si>
  <si>
    <t>Capati, Albert Ramos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</si>
  <si>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</si>
  <si>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</si>
  <si>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</si>
  <si>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</si>
  <si>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</si>
  <si>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</si>
  <si>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</si>
  <si>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</si>
  <si>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</si>
  <si>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</si>
  <si>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</si>
  <si>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</si>
  <si>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07-0458</t>
  </si>
  <si>
    <t>Biay, Jason Reyes</t>
  </si>
  <si>
    <t>07-0461</t>
  </si>
  <si>
    <t>Aguilar, Jomar Tipon</t>
  </si>
  <si>
    <t>07-0462</t>
  </si>
  <si>
    <t>Lotino, Ian Bonsa</t>
  </si>
  <si>
    <t>07-0466</t>
  </si>
  <si>
    <t>Jarque, Mario Delizo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</si>
  <si>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</si>
  <si>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</si>
  <si>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</si>
  <si>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</si>
  <si>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</si>
  <si>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</si>
  <si>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</si>
  <si>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</si>
  <si>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</si>
  <si>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</si>
  <si>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</si>
  <si>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</si>
  <si>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</si>
  <si>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</si>
  <si>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</si>
  <si>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</si>
  <si>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</si>
  <si>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</si>
  <si>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</si>
  <si>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</si>
  <si>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09-0019</t>
  </si>
  <si>
    <t>Bandales, Dan Lemuel Alpay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</si>
  <si>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</si>
  <si>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</si>
  <si>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</si>
  <si>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</si>
  <si>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</si>
  <si>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</si>
  <si>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09-0101</t>
  </si>
  <si>
    <t>Vea, Dinorey Miguel</t>
  </si>
  <si>
    <t>10-0003</t>
  </si>
  <si>
    <t>Ramos, Adrian Manalo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</si>
  <si>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</si>
  <si>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</si>
  <si>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</si>
  <si>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</si>
  <si>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</si>
  <si>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</si>
  <si>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</si>
  <si>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</si>
  <si>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</si>
  <si>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</si>
  <si>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10-0024</t>
  </si>
  <si>
    <t>Echevari, Carlito Perez</t>
  </si>
  <si>
    <t>10-0027</t>
  </si>
  <si>
    <t>Rañada, Jonathan Salen</t>
  </si>
  <si>
    <t>10-0028</t>
  </si>
  <si>
    <t>Sarte, Ruel Mendoza</t>
  </si>
  <si>
    <t>10-0029</t>
  </si>
  <si>
    <t>Demetrio, Jose Ricacho</t>
  </si>
  <si>
    <t>10-0031</t>
  </si>
  <si>
    <t>Betron, John Lester Hachaso</t>
  </si>
  <si>
    <t>10-0032</t>
  </si>
  <si>
    <t>Mendoza, Aris Huevos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</si>
  <si>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</si>
  <si>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</si>
  <si>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</si>
  <si>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</si>
  <si>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</si>
  <si>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</si>
  <si>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</si>
  <si>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</si>
  <si>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</si>
  <si>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</si>
  <si>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</si>
  <si>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</si>
  <si>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</si>
  <si>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</si>
  <si>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</si>
  <si>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</si>
  <si>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</si>
  <si>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</si>
  <si>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11-0012</t>
  </si>
  <si>
    <t>Secretario, Dominic Carreon</t>
  </si>
  <si>
    <t>11-0015</t>
  </si>
  <si>
    <t>Glico, Fredelito Rodriguez</t>
  </si>
  <si>
    <t>11-0017</t>
  </si>
  <si>
    <t>Pasco, Cherry Apilado</t>
  </si>
  <si>
    <t>11-0018</t>
  </si>
  <si>
    <t>Bacalzo, Marbie Ramirez</t>
  </si>
  <si>
    <t>11-0022</t>
  </si>
  <si>
    <t>Dimailig, Michael Mallen</t>
  </si>
  <si>
    <t>11-0023</t>
  </si>
  <si>
    <t>Enrique, Rogen Derayo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</si>
  <si>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</si>
  <si>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</si>
  <si>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</si>
  <si>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</si>
  <si>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</si>
  <si>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</si>
  <si>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</si>
  <si>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</si>
  <si>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</si>
  <si>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</si>
  <si>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</si>
  <si>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</si>
  <si>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</si>
  <si>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</si>
  <si>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</si>
  <si>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</si>
  <si>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</si>
  <si>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</si>
  <si>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</si>
  <si>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</si>
  <si>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</si>
  <si>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</si>
  <si>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</si>
  <si>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</si>
  <si>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</si>
  <si>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</si>
  <si>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</si>
  <si>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</si>
  <si>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</si>
  <si>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</si>
  <si>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</si>
  <si>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</si>
  <si>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11-0104</t>
  </si>
  <si>
    <t>Sarmienta, Rolando Borromeo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</si>
  <si>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</si>
  <si>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</si>
  <si>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</si>
  <si>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</si>
  <si>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</si>
  <si>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</si>
  <si>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</si>
  <si>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</si>
  <si>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</si>
  <si>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</si>
  <si>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</si>
  <si>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</si>
  <si>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</si>
  <si>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</si>
  <si>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11-0139</t>
  </si>
  <si>
    <t>Palmones, Redentor Panimdim</t>
  </si>
  <si>
    <t>11-0140</t>
  </si>
  <si>
    <t>Ybanez, Baltazar Albino</t>
  </si>
  <si>
    <t>11-0144</t>
  </si>
  <si>
    <t>Dulce, Jonald Cacapit</t>
  </si>
  <si>
    <t>11-0148</t>
  </si>
  <si>
    <t>Delos Santos, Geron Graboso</t>
  </si>
  <si>
    <t>12-0007</t>
  </si>
  <si>
    <t>Amemita, Amiel Buenabente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</si>
  <si>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</si>
  <si>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</si>
  <si>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</si>
  <si>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</si>
  <si>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</si>
  <si>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</si>
  <si>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</si>
  <si>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</si>
  <si>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</si>
  <si>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</si>
  <si>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</si>
  <si>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</si>
  <si>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</si>
  <si>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</si>
  <si>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12-0042</t>
  </si>
  <si>
    <t>Soberano, Jayson Motol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</si>
  <si>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</si>
  <si>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</si>
  <si>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</si>
  <si>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</si>
  <si>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</si>
  <si>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</si>
  <si>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</si>
  <si>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</si>
  <si>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12-0056</t>
  </si>
  <si>
    <t>Andaya, Marvin Jay Manipol</t>
  </si>
  <si>
    <t>12-0057</t>
  </si>
  <si>
    <t>Belen, Alfie Idio</t>
  </si>
  <si>
    <t>12-0068</t>
  </si>
  <si>
    <t>Catin, Benhur MERGULLAS</t>
  </si>
  <si>
    <t>12-0072</t>
  </si>
  <si>
    <t>Samson, Juhn Alan ESCUDERO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</si>
  <si>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</si>
  <si>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</si>
  <si>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</si>
  <si>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</si>
  <si>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</si>
  <si>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</si>
  <si>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</si>
  <si>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</si>
  <si>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</si>
  <si>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</si>
  <si>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12-0104</t>
  </si>
  <si>
    <t>Buitre, Roel VILLARINO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</si>
  <si>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</si>
  <si>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</si>
  <si>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</si>
  <si>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</si>
  <si>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</si>
  <si>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</si>
  <si>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</si>
  <si>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</si>
  <si>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</si>
  <si>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</si>
  <si>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13-0005</t>
  </si>
  <si>
    <t>Vinegas, Al Michael GERODIAS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</si>
  <si>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</si>
  <si>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</si>
  <si>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</si>
  <si>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</si>
  <si>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</si>
  <si>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</si>
  <si>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</si>
  <si>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</si>
  <si>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</si>
  <si>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</si>
  <si>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</si>
  <si>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</si>
  <si>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</si>
  <si>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</si>
  <si>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</si>
  <si>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</si>
  <si>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</si>
  <si>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</si>
  <si>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</si>
  <si>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</si>
  <si>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</si>
  <si>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</si>
  <si>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15-0074</t>
  </si>
  <si>
    <t>Loyola, Marlon Glean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</si>
  <si>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</si>
  <si>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</si>
  <si>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</si>
  <si>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</si>
  <si>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</si>
  <si>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</si>
  <si>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</si>
  <si>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</si>
  <si>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15-0085</t>
  </si>
  <si>
    <t>Enciso, John Gerald LOZANO</t>
  </si>
  <si>
    <t>15-0086</t>
  </si>
  <si>
    <t>Mata, Roberto BIO</t>
  </si>
  <si>
    <t>15-0087</t>
  </si>
  <si>
    <t>Cristobal, Jessica Binamira</t>
  </si>
  <si>
    <t>15-0088</t>
  </si>
  <si>
    <t>Medina, Ellen Rose Santos</t>
  </si>
  <si>
    <t>15-0089</t>
  </si>
  <si>
    <t>Castillo, Marvin P</t>
  </si>
  <si>
    <t>15-0097</t>
  </si>
  <si>
    <t>Intia, Roi ORETA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</si>
  <si>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</si>
  <si>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</si>
  <si>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</si>
  <si>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</si>
  <si>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</si>
  <si>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</si>
  <si>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16-0007</t>
  </si>
  <si>
    <t>De Guzman, Kenneth SUELTO</t>
  </si>
  <si>
    <t>16-0010</t>
  </si>
  <si>
    <t>Corales, Marco Paulo PAULIN</t>
  </si>
  <si>
    <t>16-0015</t>
  </si>
  <si>
    <t>Vega, Jayson RIVERA</t>
  </si>
  <si>
    <t>16-0016</t>
  </si>
  <si>
    <t>Remoquillo, Jerick VILLALON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</si>
  <si>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</si>
  <si>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</si>
  <si>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</si>
  <si>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</si>
  <si>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</si>
  <si>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</si>
  <si>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</si>
  <si>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</si>
  <si>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</si>
  <si>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</si>
  <si>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</si>
  <si>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</si>
  <si>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</si>
  <si>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</si>
  <si>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16-0048</t>
  </si>
  <si>
    <t>Pedracio, Allan PABINES</t>
  </si>
  <si>
    <t>16-0053</t>
  </si>
  <si>
    <t>Ocoy, Michelle Hernandez</t>
  </si>
  <si>
    <t>16-0076</t>
  </si>
  <si>
    <t>Simpson, Roman Seat</t>
  </si>
  <si>
    <t>16-0084</t>
  </si>
  <si>
    <t>Lopez, Elton Jay Lao</t>
  </si>
  <si>
    <t>16-0089</t>
  </si>
  <si>
    <t>Hacutina Jr., Johnny Jeresano</t>
  </si>
  <si>
    <t>16-0091</t>
  </si>
  <si>
    <t>Aralar, Anthony Blanco</t>
  </si>
  <si>
    <t>16-0111</t>
  </si>
  <si>
    <t>Pineda-Brucal, Sheena Marie Valenzuela</t>
  </si>
  <si>
    <t>16-0119</t>
  </si>
  <si>
    <t>Salanguit, Jeffrey Lawrence Dela Cruz</t>
  </si>
  <si>
    <t>16-0127</t>
  </si>
  <si>
    <t>Reyes, Direck Aguilar</t>
  </si>
  <si>
    <t>16-0130</t>
  </si>
  <si>
    <t>Lodrono, Gari Nicolas</t>
  </si>
  <si>
    <t>16-0136</t>
  </si>
  <si>
    <t>Solinap, David Christian Galvan</t>
  </si>
  <si>
    <t>16-0154</t>
  </si>
  <si>
    <t>Erno, Marlon Estobo</t>
  </si>
  <si>
    <t>16-0160</t>
  </si>
  <si>
    <t>Rufo, Arjay Quiroz</t>
  </si>
  <si>
    <t>16-0162</t>
  </si>
  <si>
    <t>Buenaobra, Jeffrey Gemao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</si>
  <si>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</si>
  <si>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</si>
  <si>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</si>
  <si>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</si>
  <si>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</si>
  <si>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</si>
  <si>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</si>
  <si>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</si>
  <si>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</si>
  <si>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</si>
  <si>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</si>
  <si>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</si>
  <si>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17-0044</t>
  </si>
  <si>
    <t>Linatoc, Hernan L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</si>
  <si>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</si>
  <si>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</si>
  <si>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</si>
  <si>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</si>
  <si>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</si>
  <si>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</si>
  <si>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</si>
  <si>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</si>
  <si>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</si>
  <si>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</si>
  <si>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</si>
  <si>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</si>
  <si>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</si>
  <si>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</si>
  <si>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17-0072</t>
  </si>
  <si>
    <t>Buising, Dennis MALLE</t>
  </si>
  <si>
    <t>17-0073</t>
  </si>
  <si>
    <t>Jadie, Jomar</t>
  </si>
  <si>
    <t>17-0075</t>
  </si>
  <si>
    <t>Manguilimotan, Ronald SABILLO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</si>
  <si>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</si>
  <si>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</si>
  <si>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</si>
  <si>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</si>
  <si>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</si>
  <si>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</si>
  <si>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</si>
  <si>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</si>
  <si>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</si>
  <si>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</si>
  <si>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</si>
  <si>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</si>
  <si>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</si>
  <si>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</si>
  <si>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</si>
  <si>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</si>
  <si>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</si>
  <si>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</si>
  <si>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</si>
  <si>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</si>
  <si>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</si>
  <si>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</si>
  <si>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</si>
  <si>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</si>
  <si>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</si>
  <si>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</si>
  <si>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</si>
  <si>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</si>
  <si>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</si>
  <si>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</si>
  <si>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</si>
  <si>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</si>
  <si>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</si>
  <si>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</si>
  <si>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17-0129</t>
  </si>
  <si>
    <t>Tuppil, Elpidio Jr. BUNAGAN</t>
  </si>
  <si>
    <t>17-0132</t>
  </si>
  <si>
    <t>Sunga, Alding BISMAR</t>
  </si>
  <si>
    <t>17-0133</t>
  </si>
  <si>
    <t>Asuncion, Mark Louie MITRA</t>
  </si>
  <si>
    <t>17-0134</t>
  </si>
  <si>
    <t>Barretto, Lester Jim ALULOD</t>
  </si>
  <si>
    <t>17-0135</t>
  </si>
  <si>
    <t>cabana, Jobert PAGAYANAN</t>
  </si>
  <si>
    <t>17-0136</t>
  </si>
  <si>
    <t>Concepcion, Rodel DESUCATAN</t>
  </si>
  <si>
    <t>17-0137</t>
  </si>
  <si>
    <t>Corpuz, Raymond PARDILLO</t>
  </si>
  <si>
    <t>17-0138</t>
  </si>
  <si>
    <t>Duhinog, Mar GANAR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</si>
  <si>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</si>
  <si>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</si>
  <si>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</si>
  <si>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</si>
  <si>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</si>
  <si>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</si>
  <si>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</si>
  <si>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</si>
  <si>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</si>
  <si>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</si>
  <si>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</si>
  <si>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</si>
  <si>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17-0145</t>
  </si>
  <si>
    <t>Sapla, Rolly PATALAY</t>
  </si>
  <si>
    <t>17-0148</t>
  </si>
  <si>
    <t>Arandia, Rystian Paul BANCORO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</si>
  <si>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</si>
  <si>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</si>
  <si>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</si>
  <si>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</si>
  <si>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</si>
  <si>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</si>
  <si>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</si>
  <si>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</si>
  <si>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</si>
  <si>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</si>
  <si>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17-0156</t>
  </si>
  <si>
    <t>Veligaño, Maria Grace Manigbas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</si>
  <si>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</si>
  <si>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</si>
  <si>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</si>
  <si>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</si>
  <si>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</si>
  <si>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</si>
  <si>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</si>
  <si>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</si>
  <si>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</si>
  <si>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</si>
  <si>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</si>
  <si>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</si>
  <si>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</si>
  <si>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</si>
  <si>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</si>
  <si>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</si>
  <si>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</si>
  <si>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</si>
  <si>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</si>
  <si>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</si>
  <si>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</si>
  <si>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</si>
  <si>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</si>
  <si>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</si>
  <si>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</si>
  <si>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</si>
  <si>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</si>
  <si>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</si>
  <si>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</si>
  <si>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</si>
  <si>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</si>
  <si>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</si>
  <si>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</si>
  <si>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</si>
  <si>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</si>
  <si>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</si>
  <si>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</si>
  <si>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</si>
  <si>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</si>
  <si>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</si>
  <si>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17-0213</t>
  </si>
  <si>
    <t>Domenden, Princess GOROSPE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</si>
  <si>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</si>
  <si>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</si>
  <si>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</si>
  <si>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</si>
  <si>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</si>
  <si>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</si>
  <si>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17-0222</t>
  </si>
  <si>
    <t>Cruz, Riza Del Ayre</t>
  </si>
  <si>
    <t>17-0223</t>
  </si>
  <si>
    <t>Ginos, Nelia ARTIGAS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</si>
  <si>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</si>
  <si>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</si>
  <si>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</si>
  <si>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</si>
  <si>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</si>
  <si>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</si>
  <si>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</si>
  <si>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</si>
  <si>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</si>
  <si>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</si>
  <si>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17-0234</t>
  </si>
  <si>
    <t>Nabata, Michael DATUIN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</si>
  <si>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</si>
  <si>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</si>
  <si>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</si>
  <si>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</si>
  <si>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</si>
  <si>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</si>
  <si>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</si>
  <si>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</si>
  <si>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</si>
  <si>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</si>
  <si>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17-0241</t>
  </si>
  <si>
    <t>Izon, Ivy Cyreen Hernandez</t>
  </si>
  <si>
    <t>17-0251</t>
  </si>
  <si>
    <t>Medina, Mary Ann Palomar</t>
  </si>
  <si>
    <t>17-0266</t>
  </si>
  <si>
    <t>Esguerra, Monica Atienza</t>
  </si>
  <si>
    <t>17-0282</t>
  </si>
  <si>
    <t>Commandante, Ciara Galang</t>
  </si>
  <si>
    <t>17-0284</t>
  </si>
  <si>
    <t>Runas, Kirby Fernandez</t>
  </si>
  <si>
    <t>17-0293</t>
  </si>
  <si>
    <t>Machado, Ranier Carlos Cañelas</t>
  </si>
  <si>
    <t>17-0302</t>
  </si>
  <si>
    <t>Maranan, Jonh Paul Abila</t>
  </si>
  <si>
    <t>17-0303</t>
  </si>
  <si>
    <t>Gella, Jeremie Doriman</t>
  </si>
  <si>
    <t>17-0311</t>
  </si>
  <si>
    <t>Padua, Adrian De Leon</t>
  </si>
  <si>
    <t>17-0333</t>
  </si>
  <si>
    <t>Baldonado, Vanessa Marie Orense</t>
  </si>
  <si>
    <t>17-0341</t>
  </si>
  <si>
    <t>Labarete, Lorenzo Miguel Abad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</si>
  <si>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</si>
  <si>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</si>
  <si>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</si>
  <si>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</si>
  <si>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</si>
  <si>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</si>
  <si>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</si>
  <si>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</si>
  <si>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</si>
  <si>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</si>
  <si>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</si>
  <si>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</si>
  <si>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</si>
  <si>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</si>
  <si>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</si>
  <si>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</si>
  <si>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18-0123</t>
  </si>
  <si>
    <t>Adolfo, Richard Adolfo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</si>
  <si>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</si>
  <si>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</si>
  <si>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</si>
  <si>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</si>
  <si>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</si>
  <si>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</si>
  <si>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18-0135</t>
  </si>
  <si>
    <t>Habla, Michael Charles Parungao</t>
  </si>
  <si>
    <t>18-0140</t>
  </si>
  <si>
    <t>Buenviaje, Mary Rose Rotulo</t>
  </si>
  <si>
    <t>18-0141</t>
  </si>
  <si>
    <t>Yebes, Kristine Anne Mamucod</t>
  </si>
  <si>
    <t>19-0020</t>
  </si>
  <si>
    <t>Villena, Arianne Kristine MAMARADLO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</si>
  <si>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</si>
  <si>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</si>
  <si>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</si>
  <si>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</si>
  <si>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</si>
  <si>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</si>
  <si>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</si>
  <si>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</si>
  <si>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19-0069</t>
  </si>
  <si>
    <t>Peñaflor, Jay-Ar Buave</t>
  </si>
  <si>
    <t>19-0070</t>
  </si>
  <si>
    <t>Manzo, Leonil BAYLON</t>
  </si>
  <si>
    <t>19-0071</t>
  </si>
  <si>
    <t>Guste, Gil Areglado</t>
  </si>
  <si>
    <t>19-0096</t>
  </si>
  <si>
    <t>Almarez, Ronald Aguillo</t>
  </si>
  <si>
    <t>19-0097</t>
  </si>
  <si>
    <t>Cañada, Carlo Lacdan</t>
  </si>
  <si>
    <t>19-0099</t>
  </si>
  <si>
    <t>Ignacio, Russell Jess DE LIMA</t>
  </si>
  <si>
    <t>19-0100</t>
  </si>
  <si>
    <t>Magsombol, Argie JUMAWAY</t>
  </si>
  <si>
    <t>19-0101</t>
  </si>
  <si>
    <t>Pajarillo, Raffy MANUEL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</si>
  <si>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</si>
  <si>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</si>
  <si>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</si>
  <si>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</si>
  <si>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</si>
  <si>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</si>
  <si>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</si>
  <si>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</si>
  <si>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</si>
  <si>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</si>
  <si>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</si>
  <si>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</si>
  <si>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</si>
  <si>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</si>
  <si>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</si>
  <si>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</si>
  <si>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</si>
  <si>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</si>
  <si>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</si>
  <si>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</si>
  <si>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</si>
  <si>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</si>
  <si>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</si>
  <si>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</si>
  <si>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</si>
  <si>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</si>
  <si>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</si>
  <si>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</si>
  <si>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</si>
  <si>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</si>
  <si>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</si>
  <si>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</si>
  <si>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</si>
  <si>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</si>
  <si>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</si>
  <si>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</si>
  <si>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</si>
  <si>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</si>
  <si>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</si>
  <si>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</si>
  <si>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</si>
  <si>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</si>
  <si>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</si>
  <si>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</si>
  <si>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</si>
  <si>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</si>
  <si>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</si>
  <si>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</si>
  <si>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22-0057</t>
  </si>
  <si>
    <t>Miranda, Frances Rae Memije</t>
  </si>
  <si>
    <t>22-0058</t>
  </si>
  <si>
    <t>Pestolante, Katherine Binuluan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</si>
  <si>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</si>
  <si>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</si>
  <si>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</si>
  <si>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</si>
  <si>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</si>
  <si>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</si>
  <si>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</si>
  <si>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</si>
  <si>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23-0012</t>
  </si>
  <si>
    <t>Pamittan, Keisha Maglinao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</si>
  <si>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</si>
  <si>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</si>
  <si>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</si>
  <si>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</si>
  <si>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</si>
  <si>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</si>
  <si>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</si>
  <si>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</si>
  <si>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</si>
  <si>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</si>
  <si>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</si>
  <si>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</si>
  <si>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</si>
  <si>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</si>
  <si>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</si>
  <si>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</si>
  <si>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</si>
  <si>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</si>
  <si>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</si>
  <si>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</si>
  <si>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</si>
  <si>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</si>
  <si>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</si>
  <si>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</si>
  <si>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</si>
  <si>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</si>
  <si>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</si>
  <si>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</si>
  <si>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</si>
  <si>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</si>
  <si>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</si>
  <si>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</si>
  <si>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</si>
  <si>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</si>
  <si>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</si>
  <si>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</si>
  <si>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</si>
  <si>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</si>
  <si>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</si>
  <si>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</si>
  <si>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Nevalga, Sheryl Faderoga</t>
  </si>
  <si>
    <t>24-0042</t>
  </si>
  <si>
    <t>Salazar, Janica Santos</t>
  </si>
  <si>
    <t>86-0073</t>
  </si>
  <si>
    <t>Vierneza, Rico AVELINA</t>
  </si>
  <si>
    <t>89-0052</t>
  </si>
  <si>
    <t>Macasado, Marilou MORALES</t>
  </si>
  <si>
    <t>89-0286</t>
  </si>
  <si>
    <t>Gemao, Jaime Jr. ESCASINAS</t>
  </si>
  <si>
    <t>91-0184</t>
  </si>
  <si>
    <t>Espino, Gherman V</t>
  </si>
  <si>
    <t>91-0342</t>
  </si>
  <si>
    <t>Francisco, Jocelyn Torres</t>
  </si>
  <si>
    <t>91-0343</t>
  </si>
  <si>
    <t>Maranan, Narciso BAUTISTA</t>
  </si>
  <si>
    <t>92-0132</t>
  </si>
  <si>
    <t>Hernandez, Winston VALENCIA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</si>
  <si>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</si>
  <si>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</si>
  <si>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</si>
  <si>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</si>
  <si>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</si>
  <si>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</si>
  <si>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</si>
  <si>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</si>
  <si>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93-0660</t>
  </si>
  <si>
    <t>Braza, Erlinda Valenzuela</t>
  </si>
  <si>
    <t>99-0111</t>
  </si>
  <si>
    <t>Borja, Rominando IBANEZ</t>
  </si>
  <si>
    <t>99-0191</t>
  </si>
  <si>
    <t>Toboso, Liberato III SARMIENTO</t>
  </si>
  <si>
    <t>99-0266</t>
  </si>
  <si>
    <t>Gultiano, Joel DEL CARMEN</t>
  </si>
  <si>
    <t>99-0270</t>
  </si>
  <si>
    <t>Co, Joseph Aballe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</si>
  <si>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</si>
  <si>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</si>
  <si>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</si>
  <si>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</si>
  <si>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</si>
  <si>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</si>
  <si>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</si>
  <si>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2024-10-17,2024-10-23,2024-10-25,2024-10-18,2024-10-11</t>
  </si>
  <si>
    <t>20-0011</t>
  </si>
  <si>
    <t>Abayan, Arianne Mae Elgar</t>
  </si>
  <si>
    <t>2024-10-11,2024-10-12,2024-10-14</t>
  </si>
  <si>
    <t>2024-10-24,2024-10-15,2024-10-12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</si>
  <si>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</si>
  <si>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</si>
  <si>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</si>
  <si>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</si>
  <si>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</si>
  <si>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</si>
  <si>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</si>
  <si>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</si>
  <si>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</si>
  <si>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</si>
  <si>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</si>
  <si>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</si>
  <si>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23-0020</t>
  </si>
  <si>
    <t>Amador, Marta Angelica Tamayo</t>
  </si>
  <si>
    <t>2024-10-24,2024-10-25,2024-10-21</t>
  </si>
  <si>
    <t>18-0109</t>
  </si>
  <si>
    <t>Amante, Kirk Matthew Biglete</t>
  </si>
  <si>
    <t>22-0023</t>
  </si>
  <si>
    <t>Amemita, Joseph Ramos</t>
  </si>
  <si>
    <t>2024-10-25,2024-10-24,2024-10-21</t>
  </si>
  <si>
    <t>23-0041</t>
  </si>
  <si>
    <t>Angeles, Ramon Exequiel Rayos</t>
  </si>
  <si>
    <t>2024-10-23,2024-10-17,2024-10-24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</si>
  <si>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</si>
  <si>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</si>
  <si>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</si>
  <si>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</si>
  <si>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</si>
  <si>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</si>
  <si>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2024-10-12,2024-10-23</t>
  </si>
  <si>
    <t>21-0040</t>
  </si>
  <si>
    <t>Armada, Warren Estaura</t>
  </si>
  <si>
    <t>15-0036</t>
  </si>
  <si>
    <t>Armado, John Christian TERMULO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</si>
  <si>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</si>
  <si>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</si>
  <si>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</si>
  <si>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</si>
  <si>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</si>
  <si>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</si>
  <si>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</si>
  <si>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</si>
  <si>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2024-10-21,2024-10-22</t>
  </si>
  <si>
    <t>23-0062</t>
  </si>
  <si>
    <t>Autor, Teresa Sumucad</t>
  </si>
  <si>
    <t>10-0035</t>
  </si>
  <si>
    <t>Avellaneda, Carlo Louis Martin</t>
  </si>
  <si>
    <t>2024-10-24,2024-10-22,2024-10-25</t>
  </si>
  <si>
    <t>16-0094</t>
  </si>
  <si>
    <t>Bajar, Haydee Ebarvia</t>
  </si>
  <si>
    <t>05-0287</t>
  </si>
  <si>
    <t>Bala, Edgardo Deriquito</t>
  </si>
  <si>
    <t>2024-10-14,2024-10-25,2024-10-17,2024-10-22,2024-10-24,2024-10-21,2024-10-23,2024-10-18,2024-10-15</t>
  </si>
  <si>
    <t>23-0073</t>
  </si>
  <si>
    <t>Balderama, Jade Dapa</t>
  </si>
  <si>
    <t>22-0030</t>
  </si>
  <si>
    <t>Balderas, Wendell Cadigal</t>
  </si>
  <si>
    <t>2024-10-24,2024-10-25</t>
  </si>
  <si>
    <t>2024-10-17,2024-10-25,2024-10-21,2024-10-24,2024-10-23</t>
  </si>
  <si>
    <t>24-0001</t>
  </si>
  <si>
    <t>Balugay, Marco Antonio Adefuin</t>
  </si>
  <si>
    <t>10-0004</t>
  </si>
  <si>
    <t>Banta, Renie Alcayde</t>
  </si>
  <si>
    <t>2024-10-23,2024-10-11,2024-10-20,2024-10-24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</si>
  <si>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</si>
  <si>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</si>
  <si>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</si>
  <si>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</si>
  <si>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</si>
  <si>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</si>
  <si>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2024-10-24,2024-10-21,2024-10-25,2024-10-23</t>
  </si>
  <si>
    <t>2024-10-24,2024-10-23</t>
  </si>
  <si>
    <t>21-0055</t>
  </si>
  <si>
    <t>Bayudan, Franz Camille Salamat</t>
  </si>
  <si>
    <t>2024-10-21,2024-10-25,2024-10-24,2024-10-16,2024-10-23,2024-10-12,2024-10-22,2024-10-19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</si>
  <si>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</si>
  <si>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</si>
  <si>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</si>
  <si>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</si>
  <si>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</si>
  <si>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</si>
  <si>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</si>
  <si>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2024-10-25,2024-10-12,2024-10-19,2024-10-11,2024-10-24,2024-10-15,2024-10-22,2024-10-17,2024-10-23,2024-10-21,2024-10-16,2024-10-14,2024-10-18</t>
  </si>
  <si>
    <t>16-0123</t>
  </si>
  <si>
    <t>Blanco, Leah Joy Camello</t>
  </si>
  <si>
    <t>2024-10-11,2024-10-15,2024-10-14,2024-10-12</t>
  </si>
  <si>
    <t>21-0041</t>
  </si>
  <si>
    <t>Brillantes, Joe Gonzales</t>
  </si>
  <si>
    <t>2024-10-25,2024-10-23,2024-10-24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</si>
  <si>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</si>
  <si>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</si>
  <si>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</si>
  <si>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</si>
  <si>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</si>
  <si>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</si>
  <si>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2024-10-12,2024-10-25</t>
  </si>
  <si>
    <t>2024-10-23,2024-10-15</t>
  </si>
  <si>
    <t>23-0032</t>
  </si>
  <si>
    <t>Buenconsejo, Irene Leonor</t>
  </si>
  <si>
    <t>24-0009</t>
  </si>
  <si>
    <t>Buenviaje, Rhoda Joy Ramos</t>
  </si>
  <si>
    <t>2024-10-21,2024-10-25,2024-10-24,2024-10-22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</si>
  <si>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</si>
  <si>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</si>
  <si>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</si>
  <si>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</si>
  <si>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</si>
  <si>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</si>
  <si>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2024-10-18,2024-10-24</t>
  </si>
  <si>
    <t>23-0088</t>
  </si>
  <si>
    <t>Calpo, Regina Publico</t>
  </si>
  <si>
    <t>13-0050</t>
  </si>
  <si>
    <t>Carada, Kristianne Dominique Cruz</t>
  </si>
  <si>
    <t>2024-10-11,2024-10-19,2024-10-21</t>
  </si>
  <si>
    <t>17-0031</t>
  </si>
  <si>
    <t>Carino, Jackielou Dualan</t>
  </si>
  <si>
    <t>22-0068</t>
  </si>
  <si>
    <t>Carlos, Kyra Trishia Jugan</t>
  </si>
  <si>
    <t>2024-10-13,2024-10-11,2024-10-25,2024-10-18,2024-10-20,2024-10-14,2024-10-22,2024-10-12,2024-10-19,2024-10-17,2024-10-24,2024-10-15,2024-10-16,2024-10-23,2024-10-21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</si>
  <si>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</si>
  <si>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</si>
  <si>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</si>
  <si>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</si>
  <si>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</si>
  <si>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</si>
  <si>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</si>
  <si>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</si>
  <si>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</si>
  <si>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</si>
  <si>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</si>
  <si>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</si>
  <si>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2024-10-22,2024-10-24</t>
  </si>
  <si>
    <t>24-0024</t>
  </si>
  <si>
    <t>Celis, Kenneth Destacamento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</si>
  <si>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</si>
  <si>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</si>
  <si>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</si>
  <si>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</si>
  <si>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</si>
  <si>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</si>
  <si>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</si>
  <si>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</si>
  <si>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</si>
  <si>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</si>
  <si>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</si>
  <si>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</si>
  <si>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2024-10-25,2024-10-24,2024-10-23</t>
  </si>
  <si>
    <t>2024-10-23,2024-10-24,2024-10-22</t>
  </si>
  <si>
    <t>2024-10-11,2024-10-12,2024-10-16</t>
  </si>
  <si>
    <t>14-0005</t>
  </si>
  <si>
    <t>Constantino, Aristone Leonador</t>
  </si>
  <si>
    <t>2024-10-12,2024-10-24</t>
  </si>
  <si>
    <t>15-0001</t>
  </si>
  <si>
    <t>Crisostomo, Alyanna Julia RECTO</t>
  </si>
  <si>
    <t>23-0028</t>
  </si>
  <si>
    <t>Crisostomo, Jonathan II Dingal</t>
  </si>
  <si>
    <t>22-0063</t>
  </si>
  <si>
    <t>Cruz, Ma. Nina Angelica Anduyan</t>
  </si>
  <si>
    <t>23-0015</t>
  </si>
  <si>
    <t>Cruzada, Abel Joshua Cordial</t>
  </si>
  <si>
    <t>16-0079</t>
  </si>
  <si>
    <t>Cuarto, Myra Bonsol</t>
  </si>
  <si>
    <t>19-0001</t>
  </si>
  <si>
    <t>Cumagun, Maria Cecilia Rigor</t>
  </si>
  <si>
    <t>15-0025</t>
  </si>
  <si>
    <t>Dadua II, Charles Nino PENA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</si>
  <si>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</si>
  <si>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</si>
  <si>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</si>
  <si>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</si>
  <si>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</si>
  <si>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</si>
  <si>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</si>
  <si>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</si>
  <si>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</si>
  <si>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</si>
  <si>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2024-10-14,2024-10-19,2024-10-12,2024-10-23,2024-10-25,2024-10-11,2024-10-16,2024-10-15,2024-10-24</t>
  </si>
  <si>
    <t>98-0610</t>
  </si>
  <si>
    <t>De Jesus, Jason John SORIANO</t>
  </si>
  <si>
    <t>23-0009</t>
  </si>
  <si>
    <t>De Jesus, Romulo Luis De Guzman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</si>
  <si>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</si>
  <si>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</si>
  <si>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</si>
  <si>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</si>
  <si>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</si>
  <si>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</si>
  <si>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</si>
  <si>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</si>
  <si>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</si>
  <si>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</si>
  <si>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</si>
  <si>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</si>
  <si>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</si>
  <si>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</si>
  <si>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</si>
  <si>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</si>
  <si>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</si>
  <si>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</si>
  <si>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2024-10-12,2024-10-17,2024-10-24,2024-10-25,2024-10-23,2024-10-19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</si>
  <si>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</si>
  <si>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</si>
  <si>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</si>
  <si>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</si>
  <si>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</si>
  <si>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</si>
  <si>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</si>
  <si>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</si>
  <si>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</si>
  <si>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</si>
  <si>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</si>
  <si>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</si>
  <si>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</si>
  <si>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</si>
  <si>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</si>
  <si>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</si>
  <si>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</si>
  <si>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</si>
  <si>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</si>
  <si>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</si>
  <si>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</si>
  <si>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</si>
  <si>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</si>
  <si>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</si>
  <si>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Escamillan, Maristel Tomas</t>
  </si>
  <si>
    <t>15-0002</t>
  </si>
  <si>
    <t>Escoto, Andro</t>
  </si>
  <si>
    <t>2024-10-23,2024-10-25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</si>
  <si>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</si>
  <si>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</si>
  <si>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</si>
  <si>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</si>
  <si>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</si>
  <si>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</si>
  <si>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</si>
  <si>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 Nambio</t>
  </si>
  <si>
    <t>16-0147</t>
  </si>
  <si>
    <t>Estioco, Rogen Carlo Maldevia</t>
  </si>
  <si>
    <t>2024-10-18,2024-10-25,2024-10-24,2024-10-23</t>
  </si>
  <si>
    <t>2024-10-18,2024-10-12</t>
  </si>
  <si>
    <t>2024-10-23,2024-10-12,2024-10-19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</si>
  <si>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</si>
  <si>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</si>
  <si>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</si>
  <si>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</si>
  <si>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</si>
  <si>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</si>
  <si>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</si>
  <si>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</si>
  <si>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</si>
  <si>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</si>
  <si>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</si>
  <si>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</si>
  <si>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</si>
  <si>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</si>
  <si>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2024-10-18,2024-10-17,2024-10-11,2024-10-19,2024-10-12,2024-10-25,2024-10-21,2024-10-22,2024-10-14,2024-10-23,2024-10-15,2024-10-16,2024-10-24</t>
  </si>
  <si>
    <t>17-0258</t>
  </si>
  <si>
    <t>Gabo, Marc Ferdinand Depacaquivo</t>
  </si>
  <si>
    <t>06-0415</t>
  </si>
  <si>
    <t>Galano-Tan, Mari Gil Erispe</t>
  </si>
  <si>
    <t>18-0145</t>
  </si>
  <si>
    <t>Galvadores, Jude Anthony Solis</t>
  </si>
  <si>
    <t>2024-10-21,2024-10-24</t>
  </si>
  <si>
    <t>08-0234</t>
  </si>
  <si>
    <t>Garingo, Angelo Escalicas</t>
  </si>
  <si>
    <t>24-0032</t>
  </si>
  <si>
    <t>Gaudia, Josie Lita Domingo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</si>
  <si>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</si>
  <si>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</si>
  <si>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</si>
  <si>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</si>
  <si>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</si>
  <si>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</si>
  <si>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</si>
  <si>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</si>
  <si>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</si>
  <si>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</si>
  <si>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</si>
  <si>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</si>
  <si>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</si>
  <si>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</si>
  <si>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</si>
  <si>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</si>
  <si>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</si>
  <si>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</si>
  <si>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</si>
  <si>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</si>
  <si>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</si>
  <si>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</si>
  <si>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</si>
  <si>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</si>
  <si>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17-0257</t>
  </si>
  <si>
    <t>Guerta, Diane Quijano</t>
  </si>
  <si>
    <t>08-0300</t>
  </si>
  <si>
    <t>Guion, Ma. Lyn Bonda</t>
  </si>
  <si>
    <t>21-0047</t>
  </si>
  <si>
    <t>Gupta, Tarang</t>
  </si>
  <si>
    <t>2024-10-19,2024-10-12</t>
  </si>
  <si>
    <t>2024-10-23,2024-10-22,2024-10-25,2024-10-24,2024-10-12,2024-10-15</t>
  </si>
  <si>
    <t>20-0040</t>
  </si>
  <si>
    <t>Hadjula-Legarde, Edalyn Hadjula</t>
  </si>
  <si>
    <t>07-0123</t>
  </si>
  <si>
    <t>Heredia, Marlon Sacayan</t>
  </si>
  <si>
    <t>15-0028</t>
  </si>
  <si>
    <t>Heresa, Carlo Chris Quizo</t>
  </si>
  <si>
    <t>14-0043</t>
  </si>
  <si>
    <t>Hermogenes, Catherine Reyes</t>
  </si>
  <si>
    <t>2024-10-25,2024-10-12</t>
  </si>
  <si>
    <t>16-0077</t>
  </si>
  <si>
    <t>Ilagan, Frejan Jimenez</t>
  </si>
  <si>
    <t>03-0147</t>
  </si>
  <si>
    <t>Ilmedo, Wally Lizarda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</si>
  <si>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</si>
  <si>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</si>
  <si>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</si>
  <si>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</si>
  <si>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</si>
  <si>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</si>
  <si>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</si>
  <si>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</si>
  <si>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2024-10-24,2024-10-12</t>
  </si>
  <si>
    <t>09-0089</t>
  </si>
  <si>
    <t>Juson, Danilo Jr. Benitez</t>
  </si>
  <si>
    <t>22-0070</t>
  </si>
  <si>
    <t>Lacdao, Kimberly Martinez</t>
  </si>
  <si>
    <t>22-0028</t>
  </si>
  <si>
    <t>Lada, Regina Belle Cumpio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</si>
  <si>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</si>
  <si>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</si>
  <si>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</si>
  <si>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</si>
  <si>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</si>
  <si>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</si>
  <si>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</si>
  <si>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</si>
  <si>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</si>
  <si>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</si>
  <si>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20-0003</t>
  </si>
  <si>
    <t>Lardizabal, Gracie Jimenez</t>
  </si>
  <si>
    <t>16-0140</t>
  </si>
  <si>
    <t>Larios, Karl Louie Levina</t>
  </si>
  <si>
    <t>19-0013</t>
  </si>
  <si>
    <t>Layug, Patricia Mae Jocson</t>
  </si>
  <si>
    <t>2024-10-24,2024-10-11,2024-10-16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</si>
  <si>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</si>
  <si>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</si>
  <si>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</si>
  <si>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</si>
  <si>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</si>
  <si>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</si>
  <si>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</si>
  <si>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</si>
  <si>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</si>
  <si>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</si>
  <si>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</si>
  <si>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</si>
  <si>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2024-10-12,2024-10-14</t>
  </si>
  <si>
    <t>2024-10-11,2024-10-12</t>
  </si>
  <si>
    <t>2024-10-23,2024-10-19,2024-10-24,2024-10-21</t>
  </si>
  <si>
    <t>11-0040</t>
  </si>
  <si>
    <t>Lu Chui Kau, John Jessie Sun</t>
  </si>
  <si>
    <t>24-0019</t>
  </si>
  <si>
    <t xml:space="preserve">Mabayo, Florence Andrei </t>
  </si>
  <si>
    <t>2024-10-23,2024-10-14,2024-10-11,2024-10-24,2024-10-25,2024-10-17,2024-10-16</t>
  </si>
  <si>
    <t>2024-10-22,2024-10-19,2024-10-21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</si>
  <si>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</si>
  <si>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</si>
  <si>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</si>
  <si>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</si>
  <si>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</si>
  <si>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</si>
  <si>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</si>
  <si>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</si>
  <si>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</si>
  <si>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</si>
  <si>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</si>
  <si>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</si>
  <si>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</si>
  <si>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</si>
  <si>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</si>
  <si>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</si>
  <si>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</si>
  <si>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</si>
  <si>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2024-10-11,2024-10-24,2024-10-12</t>
  </si>
  <si>
    <t>24-0005</t>
  </si>
  <si>
    <t>Manalili, Nikkolai Justin Pilapil</t>
  </si>
  <si>
    <t>2024-10-21,2024-10-12,2024-10-24,2024-10-19,2024-10-11</t>
  </si>
  <si>
    <t>2024-10-25,2024-10-23,2024-10-19,2024-10-24</t>
  </si>
  <si>
    <t>2024-10-21,2024-10-22,2024-10-19</t>
  </si>
  <si>
    <t>16-0003</t>
  </si>
  <si>
    <t>Maramba, Yam Torres</t>
  </si>
  <si>
    <t>2024-10-24,2024-10-23,2024-10-25</t>
  </si>
  <si>
    <t>2024-10-25,2024-10-14,2024-10-12,2024-10-24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</si>
  <si>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</si>
  <si>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</si>
  <si>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</si>
  <si>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</si>
  <si>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</si>
  <si>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</si>
  <si>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</si>
  <si>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</si>
  <si>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</si>
  <si>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</si>
  <si>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</si>
  <si>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</si>
  <si>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2024-10-25,2024-10-19</t>
  </si>
  <si>
    <t>21-0050</t>
  </si>
  <si>
    <t>Mendoza, Ruth Chan</t>
  </si>
  <si>
    <t>21-0045</t>
  </si>
  <si>
    <t>Mesa, Ivan Vivar</t>
  </si>
  <si>
    <t>2024-10-22,2024-10-21</t>
  </si>
  <si>
    <t>2024-10-15,2024-10-22,2024-10-21,2024-10-23,2024-10-24,2024-10-25</t>
  </si>
  <si>
    <t>24-0014</t>
  </si>
  <si>
    <t>Molinar, Francelle Lois Lee</t>
  </si>
  <si>
    <t>14-0035</t>
  </si>
  <si>
    <t>Mulingbayan, Ma. Michelle Dela Cruz</t>
  </si>
  <si>
    <t>09-0093</t>
  </si>
  <si>
    <t>Nasayao, Milrose Napa</t>
  </si>
  <si>
    <t>2024-10-23,2024-10-24,2024-10-25</t>
  </si>
  <si>
    <t>2024-10-11,2024-10-24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</si>
  <si>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</si>
  <si>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</si>
  <si>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</si>
  <si>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</si>
  <si>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</si>
  <si>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</si>
  <si>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</si>
  <si>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</si>
  <si>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2024-10-11,2024-10-24,2024-10-25</t>
  </si>
  <si>
    <t>2024-10-25,2024-10-24,2024-10-23,2024-10-11</t>
  </si>
  <si>
    <t>21-0066</t>
  </si>
  <si>
    <t>Paalan, Leo Dela Cruz</t>
  </si>
  <si>
    <t>24-0023</t>
  </si>
  <si>
    <t>Palaganas, Rizel Elaine</t>
  </si>
  <si>
    <t>2024-10-25,2024-10-24</t>
  </si>
  <si>
    <t>12-0102</t>
  </si>
  <si>
    <t>Paneza, Erwin Carlo Delval</t>
  </si>
  <si>
    <t>2024-10-23,2024-10-24,2024-10-22,2024-10-25,2024-10-21</t>
  </si>
  <si>
    <t>2024-10-23,2024-10-24,2024-10-16</t>
  </si>
  <si>
    <t>14-0012</t>
  </si>
  <si>
    <t>Pascua, Mary Ann Laya</t>
  </si>
  <si>
    <t>23-0055</t>
  </si>
  <si>
    <t>Pascual, Cristina Polly Lapitan</t>
  </si>
  <si>
    <t>Pascual, Louie Gerard Bañas</t>
  </si>
  <si>
    <t>16-0045</t>
  </si>
  <si>
    <t>Pena, Josielyn Mirasol</t>
  </si>
  <si>
    <t>22-0021</t>
  </si>
  <si>
    <t>Perez, Jan Deliso</t>
  </si>
  <si>
    <t>2024-10-23,2024-10-21,2024-10-25,2024-10-24</t>
  </si>
  <si>
    <t>2024-10-23,2024-10-12,2024-10-22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</si>
  <si>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</si>
  <si>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</si>
  <si>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</si>
  <si>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</si>
  <si>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</si>
  <si>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</si>
  <si>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</si>
  <si>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</si>
  <si>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</si>
  <si>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</si>
  <si>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</si>
  <si>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</si>
  <si>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</si>
  <si>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</si>
  <si>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</si>
  <si>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</si>
  <si>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</si>
  <si>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</si>
  <si>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</si>
  <si>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</si>
  <si>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</si>
  <si>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</si>
  <si>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</si>
  <si>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</si>
  <si>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</si>
  <si>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</si>
  <si>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</si>
  <si>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</si>
  <si>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Reyes, Elaine Magtanong</t>
  </si>
  <si>
    <t>24-0026</t>
  </si>
  <si>
    <t>Riva, Mariella Angela Angana</t>
  </si>
  <si>
    <t>2024-10-14,2024-10-17,2024-10-11,2024-10-19,2024-10-18,2024-10-22,2024-10-24,2024-10-12,2024-10-15,2024-10-21,2024-10-25,2024-10-23,2024-10-16</t>
  </si>
  <si>
    <t>19-0023</t>
  </si>
  <si>
    <t>Roda, Bener Pereras</t>
  </si>
  <si>
    <t>2024-10-23,2024-10-14,2024-10-16,2024-10-24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</si>
  <si>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</si>
  <si>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</si>
  <si>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</si>
  <si>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</si>
  <si>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</si>
  <si>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</si>
  <si>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17-0256</t>
  </si>
  <si>
    <t>Rubenecia, Karl Rex Sangreo</t>
  </si>
  <si>
    <t>2024-10-25,2024-10-14,2024-10-15,2024-10-23,2024-10-22,2024-10-17,2024-10-21,2024-10-18,2024-10-11,2024-10-16,2024-10-24</t>
  </si>
  <si>
    <t>21-0014</t>
  </si>
  <si>
    <t>Salido, Benedict Matienzo</t>
  </si>
  <si>
    <t>10-0018</t>
  </si>
  <si>
    <t>Salvador, Patrick James De Guia</t>
  </si>
  <si>
    <t>2024-10-18,2024-10-24,2024-10-25,2024-10-23,2024-10-22</t>
  </si>
  <si>
    <t>22-0056</t>
  </si>
  <si>
    <t>San Jose, Emmuel Jon Balaqui</t>
  </si>
  <si>
    <t>22-0017</t>
  </si>
  <si>
    <t>San Juan, Patricia De Jesus</t>
  </si>
  <si>
    <t>Sanchez, Jayson Ochoa</t>
  </si>
  <si>
    <t>03-0363</t>
  </si>
  <si>
    <t>Santiago, Frederick Raagas</t>
  </si>
  <si>
    <t>2024-10-22,2024-10-23,2024-10-24,2024-10-15,2024-10-12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</si>
  <si>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</si>
  <si>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</si>
  <si>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</si>
  <si>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</si>
  <si>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</si>
  <si>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</si>
  <si>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</si>
  <si>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</si>
  <si>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</si>
  <si>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</si>
  <si>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</si>
  <si>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</si>
  <si>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</si>
  <si>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</si>
  <si>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24-0041</t>
  </si>
  <si>
    <t>Soriano, John Paul Mendoza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</si>
  <si>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</si>
  <si>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</si>
  <si>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</si>
  <si>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</si>
  <si>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</si>
  <si>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</si>
  <si>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</si>
  <si>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</si>
  <si>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</si>
  <si>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</si>
  <si>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</si>
  <si>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</si>
  <si>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2024-10-25,2024-10-24,2024-10-11</t>
  </si>
  <si>
    <t>2024-10-23,2024-10-19,2024-10-21,2024-10-15</t>
  </si>
  <si>
    <t>2024-10-21,2024-10-23,2024-10-25</t>
  </si>
  <si>
    <t>2024-10-16,2024-10-14,2024-10-11,2024-10-25,2024-10-23,2024-10-15,2024-10-12,2024-10-24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</si>
  <si>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</si>
  <si>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</si>
  <si>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</si>
  <si>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</si>
  <si>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</si>
  <si>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</si>
  <si>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</si>
  <si>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</si>
  <si>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2024-10-22,2024-10-12,2024-10-25,2024-10-24</t>
  </si>
  <si>
    <t>21-0059</t>
  </si>
  <si>
    <t>Toting, Dennis Baynas</t>
  </si>
  <si>
    <t>2024-10-18,2024-10-12,2024-10-25</t>
  </si>
  <si>
    <t>2024-10-19,2024-10-15,2024-10-25,2024-10-23,2024-10-22,2024-10-12,2024-10-17,2024-10-18,2024-10-21,2024-10-24,2024-10-16,2024-10-11</t>
  </si>
  <si>
    <t>18-0011</t>
  </si>
  <si>
    <t>Umali, Micheline Laluces</t>
  </si>
  <si>
    <t>16-0042</t>
  </si>
  <si>
    <t>Unay, Sheryl Pagayunan</t>
  </si>
  <si>
    <t>2024-10-25,2024-10-15</t>
  </si>
  <si>
    <t>22-0024</t>
  </si>
  <si>
    <t>Villafuerte Jr., Edelberto Sicad</t>
  </si>
  <si>
    <t>2024-10-19,2024-10-25,2024-10-18,2024-10-24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</si>
  <si>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</si>
  <si>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</si>
  <si>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</si>
  <si>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</si>
  <si>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</si>
  <si>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</si>
  <si>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2024-10-19,2024-10-24,2024-10-15,2024-10-18</t>
  </si>
  <si>
    <t>21-0037</t>
  </si>
  <si>
    <t>Visaya, Anjanette Mikaela Tan</t>
  </si>
  <si>
    <t>22-0026</t>
  </si>
  <si>
    <t>Vu Thuy, Linh</t>
  </si>
  <si>
    <t>2024-10-12,2024-10-19,2024-10-24,2024-10-25,2024-10-15</t>
  </si>
  <si>
    <t>11-0132</t>
  </si>
  <si>
    <t>Yap, Ella Cristy Babiera</t>
  </si>
  <si>
    <t>14-0015</t>
  </si>
  <si>
    <t>Zabate, Roselle Sally CUESTA</t>
  </si>
  <si>
    <t>24-0044</t>
  </si>
  <si>
    <t>Zaman, Majid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</si>
  <si>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</si>
  <si>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</si>
  <si>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</si>
  <si>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</si>
  <si>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</si>
  <si>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</si>
  <si>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</si>
  <si>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</si>
  <si>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</si>
  <si>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</si>
  <si>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</si>
  <si>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</si>
  <si>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</si>
  <si>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</si>
  <si>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</si>
  <si>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</si>
  <si>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</si>
  <si>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</si>
  <si>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</si>
  <si>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</si>
  <si>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</si>
  <si>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</si>
  <si>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</si>
  <si>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</si>
  <si>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</si>
  <si>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Oct11 Oct25 - AMC2024</t>
  </si>
  <si>
    <t>Sep11 Sep25 - AMC2024</t>
  </si>
  <si>
    <t>LATES AND ABSENCES (ADJUSTMENTS</t>
  </si>
  <si>
    <t>Reversal In Days</t>
  </si>
  <si>
    <t>Absent In Days</t>
  </si>
  <si>
    <t>Undertime In Hours</t>
  </si>
  <si>
    <t>2024-10-10,2024-09-30,2024-10-09</t>
  </si>
  <si>
    <t>2024-09-27,2024-09-26</t>
  </si>
  <si>
    <t>2024-08-31,2024-08-30,2024-08-29</t>
  </si>
  <si>
    <t>2024-09-24,2024-09-25,2024-09-23</t>
  </si>
  <si>
    <t>2024-09-26,2024-09-28,2024-09-27</t>
  </si>
  <si>
    <t>2024-10-08,2024-10-10</t>
  </si>
  <si>
    <t>2024-10-02,2024-10-07</t>
  </si>
  <si>
    <t xml:space="preserve">2024-10-05,2024-10-02,2024-10-04,2024-09-28,2024-10-01, </t>
  </si>
  <si>
    <t>2024-10-07,2024-10-01,2024-10-02,2024-10-09,2024-10-10,2024-10-04,2024-10-08,2024-10-03</t>
  </si>
  <si>
    <t>2024-10-08,2024-10-09</t>
  </si>
  <si>
    <t>Oct11 Oct25 - AMC2024, Sep26 Oct10 - AMC2024</t>
  </si>
  <si>
    <t xml:space="preserve">2024-10-09,2024-10-10,2024-10-08, </t>
  </si>
  <si>
    <t>2024-10-10,2024-10-09</t>
  </si>
  <si>
    <t>2024-10-10,2024-10-02,2024-09-30,2024-10-09,2024-09-26,2024-10-03,2024-09-27,2024-10-07,2024-10-04,2024-10-01,2024-10-08</t>
  </si>
  <si>
    <t xml:space="preserve">2024-10-07,2024-10-02,2024-09-23, </t>
  </si>
  <si>
    <t>2024-09-25,2024-10-04,2024-07-10,2024-10-09,2024-10-07,2024-10-01,2024-10-08,2024-10-10,2024-10-02,2024-10-03</t>
  </si>
  <si>
    <t>Sep26 Oct10 - AMC2024, Oct11 Oct25 - AMC2024, Jul11 Jul25 - AMC2024</t>
  </si>
  <si>
    <t>2024-10-10,2024-10-08,2024-10-04</t>
  </si>
  <si>
    <t>2024-09-30,2024-10-04,2024-10-02,2024-10-01</t>
  </si>
  <si>
    <t xml:space="preserve">2024-10-01,2024-10-07,2024-10-08,2024-10-03,2024-09-24,2024-09-17,2024-10-10,2024-09-16,2024-10-09,2024-10-02,2024-09-19, </t>
  </si>
  <si>
    <t>2024-10-04,2024-10-07</t>
  </si>
  <si>
    <t>2024-10-04,2024-10-05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</si>
  <si>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</si>
  <si>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</si>
  <si>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</si>
  <si>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</si>
  <si>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</si>
  <si>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</si>
  <si>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</si>
  <si>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</si>
  <si>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</si>
  <si>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</si>
  <si>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</si>
  <si>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</si>
  <si>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</si>
  <si>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</si>
  <si>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</si>
  <si>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</si>
  <si>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</si>
  <si>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</si>
  <si>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</si>
  <si>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</si>
  <si>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</si>
  <si>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</si>
  <si>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</si>
  <si>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</si>
  <si>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</si>
  <si>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</si>
  <si>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</si>
  <si>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</si>
  <si>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</si>
  <si>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</si>
  <si>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</si>
  <si>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</si>
  <si>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</si>
  <si>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</si>
  <si>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</si>
  <si>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</si>
  <si>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</si>
  <si>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</si>
  <si>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</si>
  <si>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</si>
  <si>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</si>
  <si>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</si>
  <si>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</si>
  <si>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</si>
  <si>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</si>
  <si>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</si>
  <si>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</si>
  <si>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</si>
  <si>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</si>
  <si>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</si>
  <si>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</si>
  <si>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</si>
  <si>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</si>
  <si>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</si>
  <si>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</si>
  <si>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</si>
  <si>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</si>
  <si>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</si>
  <si>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</si>
  <si>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</si>
  <si>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</si>
  <si>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</si>
  <si>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</si>
  <si>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</si>
  <si>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</si>
  <si>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</si>
  <si>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</si>
  <si>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</si>
  <si>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</si>
  <si>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</si>
  <si>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</si>
  <si>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</si>
  <si>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</si>
  <si>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</si>
  <si>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</si>
  <si>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</si>
  <si>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</si>
  <si>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</si>
  <si>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</si>
  <si>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</si>
  <si>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</si>
  <si>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</si>
  <si>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</si>
  <si>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</si>
  <si>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</si>
  <si>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</si>
  <si>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</si>
  <si>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</si>
  <si>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</si>
  <si>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</si>
  <si>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</si>
  <si>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</si>
  <si>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</si>
  <si>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</si>
  <si>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</si>
  <si>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</si>
  <si>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</si>
  <si>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</si>
  <si>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</si>
  <si>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</si>
  <si>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</si>
  <si>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</si>
  <si>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</si>
  <si>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</si>
  <si>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</si>
  <si>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</si>
  <si>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</si>
  <si>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</si>
  <si>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</si>
  <si>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</si>
  <si>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</si>
  <si>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</si>
  <si>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</si>
  <si>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</si>
  <si>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</si>
  <si>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</si>
  <si>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</si>
  <si>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</si>
  <si>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</si>
  <si>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</si>
  <si>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</si>
  <si>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</si>
  <si>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</si>
  <si>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</si>
  <si>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</si>
  <si>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</si>
  <si>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</si>
  <si>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</si>
  <si>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</si>
  <si>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</si>
  <si>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</si>
  <si>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</si>
  <si>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</si>
  <si>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</si>
  <si>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</si>
  <si>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</si>
  <si>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</si>
  <si>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</si>
  <si>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</si>
  <si>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</si>
  <si>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</si>
  <si>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</si>
  <si>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</si>
  <si>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</si>
  <si>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</si>
  <si>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</si>
  <si>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</si>
  <si>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</si>
  <si>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</si>
  <si>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</si>
  <si>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</si>
  <si>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</si>
  <si>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</si>
  <si>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Reversal 
(in days)</t>
  </si>
  <si>
    <t>CAUSE OF UNPAID/REVERSAL</t>
  </si>
  <si>
    <t>DATES</t>
  </si>
  <si>
    <t>(in hours)</t>
  </si>
  <si>
    <t>Filed Leave Application-Work From Home</t>
  </si>
  <si>
    <t>2024-10-08,2024-10-03,2024-10-10,2024-10-04</t>
  </si>
  <si>
    <t>Filed Overtime &amp; Punch Alteration Application</t>
  </si>
  <si>
    <t>2024-10-02</t>
  </si>
  <si>
    <t>Filed Punch Alteration Application</t>
  </si>
  <si>
    <t>2024-10-10,</t>
  </si>
  <si>
    <t>,2024-07-10</t>
  </si>
  <si>
    <t>Filed Overtime Application &amp; Leave Application-Sick Leave</t>
  </si>
  <si>
    <t>2024-10-03,2024-10-01,2024-10-04,2024-10-02</t>
  </si>
  <si>
    <t>Filed Change Schedule Application</t>
  </si>
  <si>
    <t>2024-10-03</t>
  </si>
  <si>
    <t>2024-09-23,2024-09-20</t>
  </si>
  <si>
    <t>Filled Punch Alteration Application</t>
  </si>
  <si>
    <t>2024-09-16</t>
  </si>
  <si>
    <t>Filed Leave Application-Vacation Leave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</si>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</sst>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Border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0" fontId="0" fillId="0" borderId="2" xfId="0" applyBorder="1"/>
    <xf numFmtId="164" fontId="0" fillId="4" borderId="2" xfId="0" applyNumberFormat="1" applyFill="1" applyBorder="1"/>
    <xf numFmtId="43" fontId="1" fillId="0" borderId="0" xfId="1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43" fontId="3" fillId="0" borderId="1" xfId="1" applyFont="1" applyBorder="1"/>
    <xf numFmtId="43" fontId="3" fillId="3" borderId="1" xfId="1" applyFont="1" applyFill="1" applyBorder="1"/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2" fontId="6" fillId="5" borderId="4" xfId="0" applyNumberFormat="1" applyFont="1" applyFill="1" applyBorder="1" applyAlignment="1">
      <alignment horizontal="center" vertical="center" wrapText="1"/>
    </xf>
    <xf numFmtId="2" fontId="7" fillId="6" borderId="5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2" xfId="0" quotePrefix="1" applyNumberFormat="1" applyBorder="1"/>
    <xf numFmtId="0" fontId="3" fillId="7" borderId="1" xfId="0" applyFont="1" applyFill="1" applyBorder="1"/>
    <xf numFmtId="0" fontId="3" fillId="8" borderId="1" xfId="0" applyFont="1" applyFill="1" applyBorder="1"/>
    <xf numFmtId="43" fontId="3" fillId="7" borderId="1" xfId="1" applyFont="1" applyFill="1" applyBorder="1"/>
    <xf numFmtId="43" fontId="3" fillId="9" borderId="1" xfId="1" applyFont="1" applyFill="1" applyBorder="1"/>
    <xf numFmtId="43" fontId="3" fillId="8" borderId="1" xfId="1" applyFont="1" applyFill="1" applyBorder="1"/>
    <xf numFmtId="43" fontId="0" fillId="8" borderId="0" xfId="1" applyFont="1" applyFill="1"/>
    <xf numFmtId="43" fontId="3" fillId="4" borderId="1" xfId="1" applyFont="1" applyFill="1" applyBorder="1"/>
    <xf numFmtId="43" fontId="0" fillId="4" borderId="0" xfId="1" applyFont="1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E135-B26F-4C54-BD1E-4651C78C6D37}">
  <sheetPr>
    <tabColor rgb="FFFFFF00"/>
  </sheetPr>
  <dimension ref="A1:H9"/>
  <sheetViews>
    <sheetView workbookViewId="0">
      <selection activeCell="A9" sqref="A9"/>
    </sheetView>
  </sheetViews>
  <sheetFormatPr defaultRowHeight="15" x14ac:dyDescent="0.25"/>
  <sheetData>
    <row r="1" spans="1:8" x14ac:dyDescent="0.25">
      <c r="A1" s="6" t="s">
        <v>169</v>
      </c>
      <c r="B1" s="6" t="s">
        <v>170</v>
      </c>
      <c r="C1" s="7">
        <v>1.75</v>
      </c>
      <c r="D1" s="7">
        <v>0</v>
      </c>
      <c r="E1" s="7">
        <v>0</v>
      </c>
      <c r="F1" s="7">
        <v>0.75</v>
      </c>
      <c r="G1" s="7">
        <v>0</v>
      </c>
      <c r="H1" s="7">
        <v>0</v>
      </c>
    </row>
    <row r="2" spans="1:8" x14ac:dyDescent="0.25">
      <c r="A2" s="6" t="s">
        <v>903</v>
      </c>
      <c r="B2" s="6" t="s">
        <v>904</v>
      </c>
      <c r="C2" s="7">
        <v>0</v>
      </c>
      <c r="D2" s="7">
        <v>0</v>
      </c>
      <c r="E2" s="7">
        <v>0</v>
      </c>
      <c r="F2" s="7">
        <v>2.25</v>
      </c>
      <c r="G2" s="7">
        <v>0</v>
      </c>
      <c r="H2" s="7">
        <v>0</v>
      </c>
    </row>
    <row r="3" spans="1:8" x14ac:dyDescent="0.25">
      <c r="A3" s="6" t="s">
        <v>597</v>
      </c>
      <c r="B3" s="6" t="s">
        <v>598</v>
      </c>
      <c r="C3" s="7">
        <v>0</v>
      </c>
      <c r="D3" s="7">
        <v>8</v>
      </c>
      <c r="E3" s="7">
        <v>4</v>
      </c>
      <c r="F3" s="7">
        <v>0</v>
      </c>
      <c r="G3" s="7">
        <v>4</v>
      </c>
      <c r="H3" s="7">
        <v>8</v>
      </c>
    </row>
    <row r="4" spans="1:8" x14ac:dyDescent="0.25">
      <c r="A4" s="6" t="s">
        <v>587</v>
      </c>
      <c r="B4" s="6" t="s">
        <v>588</v>
      </c>
      <c r="C4" s="7">
        <v>0</v>
      </c>
      <c r="D4" s="7">
        <v>0</v>
      </c>
      <c r="E4" s="7">
        <v>2.0000000000000018E-2</v>
      </c>
      <c r="F4" s="7">
        <v>0</v>
      </c>
      <c r="G4" s="7">
        <v>2.0000000000000018E-2</v>
      </c>
      <c r="H4" s="7">
        <v>0</v>
      </c>
    </row>
    <row r="5" spans="1:8" x14ac:dyDescent="0.25">
      <c r="A5" s="6" t="s">
        <v>932</v>
      </c>
      <c r="B5" s="6" t="s">
        <v>933</v>
      </c>
      <c r="C5" s="7">
        <v>0</v>
      </c>
      <c r="D5" s="7">
        <v>0</v>
      </c>
      <c r="E5" s="7">
        <v>8</v>
      </c>
      <c r="F5" s="7">
        <v>0</v>
      </c>
      <c r="G5" s="7">
        <v>4</v>
      </c>
      <c r="H5" s="7">
        <v>0</v>
      </c>
    </row>
    <row r="6" spans="1:8" x14ac:dyDescent="0.25">
      <c r="A6" s="6" t="s">
        <v>411</v>
      </c>
      <c r="B6" s="6" t="s">
        <v>412</v>
      </c>
      <c r="C6" s="7">
        <v>3.62</v>
      </c>
      <c r="D6" s="7">
        <v>0</v>
      </c>
      <c r="E6" s="7">
        <v>0</v>
      </c>
      <c r="F6" s="7">
        <v>1.88</v>
      </c>
      <c r="G6" s="7">
        <v>0</v>
      </c>
      <c r="H6" s="7">
        <v>0</v>
      </c>
    </row>
    <row r="7" spans="1:8" x14ac:dyDescent="0.25">
      <c r="A7" s="6" t="s">
        <v>899</v>
      </c>
      <c r="B7" s="6" t="s">
        <v>900</v>
      </c>
      <c r="C7" s="7">
        <v>2.5</v>
      </c>
      <c r="D7" s="7">
        <v>0</v>
      </c>
      <c r="E7" s="7">
        <v>0</v>
      </c>
      <c r="F7" s="7">
        <v>2.5</v>
      </c>
      <c r="G7" s="7">
        <v>0</v>
      </c>
      <c r="H7" s="7">
        <v>0</v>
      </c>
    </row>
    <row r="8" spans="1:8" x14ac:dyDescent="0.25">
      <c r="A8" s="6" t="s">
        <v>847</v>
      </c>
      <c r="B8" s="6" t="s">
        <v>848</v>
      </c>
      <c r="C8" s="7">
        <v>3.82</v>
      </c>
      <c r="D8" s="7">
        <v>0</v>
      </c>
      <c r="E8" s="7">
        <v>0</v>
      </c>
      <c r="F8" s="7">
        <v>3.82</v>
      </c>
      <c r="G8" s="7">
        <v>0</v>
      </c>
      <c r="H8" s="7">
        <v>0</v>
      </c>
    </row>
    <row r="9" spans="1:8" x14ac:dyDescent="0.25">
      <c r="A9" s="6" t="s">
        <v>201</v>
      </c>
      <c r="B9" s="6" t="s">
        <v>202</v>
      </c>
      <c r="C9" s="7">
        <v>4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40AE-0024-462D-A41F-F79671661688}">
  <sheetPr>
    <tabColor rgb="FFFFFF00"/>
  </sheetPr>
  <dimension ref="A1:F18"/>
  <sheetViews>
    <sheetView workbookViewId="0">
      <selection activeCell="B5" sqref="B5"/>
    </sheetView>
  </sheetViews>
  <sheetFormatPr defaultRowHeight="15" x14ac:dyDescent="0.25"/>
  <cols>
    <col min="1" max="1" width="8.5703125" bestFit="1" customWidth="1"/>
    <col min="2" max="2" width="30.85546875" bestFit="1" customWidth="1"/>
    <col min="4" max="4" width="106.28515625" bestFit="1" customWidth="1"/>
    <col min="5" max="5" width="105.140625" bestFit="1" customWidth="1"/>
    <col min="6" max="6" width="7.140625" bestFit="1" customWidth="1"/>
  </cols>
  <sheetData>
    <row r="1" spans="1:6" ht="39" thickBot="1" x14ac:dyDescent="0.3">
      <c r="A1" s="13" t="s">
        <v>142</v>
      </c>
      <c r="B1" s="14" t="s">
        <v>127</v>
      </c>
      <c r="C1" s="15" t="s">
        <v>1746</v>
      </c>
      <c r="D1" s="16" t="s">
        <v>1747</v>
      </c>
      <c r="E1" s="16" t="s">
        <v>1748</v>
      </c>
      <c r="F1" s="17" t="s">
        <v>1749</v>
      </c>
    </row>
    <row r="2" spans="1:6" x14ac:dyDescent="0.25">
      <c r="A2" s="6" t="s">
        <v>175</v>
      </c>
      <c r="B2" s="6" t="s">
        <v>176</v>
      </c>
      <c r="C2" s="7">
        <v>4</v>
      </c>
      <c r="D2" s="18" t="s">
        <v>1750</v>
      </c>
      <c r="E2" s="18" t="s">
        <v>1751</v>
      </c>
      <c r="F2" s="7">
        <v>0.68</v>
      </c>
    </row>
    <row r="3" spans="1:6" x14ac:dyDescent="0.25">
      <c r="A3" s="6" t="s">
        <v>169</v>
      </c>
      <c r="B3" s="6" t="s">
        <v>170</v>
      </c>
      <c r="C3" s="7">
        <v>1</v>
      </c>
      <c r="D3" s="18" t="s">
        <v>1752</v>
      </c>
      <c r="E3" s="18" t="s">
        <v>1753</v>
      </c>
      <c r="F3" s="7">
        <v>0</v>
      </c>
    </row>
    <row r="4" spans="1:6" x14ac:dyDescent="0.25">
      <c r="A4" s="6"/>
      <c r="B4" s="6"/>
      <c r="C4" s="7"/>
      <c r="D4" s="18"/>
      <c r="E4" s="18"/>
      <c r="F4" s="7"/>
    </row>
    <row r="5" spans="1:6" x14ac:dyDescent="0.25">
      <c r="A5" s="6" t="s">
        <v>1053</v>
      </c>
      <c r="B5" s="6" t="s">
        <v>1054</v>
      </c>
      <c r="C5" s="7">
        <v>1</v>
      </c>
      <c r="D5" s="18" t="s">
        <v>1754</v>
      </c>
      <c r="E5" s="18" t="s">
        <v>1755</v>
      </c>
      <c r="F5" s="7">
        <v>0</v>
      </c>
    </row>
    <row r="6" spans="1:6" x14ac:dyDescent="0.25">
      <c r="A6" s="6"/>
      <c r="B6" s="6"/>
      <c r="C6" s="7"/>
      <c r="D6" s="18"/>
      <c r="E6" s="18"/>
      <c r="F6" s="7"/>
    </row>
    <row r="7" spans="1:6" x14ac:dyDescent="0.25">
      <c r="A7" s="6" t="s">
        <v>903</v>
      </c>
      <c r="B7" s="6" t="s">
        <v>904</v>
      </c>
      <c r="C7" s="7">
        <v>1</v>
      </c>
      <c r="D7" s="18" t="s">
        <v>1754</v>
      </c>
      <c r="E7" s="18" t="s">
        <v>1756</v>
      </c>
      <c r="F7" s="7">
        <v>0</v>
      </c>
    </row>
    <row r="8" spans="1:6" x14ac:dyDescent="0.25">
      <c r="A8" s="6" t="s">
        <v>597</v>
      </c>
      <c r="B8" s="6" t="s">
        <v>598</v>
      </c>
      <c r="C8" s="7">
        <v>4</v>
      </c>
      <c r="D8" s="18" t="s">
        <v>1757</v>
      </c>
      <c r="E8" s="18" t="s">
        <v>1758</v>
      </c>
      <c r="F8" s="7">
        <v>0</v>
      </c>
    </row>
    <row r="9" spans="1:6" x14ac:dyDescent="0.25">
      <c r="A9" s="6"/>
      <c r="B9" s="6"/>
      <c r="C9" s="7"/>
      <c r="D9" s="18"/>
      <c r="E9" s="18"/>
      <c r="F9" s="7"/>
    </row>
    <row r="10" spans="1:6" x14ac:dyDescent="0.25">
      <c r="A10" s="6" t="s">
        <v>1249</v>
      </c>
      <c r="B10" s="6" t="s">
        <v>1250</v>
      </c>
      <c r="C10" s="7">
        <v>0</v>
      </c>
      <c r="D10" s="18"/>
      <c r="E10" s="18"/>
      <c r="F10" s="7">
        <v>-0.02</v>
      </c>
    </row>
    <row r="11" spans="1:6" x14ac:dyDescent="0.25">
      <c r="A11" s="6" t="s">
        <v>1278</v>
      </c>
      <c r="B11" s="6" t="s">
        <v>1279</v>
      </c>
      <c r="C11" s="7">
        <v>-5</v>
      </c>
      <c r="D11" s="18"/>
      <c r="E11" s="18"/>
      <c r="F11" s="7">
        <v>0</v>
      </c>
    </row>
    <row r="12" spans="1:6" x14ac:dyDescent="0.25">
      <c r="A12" s="6" t="s">
        <v>899</v>
      </c>
      <c r="B12" s="6" t="s">
        <v>900</v>
      </c>
      <c r="C12" s="7">
        <v>1</v>
      </c>
      <c r="D12" s="18" t="s">
        <v>1759</v>
      </c>
      <c r="E12" s="18" t="s">
        <v>1760</v>
      </c>
      <c r="F12" s="7">
        <v>0</v>
      </c>
    </row>
    <row r="13" spans="1:6" x14ac:dyDescent="0.25">
      <c r="A13" s="6" t="s">
        <v>845</v>
      </c>
      <c r="B13" s="6" t="s">
        <v>846</v>
      </c>
      <c r="C13" s="7">
        <v>0</v>
      </c>
      <c r="D13" s="18"/>
      <c r="E13" s="18"/>
      <c r="F13" s="7">
        <v>8.23</v>
      </c>
    </row>
    <row r="14" spans="1:6" x14ac:dyDescent="0.25">
      <c r="A14" s="6" t="s">
        <v>1012</v>
      </c>
      <c r="B14" s="6" t="s">
        <v>1013</v>
      </c>
      <c r="C14" s="7">
        <v>2</v>
      </c>
      <c r="D14" s="18" t="s">
        <v>1750</v>
      </c>
      <c r="E14" s="18" t="s">
        <v>1761</v>
      </c>
      <c r="F14" s="7">
        <v>0</v>
      </c>
    </row>
    <row r="15" spans="1:6" x14ac:dyDescent="0.25">
      <c r="A15" s="6" t="s">
        <v>1068</v>
      </c>
      <c r="B15" s="6" t="s">
        <v>1069</v>
      </c>
      <c r="C15" s="7">
        <v>3</v>
      </c>
      <c r="D15" s="18"/>
      <c r="E15" s="18"/>
      <c r="F15" s="7">
        <v>0</v>
      </c>
    </row>
    <row r="16" spans="1:6" x14ac:dyDescent="0.25">
      <c r="A16" s="6" t="s">
        <v>885</v>
      </c>
      <c r="B16" s="6" t="s">
        <v>886</v>
      </c>
      <c r="C16" s="7">
        <v>0</v>
      </c>
      <c r="D16" s="18"/>
      <c r="E16" s="18"/>
      <c r="F16" s="7">
        <v>-0.12</v>
      </c>
    </row>
    <row r="17" spans="1:6" x14ac:dyDescent="0.25">
      <c r="A17" s="6" t="s">
        <v>847</v>
      </c>
      <c r="B17" s="6" t="s">
        <v>848</v>
      </c>
      <c r="C17" s="7">
        <v>1</v>
      </c>
      <c r="D17" s="18" t="s">
        <v>1762</v>
      </c>
      <c r="E17" s="19" t="s">
        <v>1763</v>
      </c>
      <c r="F17" s="7">
        <v>0</v>
      </c>
    </row>
    <row r="18" spans="1:6" x14ac:dyDescent="0.25">
      <c r="A18" s="6" t="s">
        <v>557</v>
      </c>
      <c r="B18" s="6" t="s">
        <v>558</v>
      </c>
      <c r="C18" s="7">
        <v>0.5</v>
      </c>
      <c r="D18" s="18" t="s">
        <v>1764</v>
      </c>
      <c r="E18" s="18" t="s">
        <v>1765</v>
      </c>
      <c r="F18" s="7">
        <v>-0.67</v>
      </c>
    </row>
  </sheetData>
  <conditionalFormatting sqref="A1:B1048576">
    <cfRule type="duplicateValues" dxfId="0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1593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1594</v>
      </c>
      <c r="E5" s="2" t="s">
        <v>1595</v>
      </c>
      <c r="F5" s="2" t="s">
        <v>1596</v>
      </c>
      <c r="G5" s="2" t="s">
        <v>1597</v>
      </c>
      <c r="H5" s="2" t="s">
        <v>1598</v>
      </c>
      <c r="I5" s="2" t="s">
        <v>1599</v>
      </c>
      <c r="J5" s="2" t="s">
        <v>1600</v>
      </c>
      <c r="K5" s="2" t="s">
        <v>1601</v>
      </c>
      <c r="L5" s="2" t="s">
        <v>1602</v>
      </c>
      <c r="M5" s="2" t="s">
        <v>1603</v>
      </c>
      <c r="N5" s="2" t="s">
        <v>1604</v>
      </c>
      <c r="O5" s="2" t="s">
        <v>1605</v>
      </c>
      <c r="P5" s="2" t="s">
        <v>1606</v>
      </c>
      <c r="Q5" s="2" t="s">
        <v>1607</v>
      </c>
      <c r="R5" s="2" t="s">
        <v>1608</v>
      </c>
      <c r="S5" s="2" t="s">
        <v>1609</v>
      </c>
      <c r="T5" s="2" t="s">
        <v>1610</v>
      </c>
      <c r="U5" s="2" t="s">
        <v>1611</v>
      </c>
      <c r="V5" s="2" t="s">
        <v>1612</v>
      </c>
      <c r="W5" s="2" t="s">
        <v>1613</v>
      </c>
      <c r="X5" s="2" t="s">
        <v>1614</v>
      </c>
      <c r="Y5" s="2" t="s">
        <v>1615</v>
      </c>
      <c r="Z5" s="2" t="s">
        <v>1616</v>
      </c>
      <c r="AA5" s="2" t="s">
        <v>1617</v>
      </c>
      <c r="AB5" s="2" t="s">
        <v>1618</v>
      </c>
      <c r="AC5" s="2" t="s">
        <v>1619</v>
      </c>
      <c r="AD5" s="2" t="s">
        <v>1620</v>
      </c>
      <c r="AE5" s="2" t="s">
        <v>1621</v>
      </c>
      <c r="AF5" s="2" t="s">
        <v>1622</v>
      </c>
      <c r="AG5" s="2" t="s">
        <v>1623</v>
      </c>
      <c r="AH5" s="2" t="s">
        <v>1624</v>
      </c>
      <c r="AI5" s="2" t="s">
        <v>1625</v>
      </c>
      <c r="AJ5" s="2" t="s">
        <v>1626</v>
      </c>
      <c r="AK5" s="2" t="s">
        <v>1627</v>
      </c>
      <c r="AL5" s="2" t="s">
        <v>1628</v>
      </c>
      <c r="AM5" s="2" t="s">
        <v>1629</v>
      </c>
      <c r="AN5" s="2" t="s">
        <v>1630</v>
      </c>
      <c r="AO5" s="2" t="s">
        <v>1631</v>
      </c>
      <c r="AP5" s="2" t="s">
        <v>1632</v>
      </c>
      <c r="AQ5" s="2" t="s">
        <v>1633</v>
      </c>
      <c r="AR5" s="2" t="s">
        <v>1634</v>
      </c>
      <c r="AS5" s="2" t="s">
        <v>1635</v>
      </c>
      <c r="AT5" s="2" t="s">
        <v>1636</v>
      </c>
      <c r="AU5" s="2" t="s">
        <v>1637</v>
      </c>
      <c r="AV5" s="2" t="s">
        <v>1638</v>
      </c>
      <c r="AW5" s="2" t="s">
        <v>1639</v>
      </c>
      <c r="AX5" s="2" t="s">
        <v>1640</v>
      </c>
      <c r="AY5" s="2" t="s">
        <v>1641</v>
      </c>
      <c r="AZ5" s="2" t="s">
        <v>1642</v>
      </c>
      <c r="BA5" s="2" t="s">
        <v>1643</v>
      </c>
      <c r="BB5" s="2" t="s">
        <v>1644</v>
      </c>
      <c r="BC5" s="2" t="s">
        <v>1645</v>
      </c>
      <c r="BD5" s="2" t="s">
        <v>1646</v>
      </c>
      <c r="BE5" s="2" t="s">
        <v>1647</v>
      </c>
      <c r="BF5" s="2" t="s">
        <v>1648</v>
      </c>
      <c r="BG5" s="2" t="s">
        <v>1649</v>
      </c>
      <c r="BH5" s="2" t="s">
        <v>1650</v>
      </c>
      <c r="BI5" s="2" t="s">
        <v>1651</v>
      </c>
      <c r="BJ5" s="2" t="s">
        <v>1652</v>
      </c>
      <c r="BK5" s="2" t="s">
        <v>1653</v>
      </c>
      <c r="BL5" s="2" t="s">
        <v>47</v>
      </c>
    </row>
    <row r="6" spans="1:64" x14ac:dyDescent="0.25">
      <c r="A6" s="3" t="s">
        <v>48</v>
      </c>
      <c r="B6" s="3" t="s">
        <v>1190</v>
      </c>
      <c r="C6" s="5" t="s">
        <v>1191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1654</v>
      </c>
    </row>
    <row r="7" spans="1:64" x14ac:dyDescent="0.25">
      <c r="A7" s="3" t="s">
        <v>48</v>
      </c>
      <c r="B7" s="3" t="s">
        <v>1114</v>
      </c>
      <c r="C7" s="5" t="s">
        <v>1115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1085</v>
      </c>
      <c r="C8" s="5" t="s">
        <v>1086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477</v>
      </c>
      <c r="C9" s="5" t="s">
        <v>478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1406</v>
      </c>
      <c r="C10" s="5" t="s">
        <v>1407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523</v>
      </c>
      <c r="C11" s="5" t="s">
        <v>524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527</v>
      </c>
      <c r="C12" s="5" t="s">
        <v>528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533</v>
      </c>
      <c r="C13" s="5" t="s">
        <v>534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1310</v>
      </c>
      <c r="C14" s="5" t="s">
        <v>1311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1243</v>
      </c>
      <c r="C15" s="5" t="s">
        <v>1244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1655</v>
      </c>
    </row>
    <row r="16" spans="1:64" x14ac:dyDescent="0.25">
      <c r="A16" s="3" t="s">
        <v>48</v>
      </c>
      <c r="B16" s="3" t="s">
        <v>1301</v>
      </c>
      <c r="C16" s="5" t="s">
        <v>1302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1656</v>
      </c>
      <c r="C17" s="5" t="s">
        <v>1657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1658</v>
      </c>
    </row>
    <row r="18" spans="1:64" x14ac:dyDescent="0.25">
      <c r="A18" s="3" t="s">
        <v>48</v>
      </c>
      <c r="B18" s="3" t="s">
        <v>703</v>
      </c>
      <c r="C18" s="5" t="s">
        <v>704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1659</v>
      </c>
    </row>
    <row r="19" spans="1:64" x14ac:dyDescent="0.25">
      <c r="A19" s="3" t="s">
        <v>48</v>
      </c>
      <c r="B19" s="3" t="s">
        <v>723</v>
      </c>
      <c r="C19" s="5" t="s">
        <v>724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747</v>
      </c>
      <c r="C20" s="5" t="s">
        <v>748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1194</v>
      </c>
      <c r="C21" s="5" t="s">
        <v>1195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1660</v>
      </c>
      <c r="C22" s="5" t="s">
        <v>1661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1658</v>
      </c>
    </row>
    <row r="23" spans="1:64" x14ac:dyDescent="0.25">
      <c r="A23" s="3" t="s">
        <v>48</v>
      </c>
      <c r="B23" s="3" t="s">
        <v>1064</v>
      </c>
      <c r="C23" s="5" t="s">
        <v>1065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1662</v>
      </c>
    </row>
    <row r="24" spans="1:64" x14ac:dyDescent="0.25">
      <c r="A24" s="3" t="s">
        <v>48</v>
      </c>
      <c r="B24" s="3" t="s">
        <v>1359</v>
      </c>
      <c r="C24" s="5" t="s">
        <v>1360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1422</v>
      </c>
      <c r="C25" s="5" t="s">
        <v>1423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1663</v>
      </c>
    </row>
    <row r="26" spans="1:64" x14ac:dyDescent="0.25">
      <c r="A26" s="3" t="s">
        <v>48</v>
      </c>
      <c r="B26" s="3" t="s">
        <v>1102</v>
      </c>
      <c r="C26" s="5" t="s">
        <v>1103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985</v>
      </c>
      <c r="C27" s="5" t="s">
        <v>986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1663</v>
      </c>
    </row>
    <row r="28" spans="1:64" x14ac:dyDescent="0.25">
      <c r="A28" s="3" t="s">
        <v>48</v>
      </c>
      <c r="B28" s="3" t="s">
        <v>1017</v>
      </c>
      <c r="C28" s="5" t="s">
        <v>1018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1662</v>
      </c>
    </row>
    <row r="29" spans="1:64" x14ac:dyDescent="0.25">
      <c r="A29" s="3" t="s">
        <v>48</v>
      </c>
      <c r="B29" s="3" t="s">
        <v>1041</v>
      </c>
      <c r="C29" s="5" t="s">
        <v>1042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1658</v>
      </c>
    </row>
    <row r="30" spans="1:64" x14ac:dyDescent="0.25">
      <c r="A30" s="3" t="s">
        <v>48</v>
      </c>
      <c r="B30" s="3" t="s">
        <v>863</v>
      </c>
      <c r="C30" s="5" t="s">
        <v>864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865</v>
      </c>
      <c r="C31" s="5" t="s">
        <v>866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1078</v>
      </c>
      <c r="C32" s="5" t="s">
        <v>1079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1134</v>
      </c>
      <c r="C33" s="5" t="s">
        <v>1135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1215</v>
      </c>
      <c r="C34" s="5" t="s">
        <v>1216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974</v>
      </c>
      <c r="C35" s="5" t="s">
        <v>975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1365</v>
      </c>
      <c r="C36" s="5" t="s">
        <v>1366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1039</v>
      </c>
      <c r="C37" s="5" t="s">
        <v>1040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1155</v>
      </c>
      <c r="C38" s="5" t="s">
        <v>1156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889</v>
      </c>
      <c r="C39" s="5" t="s">
        <v>890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970</v>
      </c>
      <c r="C40" s="5" t="s">
        <v>971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1174</v>
      </c>
      <c r="C41" s="5" t="s">
        <v>1175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1229</v>
      </c>
      <c r="C42" s="5" t="s">
        <v>1230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1664</v>
      </c>
      <c r="C43" s="5" t="s">
        <v>1665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1658</v>
      </c>
    </row>
    <row r="44" spans="1:64" x14ac:dyDescent="0.25">
      <c r="A44" s="3" t="s">
        <v>48</v>
      </c>
      <c r="B44" s="3" t="s">
        <v>1327</v>
      </c>
      <c r="C44" s="5" t="s">
        <v>1328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899</v>
      </c>
      <c r="C45" s="5" t="s">
        <v>900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1441</v>
      </c>
      <c r="C46" s="5" t="s">
        <v>1442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1663</v>
      </c>
    </row>
    <row r="47" spans="1:64" x14ac:dyDescent="0.25">
      <c r="A47" s="3" t="s">
        <v>48</v>
      </c>
      <c r="B47" s="3" t="s">
        <v>1477</v>
      </c>
      <c r="C47" s="5" t="s">
        <v>1478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1663</v>
      </c>
    </row>
    <row r="48" spans="1:64" x14ac:dyDescent="0.25">
      <c r="A48" s="3" t="s">
        <v>48</v>
      </c>
      <c r="B48" s="3" t="s">
        <v>964</v>
      </c>
      <c r="C48" s="5" t="s">
        <v>965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1666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142</v>
      </c>
      <c r="C5" s="2" t="s">
        <v>127</v>
      </c>
      <c r="D5" s="2" t="s">
        <v>1667</v>
      </c>
      <c r="E5" s="2" t="s">
        <v>123</v>
      </c>
      <c r="F5" s="2" t="s">
        <v>1668</v>
      </c>
      <c r="G5" s="2" t="s">
        <v>1669</v>
      </c>
      <c r="H5" s="2" t="s">
        <v>1670</v>
      </c>
      <c r="I5" s="2" t="s">
        <v>1671</v>
      </c>
      <c r="J5" s="2" t="s">
        <v>47</v>
      </c>
    </row>
  </sheetData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1672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1673</v>
      </c>
      <c r="E5" s="2" t="s">
        <v>1674</v>
      </c>
      <c r="F5" s="2" t="s">
        <v>1675</v>
      </c>
      <c r="G5" s="2" t="s">
        <v>1676</v>
      </c>
      <c r="H5" s="2" t="s">
        <v>1677</v>
      </c>
      <c r="I5" s="2" t="s">
        <v>1678</v>
      </c>
      <c r="J5" s="2" t="s">
        <v>1679</v>
      </c>
      <c r="K5" s="2" t="s">
        <v>1680</v>
      </c>
      <c r="L5" s="2" t="s">
        <v>1681</v>
      </c>
      <c r="M5" s="2" t="s">
        <v>1682</v>
      </c>
      <c r="N5" s="2" t="s">
        <v>1683</v>
      </c>
      <c r="O5" s="2" t="s">
        <v>1684</v>
      </c>
      <c r="P5" s="2" t="s">
        <v>1685</v>
      </c>
      <c r="Q5" s="2" t="s">
        <v>1686</v>
      </c>
      <c r="R5" s="2" t="s">
        <v>1687</v>
      </c>
      <c r="S5" s="2" t="s">
        <v>1688</v>
      </c>
      <c r="T5" s="2" t="s">
        <v>1689</v>
      </c>
      <c r="U5" s="2" t="s">
        <v>1690</v>
      </c>
      <c r="V5" s="2" t="s">
        <v>1691</v>
      </c>
      <c r="W5" s="2" t="s">
        <v>1692</v>
      </c>
      <c r="X5" s="2" t="s">
        <v>1693</v>
      </c>
      <c r="Y5" s="2" t="s">
        <v>1694</v>
      </c>
      <c r="Z5" s="2" t="s">
        <v>47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1695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142</v>
      </c>
      <c r="C5" s="2" t="s">
        <v>127</v>
      </c>
      <c r="D5" s="2" t="s">
        <v>1696</v>
      </c>
      <c r="E5" s="2" t="s">
        <v>1697</v>
      </c>
      <c r="F5" s="2" t="s">
        <v>1668</v>
      </c>
      <c r="G5" s="2" t="s">
        <v>1698</v>
      </c>
      <c r="H5" s="2" t="s">
        <v>123</v>
      </c>
      <c r="I5" s="2" t="s">
        <v>1669</v>
      </c>
      <c r="J5" s="2" t="s">
        <v>1699</v>
      </c>
      <c r="K5" s="2" t="s">
        <v>1700</v>
      </c>
      <c r="L5" s="2" t="s">
        <v>1701</v>
      </c>
      <c r="M5" s="2" t="s">
        <v>1702</v>
      </c>
      <c r="N5" s="2" t="s">
        <v>47</v>
      </c>
    </row>
    <row r="6" spans="1:14" x14ac:dyDescent="0.25">
      <c r="A6" s="3" t="s">
        <v>48</v>
      </c>
      <c r="B6" s="3" t="s">
        <v>187</v>
      </c>
      <c r="C6" s="5" t="s">
        <v>1703</v>
      </c>
      <c r="D6" s="3" t="s">
        <v>1704</v>
      </c>
      <c r="E6" s="3"/>
      <c r="F6" s="3" t="s">
        <v>1705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1706</v>
      </c>
    </row>
    <row r="7" spans="1:14" x14ac:dyDescent="0.25">
      <c r="A7" s="3" t="s">
        <v>48</v>
      </c>
      <c r="B7" s="3" t="s">
        <v>1239</v>
      </c>
      <c r="C7" s="5" t="s">
        <v>1707</v>
      </c>
      <c r="D7" s="3" t="s">
        <v>1704</v>
      </c>
      <c r="E7" s="3"/>
      <c r="F7" s="3" t="s">
        <v>1705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1708</v>
      </c>
    </row>
    <row r="8" spans="1:14" x14ac:dyDescent="0.25">
      <c r="A8" s="3" t="s">
        <v>48</v>
      </c>
      <c r="B8" s="3" t="s">
        <v>587</v>
      </c>
      <c r="C8" s="5" t="s">
        <v>1709</v>
      </c>
      <c r="D8" s="3" t="s">
        <v>1704</v>
      </c>
      <c r="E8" s="3"/>
      <c r="F8" s="3" t="s">
        <v>1705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1710</v>
      </c>
    </row>
    <row r="9" spans="1:14" x14ac:dyDescent="0.25">
      <c r="A9" s="3" t="s">
        <v>48</v>
      </c>
      <c r="B9" s="3" t="s">
        <v>643</v>
      </c>
      <c r="C9" s="5" t="s">
        <v>1711</v>
      </c>
      <c r="D9" s="3" t="s">
        <v>1704</v>
      </c>
      <c r="E9" s="3"/>
      <c r="F9" s="3" t="s">
        <v>1705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1710</v>
      </c>
    </row>
    <row r="10" spans="1:14" x14ac:dyDescent="0.25">
      <c r="A10" s="3" t="s">
        <v>48</v>
      </c>
      <c r="B10" s="3" t="s">
        <v>649</v>
      </c>
      <c r="C10" s="5" t="s">
        <v>1712</v>
      </c>
      <c r="D10" s="3" t="s">
        <v>1704</v>
      </c>
      <c r="E10" s="3"/>
      <c r="F10" s="3" t="s">
        <v>1705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1710</v>
      </c>
    </row>
    <row r="11" spans="1:14" x14ac:dyDescent="0.25">
      <c r="A11" s="3" t="s">
        <v>48</v>
      </c>
      <c r="B11" s="3" t="s">
        <v>723</v>
      </c>
      <c r="C11" s="5" t="s">
        <v>1713</v>
      </c>
      <c r="D11" s="3" t="s">
        <v>1704</v>
      </c>
      <c r="E11" s="3"/>
      <c r="F11" s="3" t="s">
        <v>1705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1710</v>
      </c>
    </row>
    <row r="12" spans="1:14" x14ac:dyDescent="0.25">
      <c r="A12" s="3" t="s">
        <v>48</v>
      </c>
      <c r="B12" s="3" t="s">
        <v>755</v>
      </c>
      <c r="C12" s="5" t="s">
        <v>1714</v>
      </c>
      <c r="D12" s="3" t="s">
        <v>1704</v>
      </c>
      <c r="E12" s="3"/>
      <c r="F12" s="3" t="s">
        <v>1705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1710</v>
      </c>
    </row>
    <row r="13" spans="1:14" x14ac:dyDescent="0.25">
      <c r="A13" s="3" t="s">
        <v>48</v>
      </c>
      <c r="B13" s="3" t="s">
        <v>631</v>
      </c>
      <c r="C13" s="5" t="s">
        <v>1715</v>
      </c>
      <c r="D13" s="3" t="s">
        <v>1704</v>
      </c>
      <c r="E13" s="3"/>
      <c r="F13" s="3" t="s">
        <v>1705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1710</v>
      </c>
    </row>
    <row r="14" spans="1:14" x14ac:dyDescent="0.25">
      <c r="A14" s="3" t="s">
        <v>48</v>
      </c>
      <c r="B14" s="3" t="s">
        <v>521</v>
      </c>
      <c r="C14" s="5" t="s">
        <v>1716</v>
      </c>
      <c r="D14" s="3" t="s">
        <v>1704</v>
      </c>
      <c r="E14" s="3"/>
      <c r="F14" s="3" t="s">
        <v>1705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1710</v>
      </c>
    </row>
    <row r="15" spans="1:14" x14ac:dyDescent="0.25">
      <c r="A15" s="3" t="s">
        <v>48</v>
      </c>
      <c r="B15" s="3" t="s">
        <v>307</v>
      </c>
      <c r="C15" s="5" t="s">
        <v>1717</v>
      </c>
      <c r="D15" s="3" t="s">
        <v>1704</v>
      </c>
      <c r="E15" s="3"/>
      <c r="F15" s="3" t="s">
        <v>1705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1710</v>
      </c>
    </row>
    <row r="16" spans="1:14" x14ac:dyDescent="0.25">
      <c r="A16" s="3" t="s">
        <v>48</v>
      </c>
      <c r="B16" s="3" t="s">
        <v>823</v>
      </c>
      <c r="C16" s="5" t="s">
        <v>1718</v>
      </c>
      <c r="D16" s="3" t="s">
        <v>1704</v>
      </c>
      <c r="E16" s="3"/>
      <c r="F16" s="3" t="s">
        <v>1705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1710</v>
      </c>
    </row>
    <row r="17" spans="1:14" x14ac:dyDescent="0.25">
      <c r="A17" s="3" t="s">
        <v>48</v>
      </c>
      <c r="B17" s="3" t="s">
        <v>1412</v>
      </c>
      <c r="C17" s="5" t="s">
        <v>1719</v>
      </c>
      <c r="D17" s="3" t="s">
        <v>1704</v>
      </c>
      <c r="E17" s="3"/>
      <c r="F17" s="3" t="s">
        <v>1705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1710</v>
      </c>
    </row>
    <row r="18" spans="1:14" x14ac:dyDescent="0.25">
      <c r="A18" s="3" t="s">
        <v>48</v>
      </c>
      <c r="B18" s="3" t="s">
        <v>273</v>
      </c>
      <c r="C18" s="5" t="s">
        <v>1720</v>
      </c>
      <c r="D18" s="3" t="s">
        <v>1704</v>
      </c>
      <c r="E18" s="3"/>
      <c r="F18" s="3" t="s">
        <v>1705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1710</v>
      </c>
    </row>
    <row r="19" spans="1:14" x14ac:dyDescent="0.25">
      <c r="A19" s="3" t="s">
        <v>48</v>
      </c>
      <c r="B19" s="3" t="s">
        <v>725</v>
      </c>
      <c r="C19" s="5" t="s">
        <v>1721</v>
      </c>
      <c r="D19" s="3" t="s">
        <v>1704</v>
      </c>
      <c r="E19" s="3"/>
      <c r="F19" s="3" t="s">
        <v>1705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1710</v>
      </c>
    </row>
    <row r="20" spans="1:14" x14ac:dyDescent="0.25">
      <c r="A20" s="3" t="s">
        <v>48</v>
      </c>
      <c r="B20" s="3" t="s">
        <v>669</v>
      </c>
      <c r="C20" s="5" t="s">
        <v>1722</v>
      </c>
      <c r="D20" s="3" t="s">
        <v>1704</v>
      </c>
      <c r="E20" s="3"/>
      <c r="F20" s="3" t="s">
        <v>1705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1710</v>
      </c>
    </row>
    <row r="21" spans="1:14" x14ac:dyDescent="0.25">
      <c r="A21" s="3" t="s">
        <v>48</v>
      </c>
      <c r="B21" s="3" t="s">
        <v>1263</v>
      </c>
      <c r="C21" s="5" t="s">
        <v>1723</v>
      </c>
      <c r="D21" s="3" t="s">
        <v>1704</v>
      </c>
      <c r="E21" s="3"/>
      <c r="F21" s="3" t="s">
        <v>1705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1710</v>
      </c>
    </row>
    <row r="22" spans="1:14" x14ac:dyDescent="0.25">
      <c r="A22" s="3" t="s">
        <v>48</v>
      </c>
      <c r="B22" s="3" t="s">
        <v>681</v>
      </c>
      <c r="C22" s="5" t="s">
        <v>1724</v>
      </c>
      <c r="D22" s="3" t="s">
        <v>1704</v>
      </c>
      <c r="E22" s="3"/>
      <c r="F22" s="3" t="s">
        <v>1705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1710</v>
      </c>
    </row>
    <row r="23" spans="1:14" x14ac:dyDescent="0.25">
      <c r="A23" s="3" t="s">
        <v>48</v>
      </c>
      <c r="B23" s="3" t="s">
        <v>1392</v>
      </c>
      <c r="C23" s="5" t="s">
        <v>1725</v>
      </c>
      <c r="D23" s="3" t="s">
        <v>1704</v>
      </c>
      <c r="E23" s="3"/>
      <c r="F23" s="3" t="s">
        <v>1705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1710</v>
      </c>
    </row>
    <row r="24" spans="1:14" x14ac:dyDescent="0.25">
      <c r="A24" s="3" t="s">
        <v>48</v>
      </c>
      <c r="B24" s="3" t="s">
        <v>1272</v>
      </c>
      <c r="C24" s="5" t="s">
        <v>1726</v>
      </c>
      <c r="D24" s="3" t="s">
        <v>1704</v>
      </c>
      <c r="E24" s="3"/>
      <c r="F24" s="3" t="s">
        <v>1705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1710</v>
      </c>
    </row>
    <row r="25" spans="1:14" x14ac:dyDescent="0.25">
      <c r="A25" s="3" t="s">
        <v>48</v>
      </c>
      <c r="B25" s="3" t="s">
        <v>1384</v>
      </c>
      <c r="C25" s="5" t="s">
        <v>1727</v>
      </c>
      <c r="D25" s="3" t="s">
        <v>1704</v>
      </c>
      <c r="E25" s="3"/>
      <c r="F25" s="3" t="s">
        <v>1705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1710</v>
      </c>
    </row>
    <row r="26" spans="1:14" x14ac:dyDescent="0.25">
      <c r="A26" s="3" t="s">
        <v>48</v>
      </c>
      <c r="B26" s="3" t="s">
        <v>555</v>
      </c>
      <c r="C26" s="5" t="s">
        <v>1728</v>
      </c>
      <c r="D26" s="3" t="s">
        <v>1704</v>
      </c>
      <c r="E26" s="3"/>
      <c r="F26" s="3" t="s">
        <v>1705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1710</v>
      </c>
    </row>
    <row r="27" spans="1:14" x14ac:dyDescent="0.25">
      <c r="A27" s="3" t="s">
        <v>48</v>
      </c>
      <c r="B27" s="3" t="s">
        <v>695</v>
      </c>
      <c r="C27" s="5" t="s">
        <v>1729</v>
      </c>
      <c r="D27" s="3" t="s">
        <v>1704</v>
      </c>
      <c r="E27" s="3"/>
      <c r="F27" s="3" t="s">
        <v>1705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1710</v>
      </c>
    </row>
    <row r="28" spans="1:14" x14ac:dyDescent="0.25">
      <c r="A28" s="3" t="s">
        <v>48</v>
      </c>
      <c r="B28" s="3" t="s">
        <v>1475</v>
      </c>
      <c r="C28" s="5" t="s">
        <v>1730</v>
      </c>
      <c r="D28" s="3" t="s">
        <v>1704</v>
      </c>
      <c r="E28" s="3"/>
      <c r="F28" s="3" t="s">
        <v>1705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1710</v>
      </c>
    </row>
    <row r="29" spans="1:14" x14ac:dyDescent="0.25">
      <c r="A29" s="3" t="s">
        <v>48</v>
      </c>
      <c r="B29" s="3" t="s">
        <v>1507</v>
      </c>
      <c r="C29" s="5" t="s">
        <v>1731</v>
      </c>
      <c r="D29" s="3" t="s">
        <v>1704</v>
      </c>
      <c r="E29" s="3"/>
      <c r="F29" s="3" t="s">
        <v>1705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1710</v>
      </c>
    </row>
    <row r="30" spans="1:14" x14ac:dyDescent="0.25">
      <c r="A30" s="3" t="s">
        <v>48</v>
      </c>
      <c r="B30" s="3" t="s">
        <v>757</v>
      </c>
      <c r="C30" s="5" t="s">
        <v>1732</v>
      </c>
      <c r="D30" s="3" t="s">
        <v>1704</v>
      </c>
      <c r="E30" s="3"/>
      <c r="F30" s="3" t="s">
        <v>1705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1710</v>
      </c>
    </row>
  </sheetData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4.14062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1733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142</v>
      </c>
      <c r="C5" s="2" t="s">
        <v>127</v>
      </c>
      <c r="D5" s="2" t="s">
        <v>1734</v>
      </c>
      <c r="E5" s="2" t="s">
        <v>1735</v>
      </c>
      <c r="F5" s="2" t="s">
        <v>1736</v>
      </c>
      <c r="G5" s="2" t="s">
        <v>1737</v>
      </c>
      <c r="H5" s="2" t="s">
        <v>1738</v>
      </c>
      <c r="I5" s="2" t="s">
        <v>1739</v>
      </c>
      <c r="J5" s="2" t="s">
        <v>1740</v>
      </c>
      <c r="K5" s="2" t="s">
        <v>1741</v>
      </c>
      <c r="L5" s="2" t="s">
        <v>1742</v>
      </c>
      <c r="M5" s="2" t="s">
        <v>1743</v>
      </c>
      <c r="N5" s="2" t="s">
        <v>1744</v>
      </c>
      <c r="O5" s="2" t="s">
        <v>1745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DD8E6"/>
  </sheetPr>
  <dimension ref="A1:H6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27.5703125" customWidth="1"/>
    <col min="4" max="4" width="70.42578125" customWidth="1"/>
    <col min="5" max="5" width="56.85546875" customWidth="1"/>
    <col min="6" max="6" width="10.2851562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134</v>
      </c>
      <c r="E6" s="3" t="s">
        <v>135</v>
      </c>
      <c r="F6" s="3" t="s">
        <v>136</v>
      </c>
      <c r="G6" s="4">
        <v>44379</v>
      </c>
      <c r="H6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DD8E6"/>
  </sheetPr>
  <dimension ref="A1:I5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17.28515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0.28515625" customWidth="1"/>
    <col min="9" max="9" width="7.140625" customWidth="1"/>
  </cols>
  <sheetData>
    <row r="1" spans="1:9" x14ac:dyDescent="0.25">
      <c r="A1" s="1" t="s">
        <v>0</v>
      </c>
    </row>
    <row r="2" spans="1:9" x14ac:dyDescent="0.25">
      <c r="A2" s="1" t="s">
        <v>137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138</v>
      </c>
      <c r="E5" s="2" t="s">
        <v>139</v>
      </c>
      <c r="F5" s="2" t="s">
        <v>130</v>
      </c>
      <c r="G5" s="2" t="s">
        <v>131</v>
      </c>
      <c r="H5" s="2" t="s">
        <v>47</v>
      </c>
      <c r="I5" s="2" t="s">
        <v>140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DD8E6"/>
  </sheetPr>
  <dimension ref="A1:AD398"/>
  <sheetViews>
    <sheetView workbookViewId="0"/>
  </sheetViews>
  <sheetFormatPr defaultRowHeight="15" x14ac:dyDescent="0.25"/>
  <cols>
    <col min="1" max="1" width="27.140625" customWidth="1"/>
    <col min="2" max="2" width="24.14062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141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142</v>
      </c>
      <c r="C5" s="2" t="s">
        <v>127</v>
      </c>
      <c r="D5" s="2" t="s">
        <v>143</v>
      </c>
      <c r="E5" s="2" t="s">
        <v>144</v>
      </c>
      <c r="F5" s="2" t="s">
        <v>145</v>
      </c>
      <c r="G5" s="2" t="s">
        <v>146</v>
      </c>
      <c r="H5" s="2" t="s">
        <v>147</v>
      </c>
      <c r="I5" s="2" t="s">
        <v>148</v>
      </c>
      <c r="J5" s="2" t="s">
        <v>149</v>
      </c>
      <c r="K5" s="2" t="s">
        <v>150</v>
      </c>
      <c r="L5" s="2" t="s">
        <v>151</v>
      </c>
      <c r="M5" s="2" t="s">
        <v>152</v>
      </c>
      <c r="N5" s="2" t="s">
        <v>153</v>
      </c>
      <c r="O5" s="2" t="s">
        <v>154</v>
      </c>
      <c r="P5" s="2" t="s">
        <v>155</v>
      </c>
      <c r="Q5" s="2" t="s">
        <v>156</v>
      </c>
      <c r="R5" s="2" t="s">
        <v>157</v>
      </c>
      <c r="S5" s="2" t="s">
        <v>158</v>
      </c>
      <c r="T5" s="2" t="s">
        <v>159</v>
      </c>
      <c r="U5" s="2" t="s">
        <v>160</v>
      </c>
      <c r="V5" s="2" t="s">
        <v>161</v>
      </c>
      <c r="W5" s="2" t="s">
        <v>162</v>
      </c>
      <c r="X5" s="2" t="s">
        <v>163</v>
      </c>
      <c r="Y5" s="2" t="s">
        <v>164</v>
      </c>
      <c r="Z5" s="2" t="s">
        <v>165</v>
      </c>
      <c r="AA5" s="2" t="s">
        <v>166</v>
      </c>
      <c r="AB5" s="2" t="s">
        <v>167</v>
      </c>
      <c r="AC5" s="2" t="s">
        <v>168</v>
      </c>
      <c r="AD5" s="2" t="s">
        <v>47</v>
      </c>
    </row>
    <row r="6" spans="1:30" x14ac:dyDescent="0.25">
      <c r="A6" s="3" t="s">
        <v>125</v>
      </c>
      <c r="B6" s="3" t="s">
        <v>169</v>
      </c>
      <c r="C6" s="5" t="s">
        <v>170</v>
      </c>
      <c r="D6" s="3">
        <v>26.58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12.67</v>
      </c>
      <c r="R6" s="3">
        <v>0.57999999999999996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171</v>
      </c>
      <c r="C7" s="5" t="s">
        <v>172</v>
      </c>
      <c r="D7" s="3">
        <v>16.03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20</v>
      </c>
      <c r="P7" s="3">
        <v>0</v>
      </c>
      <c r="Q7" s="3">
        <v>0</v>
      </c>
      <c r="R7" s="3">
        <v>8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173</v>
      </c>
      <c r="C8" s="5" t="s">
        <v>174</v>
      </c>
      <c r="D8" s="3">
        <v>26.92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6.73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175</v>
      </c>
      <c r="C9" s="5" t="s">
        <v>176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177</v>
      </c>
      <c r="C10" s="5" t="s">
        <v>178</v>
      </c>
      <c r="D10" s="3">
        <v>45.35</v>
      </c>
      <c r="E10" s="3">
        <v>16</v>
      </c>
      <c r="F10" s="3">
        <v>4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4</v>
      </c>
      <c r="P10" s="3">
        <v>24</v>
      </c>
      <c r="Q10" s="3">
        <v>15.6</v>
      </c>
      <c r="R10" s="3">
        <v>8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179</v>
      </c>
      <c r="C11" s="5" t="s">
        <v>180</v>
      </c>
      <c r="D11" s="3">
        <v>60.32</v>
      </c>
      <c r="E11" s="3">
        <v>16</v>
      </c>
      <c r="F11" s="3">
        <v>0.97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12</v>
      </c>
      <c r="P11" s="3">
        <v>47.97</v>
      </c>
      <c r="Q11" s="3">
        <v>4</v>
      </c>
      <c r="R11" s="3">
        <v>13.75</v>
      </c>
      <c r="S11" s="3">
        <v>4.7300000000000004</v>
      </c>
      <c r="T11" s="3">
        <v>8.2799999999999994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181</v>
      </c>
      <c r="C12" s="5" t="s">
        <v>182</v>
      </c>
      <c r="D12" s="3">
        <v>19.75</v>
      </c>
      <c r="E12" s="3">
        <v>8</v>
      </c>
      <c r="F12" s="3">
        <v>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4</v>
      </c>
      <c r="P12" s="3">
        <v>40</v>
      </c>
      <c r="Q12" s="3">
        <v>5.77</v>
      </c>
      <c r="R12" s="3">
        <v>0</v>
      </c>
      <c r="S12" s="3">
        <v>4</v>
      </c>
      <c r="T12" s="3">
        <v>0.03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183</v>
      </c>
      <c r="C13" s="5" t="s">
        <v>184</v>
      </c>
      <c r="D13" s="3">
        <v>32.369999999999997</v>
      </c>
      <c r="E13" s="3">
        <v>8</v>
      </c>
      <c r="F13" s="3">
        <v>2.97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16</v>
      </c>
      <c r="P13" s="3">
        <v>8</v>
      </c>
      <c r="Q13" s="3">
        <v>4.3</v>
      </c>
      <c r="R13" s="3">
        <v>8.92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185</v>
      </c>
      <c r="C14" s="5" t="s">
        <v>186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187</v>
      </c>
      <c r="C15" s="5" t="s">
        <v>188</v>
      </c>
      <c r="D15" s="3">
        <v>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189</v>
      </c>
      <c r="C16" s="5" t="s">
        <v>190</v>
      </c>
      <c r="D16" s="3">
        <v>13.32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24</v>
      </c>
      <c r="P16" s="3">
        <v>8</v>
      </c>
      <c r="Q16" s="3">
        <v>0.56999999999999995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191</v>
      </c>
      <c r="C17" s="5" t="s">
        <v>192</v>
      </c>
      <c r="D17" s="3">
        <v>12.17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7.0000000000000007E-2</v>
      </c>
      <c r="P17" s="3">
        <v>16</v>
      </c>
      <c r="Q17" s="3">
        <v>7.0000000000000007E-2</v>
      </c>
      <c r="R17" s="3">
        <v>8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193</v>
      </c>
      <c r="C18" s="5" t="s">
        <v>194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4</v>
      </c>
      <c r="P18" s="3">
        <v>16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195</v>
      </c>
      <c r="C19" s="5" t="s">
        <v>196</v>
      </c>
      <c r="D19" s="3">
        <v>46.25</v>
      </c>
      <c r="E19" s="3">
        <v>16</v>
      </c>
      <c r="F19" s="3">
        <v>0.25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4</v>
      </c>
      <c r="P19" s="3">
        <v>16</v>
      </c>
      <c r="Q19" s="3">
        <v>11.9</v>
      </c>
      <c r="R19" s="3">
        <v>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197</v>
      </c>
      <c r="C20" s="5" t="s">
        <v>198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4</v>
      </c>
      <c r="P20" s="3">
        <v>23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199</v>
      </c>
      <c r="C21" s="5" t="s">
        <v>200</v>
      </c>
      <c r="D21" s="3">
        <v>38.229999999999997</v>
      </c>
      <c r="E21" s="3">
        <v>16</v>
      </c>
      <c r="F21" s="3">
        <v>3.52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0.68</v>
      </c>
      <c r="P21" s="3">
        <v>32</v>
      </c>
      <c r="Q21" s="3">
        <v>16</v>
      </c>
      <c r="R21" s="3">
        <v>7.22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201</v>
      </c>
      <c r="C22" s="5" t="s">
        <v>202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16</v>
      </c>
      <c r="P22" s="3">
        <v>39.43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203</v>
      </c>
      <c r="C23" s="5" t="s">
        <v>204</v>
      </c>
      <c r="D23" s="3">
        <v>8.1199999999999992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8</v>
      </c>
      <c r="P23" s="3">
        <v>39.32</v>
      </c>
      <c r="Q23" s="3">
        <v>4</v>
      </c>
      <c r="R23" s="3">
        <v>0.08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205</v>
      </c>
      <c r="C24" s="5" t="s">
        <v>206</v>
      </c>
      <c r="D24" s="3">
        <v>16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20</v>
      </c>
      <c r="P24" s="3">
        <v>40</v>
      </c>
      <c r="Q24" s="3">
        <v>4</v>
      </c>
      <c r="R24" s="3">
        <v>8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207</v>
      </c>
      <c r="C25" s="5" t="s">
        <v>208</v>
      </c>
      <c r="D25" s="3">
        <v>40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26</v>
      </c>
      <c r="P25" s="3">
        <v>8</v>
      </c>
      <c r="Q25" s="3">
        <v>0</v>
      </c>
      <c r="R25" s="3">
        <v>40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209</v>
      </c>
      <c r="C26" s="5" t="s">
        <v>210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211</v>
      </c>
      <c r="C27" s="5" t="s">
        <v>212</v>
      </c>
      <c r="D27" s="3">
        <v>65.400000000000006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1.38</v>
      </c>
      <c r="P27" s="3">
        <v>24</v>
      </c>
      <c r="Q27" s="3">
        <v>20.100000000000001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213</v>
      </c>
      <c r="C28" s="5" t="s">
        <v>214</v>
      </c>
      <c r="D28" s="3">
        <v>16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215</v>
      </c>
      <c r="C29" s="5" t="s">
        <v>216</v>
      </c>
      <c r="D29" s="3">
        <v>51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12</v>
      </c>
      <c r="P29" s="3">
        <v>24</v>
      </c>
      <c r="Q29" s="3">
        <v>20</v>
      </c>
      <c r="R29" s="3">
        <v>16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217</v>
      </c>
      <c r="C30" s="5" t="s">
        <v>218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24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219</v>
      </c>
      <c r="C31" s="5" t="s">
        <v>220</v>
      </c>
      <c r="D31" s="3">
        <v>44.37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20</v>
      </c>
      <c r="P31" s="3">
        <v>32</v>
      </c>
      <c r="Q31" s="3">
        <v>8</v>
      </c>
      <c r="R31" s="3">
        <v>8.0299999999999994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221</v>
      </c>
      <c r="C32" s="5" t="s">
        <v>222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4</v>
      </c>
      <c r="P32" s="3">
        <v>15.92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223</v>
      </c>
      <c r="C33" s="5" t="s">
        <v>224</v>
      </c>
      <c r="D33" s="3">
        <v>8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47</v>
      </c>
      <c r="Q33" s="3">
        <v>4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225</v>
      </c>
      <c r="C34" s="5" t="s">
        <v>226</v>
      </c>
      <c r="D34" s="3">
        <v>36.33</v>
      </c>
      <c r="E34" s="3">
        <v>8</v>
      </c>
      <c r="F34" s="3">
        <v>0.43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56</v>
      </c>
      <c r="Q34" s="3">
        <v>16</v>
      </c>
      <c r="R34" s="3">
        <v>8.5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227</v>
      </c>
      <c r="C35" s="5" t="s">
        <v>228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20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229</v>
      </c>
      <c r="C36" s="5" t="s">
        <v>230</v>
      </c>
      <c r="D36" s="3">
        <v>50.12</v>
      </c>
      <c r="E36" s="3">
        <v>8</v>
      </c>
      <c r="F36" s="3">
        <v>0.82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16</v>
      </c>
      <c r="P36" s="3">
        <v>32</v>
      </c>
      <c r="Q36" s="3">
        <v>22.25</v>
      </c>
      <c r="R36" s="3">
        <v>10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231</v>
      </c>
      <c r="C37" s="5" t="s">
        <v>232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20</v>
      </c>
      <c r="P37" s="3">
        <v>8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233</v>
      </c>
      <c r="C38" s="5" t="s">
        <v>234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8</v>
      </c>
      <c r="P38" s="3">
        <v>24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235</v>
      </c>
      <c r="C39" s="5" t="s">
        <v>236</v>
      </c>
      <c r="D39" s="3">
        <v>21.2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20</v>
      </c>
      <c r="P39" s="3">
        <v>8</v>
      </c>
      <c r="Q39" s="3">
        <v>7.05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237</v>
      </c>
      <c r="C40" s="5" t="s">
        <v>238</v>
      </c>
      <c r="D40" s="3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32</v>
      </c>
      <c r="Q40" s="3">
        <v>3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239</v>
      </c>
      <c r="C41" s="5" t="s">
        <v>240</v>
      </c>
      <c r="D41" s="3">
        <v>8.35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8.2799999999999994</v>
      </c>
      <c r="P41" s="3">
        <v>16</v>
      </c>
      <c r="Q41" s="3">
        <v>0.28000000000000003</v>
      </c>
      <c r="R41" s="3">
        <v>8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241</v>
      </c>
      <c r="C42" s="5" t="s">
        <v>242</v>
      </c>
      <c r="D42" s="3">
        <v>2.97</v>
      </c>
      <c r="E42" s="3">
        <v>8</v>
      </c>
      <c r="F42" s="3">
        <v>1.45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22.5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243</v>
      </c>
      <c r="C43" s="5" t="s">
        <v>244</v>
      </c>
      <c r="D43" s="3">
        <v>42.12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12</v>
      </c>
      <c r="P43" s="3">
        <v>16</v>
      </c>
      <c r="Q43" s="3">
        <v>9.1199999999999992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245</v>
      </c>
      <c r="C44" s="5" t="s">
        <v>246</v>
      </c>
      <c r="D44" s="3">
        <v>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12</v>
      </c>
      <c r="P44" s="3">
        <v>48</v>
      </c>
      <c r="Q44" s="3">
        <v>0</v>
      </c>
      <c r="R44" s="3">
        <v>8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247</v>
      </c>
      <c r="C45" s="5" t="s">
        <v>248</v>
      </c>
      <c r="D45" s="3">
        <v>32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28</v>
      </c>
      <c r="P45" s="3">
        <v>8</v>
      </c>
      <c r="Q45" s="3">
        <v>4</v>
      </c>
      <c r="R45" s="3">
        <v>8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249</v>
      </c>
      <c r="C46" s="5" t="s">
        <v>250</v>
      </c>
      <c r="D46" s="3">
        <v>8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12</v>
      </c>
      <c r="P46" s="3">
        <v>8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251</v>
      </c>
      <c r="C47" s="5" t="s">
        <v>252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4</v>
      </c>
      <c r="P47" s="3">
        <v>15.78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253</v>
      </c>
      <c r="C48" s="5" t="s">
        <v>254</v>
      </c>
      <c r="D48" s="3">
        <v>47</v>
      </c>
      <c r="E48" s="3">
        <v>5.62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32</v>
      </c>
      <c r="Q48" s="3">
        <v>16</v>
      </c>
      <c r="R48" s="3">
        <v>8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255</v>
      </c>
      <c r="C49" s="5" t="s">
        <v>256</v>
      </c>
      <c r="D49" s="3">
        <v>0</v>
      </c>
      <c r="E49" s="3">
        <v>8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257</v>
      </c>
      <c r="C50" s="5" t="s">
        <v>258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8</v>
      </c>
      <c r="P50" s="3">
        <v>8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259</v>
      </c>
      <c r="C51" s="5" t="s">
        <v>260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4</v>
      </c>
      <c r="P51" s="3">
        <v>31.73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261</v>
      </c>
      <c r="C52" s="5" t="s">
        <v>262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16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263</v>
      </c>
      <c r="C53" s="5" t="s">
        <v>264</v>
      </c>
      <c r="D53" s="3">
        <v>42</v>
      </c>
      <c r="E53" s="3">
        <v>16</v>
      </c>
      <c r="F53" s="3">
        <v>2.5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20</v>
      </c>
      <c r="P53" s="3">
        <v>16</v>
      </c>
      <c r="Q53" s="3">
        <v>2</v>
      </c>
      <c r="R53" s="3">
        <v>16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265</v>
      </c>
      <c r="C54" s="5" t="s">
        <v>266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267</v>
      </c>
      <c r="C55" s="5" t="s">
        <v>268</v>
      </c>
      <c r="D55" s="3">
        <v>39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269</v>
      </c>
      <c r="C56" s="5" t="s">
        <v>270</v>
      </c>
      <c r="D56" s="3">
        <v>15.73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8</v>
      </c>
      <c r="P56" s="3">
        <v>63.98</v>
      </c>
      <c r="Q56" s="3">
        <v>6.25</v>
      </c>
      <c r="R56" s="3">
        <v>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271</v>
      </c>
      <c r="C57" s="5" t="s">
        <v>272</v>
      </c>
      <c r="D57" s="3">
        <v>36</v>
      </c>
      <c r="E57" s="3">
        <v>8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24</v>
      </c>
      <c r="P57" s="3">
        <v>8</v>
      </c>
      <c r="Q57" s="3">
        <v>4</v>
      </c>
      <c r="R57" s="3">
        <v>8</v>
      </c>
      <c r="S57" s="3">
        <v>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273</v>
      </c>
      <c r="C58" s="5" t="s">
        <v>274</v>
      </c>
      <c r="D58" s="3">
        <v>17.93</v>
      </c>
      <c r="E58" s="3">
        <v>8</v>
      </c>
      <c r="F58" s="3">
        <v>0.22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2.97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275</v>
      </c>
      <c r="C59" s="5" t="s">
        <v>276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8</v>
      </c>
      <c r="P59" s="3">
        <v>48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277</v>
      </c>
      <c r="C60" s="5" t="s">
        <v>278</v>
      </c>
      <c r="D60" s="3">
        <v>38.83</v>
      </c>
      <c r="E60" s="3">
        <v>8</v>
      </c>
      <c r="F60" s="3">
        <v>0.17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279</v>
      </c>
      <c r="C61" s="5" t="s">
        <v>280</v>
      </c>
      <c r="D61" s="3">
        <v>22.97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28.02</v>
      </c>
      <c r="P61" s="3">
        <v>8</v>
      </c>
      <c r="Q61" s="3">
        <v>4</v>
      </c>
      <c r="R61" s="3">
        <v>2.57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281</v>
      </c>
      <c r="C62" s="5" t="s">
        <v>282</v>
      </c>
      <c r="D62" s="3">
        <v>75.319999999999993</v>
      </c>
      <c r="E62" s="3">
        <v>8</v>
      </c>
      <c r="F62" s="3">
        <v>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7.6</v>
      </c>
      <c r="P62" s="3">
        <v>32</v>
      </c>
      <c r="Q62" s="3">
        <v>28.6</v>
      </c>
      <c r="R62" s="3">
        <v>24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283</v>
      </c>
      <c r="C63" s="5" t="s">
        <v>284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4</v>
      </c>
      <c r="P63" s="3">
        <v>32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285</v>
      </c>
      <c r="C64" s="5" t="s">
        <v>286</v>
      </c>
      <c r="D64" s="3">
        <v>8.27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4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287</v>
      </c>
      <c r="C65" s="5" t="s">
        <v>288</v>
      </c>
      <c r="D65" s="3">
        <v>17.3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289</v>
      </c>
      <c r="C66" s="5" t="s">
        <v>290</v>
      </c>
      <c r="D66" s="3">
        <v>39.25</v>
      </c>
      <c r="E66" s="3">
        <v>8</v>
      </c>
      <c r="F66" s="3">
        <v>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8</v>
      </c>
      <c r="P66" s="3">
        <v>24</v>
      </c>
      <c r="Q66" s="3">
        <v>5</v>
      </c>
      <c r="R66" s="3">
        <v>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291</v>
      </c>
      <c r="C67" s="5" t="s">
        <v>292</v>
      </c>
      <c r="D67" s="3">
        <v>50.87</v>
      </c>
      <c r="E67" s="3">
        <v>8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8</v>
      </c>
      <c r="P67" s="3">
        <v>24</v>
      </c>
      <c r="Q67" s="3">
        <v>20.5</v>
      </c>
      <c r="R67" s="3">
        <v>8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293</v>
      </c>
      <c r="C68" s="5" t="s">
        <v>294</v>
      </c>
      <c r="D68" s="3">
        <v>47.52</v>
      </c>
      <c r="E68" s="3">
        <v>16</v>
      </c>
      <c r="F68" s="3">
        <v>0.72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14.52</v>
      </c>
      <c r="P68" s="3">
        <v>0</v>
      </c>
      <c r="Q68" s="3">
        <v>13.7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295</v>
      </c>
      <c r="C69" s="5" t="s">
        <v>296</v>
      </c>
      <c r="D69" s="3">
        <v>30.2</v>
      </c>
      <c r="E69" s="3">
        <v>16</v>
      </c>
      <c r="F69" s="3">
        <v>0.53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4</v>
      </c>
      <c r="P69" s="3">
        <v>48</v>
      </c>
      <c r="Q69" s="3">
        <v>0</v>
      </c>
      <c r="R69" s="3">
        <v>0</v>
      </c>
      <c r="S69" s="3">
        <v>0.3</v>
      </c>
      <c r="T69" s="3">
        <v>8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297</v>
      </c>
      <c r="C70" s="5" t="s">
        <v>298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16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299</v>
      </c>
      <c r="C71" s="5" t="s">
        <v>300</v>
      </c>
      <c r="D71" s="3">
        <v>8</v>
      </c>
      <c r="E71" s="3">
        <v>15.88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47.97</v>
      </c>
      <c r="Q71" s="3">
        <v>4</v>
      </c>
      <c r="R71" s="3">
        <v>0.03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301</v>
      </c>
      <c r="C72" s="5" t="s">
        <v>302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303</v>
      </c>
      <c r="C73" s="5" t="s">
        <v>304</v>
      </c>
      <c r="D73" s="3">
        <v>36.869999999999997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4</v>
      </c>
      <c r="P73" s="3">
        <v>24</v>
      </c>
      <c r="Q73" s="3">
        <v>16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305</v>
      </c>
      <c r="C74" s="5" t="s">
        <v>306</v>
      </c>
      <c r="D74" s="3">
        <v>5.33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1.33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307</v>
      </c>
      <c r="C75" s="5" t="s">
        <v>308</v>
      </c>
      <c r="D75" s="3">
        <v>23.92</v>
      </c>
      <c r="E75" s="3">
        <v>5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4</v>
      </c>
      <c r="P75" s="3">
        <v>56</v>
      </c>
      <c r="Q75" s="3">
        <v>19.920000000000002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309</v>
      </c>
      <c r="C76" s="5" t="s">
        <v>310</v>
      </c>
      <c r="D76" s="3">
        <v>50.75</v>
      </c>
      <c r="E76" s="3">
        <v>16</v>
      </c>
      <c r="F76" s="3">
        <v>3.53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16</v>
      </c>
      <c r="Q76" s="3">
        <v>12</v>
      </c>
      <c r="R76" s="3">
        <v>8</v>
      </c>
      <c r="S76" s="3">
        <v>4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311</v>
      </c>
      <c r="C77" s="5" t="s">
        <v>312</v>
      </c>
      <c r="D77" s="3">
        <v>33</v>
      </c>
      <c r="E77" s="3">
        <v>7.33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12</v>
      </c>
      <c r="P77" s="3">
        <v>24</v>
      </c>
      <c r="Q77" s="3">
        <v>16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313</v>
      </c>
      <c r="C78" s="5" t="s">
        <v>314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40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315</v>
      </c>
      <c r="C79" s="5" t="s">
        <v>316</v>
      </c>
      <c r="D79" s="3">
        <v>54.2</v>
      </c>
      <c r="E79" s="3">
        <v>7.67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28</v>
      </c>
      <c r="P79" s="3">
        <v>0</v>
      </c>
      <c r="Q79" s="3">
        <v>8</v>
      </c>
      <c r="R79" s="3">
        <v>8.0299999999999994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317</v>
      </c>
      <c r="C80" s="5" t="s">
        <v>318</v>
      </c>
      <c r="D80" s="3">
        <v>4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0.18</v>
      </c>
      <c r="P80" s="3">
        <v>40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319</v>
      </c>
      <c r="C81" s="5" t="s">
        <v>320</v>
      </c>
      <c r="D81" s="3">
        <v>16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8</v>
      </c>
      <c r="P81" s="3">
        <v>24</v>
      </c>
      <c r="Q81" s="3">
        <v>4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321</v>
      </c>
      <c r="C82" s="5" t="s">
        <v>322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323</v>
      </c>
      <c r="C83" s="5" t="s">
        <v>324</v>
      </c>
      <c r="D83" s="3">
        <v>7.97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20</v>
      </c>
      <c r="P83" s="3">
        <v>48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325</v>
      </c>
      <c r="C84" s="5" t="s">
        <v>326</v>
      </c>
      <c r="D84" s="3">
        <v>64.930000000000007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12</v>
      </c>
      <c r="P84" s="3">
        <v>24</v>
      </c>
      <c r="Q84" s="3">
        <v>27.55</v>
      </c>
      <c r="R84" s="3">
        <v>24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327</v>
      </c>
      <c r="C85" s="5" t="s">
        <v>328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329</v>
      </c>
      <c r="C86" s="5" t="s">
        <v>330</v>
      </c>
      <c r="D86" s="3">
        <v>8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24</v>
      </c>
      <c r="P86" s="3">
        <v>8</v>
      </c>
      <c r="Q86" s="3">
        <v>4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331</v>
      </c>
      <c r="C87" s="5" t="s">
        <v>332</v>
      </c>
      <c r="D87" s="3">
        <v>16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16</v>
      </c>
      <c r="P87" s="3">
        <v>8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333</v>
      </c>
      <c r="C88" s="5" t="s">
        <v>334</v>
      </c>
      <c r="D88" s="3">
        <v>59.88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8.08</v>
      </c>
      <c r="P88" s="3">
        <v>48</v>
      </c>
      <c r="Q88" s="3">
        <v>20</v>
      </c>
      <c r="R88" s="3">
        <v>0.2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335</v>
      </c>
      <c r="C89" s="5" t="s">
        <v>336</v>
      </c>
      <c r="D89" s="3">
        <v>8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24</v>
      </c>
      <c r="P89" s="3">
        <v>7.92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337</v>
      </c>
      <c r="C90" s="5" t="s">
        <v>338</v>
      </c>
      <c r="D90" s="3">
        <v>39.83</v>
      </c>
      <c r="E90" s="3">
        <v>16</v>
      </c>
      <c r="F90" s="3">
        <v>0.4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4</v>
      </c>
      <c r="P90" s="3">
        <v>40</v>
      </c>
      <c r="Q90" s="3">
        <v>15.52</v>
      </c>
      <c r="R90" s="3">
        <v>0.02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339</v>
      </c>
      <c r="C91" s="5" t="s">
        <v>340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20</v>
      </c>
      <c r="P91" s="3">
        <v>7.9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341</v>
      </c>
      <c r="C92" s="5" t="s">
        <v>342</v>
      </c>
      <c r="D92" s="3">
        <v>37.68</v>
      </c>
      <c r="E92" s="3">
        <v>8</v>
      </c>
      <c r="F92" s="3">
        <v>0.02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20</v>
      </c>
      <c r="P92" s="3">
        <v>7.83</v>
      </c>
      <c r="Q92" s="3">
        <v>4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343</v>
      </c>
      <c r="C93" s="5" t="s">
        <v>344</v>
      </c>
      <c r="D93" s="3">
        <v>59.95</v>
      </c>
      <c r="E93" s="3">
        <v>16</v>
      </c>
      <c r="F93" s="3">
        <v>11.1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16</v>
      </c>
      <c r="P93" s="3">
        <v>40</v>
      </c>
      <c r="Q93" s="3">
        <v>20</v>
      </c>
      <c r="R93" s="3">
        <v>16</v>
      </c>
      <c r="S93" s="3">
        <v>2.93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345</v>
      </c>
      <c r="C94" s="5" t="s">
        <v>346</v>
      </c>
      <c r="D94" s="3">
        <v>9</v>
      </c>
      <c r="E94" s="3">
        <v>16</v>
      </c>
      <c r="F94" s="3">
        <v>4.43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347</v>
      </c>
      <c r="C95" s="5" t="s">
        <v>348</v>
      </c>
      <c r="D95" s="3">
        <v>16.05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32</v>
      </c>
      <c r="P95" s="3">
        <v>8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349</v>
      </c>
      <c r="C96" s="5" t="s">
        <v>350</v>
      </c>
      <c r="D96" s="3">
        <v>33.5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4.42</v>
      </c>
      <c r="P96" s="3">
        <v>39.5</v>
      </c>
      <c r="Q96" s="3">
        <v>16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351</v>
      </c>
      <c r="C97" s="5" t="s">
        <v>352</v>
      </c>
      <c r="D97" s="3">
        <v>36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20</v>
      </c>
      <c r="P97" s="3">
        <v>48</v>
      </c>
      <c r="Q97" s="3">
        <v>12</v>
      </c>
      <c r="R97" s="3">
        <v>16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353</v>
      </c>
      <c r="C98" s="5" t="s">
        <v>354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28</v>
      </c>
      <c r="P98" s="3">
        <v>8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355</v>
      </c>
      <c r="C99" s="5" t="s">
        <v>356</v>
      </c>
      <c r="D99" s="3">
        <v>42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357</v>
      </c>
      <c r="C100" s="5" t="s">
        <v>358</v>
      </c>
      <c r="D100" s="3">
        <v>68.98</v>
      </c>
      <c r="E100" s="3">
        <v>16</v>
      </c>
      <c r="F100" s="3">
        <v>6.17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0.12</v>
      </c>
      <c r="P100" s="3">
        <v>48</v>
      </c>
      <c r="Q100" s="3">
        <v>24</v>
      </c>
      <c r="R100" s="3">
        <v>0</v>
      </c>
      <c r="S100" s="3">
        <v>2.15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359</v>
      </c>
      <c r="C101" s="5" t="s">
        <v>360</v>
      </c>
      <c r="D101" s="3">
        <v>48.5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361</v>
      </c>
      <c r="C102" s="5" t="s">
        <v>362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4</v>
      </c>
      <c r="P102" s="3">
        <v>16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363</v>
      </c>
      <c r="C103" s="5" t="s">
        <v>364</v>
      </c>
      <c r="D103" s="3">
        <v>52.88</v>
      </c>
      <c r="E103" s="3">
        <v>8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24</v>
      </c>
      <c r="Q103" s="3">
        <v>16</v>
      </c>
      <c r="R103" s="3">
        <v>8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365</v>
      </c>
      <c r="C104" s="5" t="s">
        <v>366</v>
      </c>
      <c r="D104" s="3">
        <v>20.22</v>
      </c>
      <c r="E104" s="3">
        <v>16</v>
      </c>
      <c r="F104" s="3">
        <v>0.56999999999999995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27.17</v>
      </c>
      <c r="P104" s="3">
        <v>0</v>
      </c>
      <c r="Q104" s="3">
        <v>4</v>
      </c>
      <c r="R104" s="3">
        <v>8</v>
      </c>
      <c r="S104" s="3">
        <v>8</v>
      </c>
      <c r="T104" s="3">
        <v>7.0000000000000007E-2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367</v>
      </c>
      <c r="C105" s="5" t="s">
        <v>368</v>
      </c>
      <c r="D105" s="3">
        <v>0</v>
      </c>
      <c r="E105" s="3">
        <v>8</v>
      </c>
      <c r="F105" s="3">
        <v>2.0699999999999998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0.05</v>
      </c>
      <c r="P105" s="3">
        <v>78.819999999999993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369</v>
      </c>
      <c r="C106" s="5" t="s">
        <v>370</v>
      </c>
      <c r="D106" s="3">
        <v>48.03</v>
      </c>
      <c r="E106" s="3">
        <v>16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3.12</v>
      </c>
      <c r="P106" s="3">
        <v>24</v>
      </c>
      <c r="Q106" s="3">
        <v>12</v>
      </c>
      <c r="R106" s="3">
        <v>8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371</v>
      </c>
      <c r="C107" s="5" t="s">
        <v>372</v>
      </c>
      <c r="D107" s="3">
        <v>16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20</v>
      </c>
      <c r="P107" s="3">
        <v>48</v>
      </c>
      <c r="Q107" s="3">
        <v>8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373</v>
      </c>
      <c r="C108" s="5" t="s">
        <v>374</v>
      </c>
      <c r="D108" s="3">
        <v>8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8.27</v>
      </c>
      <c r="P108" s="3">
        <v>24</v>
      </c>
      <c r="Q108" s="3">
        <v>0</v>
      </c>
      <c r="R108" s="3">
        <v>8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375</v>
      </c>
      <c r="C109" s="5" t="s">
        <v>376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12</v>
      </c>
      <c r="P109" s="3">
        <v>31.85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377</v>
      </c>
      <c r="C110" s="5" t="s">
        <v>378</v>
      </c>
      <c r="D110" s="3">
        <v>38.049999999999997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7.98</v>
      </c>
      <c r="P110" s="3">
        <v>24</v>
      </c>
      <c r="Q110" s="3">
        <v>10.02</v>
      </c>
      <c r="R110" s="3">
        <v>8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379</v>
      </c>
      <c r="C111" s="5" t="s">
        <v>380</v>
      </c>
      <c r="D111" s="3">
        <v>16.62</v>
      </c>
      <c r="E111" s="3">
        <v>16</v>
      </c>
      <c r="F111" s="3">
        <v>1.3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24.57</v>
      </c>
      <c r="P111" s="3">
        <v>24</v>
      </c>
      <c r="Q111" s="3">
        <v>0.56999999999999995</v>
      </c>
      <c r="R111" s="3">
        <v>8</v>
      </c>
      <c r="S111" s="3">
        <v>4.58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381</v>
      </c>
      <c r="C112" s="5" t="s">
        <v>382</v>
      </c>
      <c r="D112" s="3">
        <v>47.3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17.05</v>
      </c>
      <c r="P112" s="3">
        <v>24</v>
      </c>
      <c r="Q112" s="3">
        <v>24.63</v>
      </c>
      <c r="R112" s="3">
        <v>3.82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383</v>
      </c>
      <c r="C113" s="5" t="s">
        <v>384</v>
      </c>
      <c r="D113" s="3">
        <v>21.62</v>
      </c>
      <c r="E113" s="3">
        <v>8</v>
      </c>
      <c r="F113" s="3">
        <v>6.77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24</v>
      </c>
      <c r="Q113" s="3">
        <v>15.03</v>
      </c>
      <c r="R113" s="3">
        <v>1.37</v>
      </c>
      <c r="S113" s="3">
        <v>4.5</v>
      </c>
      <c r="T113" s="3">
        <v>0.52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385</v>
      </c>
      <c r="C114" s="5" t="s">
        <v>386</v>
      </c>
      <c r="D114" s="3">
        <v>67.98</v>
      </c>
      <c r="E114" s="3">
        <v>16</v>
      </c>
      <c r="F114" s="3">
        <v>5.08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4.0999999999999996</v>
      </c>
      <c r="P114" s="3">
        <v>48</v>
      </c>
      <c r="Q114" s="3">
        <v>27.98</v>
      </c>
      <c r="R114" s="3">
        <v>0</v>
      </c>
      <c r="S114" s="3">
        <v>2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387</v>
      </c>
      <c r="C115" s="5" t="s">
        <v>388</v>
      </c>
      <c r="D115" s="3">
        <v>16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16</v>
      </c>
      <c r="P115" s="3">
        <v>55.88</v>
      </c>
      <c r="Q115" s="3">
        <v>4</v>
      </c>
      <c r="R115" s="3">
        <v>8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389</v>
      </c>
      <c r="C116" s="5" t="s">
        <v>390</v>
      </c>
      <c r="D116" s="3">
        <v>10.4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12</v>
      </c>
      <c r="P116" s="3">
        <v>15.5</v>
      </c>
      <c r="Q116" s="3">
        <v>4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391</v>
      </c>
      <c r="C117" s="5" t="s">
        <v>392</v>
      </c>
      <c r="D117" s="3">
        <v>12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8</v>
      </c>
      <c r="P117" s="3">
        <v>24</v>
      </c>
      <c r="Q117" s="3">
        <v>4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393</v>
      </c>
      <c r="C118" s="5" t="s">
        <v>394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395</v>
      </c>
      <c r="C119" s="5" t="s">
        <v>396</v>
      </c>
      <c r="D119" s="3">
        <v>25.82</v>
      </c>
      <c r="E119" s="3">
        <v>8</v>
      </c>
      <c r="F119" s="3">
        <v>4.0199999999999996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4</v>
      </c>
      <c r="P119" s="3">
        <v>32</v>
      </c>
      <c r="Q119" s="3">
        <v>12.22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397</v>
      </c>
      <c r="C120" s="5" t="s">
        <v>398</v>
      </c>
      <c r="D120" s="3">
        <v>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20.5</v>
      </c>
      <c r="P120" s="3">
        <v>24</v>
      </c>
      <c r="Q120" s="3">
        <v>0</v>
      </c>
      <c r="R120" s="3">
        <v>8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399</v>
      </c>
      <c r="C121" s="5" t="s">
        <v>400</v>
      </c>
      <c r="D121" s="3">
        <v>29</v>
      </c>
      <c r="E121" s="3">
        <v>8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20</v>
      </c>
      <c r="P121" s="3">
        <v>0</v>
      </c>
      <c r="Q121" s="3">
        <v>2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401</v>
      </c>
      <c r="C122" s="5" t="s">
        <v>402</v>
      </c>
      <c r="D122" s="3">
        <v>28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12.02</v>
      </c>
      <c r="P122" s="3">
        <v>0</v>
      </c>
      <c r="Q122" s="3">
        <v>4</v>
      </c>
      <c r="R122" s="3">
        <v>8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403</v>
      </c>
      <c r="C123" s="5" t="s">
        <v>404</v>
      </c>
      <c r="D123" s="3">
        <v>20.25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0.4</v>
      </c>
      <c r="P123" s="3">
        <v>0</v>
      </c>
      <c r="Q123" s="3">
        <v>1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405</v>
      </c>
      <c r="C124" s="5" t="s">
        <v>406</v>
      </c>
      <c r="D124" s="3">
        <v>12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48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407</v>
      </c>
      <c r="C125" s="5" t="s">
        <v>408</v>
      </c>
      <c r="D125" s="3">
        <v>29.87</v>
      </c>
      <c r="E125" s="3">
        <v>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7.6</v>
      </c>
      <c r="P125" s="3">
        <v>47.75</v>
      </c>
      <c r="Q125" s="3">
        <v>13.93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409</v>
      </c>
      <c r="C126" s="5" t="s">
        <v>410</v>
      </c>
      <c r="D126" s="3">
        <v>30</v>
      </c>
      <c r="E126" s="3">
        <v>16</v>
      </c>
      <c r="F126" s="3">
        <v>0.02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4</v>
      </c>
      <c r="P126" s="3">
        <v>56</v>
      </c>
      <c r="Q126" s="3">
        <v>13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411</v>
      </c>
      <c r="C127" s="5" t="s">
        <v>412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4.87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413</v>
      </c>
      <c r="C128" s="5" t="s">
        <v>414</v>
      </c>
      <c r="D128" s="3">
        <v>56.57</v>
      </c>
      <c r="E128" s="3">
        <v>16</v>
      </c>
      <c r="F128" s="3">
        <v>3.43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4</v>
      </c>
      <c r="P128" s="3">
        <v>48</v>
      </c>
      <c r="Q128" s="3">
        <v>8</v>
      </c>
      <c r="R128" s="3">
        <v>16.57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415</v>
      </c>
      <c r="C129" s="5" t="s">
        <v>416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</v>
      </c>
      <c r="P129" s="3">
        <v>32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417</v>
      </c>
      <c r="C130" s="5" t="s">
        <v>418</v>
      </c>
      <c r="D130" s="3">
        <v>14.42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24</v>
      </c>
      <c r="P130" s="3">
        <v>8</v>
      </c>
      <c r="Q130" s="3">
        <v>6.4</v>
      </c>
      <c r="R130" s="3">
        <v>0.02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419</v>
      </c>
      <c r="C131" s="5" t="s">
        <v>420</v>
      </c>
      <c r="D131" s="3">
        <v>16.03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12</v>
      </c>
      <c r="P131" s="3">
        <v>48</v>
      </c>
      <c r="Q131" s="3">
        <v>8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421</v>
      </c>
      <c r="C132" s="5" t="s">
        <v>422</v>
      </c>
      <c r="D132" s="3">
        <v>24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48</v>
      </c>
      <c r="Q132" s="3">
        <v>4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423</v>
      </c>
      <c r="C133" s="5" t="s">
        <v>424</v>
      </c>
      <c r="D133" s="3">
        <v>4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13.02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425</v>
      </c>
      <c r="C134" s="5" t="s">
        <v>426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427</v>
      </c>
      <c r="C135" s="5" t="s">
        <v>428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10</v>
      </c>
      <c r="P135" s="3">
        <v>23.95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429</v>
      </c>
      <c r="C136" s="5" t="s">
        <v>430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0.42</v>
      </c>
      <c r="P136" s="3">
        <v>72</v>
      </c>
      <c r="Q136" s="3">
        <v>0</v>
      </c>
      <c r="R136" s="3">
        <v>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431</v>
      </c>
      <c r="C137" s="5" t="s">
        <v>432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8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433</v>
      </c>
      <c r="C138" s="5" t="s">
        <v>434</v>
      </c>
      <c r="D138" s="3">
        <v>39.25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435</v>
      </c>
      <c r="C139" s="5" t="s">
        <v>436</v>
      </c>
      <c r="D139" s="3">
        <v>37.869999999999997</v>
      </c>
      <c r="E139" s="3">
        <v>16</v>
      </c>
      <c r="F139" s="3">
        <v>2.52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23.92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437</v>
      </c>
      <c r="C140" s="5" t="s">
        <v>438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439</v>
      </c>
      <c r="C141" s="5" t="s">
        <v>440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4.08</v>
      </c>
      <c r="P141" s="3">
        <v>24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441</v>
      </c>
      <c r="C142" s="5" t="s">
        <v>442</v>
      </c>
      <c r="D142" s="3">
        <v>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6.02</v>
      </c>
      <c r="P142" s="3">
        <v>24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443</v>
      </c>
      <c r="C143" s="5" t="s">
        <v>444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16</v>
      </c>
      <c r="P143" s="3">
        <v>48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445</v>
      </c>
      <c r="C144" s="5" t="s">
        <v>446</v>
      </c>
      <c r="D144" s="3">
        <v>23.77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20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447</v>
      </c>
      <c r="C145" s="5" t="s">
        <v>448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4</v>
      </c>
      <c r="P145" s="3">
        <v>8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449</v>
      </c>
      <c r="C146" s="5" t="s">
        <v>450</v>
      </c>
      <c r="D146" s="3">
        <v>39.28</v>
      </c>
      <c r="E146" s="3">
        <v>7.95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24</v>
      </c>
      <c r="P146" s="3">
        <v>0</v>
      </c>
      <c r="Q146" s="3">
        <v>8</v>
      </c>
      <c r="R146" s="3">
        <v>16.03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451</v>
      </c>
      <c r="C147" s="5" t="s">
        <v>452</v>
      </c>
      <c r="D147" s="3">
        <v>32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4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453</v>
      </c>
      <c r="C148" s="5" t="s">
        <v>454</v>
      </c>
      <c r="D148" s="3">
        <v>16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16</v>
      </c>
      <c r="P148" s="3">
        <v>40</v>
      </c>
      <c r="Q148" s="3">
        <v>4</v>
      </c>
      <c r="R148" s="3">
        <v>8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455</v>
      </c>
      <c r="C149" s="5" t="s">
        <v>456</v>
      </c>
      <c r="D149" s="3">
        <v>30.95</v>
      </c>
      <c r="E149" s="3">
        <v>8</v>
      </c>
      <c r="F149" s="3">
        <v>4.03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12</v>
      </c>
      <c r="P149" s="3">
        <v>47.98</v>
      </c>
      <c r="Q149" s="3">
        <v>15.87</v>
      </c>
      <c r="R149" s="3">
        <v>8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457</v>
      </c>
      <c r="C150" s="5" t="s">
        <v>458</v>
      </c>
      <c r="D150" s="3">
        <v>35.78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0.02</v>
      </c>
      <c r="P150" s="3">
        <v>79.98</v>
      </c>
      <c r="Q150" s="3">
        <v>27.45</v>
      </c>
      <c r="R150" s="3">
        <v>8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459</v>
      </c>
      <c r="C151" s="5" t="s">
        <v>460</v>
      </c>
      <c r="D151" s="3">
        <v>0</v>
      </c>
      <c r="E151" s="3">
        <v>7.67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461</v>
      </c>
      <c r="C152" s="5" t="s">
        <v>462</v>
      </c>
      <c r="D152" s="3">
        <v>28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24</v>
      </c>
      <c r="P152" s="3">
        <v>32</v>
      </c>
      <c r="Q152" s="3">
        <v>4</v>
      </c>
      <c r="R152" s="3">
        <v>24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463</v>
      </c>
      <c r="C153" s="5" t="s">
        <v>464</v>
      </c>
      <c r="D153" s="3">
        <v>29.47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16</v>
      </c>
      <c r="P153" s="3">
        <v>32</v>
      </c>
      <c r="Q153" s="3">
        <v>4</v>
      </c>
      <c r="R153" s="3">
        <v>8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465</v>
      </c>
      <c r="C154" s="5" t="s">
        <v>466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467</v>
      </c>
      <c r="C155" s="5" t="s">
        <v>468</v>
      </c>
      <c r="D155" s="3">
        <v>19.13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0.02</v>
      </c>
      <c r="P155" s="3">
        <v>0</v>
      </c>
      <c r="Q155" s="3">
        <v>1.03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469</v>
      </c>
      <c r="C156" s="5" t="s">
        <v>470</v>
      </c>
      <c r="D156" s="3">
        <v>49.35</v>
      </c>
      <c r="E156" s="3">
        <v>16</v>
      </c>
      <c r="F156" s="3">
        <v>9.6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6.17</v>
      </c>
      <c r="P156" s="3">
        <v>8</v>
      </c>
      <c r="Q156" s="3">
        <v>11</v>
      </c>
      <c r="R156" s="3">
        <v>0.35</v>
      </c>
      <c r="S156" s="3">
        <v>3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471</v>
      </c>
      <c r="C157" s="5" t="s">
        <v>472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16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473</v>
      </c>
      <c r="C158" s="5" t="s">
        <v>474</v>
      </c>
      <c r="D158" s="3">
        <v>57.87</v>
      </c>
      <c r="E158" s="3">
        <v>16</v>
      </c>
      <c r="F158" s="3">
        <v>8.0299999999999994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16</v>
      </c>
      <c r="P158" s="3">
        <v>48</v>
      </c>
      <c r="Q158" s="3">
        <v>24</v>
      </c>
      <c r="R158" s="3">
        <v>8.08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475</v>
      </c>
      <c r="C159" s="5" t="s">
        <v>476</v>
      </c>
      <c r="D159" s="3">
        <v>16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16</v>
      </c>
      <c r="P159" s="3">
        <v>48</v>
      </c>
      <c r="Q159" s="3">
        <v>0</v>
      </c>
      <c r="R159" s="3">
        <v>16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477</v>
      </c>
      <c r="C160" s="5" t="s">
        <v>478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479</v>
      </c>
      <c r="C161" s="5" t="s">
        <v>480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481</v>
      </c>
      <c r="C162" s="5" t="s">
        <v>482</v>
      </c>
      <c r="D162" s="3">
        <v>39.880000000000003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4</v>
      </c>
      <c r="P162" s="3">
        <v>79.33</v>
      </c>
      <c r="Q162" s="3">
        <v>8</v>
      </c>
      <c r="R162" s="3">
        <v>8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483</v>
      </c>
      <c r="C163" s="5" t="s">
        <v>484</v>
      </c>
      <c r="D163" s="3">
        <v>40.85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4</v>
      </c>
      <c r="P163" s="3">
        <v>31.52</v>
      </c>
      <c r="Q163" s="3">
        <v>13.85</v>
      </c>
      <c r="R163" s="3">
        <v>8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485</v>
      </c>
      <c r="C164" s="5" t="s">
        <v>486</v>
      </c>
      <c r="D164" s="3">
        <v>43.97</v>
      </c>
      <c r="E164" s="3">
        <v>7.93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1.65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487</v>
      </c>
      <c r="C165" s="5" t="s">
        <v>488</v>
      </c>
      <c r="D165" s="3">
        <v>23.75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489</v>
      </c>
      <c r="C166" s="5" t="s">
        <v>490</v>
      </c>
      <c r="D166" s="3">
        <v>35.67</v>
      </c>
      <c r="E166" s="3">
        <v>6.5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4</v>
      </c>
      <c r="P166" s="3">
        <v>0</v>
      </c>
      <c r="Q166" s="3">
        <v>11.67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491</v>
      </c>
      <c r="C167" s="5" t="s">
        <v>492</v>
      </c>
      <c r="D167" s="3">
        <v>52.95</v>
      </c>
      <c r="E167" s="3">
        <v>1.98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4</v>
      </c>
      <c r="P167" s="3">
        <v>48</v>
      </c>
      <c r="Q167" s="3">
        <v>22.1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493</v>
      </c>
      <c r="C168" s="5" t="s">
        <v>494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495</v>
      </c>
      <c r="C169" s="5" t="s">
        <v>496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7.5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497</v>
      </c>
      <c r="C170" s="5" t="s">
        <v>498</v>
      </c>
      <c r="D170" s="3">
        <v>31.33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20</v>
      </c>
      <c r="P170" s="3">
        <v>0</v>
      </c>
      <c r="Q170" s="3">
        <v>8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132</v>
      </c>
      <c r="C171" s="5" t="s">
        <v>133</v>
      </c>
      <c r="D171" s="3">
        <v>31.17</v>
      </c>
      <c r="E171" s="3">
        <v>8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499</v>
      </c>
      <c r="C172" s="5" t="s">
        <v>500</v>
      </c>
      <c r="D172" s="3">
        <v>39.700000000000003</v>
      </c>
      <c r="E172" s="3">
        <v>16</v>
      </c>
      <c r="F172" s="3">
        <v>0.4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1.35</v>
      </c>
      <c r="P172" s="3">
        <v>0</v>
      </c>
      <c r="Q172" s="3">
        <v>11.63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501</v>
      </c>
      <c r="C173" s="5" t="s">
        <v>502</v>
      </c>
      <c r="D173" s="3">
        <v>72.48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16</v>
      </c>
      <c r="P173" s="3">
        <v>47.98</v>
      </c>
      <c r="Q173" s="3">
        <v>24</v>
      </c>
      <c r="R173" s="3">
        <v>24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503</v>
      </c>
      <c r="C174" s="5" t="s">
        <v>504</v>
      </c>
      <c r="D174" s="3">
        <v>61.72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24</v>
      </c>
      <c r="P174" s="3">
        <v>8</v>
      </c>
      <c r="Q174" s="3">
        <v>14.25</v>
      </c>
      <c r="R174" s="3">
        <v>23.5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505</v>
      </c>
      <c r="C175" s="5" t="s">
        <v>506</v>
      </c>
      <c r="D175" s="3">
        <v>8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4</v>
      </c>
      <c r="P175" s="3">
        <v>24</v>
      </c>
      <c r="Q175" s="3">
        <v>0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507</v>
      </c>
      <c r="C176" s="5" t="s">
        <v>508</v>
      </c>
      <c r="D176" s="3">
        <v>31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16</v>
      </c>
      <c r="P176" s="3">
        <v>48</v>
      </c>
      <c r="Q176" s="3">
        <v>0</v>
      </c>
      <c r="R176" s="3">
        <v>31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509</v>
      </c>
      <c r="C177" s="5" t="s">
        <v>510</v>
      </c>
      <c r="D177" s="3">
        <v>24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24</v>
      </c>
      <c r="Q177" s="3">
        <v>12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511</v>
      </c>
      <c r="C178" s="5" t="s">
        <v>512</v>
      </c>
      <c r="D178" s="3">
        <v>46.52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32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513</v>
      </c>
      <c r="C179" s="5" t="s">
        <v>514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24</v>
      </c>
      <c r="P179" s="3">
        <v>8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515</v>
      </c>
      <c r="C180" s="5" t="s">
        <v>516</v>
      </c>
      <c r="D180" s="3">
        <v>24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24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517</v>
      </c>
      <c r="C181" s="5" t="s">
        <v>518</v>
      </c>
      <c r="D181" s="3">
        <v>52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24.05</v>
      </c>
      <c r="P181" s="3">
        <v>8</v>
      </c>
      <c r="Q181" s="3">
        <v>8</v>
      </c>
      <c r="R181" s="3">
        <v>24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519</v>
      </c>
      <c r="C182" s="5" t="s">
        <v>520</v>
      </c>
      <c r="D182" s="3">
        <v>27.6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32</v>
      </c>
      <c r="P182" s="3">
        <v>8</v>
      </c>
      <c r="Q182" s="3">
        <v>4</v>
      </c>
      <c r="R182" s="3">
        <v>7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521</v>
      </c>
      <c r="C183" s="5" t="s">
        <v>522</v>
      </c>
      <c r="D183" s="3">
        <v>29.22</v>
      </c>
      <c r="E183" s="3">
        <v>16</v>
      </c>
      <c r="F183" s="3">
        <v>1.35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4</v>
      </c>
      <c r="P183" s="3">
        <v>0</v>
      </c>
      <c r="Q183" s="3">
        <v>6.53</v>
      </c>
      <c r="R183" s="3">
        <v>2.57</v>
      </c>
      <c r="S183" s="3">
        <v>4</v>
      </c>
      <c r="T183" s="3">
        <v>2.17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523</v>
      </c>
      <c r="C184" s="5" t="s">
        <v>524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0.7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525</v>
      </c>
      <c r="C185" s="5" t="s">
        <v>526</v>
      </c>
      <c r="D185" s="3">
        <v>10.220000000000001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16</v>
      </c>
      <c r="P185" s="3">
        <v>32</v>
      </c>
      <c r="Q185" s="3">
        <v>5.25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527</v>
      </c>
      <c r="C186" s="5" t="s">
        <v>528</v>
      </c>
      <c r="D186" s="3">
        <v>32.729999999999997</v>
      </c>
      <c r="E186" s="3">
        <v>16</v>
      </c>
      <c r="F186" s="3">
        <v>0.88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8</v>
      </c>
      <c r="P186" s="3">
        <v>31.98</v>
      </c>
      <c r="Q186" s="3">
        <v>10.68</v>
      </c>
      <c r="R186" s="3">
        <v>1.27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529</v>
      </c>
      <c r="C187" s="5" t="s">
        <v>530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4</v>
      </c>
      <c r="P187" s="3">
        <v>8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531</v>
      </c>
      <c r="C188" s="5" t="s">
        <v>532</v>
      </c>
      <c r="D188" s="3">
        <v>10.9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2.17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533</v>
      </c>
      <c r="C189" s="5" t="s">
        <v>534</v>
      </c>
      <c r="D189" s="3">
        <v>2.85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535</v>
      </c>
      <c r="C190" s="5" t="s">
        <v>536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537</v>
      </c>
      <c r="C191" s="5" t="s">
        <v>538</v>
      </c>
      <c r="D191" s="3">
        <v>27.88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16</v>
      </c>
      <c r="P191" s="3">
        <v>48</v>
      </c>
      <c r="Q191" s="3">
        <v>13.38</v>
      </c>
      <c r="R191" s="3">
        <v>4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539</v>
      </c>
      <c r="C192" s="5" t="s">
        <v>540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8</v>
      </c>
      <c r="P192" s="3">
        <v>23.2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541</v>
      </c>
      <c r="C193" s="5" t="s">
        <v>542</v>
      </c>
      <c r="D193" s="3">
        <v>0</v>
      </c>
      <c r="E193" s="3">
        <v>8</v>
      </c>
      <c r="F193" s="3">
        <v>0.22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543</v>
      </c>
      <c r="C194" s="5" t="s">
        <v>544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20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545</v>
      </c>
      <c r="C195" s="5" t="s">
        <v>546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4</v>
      </c>
      <c r="P195" s="3">
        <v>32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547</v>
      </c>
      <c r="C196" s="5" t="s">
        <v>548</v>
      </c>
      <c r="D196" s="3">
        <v>19.07</v>
      </c>
      <c r="E196" s="3">
        <v>8</v>
      </c>
      <c r="F196" s="3">
        <v>0.08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4</v>
      </c>
      <c r="P196" s="3">
        <v>48</v>
      </c>
      <c r="Q196" s="3">
        <v>12.4</v>
      </c>
      <c r="R196" s="3">
        <v>0.5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549</v>
      </c>
      <c r="C197" s="5" t="s">
        <v>550</v>
      </c>
      <c r="D197" s="3">
        <v>6</v>
      </c>
      <c r="E197" s="3">
        <v>8</v>
      </c>
      <c r="F197" s="3">
        <v>2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551</v>
      </c>
      <c r="C198" s="5" t="s">
        <v>552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20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553</v>
      </c>
      <c r="C199" s="5" t="s">
        <v>554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20</v>
      </c>
      <c r="P199" s="3">
        <v>16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555</v>
      </c>
      <c r="C200" s="5" t="s">
        <v>556</v>
      </c>
      <c r="D200" s="3">
        <v>20.079999999999998</v>
      </c>
      <c r="E200" s="3">
        <v>8</v>
      </c>
      <c r="F200" s="3">
        <v>0.35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1.98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557</v>
      </c>
      <c r="C201" s="5" t="s">
        <v>558</v>
      </c>
      <c r="D201" s="3">
        <v>12.22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559</v>
      </c>
      <c r="C202" s="5" t="s">
        <v>560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1.35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561</v>
      </c>
      <c r="C203" s="5" t="s">
        <v>562</v>
      </c>
      <c r="D203" s="3">
        <v>57</v>
      </c>
      <c r="E203" s="3">
        <v>8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563</v>
      </c>
      <c r="C204" s="5" t="s">
        <v>564</v>
      </c>
      <c r="D204" s="3">
        <v>8.82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565</v>
      </c>
      <c r="C205" s="5" t="s">
        <v>566</v>
      </c>
      <c r="D205" s="3">
        <v>8.18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4.1500000000000004</v>
      </c>
      <c r="P205" s="3">
        <v>24</v>
      </c>
      <c r="Q205" s="3">
        <v>0.15</v>
      </c>
      <c r="R205" s="3">
        <v>8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567</v>
      </c>
      <c r="C206" s="5" t="s">
        <v>568</v>
      </c>
      <c r="D206" s="3">
        <v>35.5</v>
      </c>
      <c r="E206" s="3">
        <v>16</v>
      </c>
      <c r="F206" s="3">
        <v>2.4500000000000002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11.88</v>
      </c>
      <c r="P206" s="3">
        <v>16</v>
      </c>
      <c r="Q206" s="3">
        <v>4</v>
      </c>
      <c r="R206" s="3">
        <v>16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569</v>
      </c>
      <c r="C207" s="5" t="s">
        <v>570</v>
      </c>
      <c r="D207" s="3">
        <v>12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28.07</v>
      </c>
      <c r="P207" s="3">
        <v>15.97</v>
      </c>
      <c r="Q207" s="3">
        <v>4</v>
      </c>
      <c r="R207" s="3">
        <v>8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571</v>
      </c>
      <c r="C208" s="5" t="s">
        <v>572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17</v>
      </c>
      <c r="P208" s="3">
        <v>32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573</v>
      </c>
      <c r="C209" s="5" t="s">
        <v>574</v>
      </c>
      <c r="D209" s="3">
        <v>16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24</v>
      </c>
      <c r="P209" s="3">
        <v>8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575</v>
      </c>
      <c r="C210" s="5" t="s">
        <v>576</v>
      </c>
      <c r="D210" s="3">
        <v>20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4</v>
      </c>
      <c r="P210" s="3">
        <v>16</v>
      </c>
      <c r="Q210" s="3">
        <v>8</v>
      </c>
      <c r="R210" s="3">
        <v>8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577</v>
      </c>
      <c r="C211" s="5" t="s">
        <v>578</v>
      </c>
      <c r="D211" s="3">
        <v>2.75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8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579</v>
      </c>
      <c r="C212" s="5" t="s">
        <v>580</v>
      </c>
      <c r="D212" s="3">
        <v>8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4.17</v>
      </c>
      <c r="P212" s="3">
        <v>24</v>
      </c>
      <c r="Q212" s="3">
        <v>0</v>
      </c>
      <c r="R212" s="3">
        <v>8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581</v>
      </c>
      <c r="C213" s="5" t="s">
        <v>582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8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583</v>
      </c>
      <c r="C214" s="5" t="s">
        <v>584</v>
      </c>
      <c r="D214" s="3">
        <v>8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4.05</v>
      </c>
      <c r="P214" s="3">
        <v>23.98</v>
      </c>
      <c r="Q214" s="3">
        <v>0</v>
      </c>
      <c r="R214" s="3">
        <v>8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585</v>
      </c>
      <c r="C215" s="5" t="s">
        <v>586</v>
      </c>
      <c r="D215" s="3">
        <v>19</v>
      </c>
      <c r="E215" s="3">
        <v>8</v>
      </c>
      <c r="F215" s="3">
        <v>1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587</v>
      </c>
      <c r="C216" s="5" t="s">
        <v>588</v>
      </c>
      <c r="D216" s="3">
        <v>14.5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28</v>
      </c>
      <c r="P216" s="3">
        <v>0</v>
      </c>
      <c r="Q216" s="3">
        <v>0</v>
      </c>
      <c r="R216" s="3">
        <v>14.5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589</v>
      </c>
      <c r="C217" s="5" t="s">
        <v>590</v>
      </c>
      <c r="D217" s="3">
        <v>22.12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24</v>
      </c>
      <c r="P217" s="3">
        <v>7.92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591</v>
      </c>
      <c r="C218" s="5" t="s">
        <v>592</v>
      </c>
      <c r="D218" s="3">
        <v>6.95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593</v>
      </c>
      <c r="C219" s="5" t="s">
        <v>594</v>
      </c>
      <c r="D219" s="3">
        <v>15.5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12</v>
      </c>
      <c r="P219" s="3">
        <v>39</v>
      </c>
      <c r="Q219" s="3">
        <v>0</v>
      </c>
      <c r="R219" s="3">
        <v>15.5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595</v>
      </c>
      <c r="C220" s="5" t="s">
        <v>596</v>
      </c>
      <c r="D220" s="3">
        <v>7.98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16</v>
      </c>
      <c r="P220" s="3">
        <v>48</v>
      </c>
      <c r="Q220" s="3">
        <v>4</v>
      </c>
      <c r="R220" s="3">
        <v>0.02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597</v>
      </c>
      <c r="C221" s="5" t="s">
        <v>598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599</v>
      </c>
      <c r="C222" s="5" t="s">
        <v>600</v>
      </c>
      <c r="D222" s="3">
        <v>3.92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16</v>
      </c>
      <c r="P222" s="3">
        <v>8</v>
      </c>
      <c r="Q222" s="3">
        <v>3.92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601</v>
      </c>
      <c r="C223" s="5" t="s">
        <v>602</v>
      </c>
      <c r="D223" s="3">
        <v>7.5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8</v>
      </c>
      <c r="P223" s="3">
        <v>32</v>
      </c>
      <c r="Q223" s="3">
        <v>3.5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603</v>
      </c>
      <c r="C224" s="5" t="s">
        <v>604</v>
      </c>
      <c r="D224" s="3">
        <v>10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24</v>
      </c>
      <c r="P224" s="3">
        <v>8</v>
      </c>
      <c r="Q224" s="3">
        <v>4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605</v>
      </c>
      <c r="C225" s="5" t="s">
        <v>606</v>
      </c>
      <c r="D225" s="3">
        <v>27.88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24</v>
      </c>
      <c r="P225" s="3">
        <v>0</v>
      </c>
      <c r="Q225" s="3">
        <v>0</v>
      </c>
      <c r="R225" s="3">
        <v>16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607</v>
      </c>
      <c r="C226" s="5" t="s">
        <v>608</v>
      </c>
      <c r="D226" s="3">
        <v>45.62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20</v>
      </c>
      <c r="P226" s="3">
        <v>48</v>
      </c>
      <c r="Q226" s="3">
        <v>8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609</v>
      </c>
      <c r="C227" s="5" t="s">
        <v>610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611</v>
      </c>
      <c r="C228" s="5" t="s">
        <v>612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613</v>
      </c>
      <c r="C229" s="5" t="s">
        <v>614</v>
      </c>
      <c r="D229" s="3">
        <v>10.87</v>
      </c>
      <c r="E229" s="3">
        <v>16</v>
      </c>
      <c r="F229" s="3">
        <v>3.03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28</v>
      </c>
      <c r="P229" s="3">
        <v>20</v>
      </c>
      <c r="Q229" s="3">
        <v>4</v>
      </c>
      <c r="R229" s="3">
        <v>4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615</v>
      </c>
      <c r="C230" s="5" t="s">
        <v>616</v>
      </c>
      <c r="D230" s="3">
        <v>2</v>
      </c>
      <c r="E230" s="3">
        <v>7.15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617</v>
      </c>
      <c r="C231" s="5" t="s">
        <v>618</v>
      </c>
      <c r="D231" s="3">
        <v>8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4</v>
      </c>
      <c r="P231" s="3">
        <v>0</v>
      </c>
      <c r="Q231" s="3">
        <v>0</v>
      </c>
      <c r="R231" s="3">
        <v>8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619</v>
      </c>
      <c r="C232" s="5" t="s">
        <v>620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24</v>
      </c>
      <c r="P232" s="3">
        <v>8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621</v>
      </c>
      <c r="C233" s="5" t="s">
        <v>622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24</v>
      </c>
      <c r="P233" s="3">
        <v>7.95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623</v>
      </c>
      <c r="C234" s="5" t="s">
        <v>624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12</v>
      </c>
      <c r="P234" s="3">
        <v>48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625</v>
      </c>
      <c r="C235" s="5" t="s">
        <v>626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4</v>
      </c>
      <c r="P235" s="3">
        <v>24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627</v>
      </c>
      <c r="C236" s="5" t="s">
        <v>628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4</v>
      </c>
      <c r="P236" s="3">
        <v>16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629</v>
      </c>
      <c r="C237" s="5" t="s">
        <v>630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16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631</v>
      </c>
      <c r="C238" s="5" t="s">
        <v>632</v>
      </c>
      <c r="D238" s="3">
        <v>16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20</v>
      </c>
      <c r="P238" s="3">
        <v>0</v>
      </c>
      <c r="Q238" s="3">
        <v>8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633</v>
      </c>
      <c r="C239" s="5" t="s">
        <v>634</v>
      </c>
      <c r="D239" s="3">
        <v>47.23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24</v>
      </c>
      <c r="P239" s="3">
        <v>7.78</v>
      </c>
      <c r="Q239" s="3">
        <v>8</v>
      </c>
      <c r="R239" s="3">
        <v>15.25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635</v>
      </c>
      <c r="C240" s="5" t="s">
        <v>636</v>
      </c>
      <c r="D240" s="3">
        <v>16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20</v>
      </c>
      <c r="P240" s="3">
        <v>48</v>
      </c>
      <c r="Q240" s="3">
        <v>0</v>
      </c>
      <c r="R240" s="3">
        <v>16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637</v>
      </c>
      <c r="C241" s="5" t="s">
        <v>638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12</v>
      </c>
      <c r="P241" s="3">
        <v>48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639</v>
      </c>
      <c r="C242" s="5" t="s">
        <v>640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8</v>
      </c>
      <c r="P242" s="3">
        <v>23.83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641</v>
      </c>
      <c r="C243" s="5" t="s">
        <v>642</v>
      </c>
      <c r="D243" s="3">
        <v>8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16</v>
      </c>
      <c r="P243" s="3">
        <v>48</v>
      </c>
      <c r="Q243" s="3">
        <v>0</v>
      </c>
      <c r="R243" s="3">
        <v>8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643</v>
      </c>
      <c r="C244" s="5" t="s">
        <v>644</v>
      </c>
      <c r="D244" s="3">
        <v>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16</v>
      </c>
      <c r="P244" s="3">
        <v>48</v>
      </c>
      <c r="Q244" s="3">
        <v>0</v>
      </c>
      <c r="R244" s="3">
        <v>8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645</v>
      </c>
      <c r="C245" s="5" t="s">
        <v>646</v>
      </c>
      <c r="D245" s="3">
        <v>24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24</v>
      </c>
      <c r="P245" s="3">
        <v>16</v>
      </c>
      <c r="Q245" s="3">
        <v>0</v>
      </c>
      <c r="R245" s="3">
        <v>24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647</v>
      </c>
      <c r="C246" s="5" t="s">
        <v>648</v>
      </c>
      <c r="D246" s="3">
        <v>42.62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4</v>
      </c>
      <c r="P246" s="3">
        <v>32</v>
      </c>
      <c r="Q246" s="3">
        <v>15.95</v>
      </c>
      <c r="R246" s="3">
        <v>8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649</v>
      </c>
      <c r="C247" s="5" t="s">
        <v>650</v>
      </c>
      <c r="D247" s="3">
        <v>40.42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40</v>
      </c>
      <c r="Q247" s="3">
        <v>20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651</v>
      </c>
      <c r="C248" s="5" t="s">
        <v>652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4</v>
      </c>
      <c r="P248" s="3">
        <v>24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653</v>
      </c>
      <c r="C249" s="5" t="s">
        <v>654</v>
      </c>
      <c r="D249" s="3">
        <v>34.869999999999997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40</v>
      </c>
      <c r="Q249" s="3">
        <v>19.87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655</v>
      </c>
      <c r="C250" s="5" t="s">
        <v>656</v>
      </c>
      <c r="D250" s="3">
        <v>8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24</v>
      </c>
      <c r="P250" s="3">
        <v>8</v>
      </c>
      <c r="Q250" s="3">
        <v>0</v>
      </c>
      <c r="R250" s="3">
        <v>8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657</v>
      </c>
      <c r="C251" s="5" t="s">
        <v>658</v>
      </c>
      <c r="D251" s="3">
        <v>15.9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16</v>
      </c>
      <c r="P251" s="3">
        <v>39.78</v>
      </c>
      <c r="Q251" s="3">
        <v>4</v>
      </c>
      <c r="R251" s="3">
        <v>8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659</v>
      </c>
      <c r="C252" s="5" t="s">
        <v>660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0.6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661</v>
      </c>
      <c r="C253" s="5" t="s">
        <v>662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32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663</v>
      </c>
      <c r="C254" s="5" t="s">
        <v>664</v>
      </c>
      <c r="D254" s="3">
        <v>8.02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28.02</v>
      </c>
      <c r="P254" s="3">
        <v>7.92</v>
      </c>
      <c r="Q254" s="3">
        <v>4</v>
      </c>
      <c r="R254" s="3">
        <v>0.02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665</v>
      </c>
      <c r="C255" s="5" t="s">
        <v>666</v>
      </c>
      <c r="D255" s="3">
        <v>8.02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16</v>
      </c>
      <c r="P255" s="3">
        <v>24</v>
      </c>
      <c r="Q255" s="3">
        <v>4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667</v>
      </c>
      <c r="C256" s="5" t="s">
        <v>668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5.43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669</v>
      </c>
      <c r="C257" s="5" t="s">
        <v>670</v>
      </c>
      <c r="D257" s="3">
        <v>18.7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12</v>
      </c>
      <c r="P257" s="3">
        <v>47.93</v>
      </c>
      <c r="Q257" s="3">
        <v>8</v>
      </c>
      <c r="R257" s="3">
        <v>2.02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671</v>
      </c>
      <c r="C258" s="5" t="s">
        <v>672</v>
      </c>
      <c r="D258" s="3">
        <v>4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4.0199999999999996</v>
      </c>
      <c r="P258" s="3">
        <v>24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673</v>
      </c>
      <c r="C259" s="5" t="s">
        <v>674</v>
      </c>
      <c r="D259" s="3">
        <v>16.02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4.05</v>
      </c>
      <c r="P259" s="3">
        <v>24</v>
      </c>
      <c r="Q259" s="3">
        <v>4</v>
      </c>
      <c r="R259" s="3">
        <v>0.02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675</v>
      </c>
      <c r="C260" s="5" t="s">
        <v>676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4</v>
      </c>
      <c r="P260" s="3">
        <v>16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677</v>
      </c>
      <c r="C261" s="5" t="s">
        <v>678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16</v>
      </c>
      <c r="P261" s="3">
        <v>40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679</v>
      </c>
      <c r="C262" s="5" t="s">
        <v>680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12</v>
      </c>
      <c r="P262" s="3">
        <v>39.93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681</v>
      </c>
      <c r="C263" s="5" t="s">
        <v>682</v>
      </c>
      <c r="D263" s="3">
        <v>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20</v>
      </c>
      <c r="P263" s="3">
        <v>48</v>
      </c>
      <c r="Q263" s="3">
        <v>0</v>
      </c>
      <c r="R263" s="3">
        <v>8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683</v>
      </c>
      <c r="C264" s="5" t="s">
        <v>684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4</v>
      </c>
      <c r="P264" s="3">
        <v>24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685</v>
      </c>
      <c r="C265" s="5" t="s">
        <v>686</v>
      </c>
      <c r="D265" s="3">
        <v>6.23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23.8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687</v>
      </c>
      <c r="C266" s="5" t="s">
        <v>688</v>
      </c>
      <c r="D266" s="3">
        <v>16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20</v>
      </c>
      <c r="P266" s="3">
        <v>39.979999999999997</v>
      </c>
      <c r="Q266" s="3">
        <v>0</v>
      </c>
      <c r="R266" s="3">
        <v>16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689</v>
      </c>
      <c r="C267" s="5" t="s">
        <v>690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40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691</v>
      </c>
      <c r="C268" s="5" t="s">
        <v>692</v>
      </c>
      <c r="D268" s="3">
        <v>35.32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48</v>
      </c>
      <c r="Q268" s="3">
        <v>19.68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693</v>
      </c>
      <c r="C269" s="5" t="s">
        <v>694</v>
      </c>
      <c r="D269" s="3">
        <v>43.95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7.95</v>
      </c>
      <c r="P269" s="3">
        <v>64</v>
      </c>
      <c r="Q269" s="3">
        <v>31.95</v>
      </c>
      <c r="R269" s="3">
        <v>8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695</v>
      </c>
      <c r="C270" s="5" t="s">
        <v>696</v>
      </c>
      <c r="D270" s="3">
        <v>0</v>
      </c>
      <c r="E270" s="3">
        <v>8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24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697</v>
      </c>
      <c r="C271" s="5" t="s">
        <v>698</v>
      </c>
      <c r="D271" s="3">
        <v>39.82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1</v>
      </c>
      <c r="P271" s="3">
        <v>0</v>
      </c>
      <c r="Q271" s="3">
        <v>1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699</v>
      </c>
      <c r="C272" s="5" t="s">
        <v>700</v>
      </c>
      <c r="D272" s="3">
        <v>4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2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701</v>
      </c>
      <c r="C273" s="5" t="s">
        <v>702</v>
      </c>
      <c r="D273" s="3">
        <v>14.5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1.5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703</v>
      </c>
      <c r="C274" s="5" t="s">
        <v>704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705</v>
      </c>
      <c r="C275" s="5" t="s">
        <v>706</v>
      </c>
      <c r="D275" s="3">
        <v>27.38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4.75</v>
      </c>
      <c r="P275" s="3">
        <v>0</v>
      </c>
      <c r="Q275" s="3">
        <v>4.9800000000000004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707</v>
      </c>
      <c r="C276" s="5" t="s">
        <v>708</v>
      </c>
      <c r="D276" s="3">
        <v>19.170000000000002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18.05</v>
      </c>
      <c r="P276" s="3">
        <v>0</v>
      </c>
      <c r="Q276" s="3">
        <v>2.0299999999999998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709</v>
      </c>
      <c r="C277" s="5" t="s">
        <v>710</v>
      </c>
      <c r="D277" s="3">
        <v>4.63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20</v>
      </c>
      <c r="P277" s="3">
        <v>16</v>
      </c>
      <c r="Q277" s="3">
        <v>3.63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711</v>
      </c>
      <c r="C278" s="5" t="s">
        <v>712</v>
      </c>
      <c r="D278" s="3">
        <v>8.52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12</v>
      </c>
      <c r="P278" s="3">
        <v>40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713</v>
      </c>
      <c r="C279" s="5" t="s">
        <v>714</v>
      </c>
      <c r="D279" s="3">
        <v>41.95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16</v>
      </c>
      <c r="P279" s="3">
        <v>40</v>
      </c>
      <c r="Q279" s="3">
        <v>19.93</v>
      </c>
      <c r="R279" s="3">
        <v>16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715</v>
      </c>
      <c r="C280" s="5" t="s">
        <v>716</v>
      </c>
      <c r="D280" s="3">
        <v>11.27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1.07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717</v>
      </c>
      <c r="C281" s="5" t="s">
        <v>718</v>
      </c>
      <c r="D281" s="3">
        <v>47.9</v>
      </c>
      <c r="E281" s="3">
        <v>16</v>
      </c>
      <c r="F281" s="3">
        <v>3.03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8</v>
      </c>
      <c r="P281" s="3">
        <v>32</v>
      </c>
      <c r="Q281" s="3">
        <v>16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719</v>
      </c>
      <c r="C282" s="5" t="s">
        <v>720</v>
      </c>
      <c r="D282" s="3">
        <v>8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4</v>
      </c>
      <c r="P282" s="3">
        <v>8</v>
      </c>
      <c r="Q282" s="3">
        <v>0</v>
      </c>
      <c r="R282" s="3">
        <v>8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721</v>
      </c>
      <c r="C283" s="5" t="s">
        <v>722</v>
      </c>
      <c r="D283" s="3">
        <v>37.130000000000003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2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723</v>
      </c>
      <c r="C284" s="5" t="s">
        <v>724</v>
      </c>
      <c r="D284" s="3">
        <v>4.37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2.37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725</v>
      </c>
      <c r="C285" s="5" t="s">
        <v>726</v>
      </c>
      <c r="D285" s="3">
        <v>18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727</v>
      </c>
      <c r="C286" s="5" t="s">
        <v>728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729</v>
      </c>
      <c r="C287" s="5" t="s">
        <v>730</v>
      </c>
      <c r="D287" s="3">
        <v>6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731</v>
      </c>
      <c r="C288" s="5" t="s">
        <v>732</v>
      </c>
      <c r="D288" s="3">
        <v>15.5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733</v>
      </c>
      <c r="C289" s="5" t="s">
        <v>734</v>
      </c>
      <c r="D289" s="3">
        <v>10.93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31.9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735</v>
      </c>
      <c r="C290" s="5" t="s">
        <v>736</v>
      </c>
      <c r="D290" s="3">
        <v>7.5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6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737</v>
      </c>
      <c r="C291" s="5" t="s">
        <v>738</v>
      </c>
      <c r="D291" s="3">
        <v>22.25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8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739</v>
      </c>
      <c r="C292" s="5" t="s">
        <v>740</v>
      </c>
      <c r="D292" s="3">
        <v>8.8800000000000008</v>
      </c>
      <c r="E292" s="3">
        <v>13.62</v>
      </c>
      <c r="F292" s="3">
        <v>3.32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4</v>
      </c>
      <c r="P292" s="3">
        <v>16</v>
      </c>
      <c r="Q292" s="3">
        <v>0</v>
      </c>
      <c r="R292" s="3">
        <v>0</v>
      </c>
      <c r="S292" s="3">
        <v>0</v>
      </c>
      <c r="T292" s="3">
        <v>0.8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741</v>
      </c>
      <c r="C293" s="5" t="s">
        <v>742</v>
      </c>
      <c r="D293" s="3">
        <v>1.38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16</v>
      </c>
      <c r="P293" s="3">
        <v>8</v>
      </c>
      <c r="Q293" s="3">
        <v>0</v>
      </c>
      <c r="R293" s="3">
        <v>0.55000000000000004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743</v>
      </c>
      <c r="C294" s="5" t="s">
        <v>744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12.18</v>
      </c>
      <c r="P294" s="3">
        <v>1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745</v>
      </c>
      <c r="C295" s="5" t="s">
        <v>746</v>
      </c>
      <c r="D295" s="3">
        <v>17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8</v>
      </c>
      <c r="P295" s="3">
        <v>80</v>
      </c>
      <c r="Q295" s="3">
        <v>17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747</v>
      </c>
      <c r="C296" s="5" t="s">
        <v>748</v>
      </c>
      <c r="D296" s="3">
        <v>8.5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2.5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749</v>
      </c>
      <c r="C297" s="5" t="s">
        <v>750</v>
      </c>
      <c r="D297" s="3">
        <v>21.33</v>
      </c>
      <c r="E297" s="3">
        <v>7.62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751</v>
      </c>
      <c r="C298" s="5" t="s">
        <v>752</v>
      </c>
      <c r="D298" s="3">
        <v>10</v>
      </c>
      <c r="E298" s="3">
        <v>8</v>
      </c>
      <c r="F298" s="3">
        <v>0.38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24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753</v>
      </c>
      <c r="C299" s="5" t="s">
        <v>754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755</v>
      </c>
      <c r="C300" s="5" t="s">
        <v>756</v>
      </c>
      <c r="D300" s="3">
        <v>33.47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2.93</v>
      </c>
      <c r="P300" s="3">
        <v>0</v>
      </c>
      <c r="Q300" s="3">
        <v>12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757</v>
      </c>
      <c r="C301" s="5" t="s">
        <v>758</v>
      </c>
      <c r="D301" s="3">
        <v>8.5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759</v>
      </c>
      <c r="C302" s="5" t="s">
        <v>760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761</v>
      </c>
      <c r="C303" s="5" t="s">
        <v>762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763</v>
      </c>
      <c r="C304" s="5" t="s">
        <v>764</v>
      </c>
      <c r="D304" s="3">
        <v>16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28</v>
      </c>
      <c r="P304" s="3">
        <v>8</v>
      </c>
      <c r="Q304" s="3">
        <v>4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765</v>
      </c>
      <c r="C305" s="5" t="s">
        <v>766</v>
      </c>
      <c r="D305" s="3">
        <v>37.25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767</v>
      </c>
      <c r="C306" s="5" t="s">
        <v>768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769</v>
      </c>
      <c r="C307" s="5" t="s">
        <v>770</v>
      </c>
      <c r="D307" s="3">
        <v>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28</v>
      </c>
      <c r="P307" s="3">
        <v>8</v>
      </c>
      <c r="Q307" s="3">
        <v>4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771</v>
      </c>
      <c r="C308" s="5" t="s">
        <v>772</v>
      </c>
      <c r="D308" s="3">
        <v>33.92</v>
      </c>
      <c r="E308" s="3">
        <v>16</v>
      </c>
      <c r="F308" s="3">
        <v>6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4</v>
      </c>
      <c r="P308" s="3">
        <v>8</v>
      </c>
      <c r="Q308" s="3">
        <v>3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773</v>
      </c>
      <c r="C309" s="5" t="s">
        <v>774</v>
      </c>
      <c r="D309" s="3">
        <v>7.8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24</v>
      </c>
      <c r="P309" s="3">
        <v>7.97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775</v>
      </c>
      <c r="C310" s="5" t="s">
        <v>776</v>
      </c>
      <c r="D310" s="3">
        <v>6.08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777</v>
      </c>
      <c r="C311" s="5" t="s">
        <v>778</v>
      </c>
      <c r="D311" s="3">
        <v>16.23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779</v>
      </c>
      <c r="C312" s="5" t="s">
        <v>780</v>
      </c>
      <c r="D312" s="3">
        <v>55.62</v>
      </c>
      <c r="E312" s="3">
        <v>16</v>
      </c>
      <c r="F312" s="3">
        <v>0.02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64</v>
      </c>
      <c r="Q312" s="3">
        <v>27.72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781</v>
      </c>
      <c r="C313" s="5" t="s">
        <v>782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</v>
      </c>
      <c r="P313" s="3">
        <v>39.97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783</v>
      </c>
      <c r="C314" s="5" t="s">
        <v>784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785</v>
      </c>
      <c r="C315" s="5" t="s">
        <v>786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787</v>
      </c>
      <c r="C316" s="5" t="s">
        <v>788</v>
      </c>
      <c r="D316" s="3">
        <v>11.47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789</v>
      </c>
      <c r="C317" s="5" t="s">
        <v>790</v>
      </c>
      <c r="D317" s="3">
        <v>39.17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7.6</v>
      </c>
      <c r="P317" s="3">
        <v>0</v>
      </c>
      <c r="Q317" s="3">
        <v>9.3800000000000008</v>
      </c>
      <c r="R317" s="3">
        <v>16.77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791</v>
      </c>
      <c r="C318" s="5" t="s">
        <v>792</v>
      </c>
      <c r="D318" s="3">
        <v>19.88</v>
      </c>
      <c r="E318" s="3">
        <v>3.93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793</v>
      </c>
      <c r="C319" s="5" t="s">
        <v>794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795</v>
      </c>
      <c r="C320" s="5" t="s">
        <v>796</v>
      </c>
      <c r="D320" s="3">
        <v>8.0500000000000007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47.85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797</v>
      </c>
      <c r="C321" s="5" t="s">
        <v>798</v>
      </c>
      <c r="D321" s="3">
        <v>32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0.75</v>
      </c>
      <c r="P321" s="3">
        <v>72</v>
      </c>
      <c r="Q321" s="3">
        <v>24</v>
      </c>
      <c r="R321" s="3">
        <v>8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799</v>
      </c>
      <c r="C322" s="5" t="s">
        <v>800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2.12</v>
      </c>
      <c r="P322" s="3">
        <v>39.549999999999997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801</v>
      </c>
      <c r="C323" s="5" t="s">
        <v>802</v>
      </c>
      <c r="D323" s="3">
        <v>16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24</v>
      </c>
      <c r="P323" s="3">
        <v>8</v>
      </c>
      <c r="Q323" s="3">
        <v>4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803</v>
      </c>
      <c r="C324" s="5" t="s">
        <v>804</v>
      </c>
      <c r="D324" s="3">
        <v>16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20</v>
      </c>
      <c r="P324" s="3">
        <v>48</v>
      </c>
      <c r="Q324" s="3">
        <v>0</v>
      </c>
      <c r="R324" s="3">
        <v>16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805</v>
      </c>
      <c r="C325" s="5" t="s">
        <v>806</v>
      </c>
      <c r="D325" s="3">
        <v>8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12</v>
      </c>
      <c r="P325" s="3">
        <v>47.55</v>
      </c>
      <c r="Q325" s="3">
        <v>0</v>
      </c>
      <c r="R325" s="3">
        <v>8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807</v>
      </c>
      <c r="C326" s="5" t="s">
        <v>808</v>
      </c>
      <c r="D326" s="3">
        <v>4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4</v>
      </c>
      <c r="P326" s="3">
        <v>24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809</v>
      </c>
      <c r="C327" s="5" t="s">
        <v>810</v>
      </c>
      <c r="D327" s="3">
        <v>32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4</v>
      </c>
      <c r="P327" s="3">
        <v>24</v>
      </c>
      <c r="Q327" s="3">
        <v>4</v>
      </c>
      <c r="R327" s="3">
        <v>8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811</v>
      </c>
      <c r="C328" s="5" t="s">
        <v>812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24</v>
      </c>
      <c r="P328" s="3">
        <v>8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813</v>
      </c>
      <c r="C329" s="5" t="s">
        <v>814</v>
      </c>
      <c r="D329" s="3">
        <v>40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20</v>
      </c>
      <c r="P329" s="3">
        <v>8</v>
      </c>
      <c r="Q329" s="3">
        <v>8</v>
      </c>
      <c r="R329" s="3">
        <v>24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815</v>
      </c>
      <c r="C330" s="5" t="s">
        <v>816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24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817</v>
      </c>
      <c r="C331" s="5" t="s">
        <v>818</v>
      </c>
      <c r="D331" s="3">
        <v>8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20</v>
      </c>
      <c r="P331" s="3">
        <v>8</v>
      </c>
      <c r="Q331" s="3">
        <v>4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819</v>
      </c>
      <c r="C332" s="5" t="s">
        <v>820</v>
      </c>
      <c r="D332" s="3">
        <v>0</v>
      </c>
      <c r="E332" s="3">
        <v>7.97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821</v>
      </c>
      <c r="C333" s="5" t="s">
        <v>822</v>
      </c>
      <c r="D333" s="3">
        <v>28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48</v>
      </c>
      <c r="Q333" s="3">
        <v>24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823</v>
      </c>
      <c r="C334" s="5" t="s">
        <v>824</v>
      </c>
      <c r="D334" s="3">
        <v>44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40</v>
      </c>
      <c r="Q334" s="3">
        <v>20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825</v>
      </c>
      <c r="C335" s="5" t="s">
        <v>826</v>
      </c>
      <c r="D335" s="3">
        <v>35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4</v>
      </c>
      <c r="P335" s="3">
        <v>24</v>
      </c>
      <c r="Q335" s="3">
        <v>14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827</v>
      </c>
      <c r="C336" s="5" t="s">
        <v>828</v>
      </c>
      <c r="D336" s="3">
        <v>39.869999999999997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48</v>
      </c>
      <c r="Q336" s="3">
        <v>23.87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829</v>
      </c>
      <c r="C337" s="5" t="s">
        <v>830</v>
      </c>
      <c r="D337" s="3">
        <v>40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40</v>
      </c>
      <c r="Q337" s="3">
        <v>20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831</v>
      </c>
      <c r="C338" s="5" t="s">
        <v>832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8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833</v>
      </c>
      <c r="C339" s="5" t="s">
        <v>834</v>
      </c>
      <c r="D339" s="3">
        <v>33.57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34.020000000000003</v>
      </c>
      <c r="P339" s="3">
        <v>16</v>
      </c>
      <c r="Q339" s="3">
        <v>6.02</v>
      </c>
      <c r="R339" s="3">
        <v>0.02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835</v>
      </c>
      <c r="C340" s="5" t="s">
        <v>836</v>
      </c>
      <c r="D340" s="3">
        <v>8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4</v>
      </c>
      <c r="P340" s="3">
        <v>32</v>
      </c>
      <c r="Q340" s="3">
        <v>0</v>
      </c>
      <c r="R340" s="3">
        <v>8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837</v>
      </c>
      <c r="C341" s="5" t="s">
        <v>838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12</v>
      </c>
      <c r="P341" s="3">
        <v>39.82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839</v>
      </c>
      <c r="C342" s="5" t="s">
        <v>840</v>
      </c>
      <c r="D342" s="3">
        <v>3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16</v>
      </c>
      <c r="P342" s="3">
        <v>32</v>
      </c>
      <c r="Q342" s="3">
        <v>3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841</v>
      </c>
      <c r="C343" s="5" t="s">
        <v>842</v>
      </c>
      <c r="D343" s="3">
        <v>27.62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12.5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843</v>
      </c>
      <c r="C344" s="5" t="s">
        <v>844</v>
      </c>
      <c r="D344" s="3">
        <v>12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4</v>
      </c>
      <c r="P344" s="3">
        <v>32</v>
      </c>
      <c r="Q344" s="3">
        <v>4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845</v>
      </c>
      <c r="C345" s="5" t="s">
        <v>846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1.03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847</v>
      </c>
      <c r="C346" s="5" t="s">
        <v>848</v>
      </c>
      <c r="D346" s="3">
        <v>0</v>
      </c>
      <c r="E346" s="3">
        <v>5.0999999999999996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2.4</v>
      </c>
      <c r="P346" s="3">
        <v>0</v>
      </c>
      <c r="Q346" s="3">
        <v>0</v>
      </c>
      <c r="R346" s="3">
        <v>0</v>
      </c>
      <c r="S346" s="3">
        <v>1.42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849</v>
      </c>
      <c r="C347" s="5" t="s">
        <v>850</v>
      </c>
      <c r="D347" s="3">
        <v>0</v>
      </c>
      <c r="E347" s="3">
        <v>5.88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851</v>
      </c>
      <c r="C348" s="5" t="s">
        <v>852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853</v>
      </c>
      <c r="C349" s="5" t="s">
        <v>854</v>
      </c>
      <c r="D349" s="3">
        <v>11.9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12.27</v>
      </c>
      <c r="P349" s="3">
        <v>0.55000000000000004</v>
      </c>
      <c r="Q349" s="3">
        <v>10.35</v>
      </c>
      <c r="R349" s="3">
        <v>0.55000000000000004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855</v>
      </c>
      <c r="C350" s="5" t="s">
        <v>856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857</v>
      </c>
      <c r="C351" s="5" t="s">
        <v>858</v>
      </c>
      <c r="D351" s="3">
        <v>7.5</v>
      </c>
      <c r="E351" s="3">
        <v>3.23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8</v>
      </c>
      <c r="P351" s="3">
        <v>48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859</v>
      </c>
      <c r="C352" s="5" t="s">
        <v>860</v>
      </c>
      <c r="D352" s="3">
        <v>62.33</v>
      </c>
      <c r="E352" s="3">
        <v>8</v>
      </c>
      <c r="F352" s="3">
        <v>0.82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40</v>
      </c>
      <c r="Q352" s="3">
        <v>22.2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861</v>
      </c>
      <c r="C353" s="5" t="s">
        <v>862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10.32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863</v>
      </c>
      <c r="C354" s="5" t="s">
        <v>864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3.97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865</v>
      </c>
      <c r="C355" s="5" t="s">
        <v>866</v>
      </c>
      <c r="D355" s="3">
        <v>19.05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10</v>
      </c>
      <c r="P355" s="3">
        <v>0</v>
      </c>
      <c r="Q355" s="3">
        <v>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867</v>
      </c>
      <c r="C356" s="5" t="s">
        <v>868</v>
      </c>
      <c r="D356" s="3">
        <v>0</v>
      </c>
      <c r="E356" s="3">
        <v>13.25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5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869</v>
      </c>
      <c r="C357" s="5" t="s">
        <v>870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871</v>
      </c>
      <c r="C358" s="5" t="s">
        <v>872</v>
      </c>
      <c r="D358" s="3">
        <v>45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23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873</v>
      </c>
      <c r="C359" s="5" t="s">
        <v>874</v>
      </c>
      <c r="D359" s="3">
        <v>48.98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1.47</v>
      </c>
      <c r="P359" s="3">
        <v>0</v>
      </c>
      <c r="Q359" s="3">
        <v>7.97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875</v>
      </c>
      <c r="C360" s="5" t="s">
        <v>876</v>
      </c>
      <c r="D360" s="3">
        <v>39.729999999999997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21.6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877</v>
      </c>
      <c r="C361" s="5" t="s">
        <v>878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879</v>
      </c>
      <c r="C362" s="5" t="s">
        <v>880</v>
      </c>
      <c r="D362" s="3">
        <v>10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881</v>
      </c>
      <c r="C363" s="5" t="s">
        <v>882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883</v>
      </c>
      <c r="C364" s="5" t="s">
        <v>884</v>
      </c>
      <c r="D364" s="3">
        <v>4.7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0.67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885</v>
      </c>
      <c r="C365" s="5" t="s">
        <v>886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5.63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887</v>
      </c>
      <c r="C366" s="5" t="s">
        <v>888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5.38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889</v>
      </c>
      <c r="C367" s="5" t="s">
        <v>890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5.3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891</v>
      </c>
      <c r="C368" s="5" t="s">
        <v>892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5.07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893</v>
      </c>
      <c r="C369" s="5" t="s">
        <v>894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895</v>
      </c>
      <c r="C370" s="5" t="s">
        <v>896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0.75</v>
      </c>
      <c r="P370" s="3">
        <v>6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897</v>
      </c>
      <c r="C371" s="5" t="s">
        <v>898</v>
      </c>
      <c r="D371" s="3">
        <v>3.17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0.18</v>
      </c>
      <c r="Q371" s="3">
        <v>0</v>
      </c>
      <c r="R371" s="3">
        <v>0.18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899</v>
      </c>
      <c r="C372" s="5" t="s">
        <v>900</v>
      </c>
      <c r="D372" s="3">
        <v>11.5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4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901</v>
      </c>
      <c r="C373" s="5" t="s">
        <v>902</v>
      </c>
      <c r="D373" s="3">
        <v>6.13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9.08</v>
      </c>
      <c r="P373" s="3">
        <v>6</v>
      </c>
      <c r="Q373" s="3">
        <v>3.92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903</v>
      </c>
      <c r="C374" s="5" t="s">
        <v>904</v>
      </c>
      <c r="D374" s="3">
        <v>4.82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5.98</v>
      </c>
      <c r="P374" s="3">
        <v>0</v>
      </c>
      <c r="Q374" s="3">
        <v>3.47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905</v>
      </c>
      <c r="C375" s="5" t="s">
        <v>906</v>
      </c>
      <c r="D375" s="3">
        <v>0.97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4.72</v>
      </c>
      <c r="P375" s="3">
        <v>0</v>
      </c>
      <c r="Q375" s="3">
        <v>0.97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907</v>
      </c>
      <c r="C376" s="5" t="s">
        <v>908</v>
      </c>
      <c r="D376" s="3">
        <v>20</v>
      </c>
      <c r="E376" s="3">
        <v>6.15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909</v>
      </c>
      <c r="C377" s="5" t="s">
        <v>910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911</v>
      </c>
      <c r="C378" s="5" t="s">
        <v>912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913</v>
      </c>
      <c r="C379" s="5" t="s">
        <v>914</v>
      </c>
      <c r="D379" s="3">
        <v>0.5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898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110</v>
      </c>
      <c r="C381" s="5" t="s">
        <v>915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916</v>
      </c>
      <c r="C382" s="5" t="s">
        <v>917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918</v>
      </c>
      <c r="C383" s="5" t="s">
        <v>919</v>
      </c>
      <c r="D383" s="3">
        <v>24.57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20</v>
      </c>
      <c r="P383" s="3">
        <v>8</v>
      </c>
      <c r="Q383" s="3">
        <v>0</v>
      </c>
      <c r="R383" s="3">
        <v>8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920</v>
      </c>
      <c r="C384" s="5" t="s">
        <v>921</v>
      </c>
      <c r="D384" s="3">
        <v>32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20</v>
      </c>
      <c r="P384" s="3">
        <v>40</v>
      </c>
      <c r="Q384" s="3">
        <v>0</v>
      </c>
      <c r="R384" s="3">
        <v>32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922</v>
      </c>
      <c r="C385" s="5" t="s">
        <v>923</v>
      </c>
      <c r="D385" s="3">
        <v>16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20</v>
      </c>
      <c r="P385" s="3">
        <v>32</v>
      </c>
      <c r="Q385" s="3">
        <v>0</v>
      </c>
      <c r="R385" s="3">
        <v>16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924</v>
      </c>
      <c r="C386" s="5" t="s">
        <v>925</v>
      </c>
      <c r="D386" s="3">
        <v>17.03</v>
      </c>
      <c r="E386" s="3">
        <v>16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5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926</v>
      </c>
      <c r="C387" s="5" t="s">
        <v>927</v>
      </c>
      <c r="D387" s="3">
        <v>18.98</v>
      </c>
      <c r="E387" s="3">
        <v>24</v>
      </c>
      <c r="F387" s="3">
        <v>4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24</v>
      </c>
      <c r="P387" s="3">
        <v>24</v>
      </c>
      <c r="Q387" s="3">
        <v>6</v>
      </c>
      <c r="R387" s="3">
        <v>0</v>
      </c>
      <c r="S387" s="3">
        <v>4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928</v>
      </c>
      <c r="C388" s="5" t="s">
        <v>929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4</v>
      </c>
      <c r="P388" s="3">
        <v>16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930</v>
      </c>
      <c r="C389" s="5" t="s">
        <v>931</v>
      </c>
      <c r="D389" s="3">
        <v>46.03</v>
      </c>
      <c r="E389" s="3">
        <v>8</v>
      </c>
      <c r="F389" s="3">
        <v>0.43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932</v>
      </c>
      <c r="C390" s="5" t="s">
        <v>933</v>
      </c>
      <c r="D390" s="3">
        <v>23.97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4</v>
      </c>
      <c r="P390" s="3">
        <v>15.95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934</v>
      </c>
      <c r="C391" s="5" t="s">
        <v>935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936</v>
      </c>
      <c r="C392" s="5" t="s">
        <v>937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8</v>
      </c>
      <c r="P392" s="3">
        <v>32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938</v>
      </c>
      <c r="C393" s="5" t="s">
        <v>939</v>
      </c>
      <c r="D393" s="3">
        <v>16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16</v>
      </c>
      <c r="P393" s="3">
        <v>48</v>
      </c>
      <c r="Q393" s="3">
        <v>4</v>
      </c>
      <c r="R393" s="3">
        <v>8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940</v>
      </c>
      <c r="C394" s="5" t="s">
        <v>941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12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942</v>
      </c>
      <c r="C395" s="5" t="s">
        <v>943</v>
      </c>
      <c r="D395" s="3">
        <v>20.2</v>
      </c>
      <c r="E395" s="3">
        <v>8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944</v>
      </c>
      <c r="C396" s="5" t="s">
        <v>945</v>
      </c>
      <c r="D396" s="3">
        <v>8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12</v>
      </c>
      <c r="P396" s="3">
        <v>48</v>
      </c>
      <c r="Q396" s="3">
        <v>4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  <row r="397" spans="1:30" x14ac:dyDescent="0.25">
      <c r="A397" s="3" t="s">
        <v>125</v>
      </c>
      <c r="B397" s="3" t="s">
        <v>946</v>
      </c>
      <c r="C397" s="5" t="s">
        <v>947</v>
      </c>
      <c r="D397" s="3">
        <v>22.55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8.5500000000000007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/>
      <c r="AD397" s="3"/>
    </row>
    <row r="398" spans="1:30" x14ac:dyDescent="0.25">
      <c r="A398" s="3" t="s">
        <v>125</v>
      </c>
      <c r="B398" s="3" t="s">
        <v>948</v>
      </c>
      <c r="C398" s="5" t="s">
        <v>949</v>
      </c>
      <c r="D398" s="3">
        <v>18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5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/>
      <c r="AD398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DD8E6"/>
  </sheetPr>
  <dimension ref="A1:G651"/>
  <sheetViews>
    <sheetView workbookViewId="0"/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40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950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142</v>
      </c>
      <c r="B5" s="2" t="s">
        <v>127</v>
      </c>
      <c r="C5" s="2" t="s">
        <v>951</v>
      </c>
      <c r="D5" s="2" t="s">
        <v>952</v>
      </c>
      <c r="E5" s="2" t="s">
        <v>953</v>
      </c>
      <c r="F5" s="2" t="s">
        <v>954</v>
      </c>
      <c r="G5" s="2" t="s">
        <v>47</v>
      </c>
    </row>
    <row r="6" spans="1:7" x14ac:dyDescent="0.25">
      <c r="A6" s="3" t="s">
        <v>955</v>
      </c>
      <c r="B6" s="5" t="s">
        <v>956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175</v>
      </c>
      <c r="B7" s="5" t="s">
        <v>176</v>
      </c>
      <c r="C7" s="3"/>
      <c r="D7" s="3">
        <v>5</v>
      </c>
      <c r="E7" s="3" t="s">
        <v>957</v>
      </c>
      <c r="F7" s="3">
        <v>0.08</v>
      </c>
      <c r="G7" s="3"/>
    </row>
    <row r="8" spans="1:7" x14ac:dyDescent="0.25">
      <c r="A8" s="3" t="s">
        <v>958</v>
      </c>
      <c r="B8" s="5" t="s">
        <v>959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451</v>
      </c>
      <c r="B9" s="5" t="s">
        <v>452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235</v>
      </c>
      <c r="B10" s="5" t="s">
        <v>236</v>
      </c>
      <c r="C10" s="3"/>
      <c r="D10" s="3">
        <v>1</v>
      </c>
      <c r="E10" s="4">
        <v>45583</v>
      </c>
      <c r="F10" s="3">
        <v>1</v>
      </c>
      <c r="G10" s="3"/>
    </row>
    <row r="11" spans="1:7" x14ac:dyDescent="0.25">
      <c r="A11" s="3" t="s">
        <v>773</v>
      </c>
      <c r="B11" s="5" t="s">
        <v>774</v>
      </c>
      <c r="C11" s="3"/>
      <c r="D11" s="3">
        <v>1</v>
      </c>
      <c r="E11" s="4">
        <v>45577</v>
      </c>
      <c r="F11" s="3">
        <v>0</v>
      </c>
      <c r="G11" s="3"/>
    </row>
    <row r="12" spans="1:7" x14ac:dyDescent="0.25">
      <c r="A12" s="3" t="s">
        <v>191</v>
      </c>
      <c r="B12" s="5" t="s">
        <v>192</v>
      </c>
      <c r="C12" s="3"/>
      <c r="D12" s="3">
        <v>1</v>
      </c>
      <c r="E12" s="4">
        <v>45588</v>
      </c>
      <c r="F12" s="3">
        <v>0</v>
      </c>
      <c r="G12" s="3"/>
    </row>
    <row r="13" spans="1:7" x14ac:dyDescent="0.25">
      <c r="A13" s="3" t="s">
        <v>437</v>
      </c>
      <c r="B13" s="5" t="s">
        <v>438</v>
      </c>
      <c r="C13" s="3"/>
      <c r="D13" s="3">
        <v>3</v>
      </c>
      <c r="E13" s="3" t="s">
        <v>960</v>
      </c>
      <c r="F13" s="3">
        <v>1.1000000000000001</v>
      </c>
      <c r="G13" s="3"/>
    </row>
    <row r="14" spans="1:7" x14ac:dyDescent="0.25">
      <c r="A14" s="3" t="s">
        <v>677</v>
      </c>
      <c r="B14" s="5" t="s">
        <v>678</v>
      </c>
      <c r="C14" s="3"/>
      <c r="D14" s="3">
        <v>3</v>
      </c>
      <c r="E14" s="3" t="s">
        <v>961</v>
      </c>
      <c r="F14" s="3">
        <v>0</v>
      </c>
      <c r="G14" s="3"/>
    </row>
    <row r="15" spans="1:7" x14ac:dyDescent="0.25">
      <c r="A15" s="3" t="s">
        <v>245</v>
      </c>
      <c r="B15" s="5" t="s">
        <v>246</v>
      </c>
      <c r="C15" s="3"/>
      <c r="D15" s="3">
        <v>1</v>
      </c>
      <c r="E15" s="4">
        <v>45589</v>
      </c>
      <c r="F15" s="3">
        <v>0.25</v>
      </c>
      <c r="G15" s="3"/>
    </row>
    <row r="16" spans="1:7" x14ac:dyDescent="0.25">
      <c r="A16" s="3" t="s">
        <v>205</v>
      </c>
      <c r="B16" s="5" t="s">
        <v>206</v>
      </c>
      <c r="C16" s="3"/>
      <c r="D16" s="3">
        <v>1</v>
      </c>
      <c r="E16" s="4">
        <v>45581</v>
      </c>
      <c r="F16" s="3">
        <v>0</v>
      </c>
      <c r="G16" s="3"/>
    </row>
    <row r="17" spans="1:7" x14ac:dyDescent="0.25">
      <c r="A17" s="3" t="s">
        <v>263</v>
      </c>
      <c r="B17" s="5" t="s">
        <v>264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962</v>
      </c>
      <c r="B18" s="5" t="s">
        <v>963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401</v>
      </c>
      <c r="B19" s="5" t="s">
        <v>402</v>
      </c>
      <c r="C19" s="3"/>
      <c r="D19" s="3">
        <v>0</v>
      </c>
      <c r="E19" s="3"/>
      <c r="F19" s="3">
        <v>3.98</v>
      </c>
      <c r="G19" s="3"/>
    </row>
    <row r="20" spans="1:7" x14ac:dyDescent="0.25">
      <c r="A20" s="3" t="s">
        <v>964</v>
      </c>
      <c r="B20" s="5" t="s">
        <v>965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966</v>
      </c>
      <c r="B21" s="5" t="s">
        <v>967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968</v>
      </c>
      <c r="B22" s="5" t="s">
        <v>969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970</v>
      </c>
      <c r="B23" s="5" t="s">
        <v>971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803</v>
      </c>
      <c r="B24" s="5" t="s">
        <v>804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972</v>
      </c>
      <c r="B25" s="5" t="s">
        <v>973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679</v>
      </c>
      <c r="B26" s="5" t="s">
        <v>680</v>
      </c>
      <c r="C26" s="3"/>
      <c r="D26" s="3">
        <v>1</v>
      </c>
      <c r="E26" s="4">
        <v>45589</v>
      </c>
      <c r="F26" s="3">
        <v>0</v>
      </c>
      <c r="G26" s="3"/>
    </row>
    <row r="27" spans="1:7" x14ac:dyDescent="0.25">
      <c r="A27" s="3" t="s">
        <v>132</v>
      </c>
      <c r="B27" s="5" t="s">
        <v>133</v>
      </c>
      <c r="C27" s="3"/>
      <c r="D27" s="3">
        <v>0</v>
      </c>
      <c r="E27" s="3"/>
      <c r="F27" s="3">
        <v>2</v>
      </c>
      <c r="G27" s="3"/>
    </row>
    <row r="28" spans="1:7" x14ac:dyDescent="0.25">
      <c r="A28" s="3" t="s">
        <v>974</v>
      </c>
      <c r="B28" s="5" t="s">
        <v>975</v>
      </c>
      <c r="C28" s="3"/>
      <c r="D28" s="3">
        <v>0</v>
      </c>
      <c r="E28" s="3"/>
      <c r="F28" s="3">
        <v>0.5</v>
      </c>
      <c r="G28" s="3"/>
    </row>
    <row r="29" spans="1:7" x14ac:dyDescent="0.25">
      <c r="A29" s="3" t="s">
        <v>909</v>
      </c>
      <c r="B29" s="5" t="s">
        <v>910</v>
      </c>
      <c r="C29" s="3"/>
      <c r="D29" s="3">
        <v>3</v>
      </c>
      <c r="E29" s="3" t="s">
        <v>976</v>
      </c>
      <c r="F29" s="3">
        <v>0</v>
      </c>
      <c r="G29" s="3"/>
    </row>
    <row r="30" spans="1:7" x14ac:dyDescent="0.25">
      <c r="A30" s="3" t="s">
        <v>977</v>
      </c>
      <c r="B30" s="5" t="s">
        <v>978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393</v>
      </c>
      <c r="B31" s="5" t="s">
        <v>394</v>
      </c>
      <c r="C31" s="3"/>
      <c r="D31" s="3">
        <v>0</v>
      </c>
      <c r="E31" s="3"/>
      <c r="F31" s="3">
        <v>1</v>
      </c>
      <c r="G31" s="3"/>
    </row>
    <row r="32" spans="1:7" x14ac:dyDescent="0.25">
      <c r="A32" s="3" t="s">
        <v>391</v>
      </c>
      <c r="B32" s="5" t="s">
        <v>392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979</v>
      </c>
      <c r="B33" s="5" t="s">
        <v>980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879</v>
      </c>
      <c r="B34" s="5" t="s">
        <v>880</v>
      </c>
      <c r="C34" s="3"/>
      <c r="D34" s="3">
        <v>1</v>
      </c>
      <c r="E34" s="4">
        <v>45588</v>
      </c>
      <c r="F34" s="3">
        <v>0</v>
      </c>
      <c r="G34" s="3"/>
    </row>
    <row r="35" spans="1:7" x14ac:dyDescent="0.25">
      <c r="A35" s="3" t="s">
        <v>353</v>
      </c>
      <c r="B35" s="5" t="s">
        <v>354</v>
      </c>
      <c r="C35" s="3"/>
      <c r="D35" s="3">
        <v>3</v>
      </c>
      <c r="E35" s="3" t="s">
        <v>981</v>
      </c>
      <c r="F35" s="3">
        <v>0</v>
      </c>
      <c r="G35" s="3"/>
    </row>
    <row r="36" spans="1:7" x14ac:dyDescent="0.25">
      <c r="A36" s="3" t="s">
        <v>417</v>
      </c>
      <c r="B36" s="5" t="s">
        <v>418</v>
      </c>
      <c r="C36" s="3"/>
      <c r="D36" s="3">
        <v>0</v>
      </c>
      <c r="E36" s="3"/>
      <c r="F36" s="3">
        <v>0.75</v>
      </c>
      <c r="G36" s="3"/>
    </row>
    <row r="37" spans="1:7" x14ac:dyDescent="0.25">
      <c r="A37" s="3" t="s">
        <v>982</v>
      </c>
      <c r="B37" s="5" t="s">
        <v>983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397</v>
      </c>
      <c r="B38" s="5" t="s">
        <v>398</v>
      </c>
      <c r="C38" s="3"/>
      <c r="D38" s="3">
        <v>3</v>
      </c>
      <c r="E38" s="3" t="s">
        <v>984</v>
      </c>
      <c r="F38" s="3">
        <v>0</v>
      </c>
      <c r="G38" s="3"/>
    </row>
    <row r="39" spans="1:7" x14ac:dyDescent="0.25">
      <c r="A39" s="3" t="s">
        <v>355</v>
      </c>
      <c r="B39" s="5" t="s">
        <v>356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985</v>
      </c>
      <c r="B40" s="5" t="s">
        <v>986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987</v>
      </c>
      <c r="B41" s="5" t="s">
        <v>988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989</v>
      </c>
      <c r="B42" s="5" t="s">
        <v>990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707</v>
      </c>
      <c r="B43" s="5" t="s">
        <v>708</v>
      </c>
      <c r="C43" s="3"/>
      <c r="D43" s="3">
        <v>1</v>
      </c>
      <c r="E43" s="4">
        <v>45583</v>
      </c>
      <c r="F43" s="3">
        <v>1.52</v>
      </c>
      <c r="G43" s="3"/>
    </row>
    <row r="44" spans="1:7" x14ac:dyDescent="0.25">
      <c r="A44" s="3" t="s">
        <v>531</v>
      </c>
      <c r="B44" s="5" t="s">
        <v>532</v>
      </c>
      <c r="C44" s="3"/>
      <c r="D44" s="3">
        <v>2</v>
      </c>
      <c r="E44" s="3" t="s">
        <v>991</v>
      </c>
      <c r="F44" s="3">
        <v>9.7200000000000006</v>
      </c>
      <c r="G44" s="3"/>
    </row>
    <row r="45" spans="1:7" x14ac:dyDescent="0.25">
      <c r="A45" s="3" t="s">
        <v>647</v>
      </c>
      <c r="B45" s="5" t="s">
        <v>648</v>
      </c>
      <c r="C45" s="3"/>
      <c r="D45" s="3">
        <v>0</v>
      </c>
      <c r="E45" s="3"/>
      <c r="F45" s="3">
        <v>2.73</v>
      </c>
      <c r="G45" s="3"/>
    </row>
    <row r="46" spans="1:7" x14ac:dyDescent="0.25">
      <c r="A46" s="3" t="s">
        <v>169</v>
      </c>
      <c r="B46" s="5" t="s">
        <v>170</v>
      </c>
      <c r="C46" s="3"/>
      <c r="D46" s="3">
        <v>0</v>
      </c>
      <c r="E46" s="3"/>
      <c r="F46" s="3">
        <v>9.17</v>
      </c>
      <c r="G46" s="3"/>
    </row>
    <row r="47" spans="1:7" x14ac:dyDescent="0.25">
      <c r="A47" s="3" t="s">
        <v>443</v>
      </c>
      <c r="B47" s="5" t="s">
        <v>444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231</v>
      </c>
      <c r="B48" s="5" t="s">
        <v>232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992</v>
      </c>
      <c r="B49" s="5" t="s">
        <v>993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994</v>
      </c>
      <c r="B50" s="5" t="s">
        <v>995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996</v>
      </c>
      <c r="B51" s="5" t="s">
        <v>997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998</v>
      </c>
      <c r="B52" s="5" t="s">
        <v>999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1000</v>
      </c>
      <c r="B53" s="5" t="s">
        <v>1001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1002</v>
      </c>
      <c r="B54" s="5" t="s">
        <v>1003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283</v>
      </c>
      <c r="B55" s="5" t="s">
        <v>284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621</v>
      </c>
      <c r="B56" s="5" t="s">
        <v>622</v>
      </c>
      <c r="C56" s="3"/>
      <c r="D56" s="3">
        <v>1</v>
      </c>
      <c r="E56" s="4">
        <v>45589</v>
      </c>
      <c r="F56" s="3">
        <v>0</v>
      </c>
      <c r="G56" s="3"/>
    </row>
    <row r="57" spans="1:7" x14ac:dyDescent="0.25">
      <c r="A57" s="3" t="s">
        <v>791</v>
      </c>
      <c r="B57" s="5" t="s">
        <v>792</v>
      </c>
      <c r="C57" s="3"/>
      <c r="D57" s="3">
        <v>0</v>
      </c>
      <c r="E57" s="3"/>
      <c r="F57" s="3">
        <v>6.98</v>
      </c>
      <c r="G57" s="3"/>
    </row>
    <row r="58" spans="1:7" x14ac:dyDescent="0.25">
      <c r="A58" s="3" t="s">
        <v>669</v>
      </c>
      <c r="B58" s="5" t="s">
        <v>670</v>
      </c>
      <c r="C58" s="3"/>
      <c r="D58" s="3">
        <v>2</v>
      </c>
      <c r="E58" s="3" t="s">
        <v>1004</v>
      </c>
      <c r="F58" s="3">
        <v>3.87</v>
      </c>
      <c r="G58" s="3"/>
    </row>
    <row r="59" spans="1:7" x14ac:dyDescent="0.25">
      <c r="A59" s="3" t="s">
        <v>1005</v>
      </c>
      <c r="B59" s="5" t="s">
        <v>1006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1007</v>
      </c>
      <c r="B60" s="5" t="s">
        <v>1008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601</v>
      </c>
      <c r="B61" s="5" t="s">
        <v>602</v>
      </c>
      <c r="C61" s="3"/>
      <c r="D61" s="3">
        <v>0</v>
      </c>
      <c r="E61" s="3"/>
      <c r="F61" s="3">
        <v>0.5</v>
      </c>
      <c r="G61" s="3"/>
    </row>
    <row r="62" spans="1:7" x14ac:dyDescent="0.25">
      <c r="A62" s="3" t="s">
        <v>369</v>
      </c>
      <c r="B62" s="5" t="s">
        <v>370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329</v>
      </c>
      <c r="B63" s="5" t="s">
        <v>330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613</v>
      </c>
      <c r="B64" s="5" t="s">
        <v>614</v>
      </c>
      <c r="C64" s="3"/>
      <c r="D64" s="3">
        <v>3</v>
      </c>
      <c r="E64" s="3" t="s">
        <v>1009</v>
      </c>
      <c r="F64" s="3">
        <v>0</v>
      </c>
      <c r="G64" s="3"/>
    </row>
    <row r="65" spans="1:7" x14ac:dyDescent="0.25">
      <c r="A65" s="3" t="s">
        <v>1010</v>
      </c>
      <c r="B65" s="5" t="s">
        <v>1011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1012</v>
      </c>
      <c r="B66" s="5" t="s">
        <v>1013</v>
      </c>
      <c r="C66" s="3"/>
      <c r="D66" s="3">
        <v>9</v>
      </c>
      <c r="E66" s="3" t="s">
        <v>1014</v>
      </c>
      <c r="F66" s="3">
        <v>0</v>
      </c>
      <c r="G66" s="3"/>
    </row>
    <row r="67" spans="1:7" x14ac:dyDescent="0.25">
      <c r="A67" s="3" t="s">
        <v>181</v>
      </c>
      <c r="B67" s="5" t="s">
        <v>182</v>
      </c>
      <c r="C67" s="3"/>
      <c r="D67" s="3">
        <v>0</v>
      </c>
      <c r="E67" s="3"/>
      <c r="F67" s="3">
        <v>0.5</v>
      </c>
      <c r="G67" s="3"/>
    </row>
    <row r="68" spans="1:7" x14ac:dyDescent="0.25">
      <c r="A68" s="3" t="s">
        <v>1015</v>
      </c>
      <c r="B68" s="5" t="s">
        <v>1016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1017</v>
      </c>
      <c r="B69" s="5" t="s">
        <v>1018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753</v>
      </c>
      <c r="B70" s="5" t="s">
        <v>754</v>
      </c>
      <c r="C70" s="3"/>
      <c r="D70" s="3">
        <v>2</v>
      </c>
      <c r="E70" s="3" t="s">
        <v>1019</v>
      </c>
      <c r="F70" s="3">
        <v>0</v>
      </c>
      <c r="G70" s="3"/>
    </row>
    <row r="71" spans="1:7" x14ac:dyDescent="0.25">
      <c r="A71" s="3" t="s">
        <v>495</v>
      </c>
      <c r="B71" s="5" t="s">
        <v>496</v>
      </c>
      <c r="C71" s="3"/>
      <c r="D71" s="3">
        <v>5</v>
      </c>
      <c r="E71" s="3" t="s">
        <v>1020</v>
      </c>
      <c r="F71" s="3">
        <v>5.25</v>
      </c>
      <c r="G71" s="3"/>
    </row>
    <row r="72" spans="1:7" x14ac:dyDescent="0.25">
      <c r="A72" s="3" t="s">
        <v>1021</v>
      </c>
      <c r="B72" s="5" t="s">
        <v>1022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271</v>
      </c>
      <c r="B73" s="5" t="s">
        <v>272</v>
      </c>
      <c r="C73" s="3"/>
      <c r="D73" s="3">
        <v>0</v>
      </c>
      <c r="E73" s="3"/>
      <c r="F73" s="3">
        <v>0</v>
      </c>
      <c r="G73" s="3"/>
    </row>
    <row r="74" spans="1:7" x14ac:dyDescent="0.25">
      <c r="A74" s="3" t="s">
        <v>1023</v>
      </c>
      <c r="B74" s="5" t="s">
        <v>1024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269</v>
      </c>
      <c r="B75" s="5" t="s">
        <v>270</v>
      </c>
      <c r="C75" s="3"/>
      <c r="D75" s="3">
        <v>4</v>
      </c>
      <c r="E75" s="3" t="s">
        <v>1025</v>
      </c>
      <c r="F75" s="3">
        <v>0</v>
      </c>
      <c r="G75" s="3"/>
    </row>
    <row r="76" spans="1:7" x14ac:dyDescent="0.25">
      <c r="A76" s="3" t="s">
        <v>473</v>
      </c>
      <c r="B76" s="5" t="s">
        <v>474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623</v>
      </c>
      <c r="B77" s="5" t="s">
        <v>624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1026</v>
      </c>
      <c r="B78" s="5" t="s">
        <v>1027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1028</v>
      </c>
      <c r="B79" s="5" t="s">
        <v>1029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1030</v>
      </c>
      <c r="B80" s="5" t="s">
        <v>1031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905</v>
      </c>
      <c r="B81" s="5" t="s">
        <v>906</v>
      </c>
      <c r="C81" s="3"/>
      <c r="D81" s="3">
        <v>4</v>
      </c>
      <c r="E81" s="3" t="s">
        <v>1032</v>
      </c>
      <c r="F81" s="3">
        <v>0</v>
      </c>
      <c r="G81" s="3"/>
    </row>
    <row r="82" spans="1:7" x14ac:dyDescent="0.25">
      <c r="A82" s="3" t="s">
        <v>893</v>
      </c>
      <c r="B82" s="5" t="s">
        <v>894</v>
      </c>
      <c r="C82" s="3"/>
      <c r="D82" s="3">
        <v>2</v>
      </c>
      <c r="E82" s="3" t="s">
        <v>1033</v>
      </c>
      <c r="F82" s="3">
        <v>0</v>
      </c>
      <c r="G82" s="3"/>
    </row>
    <row r="83" spans="1:7" x14ac:dyDescent="0.25">
      <c r="A83" s="3" t="s">
        <v>1034</v>
      </c>
      <c r="B83" s="5" t="s">
        <v>1035</v>
      </c>
      <c r="C83" s="3"/>
      <c r="D83" s="3">
        <v>0</v>
      </c>
      <c r="E83" s="3"/>
      <c r="F83" s="3">
        <v>0</v>
      </c>
      <c r="G83" s="3"/>
    </row>
    <row r="84" spans="1:7" x14ac:dyDescent="0.25">
      <c r="A84" s="3" t="s">
        <v>429</v>
      </c>
      <c r="B84" s="5" t="s">
        <v>430</v>
      </c>
      <c r="C84" s="3"/>
      <c r="D84" s="3">
        <v>1</v>
      </c>
      <c r="E84" s="4">
        <v>45589</v>
      </c>
      <c r="F84" s="3">
        <v>0</v>
      </c>
      <c r="G84" s="3"/>
    </row>
    <row r="85" spans="1:7" x14ac:dyDescent="0.25">
      <c r="A85" s="3" t="s">
        <v>419</v>
      </c>
      <c r="B85" s="5" t="s">
        <v>420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599</v>
      </c>
      <c r="B86" s="5" t="s">
        <v>600</v>
      </c>
      <c r="C86" s="3"/>
      <c r="D86" s="3">
        <v>8</v>
      </c>
      <c r="E86" s="3" t="s">
        <v>1036</v>
      </c>
      <c r="F86" s="3">
        <v>1</v>
      </c>
      <c r="G86" s="3"/>
    </row>
    <row r="87" spans="1:7" x14ac:dyDescent="0.25">
      <c r="A87" s="3" t="s">
        <v>1037</v>
      </c>
      <c r="B87" s="5" t="s">
        <v>1038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1039</v>
      </c>
      <c r="B88" s="5" t="s">
        <v>1040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349</v>
      </c>
      <c r="B89" s="5" t="s">
        <v>350</v>
      </c>
      <c r="C89" s="3"/>
      <c r="D89" s="3">
        <v>0</v>
      </c>
      <c r="E89" s="3"/>
      <c r="F89" s="3">
        <v>0.5</v>
      </c>
      <c r="G89" s="3"/>
    </row>
    <row r="90" spans="1:7" x14ac:dyDescent="0.25">
      <c r="A90" s="3" t="s">
        <v>865</v>
      </c>
      <c r="B90" s="5" t="s">
        <v>866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1041</v>
      </c>
      <c r="B91" s="5" t="s">
        <v>1042</v>
      </c>
      <c r="C91" s="3"/>
      <c r="D91" s="3">
        <v>0</v>
      </c>
      <c r="E91" s="3"/>
      <c r="F91" s="3">
        <v>0</v>
      </c>
      <c r="G91" s="3" t="s">
        <v>1043</v>
      </c>
    </row>
    <row r="92" spans="1:7" x14ac:dyDescent="0.25">
      <c r="A92" s="3" t="s">
        <v>651</v>
      </c>
      <c r="B92" s="5" t="s">
        <v>652</v>
      </c>
      <c r="C92" s="3"/>
      <c r="D92" s="3">
        <v>1</v>
      </c>
      <c r="E92" s="4">
        <v>45582</v>
      </c>
      <c r="F92" s="3">
        <v>0</v>
      </c>
      <c r="G92" s="3"/>
    </row>
    <row r="93" spans="1:7" x14ac:dyDescent="0.25">
      <c r="A93" s="3" t="s">
        <v>936</v>
      </c>
      <c r="B93" s="5" t="s">
        <v>937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301</v>
      </c>
      <c r="B94" s="5" t="s">
        <v>302</v>
      </c>
      <c r="C94" s="3"/>
      <c r="D94" s="3">
        <v>13</v>
      </c>
      <c r="E94" s="3" t="s">
        <v>1044</v>
      </c>
      <c r="F94" s="3">
        <v>0</v>
      </c>
      <c r="G94" s="3"/>
    </row>
    <row r="95" spans="1:7" x14ac:dyDescent="0.25">
      <c r="A95" s="3" t="s">
        <v>243</v>
      </c>
      <c r="B95" s="5" t="s">
        <v>244</v>
      </c>
      <c r="C95" s="3"/>
      <c r="D95" s="3">
        <v>0</v>
      </c>
      <c r="E95" s="3"/>
      <c r="F95" s="3">
        <v>0</v>
      </c>
      <c r="G95" s="3"/>
    </row>
    <row r="96" spans="1:7" x14ac:dyDescent="0.25">
      <c r="A96" s="3" t="s">
        <v>821</v>
      </c>
      <c r="B96" s="5" t="s">
        <v>822</v>
      </c>
      <c r="C96" s="3"/>
      <c r="D96" s="3">
        <v>1</v>
      </c>
      <c r="E96" s="4">
        <v>45590</v>
      </c>
      <c r="F96" s="3">
        <v>4.25</v>
      </c>
      <c r="G96" s="3"/>
    </row>
    <row r="97" spans="1:7" x14ac:dyDescent="0.25">
      <c r="A97" s="3" t="s">
        <v>363</v>
      </c>
      <c r="B97" s="5" t="s">
        <v>364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1045</v>
      </c>
      <c r="B98" s="5" t="s">
        <v>1046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891</v>
      </c>
      <c r="B99" s="5" t="s">
        <v>892</v>
      </c>
      <c r="C99" s="3"/>
      <c r="D99" s="3">
        <v>1</v>
      </c>
      <c r="E99" s="4">
        <v>45589</v>
      </c>
      <c r="F99" s="3">
        <v>0</v>
      </c>
      <c r="G99" s="3"/>
    </row>
    <row r="100" spans="1:7" x14ac:dyDescent="0.25">
      <c r="A100" s="3" t="s">
        <v>729</v>
      </c>
      <c r="B100" s="5" t="s">
        <v>730</v>
      </c>
      <c r="C100" s="3"/>
      <c r="D100" s="3">
        <v>0</v>
      </c>
      <c r="E100" s="3"/>
      <c r="F100" s="3">
        <v>0</v>
      </c>
      <c r="G100" s="3"/>
    </row>
    <row r="101" spans="1:7" x14ac:dyDescent="0.25">
      <c r="A101" s="3" t="s">
        <v>942</v>
      </c>
      <c r="B101" s="5" t="s">
        <v>943</v>
      </c>
      <c r="C101" s="3"/>
      <c r="D101" s="3">
        <v>1</v>
      </c>
      <c r="E101" s="4">
        <v>45590</v>
      </c>
      <c r="F101" s="3">
        <v>0</v>
      </c>
      <c r="G101" s="3"/>
    </row>
    <row r="102" spans="1:7" x14ac:dyDescent="0.25">
      <c r="A102" s="3" t="s">
        <v>345</v>
      </c>
      <c r="B102" s="5" t="s">
        <v>346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869</v>
      </c>
      <c r="B103" s="5" t="s">
        <v>870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940</v>
      </c>
      <c r="B104" s="5" t="s">
        <v>941</v>
      </c>
      <c r="C104" s="3"/>
      <c r="D104" s="3">
        <v>4</v>
      </c>
      <c r="E104" s="3" t="s">
        <v>1047</v>
      </c>
      <c r="F104" s="3">
        <v>0</v>
      </c>
      <c r="G104" s="3"/>
    </row>
    <row r="105" spans="1:7" x14ac:dyDescent="0.25">
      <c r="A105" s="3" t="s">
        <v>1048</v>
      </c>
      <c r="B105" s="5" t="s">
        <v>1049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895</v>
      </c>
      <c r="B106" s="5" t="s">
        <v>896</v>
      </c>
      <c r="C106" s="3"/>
      <c r="D106" s="3">
        <v>3</v>
      </c>
      <c r="E106" s="3" t="s">
        <v>1050</v>
      </c>
      <c r="F106" s="3">
        <v>0</v>
      </c>
      <c r="G106" s="3"/>
    </row>
    <row r="107" spans="1:7" x14ac:dyDescent="0.25">
      <c r="A107" s="3" t="s">
        <v>267</v>
      </c>
      <c r="B107" s="5" t="s">
        <v>268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1051</v>
      </c>
      <c r="B108" s="5" t="s">
        <v>1052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1053</v>
      </c>
      <c r="B109" s="5" t="s">
        <v>1054</v>
      </c>
      <c r="C109" s="3"/>
      <c r="D109" s="3">
        <v>0</v>
      </c>
      <c r="E109" s="3"/>
      <c r="F109" s="3">
        <v>0</v>
      </c>
      <c r="G109" s="3"/>
    </row>
    <row r="110" spans="1:7" x14ac:dyDescent="0.25">
      <c r="A110" s="3" t="s">
        <v>1055</v>
      </c>
      <c r="B110" s="5" t="s">
        <v>1056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547</v>
      </c>
      <c r="B111" s="5" t="s">
        <v>548</v>
      </c>
      <c r="C111" s="3"/>
      <c r="D111" s="3">
        <v>2</v>
      </c>
      <c r="E111" s="3" t="s">
        <v>1057</v>
      </c>
      <c r="F111" s="3">
        <v>0</v>
      </c>
      <c r="G111" s="3"/>
    </row>
    <row r="112" spans="1:7" x14ac:dyDescent="0.25">
      <c r="A112" s="3" t="s">
        <v>575</v>
      </c>
      <c r="B112" s="5" t="s">
        <v>576</v>
      </c>
      <c r="C112" s="3"/>
      <c r="D112" s="3">
        <v>2</v>
      </c>
      <c r="E112" s="3" t="s">
        <v>1058</v>
      </c>
      <c r="F112" s="3">
        <v>0</v>
      </c>
      <c r="G112" s="3"/>
    </row>
    <row r="113" spans="1:7" x14ac:dyDescent="0.25">
      <c r="A113" s="3" t="s">
        <v>1059</v>
      </c>
      <c r="B113" s="5" t="s">
        <v>1060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783</v>
      </c>
      <c r="B114" s="5" t="s">
        <v>784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1061</v>
      </c>
      <c r="B115" s="5" t="s">
        <v>1062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577</v>
      </c>
      <c r="B116" s="5" t="s">
        <v>578</v>
      </c>
      <c r="C116" s="3"/>
      <c r="D116" s="3">
        <v>4</v>
      </c>
      <c r="E116" s="3" t="s">
        <v>1063</v>
      </c>
      <c r="F116" s="3">
        <v>1.25</v>
      </c>
      <c r="G116" s="3"/>
    </row>
    <row r="117" spans="1:7" x14ac:dyDescent="0.25">
      <c r="A117" s="3" t="s">
        <v>435</v>
      </c>
      <c r="B117" s="5" t="s">
        <v>436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1064</v>
      </c>
      <c r="B118" s="5" t="s">
        <v>1065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625</v>
      </c>
      <c r="B119" s="5" t="s">
        <v>626</v>
      </c>
      <c r="C119" s="3"/>
      <c r="D119" s="3">
        <v>0</v>
      </c>
      <c r="E119" s="3"/>
      <c r="F119" s="3">
        <v>1.25</v>
      </c>
      <c r="G119" s="3"/>
    </row>
    <row r="120" spans="1:7" x14ac:dyDescent="0.25">
      <c r="A120" s="3" t="s">
        <v>775</v>
      </c>
      <c r="B120" s="5" t="s">
        <v>776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1066</v>
      </c>
      <c r="B121" s="5" t="s">
        <v>1067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765</v>
      </c>
      <c r="B122" s="5" t="s">
        <v>766</v>
      </c>
      <c r="C122" s="3"/>
      <c r="D122" s="3">
        <v>1</v>
      </c>
      <c r="E122" s="4">
        <v>45579</v>
      </c>
      <c r="F122" s="3">
        <v>0.4</v>
      </c>
      <c r="G122" s="3"/>
    </row>
    <row r="123" spans="1:7" x14ac:dyDescent="0.25">
      <c r="A123" s="3" t="s">
        <v>1068</v>
      </c>
      <c r="B123" s="5" t="s">
        <v>1069</v>
      </c>
      <c r="C123" s="3"/>
      <c r="D123" s="3">
        <v>1.5</v>
      </c>
      <c r="E123" s="3" t="s">
        <v>1070</v>
      </c>
      <c r="F123" s="3">
        <v>0</v>
      </c>
      <c r="G123" s="3"/>
    </row>
    <row r="124" spans="1:7" x14ac:dyDescent="0.25">
      <c r="A124" s="3" t="s">
        <v>215</v>
      </c>
      <c r="B124" s="5" t="s">
        <v>216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777</v>
      </c>
      <c r="B125" s="5" t="s">
        <v>778</v>
      </c>
      <c r="C125" s="3"/>
      <c r="D125" s="3">
        <v>0</v>
      </c>
      <c r="E125" s="3"/>
      <c r="F125" s="3">
        <v>0.72</v>
      </c>
      <c r="G125" s="3"/>
    </row>
    <row r="126" spans="1:7" x14ac:dyDescent="0.25">
      <c r="A126" s="3" t="s">
        <v>1071</v>
      </c>
      <c r="B126" s="5" t="s">
        <v>1072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381</v>
      </c>
      <c r="B127" s="5" t="s">
        <v>382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805</v>
      </c>
      <c r="B128" s="5" t="s">
        <v>806</v>
      </c>
      <c r="C128" s="3"/>
      <c r="D128" s="3">
        <v>1</v>
      </c>
      <c r="E128" s="4">
        <v>45588</v>
      </c>
      <c r="F128" s="3">
        <v>0</v>
      </c>
      <c r="G128" s="3"/>
    </row>
    <row r="129" spans="1:7" x14ac:dyDescent="0.25">
      <c r="A129" s="3" t="s">
        <v>889</v>
      </c>
      <c r="B129" s="5" t="s">
        <v>890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793</v>
      </c>
      <c r="B130" s="5" t="s">
        <v>794</v>
      </c>
      <c r="C130" s="3"/>
      <c r="D130" s="3">
        <v>0</v>
      </c>
      <c r="E130" s="3"/>
      <c r="F130" s="3">
        <v>0</v>
      </c>
      <c r="G130" s="3"/>
    </row>
    <row r="131" spans="1:7" x14ac:dyDescent="0.25">
      <c r="A131" s="3" t="s">
        <v>229</v>
      </c>
      <c r="B131" s="5" t="s">
        <v>230</v>
      </c>
      <c r="C131" s="3"/>
      <c r="D131" s="3">
        <v>0</v>
      </c>
      <c r="E131" s="3"/>
      <c r="F131" s="3">
        <v>0</v>
      </c>
      <c r="G131" s="3"/>
    </row>
    <row r="132" spans="1:7" x14ac:dyDescent="0.25">
      <c r="A132" s="3" t="s">
        <v>1073</v>
      </c>
      <c r="B132" s="5" t="s">
        <v>1074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265</v>
      </c>
      <c r="B133" s="5" t="s">
        <v>266</v>
      </c>
      <c r="C133" s="3"/>
      <c r="D133" s="3">
        <v>3</v>
      </c>
      <c r="E133" s="3" t="s">
        <v>1075</v>
      </c>
      <c r="F133" s="3">
        <v>4</v>
      </c>
      <c r="G133" s="3"/>
    </row>
    <row r="134" spans="1:7" x14ac:dyDescent="0.25">
      <c r="A134" s="3" t="s">
        <v>1076</v>
      </c>
      <c r="B134" s="5" t="s">
        <v>1077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1078</v>
      </c>
      <c r="B135" s="5" t="s">
        <v>1079</v>
      </c>
      <c r="C135" s="3"/>
      <c r="D135" s="3">
        <v>0</v>
      </c>
      <c r="E135" s="3"/>
      <c r="F135" s="3">
        <v>0</v>
      </c>
      <c r="G135" s="3" t="s">
        <v>1043</v>
      </c>
    </row>
    <row r="136" spans="1:7" x14ac:dyDescent="0.25">
      <c r="A136" s="3" t="s">
        <v>703</v>
      </c>
      <c r="B136" s="5" t="s">
        <v>704</v>
      </c>
      <c r="C136" s="3"/>
      <c r="D136" s="3">
        <v>13</v>
      </c>
      <c r="E136" s="3" t="s">
        <v>1080</v>
      </c>
      <c r="F136" s="3">
        <v>0</v>
      </c>
      <c r="G136" s="3"/>
    </row>
    <row r="137" spans="1:7" x14ac:dyDescent="0.25">
      <c r="A137" s="3" t="s">
        <v>519</v>
      </c>
      <c r="B137" s="5" t="s">
        <v>520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1081</v>
      </c>
      <c r="B138" s="5" t="s">
        <v>1082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313</v>
      </c>
      <c r="B139" s="5" t="s">
        <v>314</v>
      </c>
      <c r="C139" s="3"/>
      <c r="D139" s="3">
        <v>0</v>
      </c>
      <c r="E139" s="3"/>
      <c r="F139" s="3">
        <v>0.22</v>
      </c>
      <c r="G139" s="3"/>
    </row>
    <row r="140" spans="1:7" x14ac:dyDescent="0.25">
      <c r="A140" s="3" t="s">
        <v>273</v>
      </c>
      <c r="B140" s="5" t="s">
        <v>274</v>
      </c>
      <c r="C140" s="3"/>
      <c r="D140" s="3">
        <v>0</v>
      </c>
      <c r="E140" s="3"/>
      <c r="F140" s="3">
        <v>0</v>
      </c>
      <c r="G140" s="3"/>
    </row>
    <row r="141" spans="1:7" x14ac:dyDescent="0.25">
      <c r="A141" s="3" t="s">
        <v>489</v>
      </c>
      <c r="B141" s="5" t="s">
        <v>490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1083</v>
      </c>
      <c r="B142" s="5" t="s">
        <v>1084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455</v>
      </c>
      <c r="B143" s="5" t="s">
        <v>456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1085</v>
      </c>
      <c r="B144" s="5" t="s">
        <v>1086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585</v>
      </c>
      <c r="B145" s="5" t="s">
        <v>586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421</v>
      </c>
      <c r="B146" s="5" t="s">
        <v>422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1087</v>
      </c>
      <c r="B147" s="5" t="s">
        <v>1088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1089</v>
      </c>
      <c r="B148" s="5" t="s">
        <v>1090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907</v>
      </c>
      <c r="B149" s="5" t="s">
        <v>908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1091</v>
      </c>
      <c r="B150" s="5" t="s">
        <v>1092</v>
      </c>
      <c r="C150" s="3"/>
      <c r="D150" s="3">
        <v>2</v>
      </c>
      <c r="E150" s="3" t="s">
        <v>1093</v>
      </c>
      <c r="F150" s="3">
        <v>0</v>
      </c>
      <c r="G150" s="3"/>
    </row>
    <row r="151" spans="1:7" x14ac:dyDescent="0.25">
      <c r="A151" s="3" t="s">
        <v>731</v>
      </c>
      <c r="B151" s="5" t="s">
        <v>732</v>
      </c>
      <c r="C151" s="3"/>
      <c r="D151" s="3">
        <v>0</v>
      </c>
      <c r="E151" s="3"/>
      <c r="F151" s="3">
        <v>1</v>
      </c>
      <c r="G151" s="3"/>
    </row>
    <row r="152" spans="1:7" x14ac:dyDescent="0.25">
      <c r="A152" s="3" t="s">
        <v>1094</v>
      </c>
      <c r="B152" s="5" t="s">
        <v>1095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837</v>
      </c>
      <c r="B153" s="5" t="s">
        <v>838</v>
      </c>
      <c r="C153" s="3"/>
      <c r="D153" s="3">
        <v>0</v>
      </c>
      <c r="E153" s="3"/>
      <c r="F153" s="3">
        <v>1</v>
      </c>
      <c r="G153" s="3"/>
    </row>
    <row r="154" spans="1:7" x14ac:dyDescent="0.25">
      <c r="A154" s="3" t="s">
        <v>289</v>
      </c>
      <c r="B154" s="5" t="s">
        <v>290</v>
      </c>
      <c r="C154" s="3"/>
      <c r="D154" s="3">
        <v>1</v>
      </c>
      <c r="E154" s="4">
        <v>45577</v>
      </c>
      <c r="F154" s="3">
        <v>0</v>
      </c>
      <c r="G154" s="3"/>
    </row>
    <row r="155" spans="1:7" x14ac:dyDescent="0.25">
      <c r="A155" s="3" t="s">
        <v>1096</v>
      </c>
      <c r="B155" s="5" t="s">
        <v>1097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1098</v>
      </c>
      <c r="B156" s="5" t="s">
        <v>1099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1100</v>
      </c>
      <c r="B157" s="5" t="s">
        <v>1101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883</v>
      </c>
      <c r="B158" s="5" t="s">
        <v>884</v>
      </c>
      <c r="C158" s="3"/>
      <c r="D158" s="3">
        <v>0.25</v>
      </c>
      <c r="E158" s="4">
        <v>45584</v>
      </c>
      <c r="F158" s="3">
        <v>0</v>
      </c>
      <c r="G158" s="3"/>
    </row>
    <row r="159" spans="1:7" x14ac:dyDescent="0.25">
      <c r="A159" s="3" t="s">
        <v>1102</v>
      </c>
      <c r="B159" s="5" t="s">
        <v>1103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1104</v>
      </c>
      <c r="B160" s="5" t="s">
        <v>1105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725</v>
      </c>
      <c r="B161" s="5" t="s">
        <v>726</v>
      </c>
      <c r="C161" s="3"/>
      <c r="D161" s="3">
        <v>0</v>
      </c>
      <c r="E161" s="3"/>
      <c r="F161" s="3">
        <v>0.3</v>
      </c>
      <c r="G161" s="3"/>
    </row>
    <row r="162" spans="1:7" x14ac:dyDescent="0.25">
      <c r="A162" s="3" t="s">
        <v>1106</v>
      </c>
      <c r="B162" s="5" t="s">
        <v>1107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948</v>
      </c>
      <c r="B163" s="5" t="s">
        <v>949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911</v>
      </c>
      <c r="B164" s="5" t="s">
        <v>912</v>
      </c>
      <c r="C164" s="3"/>
      <c r="D164" s="3">
        <v>0</v>
      </c>
      <c r="E164" s="3"/>
      <c r="F164" s="3">
        <v>0.97</v>
      </c>
      <c r="G164" s="3"/>
    </row>
    <row r="165" spans="1:7" x14ac:dyDescent="0.25">
      <c r="A165" s="3" t="s">
        <v>741</v>
      </c>
      <c r="B165" s="5" t="s">
        <v>742</v>
      </c>
      <c r="C165" s="3"/>
      <c r="D165" s="3">
        <v>3</v>
      </c>
      <c r="E165" s="3" t="s">
        <v>1108</v>
      </c>
      <c r="F165" s="3">
        <v>0.92</v>
      </c>
      <c r="G165" s="3"/>
    </row>
    <row r="166" spans="1:7" x14ac:dyDescent="0.25">
      <c r="A166" s="3" t="s">
        <v>627</v>
      </c>
      <c r="B166" s="5" t="s">
        <v>628</v>
      </c>
      <c r="C166" s="3"/>
      <c r="D166" s="3">
        <v>3</v>
      </c>
      <c r="E166" s="3" t="s">
        <v>1109</v>
      </c>
      <c r="F166" s="3">
        <v>4.25</v>
      </c>
      <c r="G166" s="3"/>
    </row>
    <row r="167" spans="1:7" x14ac:dyDescent="0.25">
      <c r="A167" s="3" t="s">
        <v>661</v>
      </c>
      <c r="B167" s="5" t="s">
        <v>662</v>
      </c>
      <c r="C167" s="3"/>
      <c r="D167" s="3">
        <v>3</v>
      </c>
      <c r="E167" s="3" t="s">
        <v>1110</v>
      </c>
      <c r="F167" s="3">
        <v>0</v>
      </c>
      <c r="G167" s="3"/>
    </row>
    <row r="168" spans="1:7" x14ac:dyDescent="0.25">
      <c r="A168" s="3" t="s">
        <v>1111</v>
      </c>
      <c r="B168" s="5" t="s">
        <v>1112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501</v>
      </c>
      <c r="B169" s="5" t="s">
        <v>502</v>
      </c>
      <c r="C169" s="3"/>
      <c r="D169" s="3">
        <v>2</v>
      </c>
      <c r="E169" s="3" t="s">
        <v>1113</v>
      </c>
      <c r="F169" s="3">
        <v>0</v>
      </c>
      <c r="G169" s="3"/>
    </row>
    <row r="170" spans="1:7" x14ac:dyDescent="0.25">
      <c r="A170" s="3" t="s">
        <v>629</v>
      </c>
      <c r="B170" s="5" t="s">
        <v>630</v>
      </c>
      <c r="C170" s="3"/>
      <c r="D170" s="3">
        <v>1</v>
      </c>
      <c r="E170" s="4">
        <v>45589</v>
      </c>
      <c r="F170" s="3">
        <v>0</v>
      </c>
      <c r="G170" s="3"/>
    </row>
    <row r="171" spans="1:7" x14ac:dyDescent="0.25">
      <c r="A171" s="3" t="s">
        <v>347</v>
      </c>
      <c r="B171" s="5" t="s">
        <v>348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431</v>
      </c>
      <c r="B172" s="5" t="s">
        <v>432</v>
      </c>
      <c r="C172" s="3"/>
      <c r="D172" s="3">
        <v>1</v>
      </c>
      <c r="E172" s="4">
        <v>45584</v>
      </c>
      <c r="F172" s="3">
        <v>0</v>
      </c>
      <c r="G172" s="3"/>
    </row>
    <row r="173" spans="1:7" x14ac:dyDescent="0.25">
      <c r="A173" s="3" t="s">
        <v>257</v>
      </c>
      <c r="B173" s="5" t="s">
        <v>258</v>
      </c>
      <c r="C173" s="3"/>
      <c r="D173" s="3">
        <v>1</v>
      </c>
      <c r="E173" s="4">
        <v>45581</v>
      </c>
      <c r="F173" s="3">
        <v>0</v>
      </c>
      <c r="G173" s="3"/>
    </row>
    <row r="174" spans="1:7" x14ac:dyDescent="0.25">
      <c r="A174" s="3" t="s">
        <v>1114</v>
      </c>
      <c r="B174" s="5" t="s">
        <v>1115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1116</v>
      </c>
      <c r="B175" s="5" t="s">
        <v>1117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485</v>
      </c>
      <c r="B176" s="5" t="s">
        <v>486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757</v>
      </c>
      <c r="B177" s="5" t="s">
        <v>758</v>
      </c>
      <c r="C177" s="3"/>
      <c r="D177" s="3">
        <v>2</v>
      </c>
      <c r="E177" s="3" t="s">
        <v>1019</v>
      </c>
      <c r="F177" s="3">
        <v>3.75</v>
      </c>
      <c r="G177" s="3"/>
    </row>
    <row r="178" spans="1:7" x14ac:dyDescent="0.25">
      <c r="A178" s="3" t="s">
        <v>1118</v>
      </c>
      <c r="B178" s="5" t="s">
        <v>1119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709</v>
      </c>
      <c r="B179" s="5" t="s">
        <v>710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835</v>
      </c>
      <c r="B180" s="5" t="s">
        <v>836</v>
      </c>
      <c r="C180" s="3"/>
      <c r="D180" s="3">
        <v>0</v>
      </c>
      <c r="E180" s="3"/>
      <c r="F180" s="3">
        <v>5.48</v>
      </c>
      <c r="G180" s="3"/>
    </row>
    <row r="181" spans="1:7" x14ac:dyDescent="0.25">
      <c r="A181" s="3" t="s">
        <v>1120</v>
      </c>
      <c r="B181" s="5" t="s">
        <v>1121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1122</v>
      </c>
      <c r="B182" s="5" t="s">
        <v>1123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1124</v>
      </c>
      <c r="B183" s="5" t="s">
        <v>1125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1126</v>
      </c>
      <c r="B184" s="5" t="s">
        <v>1127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1128</v>
      </c>
      <c r="B185" s="5" t="s">
        <v>1129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1130</v>
      </c>
      <c r="B186" s="5" t="s">
        <v>1131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1132</v>
      </c>
      <c r="B187" s="5" t="s">
        <v>1133</v>
      </c>
      <c r="C187" s="3"/>
      <c r="D187" s="3">
        <v>0</v>
      </c>
      <c r="E187" s="3"/>
      <c r="F187" s="3">
        <v>0</v>
      </c>
      <c r="G187" s="3" t="s">
        <v>1043</v>
      </c>
    </row>
    <row r="188" spans="1:7" x14ac:dyDescent="0.25">
      <c r="A188" s="3" t="s">
        <v>1134</v>
      </c>
      <c r="B188" s="5" t="s">
        <v>1135</v>
      </c>
      <c r="C188" s="3"/>
      <c r="D188" s="3">
        <v>0</v>
      </c>
      <c r="E188" s="3"/>
      <c r="F188" s="3">
        <v>0</v>
      </c>
      <c r="G188" s="3" t="s">
        <v>1043</v>
      </c>
    </row>
    <row r="189" spans="1:7" x14ac:dyDescent="0.25">
      <c r="A189" s="3" t="s">
        <v>315</v>
      </c>
      <c r="B189" s="5" t="s">
        <v>316</v>
      </c>
      <c r="C189" s="3"/>
      <c r="D189" s="3">
        <v>0</v>
      </c>
      <c r="E189" s="3"/>
      <c r="F189" s="3">
        <v>7.0000000000000007E-2</v>
      </c>
      <c r="G189" s="3"/>
    </row>
    <row r="190" spans="1:7" x14ac:dyDescent="0.25">
      <c r="A190" s="3" t="s">
        <v>1136</v>
      </c>
      <c r="B190" s="5" t="s">
        <v>1137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499</v>
      </c>
      <c r="B191" s="5" t="s">
        <v>500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493</v>
      </c>
      <c r="B192" s="5" t="s">
        <v>494</v>
      </c>
      <c r="C192" s="3"/>
      <c r="D192" s="3">
        <v>9</v>
      </c>
      <c r="E192" s="3" t="s">
        <v>1138</v>
      </c>
      <c r="F192" s="3">
        <v>2.25</v>
      </c>
      <c r="G192" s="3"/>
    </row>
    <row r="193" spans="1:7" x14ac:dyDescent="0.25">
      <c r="A193" s="3" t="s">
        <v>335</v>
      </c>
      <c r="B193" s="5" t="s">
        <v>336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1139</v>
      </c>
      <c r="B194" s="5" t="s">
        <v>1140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1141</v>
      </c>
      <c r="B195" s="5" t="s">
        <v>1142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1143</v>
      </c>
      <c r="B196" s="5" t="s">
        <v>1144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1145</v>
      </c>
      <c r="B197" s="5" t="s">
        <v>1146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1147</v>
      </c>
      <c r="B198" s="5" t="s">
        <v>1148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1149</v>
      </c>
      <c r="B199" s="5" t="s">
        <v>1150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829</v>
      </c>
      <c r="B200" s="5" t="s">
        <v>830</v>
      </c>
      <c r="C200" s="3"/>
      <c r="D200" s="3">
        <v>0</v>
      </c>
      <c r="E200" s="3"/>
      <c r="F200" s="3">
        <v>4</v>
      </c>
      <c r="G200" s="3"/>
    </row>
    <row r="201" spans="1:7" x14ac:dyDescent="0.25">
      <c r="A201" s="3" t="s">
        <v>653</v>
      </c>
      <c r="B201" s="5" t="s">
        <v>654</v>
      </c>
      <c r="C201" s="3"/>
      <c r="D201" s="3">
        <v>0</v>
      </c>
      <c r="E201" s="3"/>
      <c r="F201" s="3">
        <v>1</v>
      </c>
      <c r="G201" s="3"/>
    </row>
    <row r="202" spans="1:7" x14ac:dyDescent="0.25">
      <c r="A202" s="3" t="s">
        <v>1151</v>
      </c>
      <c r="B202" s="5" t="s">
        <v>1152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609</v>
      </c>
      <c r="B203" s="5" t="s">
        <v>610</v>
      </c>
      <c r="C203" s="3"/>
      <c r="D203" s="3">
        <v>1</v>
      </c>
      <c r="E203" s="4">
        <v>45577</v>
      </c>
      <c r="F203" s="3">
        <v>0</v>
      </c>
      <c r="G203" s="3"/>
    </row>
    <row r="204" spans="1:7" x14ac:dyDescent="0.25">
      <c r="A204" s="3" t="s">
        <v>1153</v>
      </c>
      <c r="B204" s="5" t="s">
        <v>1154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1155</v>
      </c>
      <c r="B205" s="5" t="s">
        <v>1156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1157</v>
      </c>
      <c r="B206" s="5" t="s">
        <v>1158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1159</v>
      </c>
      <c r="B207" s="5" t="s">
        <v>1160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193</v>
      </c>
      <c r="B208" s="5" t="s">
        <v>194</v>
      </c>
      <c r="C208" s="3"/>
      <c r="D208" s="3">
        <v>6</v>
      </c>
      <c r="E208" s="3" t="s">
        <v>1161</v>
      </c>
      <c r="F208" s="3">
        <v>0.5</v>
      </c>
      <c r="G208" s="3"/>
    </row>
    <row r="209" spans="1:7" x14ac:dyDescent="0.25">
      <c r="A209" s="3" t="s">
        <v>655</v>
      </c>
      <c r="B209" s="5" t="s">
        <v>656</v>
      </c>
      <c r="C209" s="3"/>
      <c r="D209" s="3">
        <v>0</v>
      </c>
      <c r="E209" s="3"/>
      <c r="F209" s="3">
        <v>0.5</v>
      </c>
      <c r="G209" s="3"/>
    </row>
    <row r="210" spans="1:7" x14ac:dyDescent="0.25">
      <c r="A210" s="3" t="s">
        <v>439</v>
      </c>
      <c r="B210" s="5" t="s">
        <v>440</v>
      </c>
      <c r="C210" s="3"/>
      <c r="D210" s="3">
        <v>1</v>
      </c>
      <c r="E210" s="4">
        <v>45589</v>
      </c>
      <c r="F210" s="3">
        <v>0</v>
      </c>
      <c r="G210" s="3"/>
    </row>
    <row r="211" spans="1:7" x14ac:dyDescent="0.25">
      <c r="A211" s="3" t="s">
        <v>389</v>
      </c>
      <c r="B211" s="5" t="s">
        <v>390</v>
      </c>
      <c r="C211" s="3"/>
      <c r="D211" s="3">
        <v>0</v>
      </c>
      <c r="E211" s="3"/>
      <c r="F211" s="3">
        <v>1.5</v>
      </c>
      <c r="G211" s="3"/>
    </row>
    <row r="212" spans="1:7" x14ac:dyDescent="0.25">
      <c r="A212" s="3" t="s">
        <v>299</v>
      </c>
      <c r="B212" s="5" t="s">
        <v>300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1162</v>
      </c>
      <c r="B213" s="5" t="s">
        <v>1163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1164</v>
      </c>
      <c r="B214" s="5" t="s">
        <v>1165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1166</v>
      </c>
      <c r="B215" s="5" t="s">
        <v>1167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649</v>
      </c>
      <c r="B216" s="5" t="s">
        <v>650</v>
      </c>
      <c r="C216" s="3"/>
      <c r="D216" s="3">
        <v>0</v>
      </c>
      <c r="E216" s="3"/>
      <c r="F216" s="3">
        <v>0.5</v>
      </c>
      <c r="G216" s="3"/>
    </row>
    <row r="217" spans="1:7" x14ac:dyDescent="0.25">
      <c r="A217" s="3" t="s">
        <v>331</v>
      </c>
      <c r="B217" s="5" t="s">
        <v>332</v>
      </c>
      <c r="C217" s="3"/>
      <c r="D217" s="3">
        <v>1</v>
      </c>
      <c r="E217" s="4">
        <v>45580</v>
      </c>
      <c r="F217" s="3">
        <v>8</v>
      </c>
      <c r="G217" s="3"/>
    </row>
    <row r="218" spans="1:7" x14ac:dyDescent="0.25">
      <c r="A218" s="3" t="s">
        <v>555</v>
      </c>
      <c r="B218" s="5" t="s">
        <v>556</v>
      </c>
      <c r="C218" s="3"/>
      <c r="D218" s="3">
        <v>0</v>
      </c>
      <c r="E218" s="3"/>
      <c r="F218" s="3">
        <v>0</v>
      </c>
      <c r="G218" s="3"/>
    </row>
    <row r="219" spans="1:7" x14ac:dyDescent="0.25">
      <c r="A219" s="3" t="s">
        <v>1168</v>
      </c>
      <c r="B219" s="5" t="s">
        <v>1169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898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1170</v>
      </c>
      <c r="B221" s="5" t="s">
        <v>1171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701</v>
      </c>
      <c r="B222" s="5" t="s">
        <v>702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1172</v>
      </c>
      <c r="B223" s="5" t="s">
        <v>1173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317</v>
      </c>
      <c r="B224" s="5" t="s">
        <v>318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689</v>
      </c>
      <c r="B225" s="5" t="s">
        <v>690</v>
      </c>
      <c r="C225" s="3"/>
      <c r="D225" s="3">
        <v>0</v>
      </c>
      <c r="E225" s="3"/>
      <c r="F225" s="3">
        <v>0</v>
      </c>
      <c r="G225" s="3"/>
    </row>
    <row r="226" spans="1:7" x14ac:dyDescent="0.25">
      <c r="A226" s="3" t="s">
        <v>1174</v>
      </c>
      <c r="B226" s="5" t="s">
        <v>1175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1176</v>
      </c>
      <c r="B227" s="5" t="s">
        <v>1177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1178</v>
      </c>
      <c r="B228" s="5" t="s">
        <v>1179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1180</v>
      </c>
      <c r="B229" s="5" t="s">
        <v>1181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631</v>
      </c>
      <c r="B230" s="5" t="s">
        <v>632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387</v>
      </c>
      <c r="B231" s="5" t="s">
        <v>388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887</v>
      </c>
      <c r="B232" s="5" t="s">
        <v>888</v>
      </c>
      <c r="C232" s="3"/>
      <c r="D232" s="3">
        <v>1</v>
      </c>
      <c r="E232" s="4">
        <v>45589</v>
      </c>
      <c r="F232" s="3">
        <v>0</v>
      </c>
      <c r="G232" s="3"/>
    </row>
    <row r="233" spans="1:7" x14ac:dyDescent="0.25">
      <c r="A233" s="3" t="s">
        <v>1182</v>
      </c>
      <c r="B233" s="5" t="s">
        <v>1183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293</v>
      </c>
      <c r="B234" s="5" t="s">
        <v>294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565</v>
      </c>
      <c r="B235" s="5" t="s">
        <v>566</v>
      </c>
      <c r="C235" s="3"/>
      <c r="D235" s="3">
        <v>0</v>
      </c>
      <c r="E235" s="3"/>
      <c r="F235" s="3">
        <v>4</v>
      </c>
      <c r="G235" s="3"/>
    </row>
    <row r="236" spans="1:7" x14ac:dyDescent="0.25">
      <c r="A236" s="3" t="s">
        <v>481</v>
      </c>
      <c r="B236" s="5" t="s">
        <v>482</v>
      </c>
      <c r="C236" s="3"/>
      <c r="D236" s="3">
        <v>1</v>
      </c>
      <c r="E236" s="4">
        <v>45589</v>
      </c>
      <c r="F236" s="3">
        <v>3.98</v>
      </c>
      <c r="G236" s="3"/>
    </row>
    <row r="237" spans="1:7" x14ac:dyDescent="0.25">
      <c r="A237" s="3" t="s">
        <v>333</v>
      </c>
      <c r="B237" s="5" t="s">
        <v>334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1184</v>
      </c>
      <c r="B238" s="5" t="s">
        <v>1185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543</v>
      </c>
      <c r="B239" s="5" t="s">
        <v>544</v>
      </c>
      <c r="C239" s="3"/>
      <c r="D239" s="3">
        <v>0</v>
      </c>
      <c r="E239" s="3"/>
      <c r="F239" s="3">
        <v>8</v>
      </c>
      <c r="G239" s="3"/>
    </row>
    <row r="240" spans="1:7" x14ac:dyDescent="0.25">
      <c r="A240" s="3" t="s">
        <v>72</v>
      </c>
      <c r="B240" s="5" t="s">
        <v>1186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1187</v>
      </c>
      <c r="B241" s="5" t="s">
        <v>1188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255</v>
      </c>
      <c r="B242" s="5" t="s">
        <v>256</v>
      </c>
      <c r="C242" s="3"/>
      <c r="D242" s="3">
        <v>0</v>
      </c>
      <c r="E242" s="3"/>
      <c r="F242" s="3">
        <v>0</v>
      </c>
      <c r="G242" s="3"/>
    </row>
    <row r="243" spans="1:7" x14ac:dyDescent="0.25">
      <c r="A243" s="3" t="s">
        <v>739</v>
      </c>
      <c r="B243" s="5" t="s">
        <v>740</v>
      </c>
      <c r="C243" s="3"/>
      <c r="D243" s="3">
        <v>2</v>
      </c>
      <c r="E243" s="3" t="s">
        <v>1189</v>
      </c>
      <c r="F243" s="3">
        <v>3</v>
      </c>
      <c r="G243" s="3"/>
    </row>
    <row r="244" spans="1:7" x14ac:dyDescent="0.25">
      <c r="A244" s="3" t="s">
        <v>425</v>
      </c>
      <c r="B244" s="5" t="s">
        <v>426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924</v>
      </c>
      <c r="B245" s="5" t="s">
        <v>925</v>
      </c>
      <c r="C245" s="3"/>
      <c r="D245" s="3">
        <v>0.5</v>
      </c>
      <c r="E245" s="4">
        <v>45590</v>
      </c>
      <c r="F245" s="3">
        <v>2</v>
      </c>
      <c r="G245" s="3"/>
    </row>
    <row r="246" spans="1:7" x14ac:dyDescent="0.25">
      <c r="A246" s="3" t="s">
        <v>1190</v>
      </c>
      <c r="B246" s="5" t="s">
        <v>1191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827</v>
      </c>
      <c r="B247" s="5" t="s">
        <v>828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1192</v>
      </c>
      <c r="B248" s="5" t="s">
        <v>1193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877</v>
      </c>
      <c r="B249" s="5" t="s">
        <v>878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1194</v>
      </c>
      <c r="B250" s="5" t="s">
        <v>1195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1196</v>
      </c>
      <c r="B251" s="5" t="s">
        <v>1197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1198</v>
      </c>
      <c r="B252" s="5" t="s">
        <v>1199</v>
      </c>
      <c r="C252" s="3"/>
      <c r="D252" s="3">
        <v>0</v>
      </c>
      <c r="E252" s="3"/>
      <c r="F252" s="3">
        <v>0</v>
      </c>
      <c r="G252" s="3"/>
    </row>
    <row r="253" spans="1:7" x14ac:dyDescent="0.25">
      <c r="A253" s="3" t="s">
        <v>277</v>
      </c>
      <c r="B253" s="5" t="s">
        <v>278</v>
      </c>
      <c r="C253" s="3"/>
      <c r="D253" s="3">
        <v>1</v>
      </c>
      <c r="E253" s="4">
        <v>45577</v>
      </c>
      <c r="F253" s="3">
        <v>1.63</v>
      </c>
      <c r="G253" s="3"/>
    </row>
    <row r="254" spans="1:7" x14ac:dyDescent="0.25">
      <c r="A254" s="3" t="s">
        <v>901</v>
      </c>
      <c r="B254" s="5" t="s">
        <v>902</v>
      </c>
      <c r="C254" s="3"/>
      <c r="D254" s="3">
        <v>4</v>
      </c>
      <c r="E254" s="3" t="s">
        <v>1200</v>
      </c>
      <c r="F254" s="3">
        <v>4.33</v>
      </c>
      <c r="G254" s="3"/>
    </row>
    <row r="255" spans="1:7" x14ac:dyDescent="0.25">
      <c r="A255" s="3" t="s">
        <v>453</v>
      </c>
      <c r="B255" s="5" t="s">
        <v>454</v>
      </c>
      <c r="C255" s="3"/>
      <c r="D255" s="3">
        <v>2</v>
      </c>
      <c r="E255" s="3" t="s">
        <v>1201</v>
      </c>
      <c r="F255" s="3">
        <v>0</v>
      </c>
      <c r="G255" s="3"/>
    </row>
    <row r="256" spans="1:7" x14ac:dyDescent="0.25">
      <c r="A256" s="3" t="s">
        <v>903</v>
      </c>
      <c r="B256" s="5" t="s">
        <v>904</v>
      </c>
      <c r="C256" s="3"/>
      <c r="D256" s="3">
        <v>3</v>
      </c>
      <c r="E256" s="3" t="s">
        <v>1108</v>
      </c>
      <c r="F256" s="3">
        <v>0.75</v>
      </c>
      <c r="G256" s="3"/>
    </row>
    <row r="257" spans="1:7" x14ac:dyDescent="0.25">
      <c r="A257" s="3" t="s">
        <v>717</v>
      </c>
      <c r="B257" s="5" t="s">
        <v>718</v>
      </c>
      <c r="C257" s="3"/>
      <c r="D257" s="3">
        <v>0</v>
      </c>
      <c r="E257" s="3"/>
      <c r="F257" s="3">
        <v>0</v>
      </c>
      <c r="G257" s="3"/>
    </row>
    <row r="258" spans="1:7" x14ac:dyDescent="0.25">
      <c r="A258" s="3" t="s">
        <v>251</v>
      </c>
      <c r="B258" s="5" t="s">
        <v>252</v>
      </c>
      <c r="C258" s="3"/>
      <c r="D258" s="3">
        <v>3</v>
      </c>
      <c r="E258" s="3" t="s">
        <v>1202</v>
      </c>
      <c r="F258" s="3">
        <v>0.5</v>
      </c>
      <c r="G258" s="3"/>
    </row>
    <row r="259" spans="1:7" x14ac:dyDescent="0.25">
      <c r="A259" s="3" t="s">
        <v>1203</v>
      </c>
      <c r="B259" s="5" t="s">
        <v>1204</v>
      </c>
      <c r="C259" s="3"/>
      <c r="D259" s="3">
        <v>0</v>
      </c>
      <c r="E259" s="3"/>
      <c r="F259" s="3">
        <v>0</v>
      </c>
      <c r="G259" s="3"/>
    </row>
    <row r="260" spans="1:7" x14ac:dyDescent="0.25">
      <c r="A260" s="3" t="s">
        <v>357</v>
      </c>
      <c r="B260" s="5" t="s">
        <v>358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449</v>
      </c>
      <c r="B261" s="5" t="s">
        <v>450</v>
      </c>
      <c r="C261" s="3"/>
      <c r="D261" s="3">
        <v>0</v>
      </c>
      <c r="E261" s="3"/>
      <c r="F261" s="3">
        <v>2.97</v>
      </c>
      <c r="G261" s="3"/>
    </row>
    <row r="262" spans="1:7" x14ac:dyDescent="0.25">
      <c r="A262" s="3" t="s">
        <v>379</v>
      </c>
      <c r="B262" s="5" t="s">
        <v>380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1205</v>
      </c>
      <c r="B263" s="5" t="s">
        <v>1206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1207</v>
      </c>
      <c r="B264" s="5" t="s">
        <v>1208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771</v>
      </c>
      <c r="B265" s="5" t="s">
        <v>772</v>
      </c>
      <c r="C265" s="3"/>
      <c r="D265" s="3">
        <v>0</v>
      </c>
      <c r="E265" s="3"/>
      <c r="F265" s="3">
        <v>1</v>
      </c>
      <c r="G265" s="3"/>
    </row>
    <row r="266" spans="1:7" x14ac:dyDescent="0.25">
      <c r="A266" s="3" t="s">
        <v>1209</v>
      </c>
      <c r="B266" s="5" t="s">
        <v>1210</v>
      </c>
      <c r="C266" s="3"/>
      <c r="D266" s="3">
        <v>0</v>
      </c>
      <c r="E266" s="3"/>
      <c r="F266" s="3">
        <v>0</v>
      </c>
      <c r="G266" s="3"/>
    </row>
    <row r="267" spans="1:7" x14ac:dyDescent="0.25">
      <c r="A267" s="3" t="s">
        <v>699</v>
      </c>
      <c r="B267" s="5" t="s">
        <v>700</v>
      </c>
      <c r="C267" s="3"/>
      <c r="D267" s="3">
        <v>0</v>
      </c>
      <c r="E267" s="3"/>
      <c r="F267" s="3">
        <v>1.5</v>
      </c>
      <c r="G267" s="3"/>
    </row>
    <row r="268" spans="1:7" x14ac:dyDescent="0.25">
      <c r="A268" s="3" t="s">
        <v>307</v>
      </c>
      <c r="B268" s="5" t="s">
        <v>308</v>
      </c>
      <c r="C268" s="3"/>
      <c r="D268" s="3">
        <v>1</v>
      </c>
      <c r="E268" s="4">
        <v>45589</v>
      </c>
      <c r="F268" s="3">
        <v>0</v>
      </c>
      <c r="G268" s="3"/>
    </row>
    <row r="269" spans="1:7" x14ac:dyDescent="0.25">
      <c r="A269" s="3" t="s">
        <v>817</v>
      </c>
      <c r="B269" s="5" t="s">
        <v>818</v>
      </c>
      <c r="C269" s="3"/>
      <c r="D269" s="3">
        <v>0</v>
      </c>
      <c r="E269" s="3"/>
      <c r="F269" s="3">
        <v>4</v>
      </c>
      <c r="G269" s="3"/>
    </row>
    <row r="270" spans="1:7" x14ac:dyDescent="0.25">
      <c r="A270" s="3" t="s">
        <v>1211</v>
      </c>
      <c r="B270" s="5" t="s">
        <v>1212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1213</v>
      </c>
      <c r="B271" s="5" t="s">
        <v>1214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926</v>
      </c>
      <c r="B272" s="5" t="s">
        <v>927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399</v>
      </c>
      <c r="B273" s="5" t="s">
        <v>400</v>
      </c>
      <c r="C273" s="3"/>
      <c r="D273" s="3">
        <v>1</v>
      </c>
      <c r="E273" s="4">
        <v>45589</v>
      </c>
      <c r="F273" s="3">
        <v>0</v>
      </c>
      <c r="G273" s="3"/>
    </row>
    <row r="274" spans="1:7" x14ac:dyDescent="0.25">
      <c r="A274" s="3" t="s">
        <v>1215</v>
      </c>
      <c r="B274" s="5" t="s">
        <v>1216</v>
      </c>
      <c r="C274" s="3"/>
      <c r="D274" s="3">
        <v>0</v>
      </c>
      <c r="E274" s="3"/>
      <c r="F274" s="3">
        <v>0</v>
      </c>
      <c r="G274" s="3"/>
    </row>
    <row r="275" spans="1:7" x14ac:dyDescent="0.25">
      <c r="A275" s="3" t="s">
        <v>597</v>
      </c>
      <c r="B275" s="5" t="s">
        <v>598</v>
      </c>
      <c r="C275" s="3"/>
      <c r="D275" s="3">
        <v>13</v>
      </c>
      <c r="E275" s="3" t="s">
        <v>1217</v>
      </c>
      <c r="F275" s="3">
        <v>0</v>
      </c>
      <c r="G275" s="3"/>
    </row>
    <row r="276" spans="1:7" x14ac:dyDescent="0.25">
      <c r="A276" s="3" t="s">
        <v>213</v>
      </c>
      <c r="B276" s="5" t="s">
        <v>214</v>
      </c>
      <c r="C276" s="3"/>
      <c r="D276" s="3">
        <v>0</v>
      </c>
      <c r="E276" s="3"/>
      <c r="F276" s="3">
        <v>1.25</v>
      </c>
      <c r="G276" s="3"/>
    </row>
    <row r="277" spans="1:7" x14ac:dyDescent="0.25">
      <c r="A277" s="3" t="s">
        <v>225</v>
      </c>
      <c r="B277" s="5" t="s">
        <v>226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1218</v>
      </c>
      <c r="B278" s="5" t="s">
        <v>1219</v>
      </c>
      <c r="C278" s="3"/>
      <c r="D278" s="3">
        <v>0</v>
      </c>
      <c r="E278" s="3"/>
      <c r="F278" s="3">
        <v>0</v>
      </c>
      <c r="G278" s="3"/>
    </row>
    <row r="279" spans="1:7" x14ac:dyDescent="0.25">
      <c r="A279" s="3" t="s">
        <v>633</v>
      </c>
      <c r="B279" s="5" t="s">
        <v>634</v>
      </c>
      <c r="C279" s="3"/>
      <c r="D279" s="3">
        <v>1</v>
      </c>
      <c r="E279" s="4">
        <v>45590</v>
      </c>
      <c r="F279" s="3">
        <v>0</v>
      </c>
      <c r="G279" s="3"/>
    </row>
    <row r="280" spans="1:7" x14ac:dyDescent="0.25">
      <c r="A280" s="3" t="s">
        <v>595</v>
      </c>
      <c r="B280" s="5" t="s">
        <v>596</v>
      </c>
      <c r="C280" s="3"/>
      <c r="D280" s="3">
        <v>0</v>
      </c>
      <c r="E280" s="3"/>
      <c r="F280" s="3">
        <v>0.02</v>
      </c>
      <c r="G280" s="3"/>
    </row>
    <row r="281" spans="1:7" x14ac:dyDescent="0.25">
      <c r="A281" s="3" t="s">
        <v>1220</v>
      </c>
      <c r="B281" s="5" t="s">
        <v>1221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413</v>
      </c>
      <c r="B282" s="5" t="s">
        <v>414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309</v>
      </c>
      <c r="B283" s="5" t="s">
        <v>310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1222</v>
      </c>
      <c r="B284" s="5" t="s">
        <v>1223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885</v>
      </c>
      <c r="B285" s="5" t="s">
        <v>886</v>
      </c>
      <c r="C285" s="3"/>
      <c r="D285" s="3">
        <v>2</v>
      </c>
      <c r="E285" s="3" t="s">
        <v>1224</v>
      </c>
      <c r="F285" s="3">
        <v>3.25</v>
      </c>
      <c r="G285" s="3"/>
    </row>
    <row r="286" spans="1:7" x14ac:dyDescent="0.25">
      <c r="A286" s="3" t="s">
        <v>187</v>
      </c>
      <c r="B286" s="5" t="s">
        <v>188</v>
      </c>
      <c r="C286" s="3"/>
      <c r="D286" s="3">
        <v>0</v>
      </c>
      <c r="E286" s="3"/>
      <c r="F286" s="3">
        <v>0.23</v>
      </c>
      <c r="G286" s="3"/>
    </row>
    <row r="287" spans="1:7" x14ac:dyDescent="0.25">
      <c r="A287" s="3" t="s">
        <v>715</v>
      </c>
      <c r="B287" s="5" t="s">
        <v>716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195</v>
      </c>
      <c r="B288" s="5" t="s">
        <v>196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823</v>
      </c>
      <c r="B289" s="5" t="s">
        <v>824</v>
      </c>
      <c r="C289" s="3"/>
      <c r="D289" s="3">
        <v>0</v>
      </c>
      <c r="E289" s="3"/>
      <c r="F289" s="3">
        <v>0</v>
      </c>
      <c r="G289" s="3"/>
    </row>
    <row r="290" spans="1:7" x14ac:dyDescent="0.25">
      <c r="A290" s="3" t="s">
        <v>371</v>
      </c>
      <c r="B290" s="5" t="s">
        <v>372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1225</v>
      </c>
      <c r="B291" s="5" t="s">
        <v>1226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1227</v>
      </c>
      <c r="B292" s="5" t="s">
        <v>1228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1229</v>
      </c>
      <c r="B293" s="5" t="s">
        <v>1230</v>
      </c>
      <c r="C293" s="3"/>
      <c r="D293" s="3">
        <v>0</v>
      </c>
      <c r="E293" s="3"/>
      <c r="F293" s="3">
        <v>0</v>
      </c>
      <c r="G293" s="3"/>
    </row>
    <row r="294" spans="1:7" x14ac:dyDescent="0.25">
      <c r="A294" s="3" t="s">
        <v>1231</v>
      </c>
      <c r="B294" s="5" t="s">
        <v>1232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749</v>
      </c>
      <c r="B295" s="5" t="s">
        <v>750</v>
      </c>
      <c r="C295" s="3"/>
      <c r="D295" s="3">
        <v>0</v>
      </c>
      <c r="E295" s="3"/>
      <c r="F295" s="3">
        <v>1.75</v>
      </c>
      <c r="G295" s="3"/>
    </row>
    <row r="296" spans="1:7" x14ac:dyDescent="0.25">
      <c r="A296" s="3" t="s">
        <v>922</v>
      </c>
      <c r="B296" s="5" t="s">
        <v>923</v>
      </c>
      <c r="C296" s="3"/>
      <c r="D296" s="3">
        <v>0</v>
      </c>
      <c r="E296" s="3"/>
      <c r="F296" s="3">
        <v>4.05</v>
      </c>
      <c r="G296" s="3"/>
    </row>
    <row r="297" spans="1:7" x14ac:dyDescent="0.25">
      <c r="A297" s="3" t="s">
        <v>681</v>
      </c>
      <c r="B297" s="5" t="s">
        <v>682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1233</v>
      </c>
      <c r="B298" s="5" t="s">
        <v>1234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1235</v>
      </c>
      <c r="B299" s="5" t="s">
        <v>1236</v>
      </c>
      <c r="C299" s="3"/>
      <c r="D299" s="3">
        <v>0</v>
      </c>
      <c r="E299" s="3"/>
      <c r="F299" s="3">
        <v>0</v>
      </c>
      <c r="G299" s="3"/>
    </row>
    <row r="300" spans="1:7" x14ac:dyDescent="0.25">
      <c r="A300" s="3" t="s">
        <v>849</v>
      </c>
      <c r="B300" s="5" t="s">
        <v>850</v>
      </c>
      <c r="C300" s="3"/>
      <c r="D300" s="3">
        <v>0</v>
      </c>
      <c r="E300" s="3"/>
      <c r="F300" s="3">
        <v>0.1</v>
      </c>
      <c r="G300" s="3"/>
    </row>
    <row r="301" spans="1:7" x14ac:dyDescent="0.25">
      <c r="A301" s="3" t="s">
        <v>285</v>
      </c>
      <c r="B301" s="5" t="s">
        <v>286</v>
      </c>
      <c r="C301" s="3"/>
      <c r="D301" s="3">
        <v>1</v>
      </c>
      <c r="E301" s="4">
        <v>45590</v>
      </c>
      <c r="F301" s="3">
        <v>1.98</v>
      </c>
      <c r="G301" s="3"/>
    </row>
    <row r="302" spans="1:7" x14ac:dyDescent="0.25">
      <c r="A302" s="3" t="s">
        <v>711</v>
      </c>
      <c r="B302" s="5" t="s">
        <v>712</v>
      </c>
      <c r="C302" s="3"/>
      <c r="D302" s="3">
        <v>1</v>
      </c>
      <c r="E302" s="4">
        <v>45589</v>
      </c>
      <c r="F302" s="3">
        <v>0</v>
      </c>
      <c r="G302" s="3"/>
    </row>
    <row r="303" spans="1:7" x14ac:dyDescent="0.25">
      <c r="A303" s="3" t="s">
        <v>325</v>
      </c>
      <c r="B303" s="5" t="s">
        <v>326</v>
      </c>
      <c r="C303" s="3"/>
      <c r="D303" s="3">
        <v>0</v>
      </c>
      <c r="E303" s="3"/>
      <c r="F303" s="3">
        <v>1</v>
      </c>
      <c r="G303" s="3"/>
    </row>
    <row r="304" spans="1:7" x14ac:dyDescent="0.25">
      <c r="A304" s="3" t="s">
        <v>759</v>
      </c>
      <c r="B304" s="5" t="s">
        <v>760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1237</v>
      </c>
      <c r="B305" s="5" t="s">
        <v>1238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1239</v>
      </c>
      <c r="B306" s="5" t="s">
        <v>1240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1241</v>
      </c>
      <c r="B307" s="5" t="s">
        <v>1242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1243</v>
      </c>
      <c r="B308" s="5" t="s">
        <v>1244</v>
      </c>
      <c r="C308" s="3"/>
      <c r="D308" s="3">
        <v>0</v>
      </c>
      <c r="E308" s="3"/>
      <c r="F308" s="3">
        <v>0</v>
      </c>
      <c r="G308" s="3"/>
    </row>
    <row r="309" spans="1:7" x14ac:dyDescent="0.25">
      <c r="A309" s="3" t="s">
        <v>1245</v>
      </c>
      <c r="B309" s="5" t="s">
        <v>1246</v>
      </c>
      <c r="C309" s="3"/>
      <c r="D309" s="3">
        <v>0</v>
      </c>
      <c r="E309" s="3"/>
      <c r="F309" s="3">
        <v>0</v>
      </c>
      <c r="G309" s="3"/>
    </row>
    <row r="310" spans="1:7" x14ac:dyDescent="0.25">
      <c r="A310" s="3" t="s">
        <v>1247</v>
      </c>
      <c r="B310" s="5" t="s">
        <v>1248</v>
      </c>
      <c r="C310" s="3"/>
      <c r="D310" s="3">
        <v>1</v>
      </c>
      <c r="E310" s="4">
        <v>45582</v>
      </c>
      <c r="F310" s="3">
        <v>2.15</v>
      </c>
      <c r="G310" s="3"/>
    </row>
    <row r="311" spans="1:7" x14ac:dyDescent="0.25">
      <c r="A311" s="3" t="s">
        <v>1249</v>
      </c>
      <c r="B311" s="5" t="s">
        <v>1250</v>
      </c>
      <c r="C311" s="3"/>
      <c r="D311" s="3">
        <v>1</v>
      </c>
      <c r="E311" s="4">
        <v>45590</v>
      </c>
      <c r="F311" s="3">
        <v>0</v>
      </c>
      <c r="G311" s="3"/>
    </row>
    <row r="312" spans="1:7" x14ac:dyDescent="0.25">
      <c r="A312" s="3" t="s">
        <v>635</v>
      </c>
      <c r="B312" s="5" t="s">
        <v>636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1251</v>
      </c>
      <c r="B313" s="5" t="s">
        <v>1252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1253</v>
      </c>
      <c r="B314" s="5" t="s">
        <v>1254</v>
      </c>
      <c r="C314" s="3"/>
      <c r="D314" s="3">
        <v>0</v>
      </c>
      <c r="E314" s="3"/>
      <c r="F314" s="3">
        <v>0</v>
      </c>
      <c r="G314" s="3"/>
    </row>
    <row r="315" spans="1:7" x14ac:dyDescent="0.25">
      <c r="A315" s="3" t="s">
        <v>209</v>
      </c>
      <c r="B315" s="5" t="s">
        <v>210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197</v>
      </c>
      <c r="B316" s="5" t="s">
        <v>198</v>
      </c>
      <c r="C316" s="3"/>
      <c r="D316" s="3">
        <v>1</v>
      </c>
      <c r="E316" s="4">
        <v>45590</v>
      </c>
      <c r="F316" s="3">
        <v>1</v>
      </c>
      <c r="G316" s="3"/>
    </row>
    <row r="317" spans="1:7" x14ac:dyDescent="0.25">
      <c r="A317" s="3" t="s">
        <v>1255</v>
      </c>
      <c r="B317" s="5" t="s">
        <v>1256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946</v>
      </c>
      <c r="B318" s="5" t="s">
        <v>947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1257</v>
      </c>
      <c r="B319" s="5" t="s">
        <v>1258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801</v>
      </c>
      <c r="B320" s="5" t="s">
        <v>802</v>
      </c>
      <c r="C320" s="3"/>
      <c r="D320" s="3">
        <v>2</v>
      </c>
      <c r="E320" s="3" t="s">
        <v>1259</v>
      </c>
      <c r="F320" s="3">
        <v>0.75</v>
      </c>
      <c r="G320" s="3"/>
    </row>
    <row r="321" spans="1:7" x14ac:dyDescent="0.25">
      <c r="A321" s="3" t="s">
        <v>781</v>
      </c>
      <c r="B321" s="5" t="s">
        <v>782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529</v>
      </c>
      <c r="B322" s="5" t="s">
        <v>530</v>
      </c>
      <c r="C322" s="3"/>
      <c r="D322" s="3">
        <v>6</v>
      </c>
      <c r="E322" s="3" t="s">
        <v>1260</v>
      </c>
      <c r="F322" s="3">
        <v>4.5</v>
      </c>
      <c r="G322" s="3"/>
    </row>
    <row r="323" spans="1:7" x14ac:dyDescent="0.25">
      <c r="A323" s="3" t="s">
        <v>1261</v>
      </c>
      <c r="B323" s="5" t="s">
        <v>1262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855</v>
      </c>
      <c r="B324" s="5" t="s">
        <v>856</v>
      </c>
      <c r="C324" s="3"/>
      <c r="D324" s="3">
        <v>0</v>
      </c>
      <c r="E324" s="3"/>
      <c r="F324" s="3">
        <v>0</v>
      </c>
      <c r="G324" s="3"/>
    </row>
    <row r="325" spans="1:7" x14ac:dyDescent="0.25">
      <c r="A325" s="3" t="s">
        <v>199</v>
      </c>
      <c r="B325" s="5" t="s">
        <v>200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1263</v>
      </c>
      <c r="B326" s="5" t="s">
        <v>1264</v>
      </c>
      <c r="C326" s="3"/>
      <c r="D326" s="3">
        <v>0</v>
      </c>
      <c r="E326" s="3"/>
      <c r="F326" s="3">
        <v>1.5</v>
      </c>
      <c r="G326" s="3"/>
    </row>
    <row r="327" spans="1:7" x14ac:dyDescent="0.25">
      <c r="A327" s="3" t="s">
        <v>1265</v>
      </c>
      <c r="B327" s="5" t="s">
        <v>1266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1267</v>
      </c>
      <c r="B328" s="5" t="s">
        <v>1268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930</v>
      </c>
      <c r="B329" s="5" t="s">
        <v>931</v>
      </c>
      <c r="C329" s="3"/>
      <c r="D329" s="3">
        <v>0</v>
      </c>
      <c r="E329" s="3"/>
      <c r="F329" s="3">
        <v>0</v>
      </c>
      <c r="G329" s="3"/>
    </row>
    <row r="330" spans="1:7" x14ac:dyDescent="0.25">
      <c r="A330" s="3" t="s">
        <v>445</v>
      </c>
      <c r="B330" s="5" t="s">
        <v>446</v>
      </c>
      <c r="C330" s="3"/>
      <c r="D330" s="3">
        <v>1</v>
      </c>
      <c r="E330" s="4">
        <v>45589</v>
      </c>
      <c r="F330" s="3">
        <v>0.15</v>
      </c>
      <c r="G330" s="3"/>
    </row>
    <row r="331" spans="1:7" x14ac:dyDescent="0.25">
      <c r="A331" s="3" t="s">
        <v>341</v>
      </c>
      <c r="B331" s="5" t="s">
        <v>342</v>
      </c>
      <c r="C331" s="3"/>
      <c r="D331" s="3">
        <v>0</v>
      </c>
      <c r="E331" s="3"/>
      <c r="F331" s="3">
        <v>0.75</v>
      </c>
      <c r="G331" s="3"/>
    </row>
    <row r="332" spans="1:7" x14ac:dyDescent="0.25">
      <c r="A332" s="3" t="s">
        <v>807</v>
      </c>
      <c r="B332" s="5" t="s">
        <v>808</v>
      </c>
      <c r="C332" s="3"/>
      <c r="D332" s="3">
        <v>2</v>
      </c>
      <c r="E332" s="3" t="s">
        <v>1269</v>
      </c>
      <c r="F332" s="3">
        <v>0</v>
      </c>
      <c r="G332" s="3"/>
    </row>
    <row r="333" spans="1:7" x14ac:dyDescent="0.25">
      <c r="A333" s="3" t="s">
        <v>1270</v>
      </c>
      <c r="B333" s="5" t="s">
        <v>1271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1272</v>
      </c>
      <c r="B334" s="5" t="s">
        <v>1273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1274</v>
      </c>
      <c r="B335" s="5" t="s">
        <v>1275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491</v>
      </c>
      <c r="B336" s="5" t="s">
        <v>492</v>
      </c>
      <c r="C336" s="3"/>
      <c r="D336" s="3">
        <v>0</v>
      </c>
      <c r="E336" s="3"/>
      <c r="F336" s="3">
        <v>3.73</v>
      </c>
      <c r="G336" s="3"/>
    </row>
    <row r="337" spans="1:7" x14ac:dyDescent="0.25">
      <c r="A337" s="3" t="s">
        <v>1276</v>
      </c>
      <c r="B337" s="5" t="s">
        <v>1277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735</v>
      </c>
      <c r="B338" s="5" t="s">
        <v>736</v>
      </c>
      <c r="C338" s="3"/>
      <c r="D338" s="3">
        <v>0</v>
      </c>
      <c r="E338" s="3"/>
      <c r="F338" s="3">
        <v>0.53</v>
      </c>
      <c r="G338" s="3"/>
    </row>
    <row r="339" spans="1:7" x14ac:dyDescent="0.25">
      <c r="A339" s="3" t="s">
        <v>1278</v>
      </c>
      <c r="B339" s="5" t="s">
        <v>1279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377</v>
      </c>
      <c r="B340" s="5" t="s">
        <v>378</v>
      </c>
      <c r="C340" s="3"/>
      <c r="D340" s="3">
        <v>0</v>
      </c>
      <c r="E340" s="3"/>
      <c r="F340" s="3">
        <v>0</v>
      </c>
      <c r="G340" s="3"/>
    </row>
    <row r="341" spans="1:7" x14ac:dyDescent="0.25">
      <c r="A341" s="3" t="s">
        <v>579</v>
      </c>
      <c r="B341" s="5" t="s">
        <v>580</v>
      </c>
      <c r="C341" s="3"/>
      <c r="D341" s="3">
        <v>0</v>
      </c>
      <c r="E341" s="3"/>
      <c r="F341" s="3">
        <v>0</v>
      </c>
      <c r="G341" s="3"/>
    </row>
    <row r="342" spans="1:7" x14ac:dyDescent="0.25">
      <c r="A342" s="3" t="s">
        <v>395</v>
      </c>
      <c r="B342" s="5" t="s">
        <v>396</v>
      </c>
      <c r="C342" s="3"/>
      <c r="D342" s="3">
        <v>0</v>
      </c>
      <c r="E342" s="3"/>
      <c r="F342" s="3">
        <v>0.15</v>
      </c>
      <c r="G342" s="3"/>
    </row>
    <row r="343" spans="1:7" x14ac:dyDescent="0.25">
      <c r="A343" s="3" t="s">
        <v>587</v>
      </c>
      <c r="B343" s="5" t="s">
        <v>588</v>
      </c>
      <c r="C343" s="3"/>
      <c r="D343" s="3">
        <v>0</v>
      </c>
      <c r="E343" s="3"/>
      <c r="F343" s="3">
        <v>2</v>
      </c>
      <c r="G343" s="3"/>
    </row>
    <row r="344" spans="1:7" x14ac:dyDescent="0.25">
      <c r="A344" s="3" t="s">
        <v>1280</v>
      </c>
      <c r="B344" s="5" t="s">
        <v>1281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249</v>
      </c>
      <c r="B345" s="5" t="s">
        <v>250</v>
      </c>
      <c r="C345" s="3"/>
      <c r="D345" s="3">
        <v>2</v>
      </c>
      <c r="E345" s="3" t="s">
        <v>1282</v>
      </c>
      <c r="F345" s="3">
        <v>4.5</v>
      </c>
      <c r="G345" s="3"/>
    </row>
    <row r="346" spans="1:7" x14ac:dyDescent="0.25">
      <c r="A346" s="3" t="s">
        <v>359</v>
      </c>
      <c r="B346" s="5" t="s">
        <v>360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171</v>
      </c>
      <c r="B347" s="5" t="s">
        <v>172</v>
      </c>
      <c r="C347" s="3"/>
      <c r="D347" s="3">
        <v>0</v>
      </c>
      <c r="E347" s="3"/>
      <c r="F347" s="3">
        <v>1.75</v>
      </c>
      <c r="G347" s="3"/>
    </row>
    <row r="348" spans="1:7" x14ac:dyDescent="0.25">
      <c r="A348" s="3" t="s">
        <v>319</v>
      </c>
      <c r="B348" s="5" t="s">
        <v>320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179</v>
      </c>
      <c r="B349" s="5" t="s">
        <v>180</v>
      </c>
      <c r="C349" s="3"/>
      <c r="D349" s="3">
        <v>0</v>
      </c>
      <c r="E349" s="3"/>
      <c r="F349" s="3">
        <v>0</v>
      </c>
      <c r="G349" s="3"/>
    </row>
    <row r="350" spans="1:7" x14ac:dyDescent="0.25">
      <c r="A350" s="3" t="s">
        <v>1283</v>
      </c>
      <c r="B350" s="5" t="s">
        <v>1284</v>
      </c>
      <c r="C350" s="3"/>
      <c r="D350" s="3">
        <v>0</v>
      </c>
      <c r="E350" s="3"/>
      <c r="F350" s="3">
        <v>0</v>
      </c>
      <c r="G350" s="3"/>
    </row>
    <row r="351" spans="1:7" x14ac:dyDescent="0.25">
      <c r="A351" s="3" t="s">
        <v>755</v>
      </c>
      <c r="B351" s="5" t="s">
        <v>756</v>
      </c>
      <c r="C351" s="3"/>
      <c r="D351" s="3">
        <v>0</v>
      </c>
      <c r="E351" s="3"/>
      <c r="F351" s="3">
        <v>0.22</v>
      </c>
      <c r="G351" s="3"/>
    </row>
    <row r="352" spans="1:7" x14ac:dyDescent="0.25">
      <c r="A352" s="3" t="s">
        <v>467</v>
      </c>
      <c r="B352" s="5" t="s">
        <v>468</v>
      </c>
      <c r="C352" s="3"/>
      <c r="D352" s="3">
        <v>0</v>
      </c>
      <c r="E352" s="3"/>
      <c r="F352" s="3">
        <v>0.13</v>
      </c>
      <c r="G352" s="3"/>
    </row>
    <row r="353" spans="1:7" x14ac:dyDescent="0.25">
      <c r="A353" s="3" t="s">
        <v>637</v>
      </c>
      <c r="B353" s="5" t="s">
        <v>638</v>
      </c>
      <c r="C353" s="3"/>
      <c r="D353" s="3">
        <v>0</v>
      </c>
      <c r="E353" s="3"/>
      <c r="F353" s="3">
        <v>4</v>
      </c>
      <c r="G353" s="3"/>
    </row>
    <row r="354" spans="1:7" x14ac:dyDescent="0.25">
      <c r="A354" s="3" t="s">
        <v>1285</v>
      </c>
      <c r="B354" s="5" t="s">
        <v>1286</v>
      </c>
      <c r="C354" s="3"/>
      <c r="D354" s="3">
        <v>0</v>
      </c>
      <c r="E354" s="3"/>
      <c r="F354" s="3">
        <v>0</v>
      </c>
      <c r="G354" s="3" t="s">
        <v>1043</v>
      </c>
    </row>
    <row r="355" spans="1:7" x14ac:dyDescent="0.25">
      <c r="A355" s="3" t="s">
        <v>639</v>
      </c>
      <c r="B355" s="5" t="s">
        <v>640</v>
      </c>
      <c r="C355" s="3"/>
      <c r="D355" s="3">
        <v>1</v>
      </c>
      <c r="E355" s="4">
        <v>45590</v>
      </c>
      <c r="F355" s="3">
        <v>0.5</v>
      </c>
      <c r="G355" s="3"/>
    </row>
    <row r="356" spans="1:7" x14ac:dyDescent="0.25">
      <c r="A356" s="3" t="s">
        <v>1287</v>
      </c>
      <c r="B356" s="5" t="s">
        <v>1288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1289</v>
      </c>
      <c r="B357" s="5" t="s">
        <v>1290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1291</v>
      </c>
      <c r="B358" s="5" t="s">
        <v>1292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1293</v>
      </c>
      <c r="B359" s="5" t="s">
        <v>1294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1295</v>
      </c>
      <c r="B360" s="5" t="s">
        <v>1296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1297</v>
      </c>
      <c r="B361" s="5" t="s">
        <v>1298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1299</v>
      </c>
      <c r="B362" s="5" t="s">
        <v>1300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1301</v>
      </c>
      <c r="B363" s="5" t="s">
        <v>1302</v>
      </c>
      <c r="C363" s="3"/>
      <c r="D363" s="3">
        <v>0</v>
      </c>
      <c r="E363" s="3"/>
      <c r="F363" s="3">
        <v>0</v>
      </c>
      <c r="G363" s="3"/>
    </row>
    <row r="364" spans="1:7" x14ac:dyDescent="0.25">
      <c r="A364" s="3" t="s">
        <v>671</v>
      </c>
      <c r="B364" s="5" t="s">
        <v>672</v>
      </c>
      <c r="C364" s="3"/>
      <c r="D364" s="3">
        <v>1</v>
      </c>
      <c r="E364" s="4">
        <v>45577</v>
      </c>
      <c r="F364" s="3">
        <v>0</v>
      </c>
      <c r="G364" s="3"/>
    </row>
    <row r="365" spans="1:7" x14ac:dyDescent="0.25">
      <c r="A365" s="3" t="s">
        <v>589</v>
      </c>
      <c r="B365" s="5" t="s">
        <v>590</v>
      </c>
      <c r="C365" s="3"/>
      <c r="D365" s="3">
        <v>0</v>
      </c>
      <c r="E365" s="3"/>
      <c r="F365" s="3">
        <v>1.88</v>
      </c>
      <c r="G365" s="3"/>
    </row>
    <row r="366" spans="1:7" x14ac:dyDescent="0.25">
      <c r="A366" s="3" t="s">
        <v>1303</v>
      </c>
      <c r="B366" s="5" t="s">
        <v>1304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237</v>
      </c>
      <c r="B367" s="5" t="s">
        <v>238</v>
      </c>
      <c r="C367" s="3"/>
      <c r="D367" s="3">
        <v>3</v>
      </c>
      <c r="E367" s="3" t="s">
        <v>1305</v>
      </c>
      <c r="F367" s="3">
        <v>2</v>
      </c>
      <c r="G367" s="3"/>
    </row>
    <row r="368" spans="1:7" x14ac:dyDescent="0.25">
      <c r="A368" s="3" t="s">
        <v>1306</v>
      </c>
      <c r="B368" s="5" t="s">
        <v>1307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763</v>
      </c>
      <c r="B369" s="5" t="s">
        <v>764</v>
      </c>
      <c r="C369" s="3"/>
      <c r="D369" s="3">
        <v>0</v>
      </c>
      <c r="E369" s="3"/>
      <c r="F369" s="3">
        <v>0.5</v>
      </c>
      <c r="G369" s="3"/>
    </row>
    <row r="370" spans="1:7" x14ac:dyDescent="0.25">
      <c r="A370" s="3" t="s">
        <v>1308</v>
      </c>
      <c r="B370" s="5" t="s">
        <v>1309</v>
      </c>
      <c r="C370" s="3"/>
      <c r="D370" s="3">
        <v>1</v>
      </c>
      <c r="E370" s="4">
        <v>45581</v>
      </c>
      <c r="F370" s="3">
        <v>0</v>
      </c>
      <c r="G370" s="3"/>
    </row>
    <row r="371" spans="1:7" x14ac:dyDescent="0.25">
      <c r="A371" s="3" t="s">
        <v>561</v>
      </c>
      <c r="B371" s="5" t="s">
        <v>562</v>
      </c>
      <c r="C371" s="3"/>
      <c r="D371" s="3">
        <v>1</v>
      </c>
      <c r="E371" s="4">
        <v>45590</v>
      </c>
      <c r="F371" s="3">
        <v>0</v>
      </c>
      <c r="G371" s="3"/>
    </row>
    <row r="372" spans="1:7" x14ac:dyDescent="0.25">
      <c r="A372" s="3" t="s">
        <v>913</v>
      </c>
      <c r="B372" s="5" t="s">
        <v>914</v>
      </c>
      <c r="C372" s="3"/>
      <c r="D372" s="3">
        <v>0</v>
      </c>
      <c r="E372" s="3"/>
      <c r="F372" s="3">
        <v>0.9</v>
      </c>
      <c r="G372" s="3"/>
    </row>
    <row r="373" spans="1:7" x14ac:dyDescent="0.25">
      <c r="A373" s="3" t="s">
        <v>859</v>
      </c>
      <c r="B373" s="5" t="s">
        <v>860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1310</v>
      </c>
      <c r="B374" s="5" t="s">
        <v>1311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1312</v>
      </c>
      <c r="B375" s="5" t="s">
        <v>1313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1314</v>
      </c>
      <c r="B376" s="5" t="s">
        <v>1315</v>
      </c>
      <c r="C376" s="3"/>
      <c r="D376" s="3">
        <v>0</v>
      </c>
      <c r="E376" s="3"/>
      <c r="F376" s="3">
        <v>0</v>
      </c>
      <c r="G376" s="3"/>
    </row>
    <row r="377" spans="1:7" x14ac:dyDescent="0.25">
      <c r="A377" s="3" t="s">
        <v>641</v>
      </c>
      <c r="B377" s="5" t="s">
        <v>642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539</v>
      </c>
      <c r="B378" s="5" t="s">
        <v>540</v>
      </c>
      <c r="C378" s="3"/>
      <c r="D378" s="3">
        <v>1</v>
      </c>
      <c r="E378" s="4">
        <v>45580</v>
      </c>
      <c r="F378" s="3">
        <v>2.75</v>
      </c>
      <c r="G378" s="3"/>
    </row>
    <row r="379" spans="1:7" x14ac:dyDescent="0.25">
      <c r="A379" s="3" t="s">
        <v>527</v>
      </c>
      <c r="B379" s="5" t="s">
        <v>528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867</v>
      </c>
      <c r="B380" s="5" t="s">
        <v>868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1316</v>
      </c>
      <c r="B381" s="5" t="s">
        <v>1317</v>
      </c>
      <c r="C381" s="3"/>
      <c r="D381" s="3">
        <v>0</v>
      </c>
      <c r="E381" s="3"/>
      <c r="F381" s="3">
        <v>0</v>
      </c>
      <c r="G381" s="3"/>
    </row>
    <row r="382" spans="1:7" x14ac:dyDescent="0.25">
      <c r="A382" s="3" t="s">
        <v>239</v>
      </c>
      <c r="B382" s="5" t="s">
        <v>240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591</v>
      </c>
      <c r="B383" s="5" t="s">
        <v>592</v>
      </c>
      <c r="C383" s="3"/>
      <c r="D383" s="3">
        <v>2</v>
      </c>
      <c r="E383" s="3" t="s">
        <v>1318</v>
      </c>
      <c r="F383" s="3">
        <v>4.2699999999999996</v>
      </c>
      <c r="G383" s="3"/>
    </row>
    <row r="384" spans="1:7" x14ac:dyDescent="0.25">
      <c r="A384" s="3" t="s">
        <v>247</v>
      </c>
      <c r="B384" s="5" t="s">
        <v>248</v>
      </c>
      <c r="C384" s="3"/>
      <c r="D384" s="3">
        <v>0</v>
      </c>
      <c r="E384" s="3"/>
      <c r="F384" s="3">
        <v>2</v>
      </c>
      <c r="G384" s="3"/>
    </row>
    <row r="385" spans="1:7" x14ac:dyDescent="0.25">
      <c r="A385" s="3" t="s">
        <v>227</v>
      </c>
      <c r="B385" s="5" t="s">
        <v>228</v>
      </c>
      <c r="C385" s="3"/>
      <c r="D385" s="3">
        <v>2</v>
      </c>
      <c r="E385" s="3" t="s">
        <v>1319</v>
      </c>
      <c r="F385" s="3">
        <v>0</v>
      </c>
      <c r="G385" s="3"/>
    </row>
    <row r="386" spans="1:7" x14ac:dyDescent="0.25">
      <c r="A386" s="3" t="s">
        <v>471</v>
      </c>
      <c r="B386" s="5" t="s">
        <v>472</v>
      </c>
      <c r="C386" s="3"/>
      <c r="D386" s="3">
        <v>4</v>
      </c>
      <c r="E386" s="3" t="s">
        <v>1320</v>
      </c>
      <c r="F386" s="3">
        <v>2</v>
      </c>
      <c r="G386" s="3"/>
    </row>
    <row r="387" spans="1:7" x14ac:dyDescent="0.25">
      <c r="A387" s="3" t="s">
        <v>1321</v>
      </c>
      <c r="B387" s="5" t="s">
        <v>1322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461</v>
      </c>
      <c r="B388" s="5" t="s">
        <v>462</v>
      </c>
      <c r="C388" s="3"/>
      <c r="D388" s="3">
        <v>1</v>
      </c>
      <c r="E388" s="4">
        <v>45584</v>
      </c>
      <c r="F388" s="3">
        <v>0</v>
      </c>
      <c r="G388" s="3"/>
    </row>
    <row r="389" spans="1:7" x14ac:dyDescent="0.25">
      <c r="A389" s="3" t="s">
        <v>415</v>
      </c>
      <c r="B389" s="5" t="s">
        <v>416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815</v>
      </c>
      <c r="B390" s="5" t="s">
        <v>816</v>
      </c>
      <c r="C390" s="3"/>
      <c r="D390" s="3">
        <v>0</v>
      </c>
      <c r="E390" s="3"/>
      <c r="F390" s="3">
        <v>0</v>
      </c>
      <c r="G390" s="3"/>
    </row>
    <row r="391" spans="1:7" x14ac:dyDescent="0.25">
      <c r="A391" s="3" t="s">
        <v>1323</v>
      </c>
      <c r="B391" s="5" t="s">
        <v>1324</v>
      </c>
      <c r="C391" s="3"/>
      <c r="D391" s="3">
        <v>0</v>
      </c>
      <c r="E391" s="3"/>
      <c r="F391" s="3">
        <v>0</v>
      </c>
      <c r="G391" s="3"/>
    </row>
    <row r="392" spans="1:7" x14ac:dyDescent="0.25">
      <c r="A392" s="3" t="s">
        <v>767</v>
      </c>
      <c r="B392" s="5" t="s">
        <v>768</v>
      </c>
      <c r="C392" s="3"/>
      <c r="D392" s="3">
        <v>7</v>
      </c>
      <c r="E392" s="3" t="s">
        <v>1325</v>
      </c>
      <c r="F392" s="3">
        <v>1</v>
      </c>
      <c r="G392" s="3"/>
    </row>
    <row r="393" spans="1:7" x14ac:dyDescent="0.25">
      <c r="A393" s="3" t="s">
        <v>221</v>
      </c>
      <c r="B393" s="5" t="s">
        <v>222</v>
      </c>
      <c r="C393" s="3"/>
      <c r="D393" s="3">
        <v>1</v>
      </c>
      <c r="E393" s="4">
        <v>45590</v>
      </c>
      <c r="F393" s="3">
        <v>0</v>
      </c>
      <c r="G393" s="3"/>
    </row>
    <row r="394" spans="1:7" x14ac:dyDescent="0.25">
      <c r="A394" s="3" t="s">
        <v>183</v>
      </c>
      <c r="B394" s="5" t="s">
        <v>184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339</v>
      </c>
      <c r="B395" s="5" t="s">
        <v>340</v>
      </c>
      <c r="C395" s="3"/>
      <c r="D395" s="3">
        <v>3</v>
      </c>
      <c r="E395" s="3" t="s">
        <v>1326</v>
      </c>
      <c r="F395" s="3">
        <v>0.5</v>
      </c>
      <c r="G395" s="3"/>
    </row>
    <row r="396" spans="1:7" x14ac:dyDescent="0.25">
      <c r="A396" s="3" t="s">
        <v>920</v>
      </c>
      <c r="B396" s="5" t="s">
        <v>921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567</v>
      </c>
      <c r="B397" s="5" t="s">
        <v>568</v>
      </c>
      <c r="C397" s="3"/>
      <c r="D397" s="3">
        <v>0</v>
      </c>
      <c r="E397" s="3"/>
      <c r="F397" s="3">
        <v>1</v>
      </c>
      <c r="G397" s="3"/>
    </row>
    <row r="398" spans="1:7" x14ac:dyDescent="0.25">
      <c r="A398" s="3" t="s">
        <v>745</v>
      </c>
      <c r="B398" s="5" t="s">
        <v>746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1327</v>
      </c>
      <c r="B399" s="5" t="s">
        <v>1328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1329</v>
      </c>
      <c r="B400" s="5" t="s">
        <v>1330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1331</v>
      </c>
      <c r="B401" s="5" t="s">
        <v>1332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779</v>
      </c>
      <c r="B402" s="5" t="s">
        <v>780</v>
      </c>
      <c r="C402" s="3"/>
      <c r="D402" s="3">
        <v>0</v>
      </c>
      <c r="E402" s="3"/>
      <c r="F402" s="3">
        <v>0.08</v>
      </c>
      <c r="G402" s="3"/>
    </row>
    <row r="403" spans="1:7" x14ac:dyDescent="0.25">
      <c r="A403" s="3" t="s">
        <v>1333</v>
      </c>
      <c r="B403" s="5" t="s">
        <v>1334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809</v>
      </c>
      <c r="B404" s="5" t="s">
        <v>810</v>
      </c>
      <c r="C404" s="3"/>
      <c r="D404" s="3">
        <v>1</v>
      </c>
      <c r="E404" s="4">
        <v>45589</v>
      </c>
      <c r="F404" s="3">
        <v>1</v>
      </c>
      <c r="G404" s="3"/>
    </row>
    <row r="405" spans="1:7" x14ac:dyDescent="0.25">
      <c r="A405" s="3" t="s">
        <v>1335</v>
      </c>
      <c r="B405" s="5" t="s">
        <v>1336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607</v>
      </c>
      <c r="B406" s="5" t="s">
        <v>608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1337</v>
      </c>
      <c r="B407" s="5" t="s">
        <v>1338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1339</v>
      </c>
      <c r="B408" s="5" t="s">
        <v>1340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219</v>
      </c>
      <c r="B409" s="5" t="s">
        <v>220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1341</v>
      </c>
      <c r="B410" s="5" t="s">
        <v>1342</v>
      </c>
      <c r="C410" s="3"/>
      <c r="D410" s="3">
        <v>0</v>
      </c>
      <c r="E410" s="3"/>
      <c r="F410" s="3">
        <v>0</v>
      </c>
      <c r="G410" s="3"/>
    </row>
    <row r="411" spans="1:7" x14ac:dyDescent="0.25">
      <c r="A411" s="3" t="s">
        <v>1343</v>
      </c>
      <c r="B411" s="5" t="s">
        <v>1344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475</v>
      </c>
      <c r="B412" s="5" t="s">
        <v>476</v>
      </c>
      <c r="C412" s="3"/>
      <c r="D412" s="3">
        <v>3</v>
      </c>
      <c r="E412" s="3" t="s">
        <v>1345</v>
      </c>
      <c r="F412" s="3">
        <v>0</v>
      </c>
      <c r="G412" s="3"/>
    </row>
    <row r="413" spans="1:7" x14ac:dyDescent="0.25">
      <c r="A413" s="3" t="s">
        <v>1346</v>
      </c>
      <c r="B413" s="5" t="s">
        <v>1347</v>
      </c>
      <c r="C413" s="3"/>
      <c r="D413" s="3">
        <v>0</v>
      </c>
      <c r="E413" s="3"/>
      <c r="F413" s="3">
        <v>0</v>
      </c>
      <c r="G413" s="3"/>
    </row>
    <row r="414" spans="1:7" x14ac:dyDescent="0.25">
      <c r="A414" s="3" t="s">
        <v>509</v>
      </c>
      <c r="B414" s="5" t="s">
        <v>510</v>
      </c>
      <c r="C414" s="3"/>
      <c r="D414" s="3">
        <v>5</v>
      </c>
      <c r="E414" s="3" t="s">
        <v>1348</v>
      </c>
      <c r="F414" s="3">
        <v>0</v>
      </c>
      <c r="G414" s="3"/>
    </row>
    <row r="415" spans="1:7" x14ac:dyDescent="0.25">
      <c r="A415" s="3" t="s">
        <v>581</v>
      </c>
      <c r="B415" s="5" t="s">
        <v>582</v>
      </c>
      <c r="C415" s="3"/>
      <c r="D415" s="3">
        <v>4</v>
      </c>
      <c r="E415" s="3" t="s">
        <v>1349</v>
      </c>
      <c r="F415" s="3">
        <v>4</v>
      </c>
      <c r="G415" s="3"/>
    </row>
    <row r="416" spans="1:7" x14ac:dyDescent="0.25">
      <c r="A416" s="3" t="s">
        <v>799</v>
      </c>
      <c r="B416" s="5" t="s">
        <v>800</v>
      </c>
      <c r="C416" s="3"/>
      <c r="D416" s="3">
        <v>3</v>
      </c>
      <c r="E416" s="3" t="s">
        <v>1350</v>
      </c>
      <c r="F416" s="3">
        <v>2.63</v>
      </c>
      <c r="G416" s="3"/>
    </row>
    <row r="417" spans="1:7" x14ac:dyDescent="0.25">
      <c r="A417" s="3" t="s">
        <v>1351</v>
      </c>
      <c r="B417" s="5" t="s">
        <v>1352</v>
      </c>
      <c r="C417" s="3"/>
      <c r="D417" s="3">
        <v>0</v>
      </c>
      <c r="E417" s="3"/>
      <c r="F417" s="3">
        <v>0</v>
      </c>
      <c r="G417" s="3"/>
    </row>
    <row r="418" spans="1:7" x14ac:dyDescent="0.25">
      <c r="A418" s="3" t="s">
        <v>747</v>
      </c>
      <c r="B418" s="5" t="s">
        <v>748</v>
      </c>
      <c r="C418" s="3"/>
      <c r="D418" s="3">
        <v>3</v>
      </c>
      <c r="E418" s="3" t="s">
        <v>976</v>
      </c>
      <c r="F418" s="3">
        <v>1.25</v>
      </c>
      <c r="G418" s="3"/>
    </row>
    <row r="419" spans="1:7" x14ac:dyDescent="0.25">
      <c r="A419" s="3" t="s">
        <v>928</v>
      </c>
      <c r="B419" s="5" t="s">
        <v>929</v>
      </c>
      <c r="C419" s="3"/>
      <c r="D419" s="3">
        <v>3</v>
      </c>
      <c r="E419" s="3" t="s">
        <v>1353</v>
      </c>
      <c r="F419" s="3">
        <v>0</v>
      </c>
      <c r="G419" s="3"/>
    </row>
    <row r="420" spans="1:7" x14ac:dyDescent="0.25">
      <c r="A420" s="3" t="s">
        <v>465</v>
      </c>
      <c r="B420" s="5" t="s">
        <v>466</v>
      </c>
      <c r="C420" s="3"/>
      <c r="D420" s="3">
        <v>4</v>
      </c>
      <c r="E420" s="3" t="s">
        <v>1354</v>
      </c>
      <c r="F420" s="3">
        <v>15.7</v>
      </c>
      <c r="G420" s="3"/>
    </row>
    <row r="421" spans="1:7" x14ac:dyDescent="0.25">
      <c r="A421" s="3" t="s">
        <v>321</v>
      </c>
      <c r="B421" s="5" t="s">
        <v>322</v>
      </c>
      <c r="C421" s="3"/>
      <c r="D421" s="3">
        <v>0</v>
      </c>
      <c r="E421" s="3"/>
      <c r="F421" s="3">
        <v>0</v>
      </c>
      <c r="G421" s="3"/>
    </row>
    <row r="422" spans="1:7" x14ac:dyDescent="0.25">
      <c r="A422" s="3" t="s">
        <v>457</v>
      </c>
      <c r="B422" s="5" t="s">
        <v>458</v>
      </c>
      <c r="C422" s="3"/>
      <c r="D422" s="3">
        <v>1</v>
      </c>
      <c r="E422" s="4">
        <v>45577</v>
      </c>
      <c r="F422" s="3">
        <v>0</v>
      </c>
      <c r="G422" s="3"/>
    </row>
    <row r="423" spans="1:7" x14ac:dyDescent="0.25">
      <c r="A423" s="3" t="s">
        <v>433</v>
      </c>
      <c r="B423" s="5" t="s">
        <v>434</v>
      </c>
      <c r="C423" s="3"/>
      <c r="D423" s="3">
        <v>0</v>
      </c>
      <c r="E423" s="3"/>
      <c r="F423" s="3">
        <v>1</v>
      </c>
      <c r="G423" s="3"/>
    </row>
    <row r="424" spans="1:7" x14ac:dyDescent="0.25">
      <c r="A424" s="3" t="s">
        <v>1355</v>
      </c>
      <c r="B424" s="5" t="s">
        <v>1356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1357</v>
      </c>
      <c r="B425" s="5" t="s">
        <v>1358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1359</v>
      </c>
      <c r="B426" s="5" t="s">
        <v>1360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1361</v>
      </c>
      <c r="B427" s="5" t="s">
        <v>1362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1363</v>
      </c>
      <c r="B428" s="5" t="s">
        <v>1364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483</v>
      </c>
      <c r="B429" s="5" t="s">
        <v>484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1365</v>
      </c>
      <c r="B430" s="5" t="s">
        <v>1366</v>
      </c>
      <c r="C430" s="3"/>
      <c r="D430" s="3">
        <v>0</v>
      </c>
      <c r="E430" s="3"/>
      <c r="F430" s="3">
        <v>0</v>
      </c>
      <c r="G430" s="3"/>
    </row>
    <row r="431" spans="1:7" x14ac:dyDescent="0.25">
      <c r="A431" s="3" t="s">
        <v>693</v>
      </c>
      <c r="B431" s="5" t="s">
        <v>694</v>
      </c>
      <c r="C431" s="3"/>
      <c r="D431" s="3">
        <v>0</v>
      </c>
      <c r="E431" s="3"/>
      <c r="F431" s="3">
        <v>0</v>
      </c>
      <c r="G431" s="3"/>
    </row>
    <row r="432" spans="1:7" x14ac:dyDescent="0.25">
      <c r="A432" s="3" t="s">
        <v>487</v>
      </c>
      <c r="B432" s="5" t="s">
        <v>488</v>
      </c>
      <c r="C432" s="3"/>
      <c r="D432" s="3">
        <v>1</v>
      </c>
      <c r="E432" s="4">
        <v>45577</v>
      </c>
      <c r="F432" s="3">
        <v>0.08</v>
      </c>
      <c r="G432" s="3"/>
    </row>
    <row r="433" spans="1:7" x14ac:dyDescent="0.25">
      <c r="A433" s="3" t="s">
        <v>737</v>
      </c>
      <c r="B433" s="5" t="s">
        <v>738</v>
      </c>
      <c r="C433" s="3"/>
      <c r="D433" s="3">
        <v>2</v>
      </c>
      <c r="E433" s="3" t="s">
        <v>1367</v>
      </c>
      <c r="F433" s="3">
        <v>0</v>
      </c>
      <c r="G433" s="3"/>
    </row>
    <row r="434" spans="1:7" x14ac:dyDescent="0.25">
      <c r="A434" s="3" t="s">
        <v>713</v>
      </c>
      <c r="B434" s="5" t="s">
        <v>714</v>
      </c>
      <c r="C434" s="3"/>
      <c r="D434" s="3">
        <v>2</v>
      </c>
      <c r="E434" s="3" t="s">
        <v>1318</v>
      </c>
      <c r="F434" s="3">
        <v>0</v>
      </c>
      <c r="G434" s="3"/>
    </row>
    <row r="435" spans="1:7" x14ac:dyDescent="0.25">
      <c r="A435" s="3" t="s">
        <v>875</v>
      </c>
      <c r="B435" s="5" t="s">
        <v>876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813</v>
      </c>
      <c r="B436" s="5" t="s">
        <v>814</v>
      </c>
      <c r="C436" s="3"/>
      <c r="D436" s="3">
        <v>1</v>
      </c>
      <c r="E436" s="4">
        <v>45590</v>
      </c>
      <c r="F436" s="3">
        <v>0</v>
      </c>
      <c r="G436" s="3"/>
    </row>
    <row r="437" spans="1:7" x14ac:dyDescent="0.25">
      <c r="A437" s="3" t="s">
        <v>303</v>
      </c>
      <c r="B437" s="5" t="s">
        <v>304</v>
      </c>
      <c r="C437" s="3"/>
      <c r="D437" s="3">
        <v>0</v>
      </c>
      <c r="E437" s="3"/>
      <c r="F437" s="3">
        <v>0</v>
      </c>
      <c r="G437" s="3"/>
    </row>
    <row r="438" spans="1:7" x14ac:dyDescent="0.25">
      <c r="A438" s="3" t="s">
        <v>1368</v>
      </c>
      <c r="B438" s="5" t="s">
        <v>1369</v>
      </c>
      <c r="C438" s="3"/>
      <c r="D438" s="3">
        <v>0</v>
      </c>
      <c r="E438" s="3"/>
      <c r="F438" s="3">
        <v>0</v>
      </c>
      <c r="G438" s="3"/>
    </row>
    <row r="439" spans="1:7" x14ac:dyDescent="0.25">
      <c r="A439" s="3" t="s">
        <v>733</v>
      </c>
      <c r="B439" s="5" t="s">
        <v>734</v>
      </c>
      <c r="C439" s="3"/>
      <c r="D439" s="3">
        <v>0</v>
      </c>
      <c r="E439" s="3"/>
      <c r="F439" s="3">
        <v>1.25</v>
      </c>
      <c r="G439" s="3"/>
    </row>
    <row r="440" spans="1:7" x14ac:dyDescent="0.25">
      <c r="A440" s="3" t="s">
        <v>287</v>
      </c>
      <c r="B440" s="5" t="s">
        <v>288</v>
      </c>
      <c r="C440" s="3"/>
      <c r="D440" s="3">
        <v>0</v>
      </c>
      <c r="E440" s="3"/>
      <c r="F440" s="3">
        <v>6.17</v>
      </c>
      <c r="G440" s="3"/>
    </row>
    <row r="441" spans="1:7" x14ac:dyDescent="0.25">
      <c r="A441" s="3" t="s">
        <v>1370</v>
      </c>
      <c r="B441" s="5" t="s">
        <v>1371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841</v>
      </c>
      <c r="B442" s="5" t="s">
        <v>842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695</v>
      </c>
      <c r="B443" s="5" t="s">
        <v>696</v>
      </c>
      <c r="C443" s="3"/>
      <c r="D443" s="3">
        <v>1</v>
      </c>
      <c r="E443" s="4">
        <v>45579</v>
      </c>
      <c r="F443" s="3">
        <v>0.08</v>
      </c>
      <c r="G443" s="3"/>
    </row>
    <row r="444" spans="1:7" x14ac:dyDescent="0.25">
      <c r="A444" s="3" t="s">
        <v>441</v>
      </c>
      <c r="B444" s="5" t="s">
        <v>442</v>
      </c>
      <c r="C444" s="3"/>
      <c r="D444" s="3">
        <v>0</v>
      </c>
      <c r="E444" s="3"/>
      <c r="F444" s="3">
        <v>2</v>
      </c>
      <c r="G444" s="3"/>
    </row>
    <row r="445" spans="1:7" x14ac:dyDescent="0.25">
      <c r="A445" s="3" t="s">
        <v>177</v>
      </c>
      <c r="B445" s="5" t="s">
        <v>178</v>
      </c>
      <c r="C445" s="3"/>
      <c r="D445" s="3">
        <v>2</v>
      </c>
      <c r="E445" s="3" t="s">
        <v>1282</v>
      </c>
      <c r="F445" s="3">
        <v>0</v>
      </c>
      <c r="G445" s="3"/>
    </row>
    <row r="446" spans="1:7" x14ac:dyDescent="0.25">
      <c r="A446" s="3" t="s">
        <v>207</v>
      </c>
      <c r="B446" s="5" t="s">
        <v>208</v>
      </c>
      <c r="C446" s="3"/>
      <c r="D446" s="3">
        <v>2</v>
      </c>
      <c r="E446" s="3" t="s">
        <v>1372</v>
      </c>
      <c r="F446" s="3">
        <v>2</v>
      </c>
      <c r="G446" s="3"/>
    </row>
    <row r="447" spans="1:7" x14ac:dyDescent="0.25">
      <c r="A447" s="3" t="s">
        <v>861</v>
      </c>
      <c r="B447" s="5" t="s">
        <v>862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477</v>
      </c>
      <c r="B448" s="5" t="s">
        <v>478</v>
      </c>
      <c r="C448" s="3"/>
      <c r="D448" s="3">
        <v>6</v>
      </c>
      <c r="E448" s="3" t="s">
        <v>1373</v>
      </c>
      <c r="F448" s="3">
        <v>0.47</v>
      </c>
      <c r="G448" s="3"/>
    </row>
    <row r="449" spans="1:7" x14ac:dyDescent="0.25">
      <c r="A449" s="3" t="s">
        <v>1374</v>
      </c>
      <c r="B449" s="5" t="s">
        <v>1375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337</v>
      </c>
      <c r="B450" s="5" t="s">
        <v>338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611</v>
      </c>
      <c r="B451" s="5" t="s">
        <v>612</v>
      </c>
      <c r="C451" s="3"/>
      <c r="D451" s="3">
        <v>0</v>
      </c>
      <c r="E451" s="3"/>
      <c r="F451" s="3">
        <v>3.1</v>
      </c>
      <c r="G451" s="3"/>
    </row>
    <row r="452" spans="1:7" x14ac:dyDescent="0.25">
      <c r="A452" s="3" t="s">
        <v>1376</v>
      </c>
      <c r="B452" s="5" t="s">
        <v>1377</v>
      </c>
      <c r="C452" s="3"/>
      <c r="D452" s="3">
        <v>0</v>
      </c>
      <c r="E452" s="3"/>
      <c r="F452" s="3">
        <v>0</v>
      </c>
      <c r="G452" s="3"/>
    </row>
    <row r="453" spans="1:7" x14ac:dyDescent="0.25">
      <c r="A453" s="3" t="s">
        <v>409</v>
      </c>
      <c r="B453" s="5" t="s">
        <v>410</v>
      </c>
      <c r="C453" s="3"/>
      <c r="D453" s="3">
        <v>0</v>
      </c>
      <c r="E453" s="3"/>
      <c r="F453" s="3">
        <v>0</v>
      </c>
      <c r="G453" s="3"/>
    </row>
    <row r="454" spans="1:7" x14ac:dyDescent="0.25">
      <c r="A454" s="3" t="s">
        <v>723</v>
      </c>
      <c r="B454" s="5" t="s">
        <v>724</v>
      </c>
      <c r="C454" s="3"/>
      <c r="D454" s="3">
        <v>0</v>
      </c>
      <c r="E454" s="3"/>
      <c r="F454" s="3">
        <v>4.42</v>
      </c>
      <c r="G454" s="3"/>
    </row>
    <row r="455" spans="1:7" x14ac:dyDescent="0.25">
      <c r="A455" s="3" t="s">
        <v>1378</v>
      </c>
      <c r="B455" s="5" t="s">
        <v>1379</v>
      </c>
      <c r="C455" s="3"/>
      <c r="D455" s="3">
        <v>0</v>
      </c>
      <c r="E455" s="3"/>
      <c r="F455" s="3">
        <v>0</v>
      </c>
      <c r="G455" s="3"/>
    </row>
    <row r="456" spans="1:7" x14ac:dyDescent="0.25">
      <c r="A456" s="3" t="s">
        <v>559</v>
      </c>
      <c r="B456" s="5" t="s">
        <v>560</v>
      </c>
      <c r="C456" s="3"/>
      <c r="D456" s="3">
        <v>3</v>
      </c>
      <c r="E456" s="3" t="s">
        <v>1380</v>
      </c>
      <c r="F456" s="3">
        <v>0</v>
      </c>
      <c r="G456" s="3"/>
    </row>
    <row r="457" spans="1:7" x14ac:dyDescent="0.25">
      <c r="A457" s="3" t="s">
        <v>851</v>
      </c>
      <c r="B457" s="5" t="s">
        <v>852</v>
      </c>
      <c r="C457" s="3"/>
      <c r="D457" s="3">
        <v>0</v>
      </c>
      <c r="E457" s="3"/>
      <c r="F457" s="3">
        <v>0</v>
      </c>
      <c r="G457" s="3"/>
    </row>
    <row r="458" spans="1:7" x14ac:dyDescent="0.25">
      <c r="A458" s="3" t="s">
        <v>643</v>
      </c>
      <c r="B458" s="5" t="s">
        <v>644</v>
      </c>
      <c r="C458" s="3"/>
      <c r="D458" s="3">
        <v>2</v>
      </c>
      <c r="E458" s="3" t="s">
        <v>1113</v>
      </c>
      <c r="F458" s="3">
        <v>0</v>
      </c>
      <c r="G458" s="3"/>
    </row>
    <row r="459" spans="1:7" x14ac:dyDescent="0.25">
      <c r="A459" s="3" t="s">
        <v>311</v>
      </c>
      <c r="B459" s="5" t="s">
        <v>312</v>
      </c>
      <c r="C459" s="3"/>
      <c r="D459" s="3">
        <v>2</v>
      </c>
      <c r="E459" s="3" t="s">
        <v>1381</v>
      </c>
      <c r="F459" s="3">
        <v>0</v>
      </c>
      <c r="G459" s="3"/>
    </row>
    <row r="460" spans="1:7" x14ac:dyDescent="0.25">
      <c r="A460" s="3" t="s">
        <v>511</v>
      </c>
      <c r="B460" s="5" t="s">
        <v>512</v>
      </c>
      <c r="C460" s="3"/>
      <c r="D460" s="3">
        <v>0</v>
      </c>
      <c r="E460" s="3"/>
      <c r="F460" s="3">
        <v>6.5</v>
      </c>
      <c r="G460" s="3"/>
    </row>
    <row r="461" spans="1:7" x14ac:dyDescent="0.25">
      <c r="A461" s="3" t="s">
        <v>110</v>
      </c>
      <c r="B461" s="5" t="s">
        <v>915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1382</v>
      </c>
      <c r="B462" s="5" t="s">
        <v>1383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1384</v>
      </c>
      <c r="B463" s="5" t="s">
        <v>1385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1386</v>
      </c>
      <c r="B464" s="5" t="s">
        <v>1387</v>
      </c>
      <c r="C464" s="3"/>
      <c r="D464" s="3">
        <v>0</v>
      </c>
      <c r="E464" s="3"/>
      <c r="F464" s="3">
        <v>0</v>
      </c>
      <c r="G464" s="3"/>
    </row>
    <row r="465" spans="1:7" x14ac:dyDescent="0.25">
      <c r="A465" s="3" t="s">
        <v>697</v>
      </c>
      <c r="B465" s="5" t="s">
        <v>698</v>
      </c>
      <c r="C465" s="3"/>
      <c r="D465" s="3">
        <v>0</v>
      </c>
      <c r="E465" s="3"/>
      <c r="F465" s="3">
        <v>0</v>
      </c>
      <c r="G465" s="3"/>
    </row>
    <row r="466" spans="1:7" x14ac:dyDescent="0.25">
      <c r="A466" s="3" t="s">
        <v>1388</v>
      </c>
      <c r="B466" s="5" t="s">
        <v>1389</v>
      </c>
      <c r="C466" s="3"/>
      <c r="D466" s="3">
        <v>0</v>
      </c>
      <c r="E466" s="3"/>
      <c r="F466" s="3">
        <v>0</v>
      </c>
      <c r="G466" s="3"/>
    </row>
    <row r="467" spans="1:7" x14ac:dyDescent="0.25">
      <c r="A467" s="3" t="s">
        <v>523</v>
      </c>
      <c r="B467" s="5" t="s">
        <v>524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185</v>
      </c>
      <c r="B468" s="5" t="s">
        <v>186</v>
      </c>
      <c r="C468" s="3"/>
      <c r="D468" s="3">
        <v>0</v>
      </c>
      <c r="E468" s="3"/>
      <c r="F468" s="3">
        <v>0</v>
      </c>
      <c r="G468" s="3"/>
    </row>
    <row r="469" spans="1:7" x14ac:dyDescent="0.25">
      <c r="A469" s="3" t="s">
        <v>687</v>
      </c>
      <c r="B469" s="5" t="s">
        <v>688</v>
      </c>
      <c r="C469" s="3"/>
      <c r="D469" s="3">
        <v>1</v>
      </c>
      <c r="E469" s="4">
        <v>45577</v>
      </c>
      <c r="F469" s="3">
        <v>0</v>
      </c>
      <c r="G469" s="3"/>
    </row>
    <row r="470" spans="1:7" x14ac:dyDescent="0.25">
      <c r="A470" s="3" t="s">
        <v>469</v>
      </c>
      <c r="B470" s="5" t="s">
        <v>470</v>
      </c>
      <c r="C470" s="3"/>
      <c r="D470" s="3">
        <v>1</v>
      </c>
      <c r="E470" s="4">
        <v>45590</v>
      </c>
      <c r="F470" s="3">
        <v>2.33</v>
      </c>
      <c r="G470" s="3"/>
    </row>
    <row r="471" spans="1:7" x14ac:dyDescent="0.25">
      <c r="A471" s="3" t="s">
        <v>551</v>
      </c>
      <c r="B471" s="5" t="s">
        <v>552</v>
      </c>
      <c r="C471" s="3"/>
      <c r="D471" s="3">
        <v>3</v>
      </c>
      <c r="E471" s="3" t="s">
        <v>1390</v>
      </c>
      <c r="F471" s="3">
        <v>0</v>
      </c>
      <c r="G471" s="3"/>
    </row>
    <row r="472" spans="1:7" x14ac:dyDescent="0.25">
      <c r="A472" s="3" t="s">
        <v>932</v>
      </c>
      <c r="B472" s="5" t="s">
        <v>933</v>
      </c>
      <c r="C472" s="3"/>
      <c r="D472" s="3">
        <v>0</v>
      </c>
      <c r="E472" s="3"/>
      <c r="F472" s="3">
        <v>0</v>
      </c>
      <c r="G472" s="3"/>
    </row>
    <row r="473" spans="1:7" x14ac:dyDescent="0.25">
      <c r="A473" s="3" t="s">
        <v>683</v>
      </c>
      <c r="B473" s="5" t="s">
        <v>684</v>
      </c>
      <c r="C473" s="3"/>
      <c r="D473" s="3">
        <v>0</v>
      </c>
      <c r="E473" s="3"/>
      <c r="F473" s="3">
        <v>1</v>
      </c>
      <c r="G473" s="3"/>
    </row>
    <row r="474" spans="1:7" x14ac:dyDescent="0.25">
      <c r="A474" s="3" t="s">
        <v>361</v>
      </c>
      <c r="B474" s="5" t="s">
        <v>362</v>
      </c>
      <c r="C474" s="3"/>
      <c r="D474" s="3">
        <v>4</v>
      </c>
      <c r="E474" s="3" t="s">
        <v>1391</v>
      </c>
      <c r="F474" s="3">
        <v>0</v>
      </c>
      <c r="G474" s="3"/>
    </row>
    <row r="475" spans="1:7" x14ac:dyDescent="0.25">
      <c r="A475" s="3" t="s">
        <v>365</v>
      </c>
      <c r="B475" s="5" t="s">
        <v>366</v>
      </c>
      <c r="C475" s="3"/>
      <c r="D475" s="3">
        <v>0</v>
      </c>
      <c r="E475" s="3"/>
      <c r="F475" s="3">
        <v>0.83</v>
      </c>
      <c r="G475" s="3"/>
    </row>
    <row r="476" spans="1:7" x14ac:dyDescent="0.25">
      <c r="A476" s="3" t="s">
        <v>411</v>
      </c>
      <c r="B476" s="5" t="s">
        <v>412</v>
      </c>
      <c r="C476" s="3"/>
      <c r="D476" s="3">
        <v>2</v>
      </c>
      <c r="E476" s="3" t="s">
        <v>1019</v>
      </c>
      <c r="F476" s="3">
        <v>3.67</v>
      </c>
      <c r="G476" s="3"/>
    </row>
    <row r="477" spans="1:7" x14ac:dyDescent="0.25">
      <c r="A477" s="3" t="s">
        <v>667</v>
      </c>
      <c r="B477" s="5" t="s">
        <v>668</v>
      </c>
      <c r="C477" s="3"/>
      <c r="D477" s="3">
        <v>1</v>
      </c>
      <c r="E477" s="4">
        <v>45586</v>
      </c>
      <c r="F477" s="3">
        <v>2.57</v>
      </c>
      <c r="G477" s="3"/>
    </row>
    <row r="478" spans="1:7" x14ac:dyDescent="0.25">
      <c r="A478" s="3" t="s">
        <v>427</v>
      </c>
      <c r="B478" s="5" t="s">
        <v>428</v>
      </c>
      <c r="C478" s="3"/>
      <c r="D478" s="3">
        <v>2</v>
      </c>
      <c r="E478" s="3" t="s">
        <v>1019</v>
      </c>
      <c r="F478" s="3">
        <v>4.3</v>
      </c>
      <c r="G478" s="3"/>
    </row>
    <row r="479" spans="1:7" x14ac:dyDescent="0.25">
      <c r="A479" s="3" t="s">
        <v>1392</v>
      </c>
      <c r="B479" s="5" t="s">
        <v>1393</v>
      </c>
      <c r="C479" s="3"/>
      <c r="D479" s="3">
        <v>0</v>
      </c>
      <c r="E479" s="3"/>
      <c r="F479" s="3">
        <v>0</v>
      </c>
      <c r="G479" s="3"/>
    </row>
    <row r="480" spans="1:7" x14ac:dyDescent="0.25">
      <c r="A480" s="3" t="s">
        <v>751</v>
      </c>
      <c r="B480" s="5" t="s">
        <v>752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403</v>
      </c>
      <c r="B481" s="5" t="s">
        <v>404</v>
      </c>
      <c r="C481" s="3"/>
      <c r="D481" s="3">
        <v>0</v>
      </c>
      <c r="E481" s="3"/>
      <c r="F481" s="3">
        <v>1</v>
      </c>
      <c r="G481" s="3"/>
    </row>
    <row r="482" spans="1:7" x14ac:dyDescent="0.25">
      <c r="A482" s="3" t="s">
        <v>615</v>
      </c>
      <c r="B482" s="5" t="s">
        <v>616</v>
      </c>
      <c r="C482" s="3"/>
      <c r="D482" s="3">
        <v>0</v>
      </c>
      <c r="E482" s="3"/>
      <c r="F482" s="3">
        <v>4.72</v>
      </c>
      <c r="G482" s="3"/>
    </row>
    <row r="483" spans="1:7" x14ac:dyDescent="0.25">
      <c r="A483" s="3" t="s">
        <v>691</v>
      </c>
      <c r="B483" s="5" t="s">
        <v>692</v>
      </c>
      <c r="C483" s="3"/>
      <c r="D483" s="3">
        <v>0</v>
      </c>
      <c r="E483" s="3"/>
      <c r="F483" s="3">
        <v>1</v>
      </c>
      <c r="G483" s="3"/>
    </row>
    <row r="484" spans="1:7" x14ac:dyDescent="0.25">
      <c r="A484" s="3" t="s">
        <v>811</v>
      </c>
      <c r="B484" s="5" t="s">
        <v>812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1394</v>
      </c>
      <c r="B485" s="5" t="s">
        <v>1395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383</v>
      </c>
      <c r="B486" s="5" t="s">
        <v>384</v>
      </c>
      <c r="C486" s="3"/>
      <c r="D486" s="3">
        <v>2</v>
      </c>
      <c r="E486" s="3" t="s">
        <v>1396</v>
      </c>
      <c r="F486" s="3">
        <v>0</v>
      </c>
      <c r="G486" s="3"/>
    </row>
    <row r="487" spans="1:7" x14ac:dyDescent="0.25">
      <c r="A487" s="3" t="s">
        <v>873</v>
      </c>
      <c r="B487" s="5" t="s">
        <v>874</v>
      </c>
      <c r="C487" s="3"/>
      <c r="D487" s="3">
        <v>0</v>
      </c>
      <c r="E487" s="3"/>
      <c r="F487" s="3">
        <v>0</v>
      </c>
      <c r="G487" s="3"/>
    </row>
    <row r="488" spans="1:7" x14ac:dyDescent="0.25">
      <c r="A488" s="3" t="s">
        <v>1397</v>
      </c>
      <c r="B488" s="5" t="s">
        <v>1398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853</v>
      </c>
      <c r="B489" s="5" t="s">
        <v>854</v>
      </c>
      <c r="C489" s="3"/>
      <c r="D489" s="3">
        <v>5</v>
      </c>
      <c r="E489" s="3" t="s">
        <v>1399</v>
      </c>
      <c r="F489" s="3">
        <v>0</v>
      </c>
      <c r="G489" s="3"/>
    </row>
    <row r="490" spans="1:7" x14ac:dyDescent="0.25">
      <c r="A490" s="3" t="s">
        <v>203</v>
      </c>
      <c r="B490" s="5" t="s">
        <v>204</v>
      </c>
      <c r="C490" s="3"/>
      <c r="D490" s="3">
        <v>3</v>
      </c>
      <c r="E490" s="3" t="s">
        <v>1400</v>
      </c>
      <c r="F490" s="3">
        <v>3</v>
      </c>
      <c r="G490" s="3"/>
    </row>
    <row r="491" spans="1:7" x14ac:dyDescent="0.25">
      <c r="A491" s="3" t="s">
        <v>327</v>
      </c>
      <c r="B491" s="5" t="s">
        <v>328</v>
      </c>
      <c r="C491" s="3"/>
      <c r="D491" s="3">
        <v>0</v>
      </c>
      <c r="E491" s="3"/>
      <c r="F491" s="3">
        <v>0</v>
      </c>
      <c r="G491" s="3"/>
    </row>
    <row r="492" spans="1:7" x14ac:dyDescent="0.25">
      <c r="A492" s="3" t="s">
        <v>1401</v>
      </c>
      <c r="B492" s="5" t="s">
        <v>1402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1403</v>
      </c>
      <c r="B493" s="5" t="s">
        <v>1404</v>
      </c>
      <c r="C493" s="3"/>
      <c r="D493" s="3">
        <v>0</v>
      </c>
      <c r="E493" s="3"/>
      <c r="F493" s="3">
        <v>0</v>
      </c>
      <c r="G493" s="3"/>
    </row>
    <row r="494" spans="1:7" x14ac:dyDescent="0.25">
      <c r="A494" s="3" t="s">
        <v>94</v>
      </c>
      <c r="B494" s="5" t="s">
        <v>1405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761</v>
      </c>
      <c r="B495" s="5" t="s">
        <v>762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211</v>
      </c>
      <c r="B496" s="5" t="s">
        <v>212</v>
      </c>
      <c r="C496" s="3"/>
      <c r="D496" s="3">
        <v>0</v>
      </c>
      <c r="E496" s="3"/>
      <c r="F496" s="3">
        <v>0</v>
      </c>
      <c r="G496" s="3"/>
    </row>
    <row r="497" spans="1:7" x14ac:dyDescent="0.25">
      <c r="A497" s="3" t="s">
        <v>899</v>
      </c>
      <c r="B497" s="5" t="s">
        <v>900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521</v>
      </c>
      <c r="B498" s="5" t="s">
        <v>522</v>
      </c>
      <c r="C498" s="3"/>
      <c r="D498" s="3">
        <v>1</v>
      </c>
      <c r="E498" s="4">
        <v>45589</v>
      </c>
      <c r="F498" s="3">
        <v>0</v>
      </c>
      <c r="G498" s="3"/>
    </row>
    <row r="499" spans="1:7" x14ac:dyDescent="0.25">
      <c r="A499" s="3" t="s">
        <v>847</v>
      </c>
      <c r="B499" s="5" t="s">
        <v>848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685</v>
      </c>
      <c r="B500" s="5" t="s">
        <v>686</v>
      </c>
      <c r="C500" s="3"/>
      <c r="D500" s="3">
        <v>1</v>
      </c>
      <c r="E500" s="4">
        <v>45589</v>
      </c>
      <c r="F500" s="3">
        <v>0</v>
      </c>
      <c r="G500" s="3"/>
    </row>
    <row r="501" spans="1:7" x14ac:dyDescent="0.25">
      <c r="A501" s="3" t="s">
        <v>1406</v>
      </c>
      <c r="B501" s="5" t="s">
        <v>1407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797</v>
      </c>
      <c r="B502" s="5" t="s">
        <v>798</v>
      </c>
      <c r="C502" s="3"/>
      <c r="D502" s="3">
        <v>1</v>
      </c>
      <c r="E502" s="4">
        <v>45577</v>
      </c>
      <c r="F502" s="3">
        <v>0</v>
      </c>
      <c r="G502" s="3"/>
    </row>
    <row r="503" spans="1:7" x14ac:dyDescent="0.25">
      <c r="A503" s="3" t="s">
        <v>1408</v>
      </c>
      <c r="B503" s="5" t="s">
        <v>1409</v>
      </c>
      <c r="C503" s="3"/>
      <c r="D503" s="3">
        <v>2</v>
      </c>
      <c r="E503" s="3" t="s">
        <v>1396</v>
      </c>
      <c r="F503" s="3">
        <v>1</v>
      </c>
      <c r="G503" s="3"/>
    </row>
    <row r="504" spans="1:7" x14ac:dyDescent="0.25">
      <c r="A504" s="3" t="s">
        <v>825</v>
      </c>
      <c r="B504" s="5" t="s">
        <v>826</v>
      </c>
      <c r="C504" s="3"/>
      <c r="D504" s="3">
        <v>0</v>
      </c>
      <c r="E504" s="3"/>
      <c r="F504" s="3">
        <v>4</v>
      </c>
      <c r="G504" s="3"/>
    </row>
    <row r="505" spans="1:7" x14ac:dyDescent="0.25">
      <c r="A505" s="3" t="s">
        <v>938</v>
      </c>
      <c r="B505" s="5" t="s">
        <v>939</v>
      </c>
      <c r="C505" s="3"/>
      <c r="D505" s="3">
        <v>0</v>
      </c>
      <c r="E505" s="3"/>
      <c r="F505" s="3">
        <v>0.5</v>
      </c>
      <c r="G505" s="3"/>
    </row>
    <row r="506" spans="1:7" x14ac:dyDescent="0.25">
      <c r="A506" s="3" t="s">
        <v>863</v>
      </c>
      <c r="B506" s="5" t="s">
        <v>864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275</v>
      </c>
      <c r="B507" s="5" t="s">
        <v>276</v>
      </c>
      <c r="C507" s="3"/>
      <c r="D507" s="3">
        <v>0</v>
      </c>
      <c r="E507" s="3"/>
      <c r="F507" s="3">
        <v>0</v>
      </c>
      <c r="G507" s="3"/>
    </row>
    <row r="508" spans="1:7" x14ac:dyDescent="0.25">
      <c r="A508" s="3" t="s">
        <v>533</v>
      </c>
      <c r="B508" s="5" t="s">
        <v>534</v>
      </c>
      <c r="C508" s="3"/>
      <c r="D508" s="3">
        <v>0</v>
      </c>
      <c r="E508" s="3"/>
      <c r="F508" s="3">
        <v>0.77</v>
      </c>
      <c r="G508" s="3"/>
    </row>
    <row r="509" spans="1:7" x14ac:dyDescent="0.25">
      <c r="A509" s="3" t="s">
        <v>515</v>
      </c>
      <c r="B509" s="5" t="s">
        <v>516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881</v>
      </c>
      <c r="B510" s="5" t="s">
        <v>882</v>
      </c>
      <c r="C510" s="3"/>
      <c r="D510" s="3">
        <v>4</v>
      </c>
      <c r="E510" s="3" t="s">
        <v>1410</v>
      </c>
      <c r="F510" s="3">
        <v>0</v>
      </c>
      <c r="G510" s="3"/>
    </row>
    <row r="511" spans="1:7" x14ac:dyDescent="0.25">
      <c r="A511" s="3" t="s">
        <v>769</v>
      </c>
      <c r="B511" s="5" t="s">
        <v>770</v>
      </c>
      <c r="C511" s="3"/>
      <c r="D511" s="3">
        <v>3</v>
      </c>
      <c r="E511" s="3" t="s">
        <v>1411</v>
      </c>
      <c r="F511" s="3">
        <v>0</v>
      </c>
      <c r="G511" s="3"/>
    </row>
    <row r="512" spans="1:7" x14ac:dyDescent="0.25">
      <c r="A512" s="3" t="s">
        <v>201</v>
      </c>
      <c r="B512" s="5" t="s">
        <v>202</v>
      </c>
      <c r="C512" s="3"/>
      <c r="D512" s="3">
        <v>0</v>
      </c>
      <c r="E512" s="3"/>
      <c r="F512" s="3">
        <v>1.22</v>
      </c>
      <c r="G512" s="3"/>
    </row>
    <row r="513" spans="1:7" x14ac:dyDescent="0.25">
      <c r="A513" s="3" t="s">
        <v>1412</v>
      </c>
      <c r="B513" s="5" t="s">
        <v>1413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1414</v>
      </c>
      <c r="B514" s="5" t="s">
        <v>1415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1416</v>
      </c>
      <c r="B515" s="5" t="s">
        <v>1417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517</v>
      </c>
      <c r="B516" s="5" t="s">
        <v>518</v>
      </c>
      <c r="C516" s="3"/>
      <c r="D516" s="3">
        <v>1</v>
      </c>
      <c r="E516" s="4">
        <v>45577</v>
      </c>
      <c r="F516" s="3">
        <v>0</v>
      </c>
      <c r="G516" s="3"/>
    </row>
    <row r="517" spans="1:7" x14ac:dyDescent="0.25">
      <c r="A517" s="3" t="s">
        <v>1418</v>
      </c>
      <c r="B517" s="5" t="s">
        <v>1419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1420</v>
      </c>
      <c r="B518" s="5" t="s">
        <v>1421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1422</v>
      </c>
      <c r="B519" s="5" t="s">
        <v>1423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1424</v>
      </c>
      <c r="B520" s="5" t="s">
        <v>1425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1426</v>
      </c>
      <c r="B521" s="5" t="s">
        <v>1427</v>
      </c>
      <c r="C521" s="3"/>
      <c r="D521" s="3">
        <v>0</v>
      </c>
      <c r="E521" s="3"/>
      <c r="F521" s="3">
        <v>0</v>
      </c>
      <c r="G521" s="3"/>
    </row>
    <row r="522" spans="1:7" x14ac:dyDescent="0.25">
      <c r="A522" s="3" t="s">
        <v>1428</v>
      </c>
      <c r="B522" s="5" t="s">
        <v>1429</v>
      </c>
      <c r="C522" s="3"/>
      <c r="D522" s="3">
        <v>0</v>
      </c>
      <c r="E522" s="3"/>
      <c r="F522" s="3">
        <v>0</v>
      </c>
      <c r="G522" s="3"/>
    </row>
    <row r="523" spans="1:7" x14ac:dyDescent="0.25">
      <c r="A523" s="3" t="s">
        <v>603</v>
      </c>
      <c r="B523" s="5" t="s">
        <v>604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305</v>
      </c>
      <c r="B524" s="5" t="s">
        <v>306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934</v>
      </c>
      <c r="B525" s="5" t="s">
        <v>935</v>
      </c>
      <c r="C525" s="3"/>
      <c r="D525" s="3">
        <v>0</v>
      </c>
      <c r="E525" s="3"/>
      <c r="F525" s="3">
        <v>0.93</v>
      </c>
      <c r="G525" s="3"/>
    </row>
    <row r="526" spans="1:7" x14ac:dyDescent="0.25">
      <c r="A526" s="3" t="s">
        <v>241</v>
      </c>
      <c r="B526" s="5" t="s">
        <v>242</v>
      </c>
      <c r="C526" s="3"/>
      <c r="D526" s="3">
        <v>1</v>
      </c>
      <c r="E526" s="4">
        <v>45590</v>
      </c>
      <c r="F526" s="3">
        <v>2.5</v>
      </c>
      <c r="G526" s="3"/>
    </row>
    <row r="527" spans="1:7" x14ac:dyDescent="0.25">
      <c r="A527" s="3" t="s">
        <v>281</v>
      </c>
      <c r="B527" s="5" t="s">
        <v>282</v>
      </c>
      <c r="C527" s="3"/>
      <c r="D527" s="3">
        <v>0</v>
      </c>
      <c r="E527" s="3"/>
      <c r="F527" s="3">
        <v>0</v>
      </c>
      <c r="G527" s="3"/>
    </row>
    <row r="528" spans="1:7" x14ac:dyDescent="0.25">
      <c r="A528" s="3" t="s">
        <v>1430</v>
      </c>
      <c r="B528" s="5" t="s">
        <v>1431</v>
      </c>
      <c r="C528" s="3"/>
      <c r="D528" s="3">
        <v>0</v>
      </c>
      <c r="E528" s="3"/>
      <c r="F528" s="3">
        <v>0</v>
      </c>
      <c r="G528" s="3"/>
    </row>
    <row r="529" spans="1:7" x14ac:dyDescent="0.25">
      <c r="A529" s="3" t="s">
        <v>295</v>
      </c>
      <c r="B529" s="5" t="s">
        <v>296</v>
      </c>
      <c r="C529" s="3"/>
      <c r="D529" s="3">
        <v>1</v>
      </c>
      <c r="E529" s="4">
        <v>45577</v>
      </c>
      <c r="F529" s="3">
        <v>0</v>
      </c>
      <c r="G529" s="3"/>
    </row>
    <row r="530" spans="1:7" x14ac:dyDescent="0.25">
      <c r="A530" s="3" t="s">
        <v>1432</v>
      </c>
      <c r="B530" s="5" t="s">
        <v>1433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513</v>
      </c>
      <c r="B531" s="5" t="s">
        <v>514</v>
      </c>
      <c r="C531" s="3"/>
      <c r="D531" s="3">
        <v>1</v>
      </c>
      <c r="E531" s="4">
        <v>45589</v>
      </c>
      <c r="F531" s="3">
        <v>0</v>
      </c>
      <c r="G531" s="3"/>
    </row>
    <row r="532" spans="1:7" x14ac:dyDescent="0.25">
      <c r="A532" s="3" t="s">
        <v>563</v>
      </c>
      <c r="B532" s="5" t="s">
        <v>564</v>
      </c>
      <c r="C532" s="3"/>
      <c r="D532" s="3">
        <v>0</v>
      </c>
      <c r="E532" s="3"/>
      <c r="F532" s="3">
        <v>2.2000000000000002</v>
      </c>
      <c r="G532" s="3"/>
    </row>
    <row r="533" spans="1:7" x14ac:dyDescent="0.25">
      <c r="A533" s="3" t="s">
        <v>505</v>
      </c>
      <c r="B533" s="5" t="s">
        <v>506</v>
      </c>
      <c r="C533" s="3"/>
      <c r="D533" s="3">
        <v>0</v>
      </c>
      <c r="E533" s="3"/>
      <c r="F533" s="3">
        <v>4</v>
      </c>
      <c r="G533" s="3"/>
    </row>
    <row r="534" spans="1:7" x14ac:dyDescent="0.25">
      <c r="A534" s="3" t="s">
        <v>1434</v>
      </c>
      <c r="B534" s="5" t="s">
        <v>1435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1436</v>
      </c>
      <c r="B535" s="5" t="s">
        <v>1437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1438</v>
      </c>
      <c r="B536" s="5" t="s">
        <v>1439</v>
      </c>
      <c r="C536" s="3"/>
      <c r="D536" s="3">
        <v>0</v>
      </c>
      <c r="E536" s="3"/>
      <c r="F536" s="3">
        <v>0</v>
      </c>
      <c r="G536" s="3"/>
    </row>
    <row r="537" spans="1:7" x14ac:dyDescent="0.25">
      <c r="A537" s="3" t="s">
        <v>537</v>
      </c>
      <c r="B537" s="5" t="s">
        <v>538</v>
      </c>
      <c r="C537" s="3"/>
      <c r="D537" s="3">
        <v>1</v>
      </c>
      <c r="E537" s="4">
        <v>45577</v>
      </c>
      <c r="F537" s="3">
        <v>0</v>
      </c>
      <c r="G537" s="3"/>
    </row>
    <row r="538" spans="1:7" x14ac:dyDescent="0.25">
      <c r="A538" s="3" t="s">
        <v>83</v>
      </c>
      <c r="B538" s="5" t="s">
        <v>1440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549</v>
      </c>
      <c r="B539" s="5" t="s">
        <v>550</v>
      </c>
      <c r="C539" s="3"/>
      <c r="D539" s="3">
        <v>2</v>
      </c>
      <c r="E539" s="3" t="s">
        <v>1396</v>
      </c>
      <c r="F539" s="3">
        <v>0</v>
      </c>
      <c r="G539" s="3"/>
    </row>
    <row r="540" spans="1:7" x14ac:dyDescent="0.25">
      <c r="A540" s="3" t="s">
        <v>1441</v>
      </c>
      <c r="B540" s="5" t="s">
        <v>1442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463</v>
      </c>
      <c r="B541" s="5" t="s">
        <v>464</v>
      </c>
      <c r="C541" s="3"/>
      <c r="D541" s="3">
        <v>1</v>
      </c>
      <c r="E541" s="4">
        <v>45580</v>
      </c>
      <c r="F541" s="3">
        <v>2.7</v>
      </c>
      <c r="G541" s="3"/>
    </row>
    <row r="542" spans="1:7" x14ac:dyDescent="0.25">
      <c r="A542" s="3" t="s">
        <v>233</v>
      </c>
      <c r="B542" s="5" t="s">
        <v>234</v>
      </c>
      <c r="C542" s="3"/>
      <c r="D542" s="3">
        <v>3</v>
      </c>
      <c r="E542" s="3" t="s">
        <v>1400</v>
      </c>
      <c r="F542" s="3">
        <v>1.25</v>
      </c>
      <c r="G542" s="3"/>
    </row>
    <row r="543" spans="1:7" x14ac:dyDescent="0.25">
      <c r="A543" s="3" t="s">
        <v>351</v>
      </c>
      <c r="B543" s="5" t="s">
        <v>352</v>
      </c>
      <c r="C543" s="3"/>
      <c r="D543" s="3">
        <v>0</v>
      </c>
      <c r="E543" s="3"/>
      <c r="F543" s="3">
        <v>0</v>
      </c>
      <c r="G543" s="3"/>
    </row>
    <row r="544" spans="1:7" x14ac:dyDescent="0.25">
      <c r="A544" s="3" t="s">
        <v>727</v>
      </c>
      <c r="B544" s="5" t="s">
        <v>728</v>
      </c>
      <c r="C544" s="3"/>
      <c r="D544" s="3">
        <v>13</v>
      </c>
      <c r="E544" s="3" t="s">
        <v>1443</v>
      </c>
      <c r="F544" s="3">
        <v>0</v>
      </c>
      <c r="G544" s="3"/>
    </row>
    <row r="545" spans="1:7" x14ac:dyDescent="0.25">
      <c r="A545" s="3" t="s">
        <v>795</v>
      </c>
      <c r="B545" s="5" t="s">
        <v>796</v>
      </c>
      <c r="C545" s="3"/>
      <c r="D545" s="3">
        <v>2</v>
      </c>
      <c r="E545" s="3" t="s">
        <v>1057</v>
      </c>
      <c r="F545" s="3">
        <v>0.5</v>
      </c>
      <c r="G545" s="3"/>
    </row>
    <row r="546" spans="1:7" x14ac:dyDescent="0.25">
      <c r="A546" s="3" t="s">
        <v>1444</v>
      </c>
      <c r="B546" s="5" t="s">
        <v>1445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459</v>
      </c>
      <c r="B547" s="5" t="s">
        <v>460</v>
      </c>
      <c r="C547" s="3"/>
      <c r="D547" s="3">
        <v>4</v>
      </c>
      <c r="E547" s="3" t="s">
        <v>1446</v>
      </c>
      <c r="F547" s="3">
        <v>10.42</v>
      </c>
      <c r="G547" s="3"/>
    </row>
    <row r="548" spans="1:7" x14ac:dyDescent="0.25">
      <c r="A548" s="3" t="s">
        <v>553</v>
      </c>
      <c r="B548" s="5" t="s">
        <v>554</v>
      </c>
      <c r="C548" s="3"/>
      <c r="D548" s="3">
        <v>0</v>
      </c>
      <c r="E548" s="3"/>
      <c r="F548" s="3">
        <v>1</v>
      </c>
      <c r="G548" s="3"/>
    </row>
    <row r="549" spans="1:7" x14ac:dyDescent="0.25">
      <c r="A549" s="3" t="s">
        <v>1447</v>
      </c>
      <c r="B549" s="5" t="s">
        <v>1448</v>
      </c>
      <c r="C549" s="3"/>
      <c r="D549" s="3">
        <v>0</v>
      </c>
      <c r="E549" s="3"/>
      <c r="F549" s="3">
        <v>0</v>
      </c>
      <c r="G549" s="3"/>
    </row>
    <row r="550" spans="1:7" x14ac:dyDescent="0.25">
      <c r="A550" s="3" t="s">
        <v>1449</v>
      </c>
      <c r="B550" s="5" t="s">
        <v>1450</v>
      </c>
      <c r="C550" s="3"/>
      <c r="D550" s="3">
        <v>0</v>
      </c>
      <c r="E550" s="3"/>
      <c r="F550" s="3">
        <v>0</v>
      </c>
      <c r="G550" s="3"/>
    </row>
    <row r="551" spans="1:7" x14ac:dyDescent="0.25">
      <c r="A551" s="3" t="s">
        <v>1451</v>
      </c>
      <c r="B551" s="5" t="s">
        <v>1452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1453</v>
      </c>
      <c r="B552" s="5" t="s">
        <v>1454</v>
      </c>
      <c r="C552" s="3"/>
      <c r="D552" s="3">
        <v>0</v>
      </c>
      <c r="E552" s="3"/>
      <c r="F552" s="3">
        <v>0</v>
      </c>
      <c r="G552" s="3"/>
    </row>
    <row r="553" spans="1:7" x14ac:dyDescent="0.25">
      <c r="A553" s="3" t="s">
        <v>545</v>
      </c>
      <c r="B553" s="5" t="s">
        <v>546</v>
      </c>
      <c r="C553" s="3"/>
      <c r="D553" s="3">
        <v>0</v>
      </c>
      <c r="E553" s="3"/>
      <c r="F553" s="3">
        <v>1.75</v>
      </c>
      <c r="G553" s="3"/>
    </row>
    <row r="554" spans="1:7" x14ac:dyDescent="0.25">
      <c r="A554" s="3" t="s">
        <v>833</v>
      </c>
      <c r="B554" s="5" t="s">
        <v>834</v>
      </c>
      <c r="C554" s="3"/>
      <c r="D554" s="3">
        <v>0</v>
      </c>
      <c r="E554" s="3"/>
      <c r="F554" s="3">
        <v>0.75</v>
      </c>
      <c r="G554" s="3"/>
    </row>
    <row r="555" spans="1:7" x14ac:dyDescent="0.25">
      <c r="A555" s="3" t="s">
        <v>743</v>
      </c>
      <c r="B555" s="5" t="s">
        <v>744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405</v>
      </c>
      <c r="B556" s="5" t="s">
        <v>406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789</v>
      </c>
      <c r="B557" s="5" t="s">
        <v>790</v>
      </c>
      <c r="C557" s="3"/>
      <c r="D557" s="3">
        <v>1</v>
      </c>
      <c r="E557" s="4">
        <v>45577</v>
      </c>
      <c r="F557" s="3">
        <v>1.9</v>
      </c>
      <c r="G557" s="3"/>
    </row>
    <row r="558" spans="1:7" x14ac:dyDescent="0.25">
      <c r="A558" s="3" t="s">
        <v>535</v>
      </c>
      <c r="B558" s="5" t="s">
        <v>536</v>
      </c>
      <c r="C558" s="3"/>
      <c r="D558" s="3">
        <v>0</v>
      </c>
      <c r="E558" s="3"/>
      <c r="F558" s="3">
        <v>0</v>
      </c>
      <c r="G558" s="3"/>
    </row>
    <row r="559" spans="1:7" x14ac:dyDescent="0.25">
      <c r="A559" s="3" t="s">
        <v>916</v>
      </c>
      <c r="B559" s="5" t="s">
        <v>917</v>
      </c>
      <c r="C559" s="3"/>
      <c r="D559" s="3">
        <v>11</v>
      </c>
      <c r="E559" s="3" t="s">
        <v>1455</v>
      </c>
      <c r="F559" s="3">
        <v>0</v>
      </c>
      <c r="G559" s="3"/>
    </row>
    <row r="560" spans="1:7" x14ac:dyDescent="0.25">
      <c r="A560" s="3" t="s">
        <v>871</v>
      </c>
      <c r="B560" s="5" t="s">
        <v>872</v>
      </c>
      <c r="C560" s="3"/>
      <c r="D560" s="3">
        <v>0</v>
      </c>
      <c r="E560" s="3"/>
      <c r="F560" s="3">
        <v>0</v>
      </c>
      <c r="G560" s="3"/>
    </row>
    <row r="561" spans="1:7" x14ac:dyDescent="0.25">
      <c r="A561" s="3" t="s">
        <v>1456</v>
      </c>
      <c r="B561" s="5" t="s">
        <v>1457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1458</v>
      </c>
      <c r="B562" s="5" t="s">
        <v>1459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831</v>
      </c>
      <c r="B563" s="5" t="s">
        <v>832</v>
      </c>
      <c r="C563" s="3"/>
      <c r="D563" s="3">
        <v>5</v>
      </c>
      <c r="E563" s="3" t="s">
        <v>1460</v>
      </c>
      <c r="F563" s="3">
        <v>0.5</v>
      </c>
      <c r="G563" s="3"/>
    </row>
    <row r="564" spans="1:7" x14ac:dyDescent="0.25">
      <c r="A564" s="3" t="s">
        <v>663</v>
      </c>
      <c r="B564" s="5" t="s">
        <v>664</v>
      </c>
      <c r="C564" s="3"/>
      <c r="D564" s="3">
        <v>1</v>
      </c>
      <c r="E564" s="4">
        <v>45587</v>
      </c>
      <c r="F564" s="3">
        <v>3.98</v>
      </c>
      <c r="G564" s="3"/>
    </row>
    <row r="565" spans="1:7" x14ac:dyDescent="0.25">
      <c r="A565" s="3" t="s">
        <v>497</v>
      </c>
      <c r="B565" s="5" t="s">
        <v>498</v>
      </c>
      <c r="C565" s="3"/>
      <c r="D565" s="3">
        <v>2</v>
      </c>
      <c r="E565" s="3" t="s">
        <v>1259</v>
      </c>
      <c r="F565" s="3">
        <v>0.05</v>
      </c>
      <c r="G565" s="3"/>
    </row>
    <row r="566" spans="1:7" x14ac:dyDescent="0.25">
      <c r="A566" s="3" t="s">
        <v>423</v>
      </c>
      <c r="B566" s="5" t="s">
        <v>424</v>
      </c>
      <c r="C566" s="3"/>
      <c r="D566" s="3">
        <v>1</v>
      </c>
      <c r="E566" s="4">
        <v>45584</v>
      </c>
      <c r="F566" s="3">
        <v>3.98</v>
      </c>
      <c r="G566" s="3"/>
    </row>
    <row r="567" spans="1:7" x14ac:dyDescent="0.25">
      <c r="A567" s="3" t="s">
        <v>1461</v>
      </c>
      <c r="B567" s="5" t="s">
        <v>1462</v>
      </c>
      <c r="C567" s="3"/>
      <c r="D567" s="3">
        <v>0</v>
      </c>
      <c r="E567" s="3"/>
      <c r="F567" s="3">
        <v>0</v>
      </c>
      <c r="G567" s="3"/>
    </row>
    <row r="568" spans="1:7" x14ac:dyDescent="0.25">
      <c r="A568" s="3" t="s">
        <v>1463</v>
      </c>
      <c r="B568" s="5" t="s">
        <v>1464</v>
      </c>
      <c r="C568" s="3"/>
      <c r="D568" s="3">
        <v>0</v>
      </c>
      <c r="E568" s="3"/>
      <c r="F568" s="3">
        <v>0</v>
      </c>
      <c r="G568" s="3"/>
    </row>
    <row r="569" spans="1:7" x14ac:dyDescent="0.25">
      <c r="A569" s="3" t="s">
        <v>49</v>
      </c>
      <c r="B569" s="5" t="s">
        <v>1465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705</v>
      </c>
      <c r="B570" s="5" t="s">
        <v>706</v>
      </c>
      <c r="C570" s="3"/>
      <c r="D570" s="3">
        <v>0</v>
      </c>
      <c r="E570" s="3"/>
      <c r="F570" s="3">
        <v>4.25</v>
      </c>
      <c r="G570" s="3"/>
    </row>
    <row r="571" spans="1:7" x14ac:dyDescent="0.25">
      <c r="A571" s="3" t="s">
        <v>1466</v>
      </c>
      <c r="B571" s="5" t="s">
        <v>1467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593</v>
      </c>
      <c r="B572" s="5" t="s">
        <v>594</v>
      </c>
      <c r="C572" s="3"/>
      <c r="D572" s="3">
        <v>2</v>
      </c>
      <c r="E572" s="3" t="s">
        <v>1318</v>
      </c>
      <c r="F572" s="3">
        <v>2</v>
      </c>
      <c r="G572" s="3"/>
    </row>
    <row r="573" spans="1:7" x14ac:dyDescent="0.25">
      <c r="A573" s="3" t="s">
        <v>557</v>
      </c>
      <c r="B573" s="5" t="s">
        <v>558</v>
      </c>
      <c r="C573" s="3"/>
      <c r="D573" s="3">
        <v>0.5</v>
      </c>
      <c r="E573" s="4">
        <v>45584</v>
      </c>
      <c r="F573" s="3">
        <v>0</v>
      </c>
      <c r="G573" s="3"/>
    </row>
    <row r="574" spans="1:7" x14ac:dyDescent="0.25">
      <c r="A574" s="3" t="s">
        <v>645</v>
      </c>
      <c r="B574" s="5" t="s">
        <v>646</v>
      </c>
      <c r="C574" s="3"/>
      <c r="D574" s="3">
        <v>1</v>
      </c>
      <c r="E574" s="4">
        <v>45590</v>
      </c>
      <c r="F574" s="3">
        <v>0</v>
      </c>
      <c r="G574" s="3"/>
    </row>
    <row r="575" spans="1:7" x14ac:dyDescent="0.25">
      <c r="A575" s="3" t="s">
        <v>583</v>
      </c>
      <c r="B575" s="5" t="s">
        <v>584</v>
      </c>
      <c r="C575" s="3"/>
      <c r="D575" s="3">
        <v>1</v>
      </c>
      <c r="E575" s="4">
        <v>45582</v>
      </c>
      <c r="F575" s="3">
        <v>0</v>
      </c>
      <c r="G575" s="3"/>
    </row>
    <row r="576" spans="1:7" x14ac:dyDescent="0.25">
      <c r="A576" s="3" t="s">
        <v>367</v>
      </c>
      <c r="B576" s="5" t="s">
        <v>368</v>
      </c>
      <c r="C576" s="3"/>
      <c r="D576" s="3">
        <v>1</v>
      </c>
      <c r="E576" s="4">
        <v>45581</v>
      </c>
      <c r="F576" s="3">
        <v>1</v>
      </c>
      <c r="G576" s="3"/>
    </row>
    <row r="577" spans="1:7" x14ac:dyDescent="0.25">
      <c r="A577" s="3" t="s">
        <v>297</v>
      </c>
      <c r="B577" s="5" t="s">
        <v>298</v>
      </c>
      <c r="C577" s="3"/>
      <c r="D577" s="3">
        <v>5</v>
      </c>
      <c r="E577" s="3" t="s">
        <v>1468</v>
      </c>
      <c r="F577" s="3">
        <v>0</v>
      </c>
      <c r="G577" s="3"/>
    </row>
    <row r="578" spans="1:7" x14ac:dyDescent="0.25">
      <c r="A578" s="3" t="s">
        <v>1469</v>
      </c>
      <c r="B578" s="5" t="s">
        <v>1470</v>
      </c>
      <c r="C578" s="3"/>
      <c r="D578" s="3">
        <v>0</v>
      </c>
      <c r="E578" s="3"/>
      <c r="F578" s="3">
        <v>0</v>
      </c>
      <c r="G578" s="3"/>
    </row>
    <row r="579" spans="1:7" x14ac:dyDescent="0.25">
      <c r="A579" s="3" t="s">
        <v>323</v>
      </c>
      <c r="B579" s="5" t="s">
        <v>324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857</v>
      </c>
      <c r="B580" s="5" t="s">
        <v>858</v>
      </c>
      <c r="C580" s="3"/>
      <c r="D580" s="3">
        <v>0</v>
      </c>
      <c r="E580" s="3"/>
      <c r="F580" s="3">
        <v>1.5</v>
      </c>
      <c r="G580" s="3"/>
    </row>
    <row r="581" spans="1:7" x14ac:dyDescent="0.25">
      <c r="A581" s="3" t="s">
        <v>1471</v>
      </c>
      <c r="B581" s="5" t="s">
        <v>1472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1473</v>
      </c>
      <c r="B582" s="5" t="s">
        <v>1474</v>
      </c>
      <c r="C582" s="3"/>
      <c r="D582" s="3">
        <v>0</v>
      </c>
      <c r="E582" s="3"/>
      <c r="F582" s="3">
        <v>0</v>
      </c>
      <c r="G582" s="3"/>
    </row>
    <row r="583" spans="1:7" x14ac:dyDescent="0.25">
      <c r="A583" s="3" t="s">
        <v>1475</v>
      </c>
      <c r="B583" s="5" t="s">
        <v>1476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253</v>
      </c>
      <c r="B584" s="5" t="s">
        <v>254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173</v>
      </c>
      <c r="B585" s="5" t="s">
        <v>174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1477</v>
      </c>
      <c r="B586" s="5" t="s">
        <v>1478</v>
      </c>
      <c r="C586" s="3"/>
      <c r="D586" s="3">
        <v>0</v>
      </c>
      <c r="E586" s="3"/>
      <c r="F586" s="3">
        <v>0</v>
      </c>
      <c r="G586" s="3"/>
    </row>
    <row r="587" spans="1:7" x14ac:dyDescent="0.25">
      <c r="A587" s="3" t="s">
        <v>839</v>
      </c>
      <c r="B587" s="5" t="s">
        <v>840</v>
      </c>
      <c r="C587" s="3"/>
      <c r="D587" s="3">
        <v>1</v>
      </c>
      <c r="E587" s="4">
        <v>45583</v>
      </c>
      <c r="F587" s="3">
        <v>1.9</v>
      </c>
      <c r="G587" s="3"/>
    </row>
    <row r="588" spans="1:7" x14ac:dyDescent="0.25">
      <c r="A588" s="3" t="s">
        <v>1479</v>
      </c>
      <c r="B588" s="5" t="s">
        <v>1480</v>
      </c>
      <c r="C588" s="3"/>
      <c r="D588" s="3">
        <v>0</v>
      </c>
      <c r="E588" s="3"/>
      <c r="F588" s="3">
        <v>0</v>
      </c>
      <c r="G588" s="3"/>
    </row>
    <row r="589" spans="1:7" x14ac:dyDescent="0.25">
      <c r="A589" s="3" t="s">
        <v>525</v>
      </c>
      <c r="B589" s="5" t="s">
        <v>526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605</v>
      </c>
      <c r="B590" s="5" t="s">
        <v>606</v>
      </c>
      <c r="C590" s="3"/>
      <c r="D590" s="3">
        <v>1</v>
      </c>
      <c r="E590" s="4">
        <v>45590</v>
      </c>
      <c r="F590" s="3">
        <v>0</v>
      </c>
      <c r="G590" s="3"/>
    </row>
    <row r="591" spans="1:7" x14ac:dyDescent="0.25">
      <c r="A591" s="3" t="s">
        <v>1481</v>
      </c>
      <c r="B591" s="5" t="s">
        <v>1482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407</v>
      </c>
      <c r="B592" s="5" t="s">
        <v>408</v>
      </c>
      <c r="C592" s="3"/>
      <c r="D592" s="3">
        <v>0</v>
      </c>
      <c r="E592" s="3"/>
      <c r="F592" s="3">
        <v>0.83</v>
      </c>
      <c r="G592" s="3"/>
    </row>
    <row r="593" spans="1:7" x14ac:dyDescent="0.25">
      <c r="A593" s="3" t="s">
        <v>541</v>
      </c>
      <c r="B593" s="5" t="s">
        <v>542</v>
      </c>
      <c r="C593" s="3"/>
      <c r="D593" s="3">
        <v>0</v>
      </c>
      <c r="E593" s="3"/>
      <c r="F593" s="3">
        <v>0.75</v>
      </c>
      <c r="G593" s="3"/>
    </row>
    <row r="594" spans="1:7" x14ac:dyDescent="0.25">
      <c r="A594" s="3" t="s">
        <v>1483</v>
      </c>
      <c r="B594" s="5" t="s">
        <v>1484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673</v>
      </c>
      <c r="B595" s="5" t="s">
        <v>674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619</v>
      </c>
      <c r="B596" s="5" t="s">
        <v>620</v>
      </c>
      <c r="C596" s="3"/>
      <c r="D596" s="3">
        <v>0</v>
      </c>
      <c r="E596" s="3"/>
      <c r="F596" s="3">
        <v>5</v>
      </c>
      <c r="G596" s="3"/>
    </row>
    <row r="597" spans="1:7" x14ac:dyDescent="0.25">
      <c r="A597" s="3" t="s">
        <v>1485</v>
      </c>
      <c r="B597" s="5" t="s">
        <v>1486</v>
      </c>
      <c r="C597" s="3"/>
      <c r="D597" s="3">
        <v>0</v>
      </c>
      <c r="E597" s="3"/>
      <c r="F597" s="3">
        <v>0</v>
      </c>
      <c r="G597" s="3"/>
    </row>
    <row r="598" spans="1:7" x14ac:dyDescent="0.25">
      <c r="A598" s="3" t="s">
        <v>1487</v>
      </c>
      <c r="B598" s="5" t="s">
        <v>1488</v>
      </c>
      <c r="C598" s="3"/>
      <c r="D598" s="3">
        <v>0</v>
      </c>
      <c r="E598" s="3"/>
      <c r="F598" s="3">
        <v>0</v>
      </c>
      <c r="G598" s="3"/>
    </row>
    <row r="599" spans="1:7" x14ac:dyDescent="0.25">
      <c r="A599" s="3" t="s">
        <v>1489</v>
      </c>
      <c r="B599" s="5" t="s">
        <v>1490</v>
      </c>
      <c r="C599" s="3"/>
      <c r="D599" s="3">
        <v>0</v>
      </c>
      <c r="E599" s="3"/>
      <c r="F599" s="3">
        <v>0</v>
      </c>
      <c r="G599" s="3"/>
    </row>
    <row r="600" spans="1:7" x14ac:dyDescent="0.25">
      <c r="A600" s="3" t="s">
        <v>569</v>
      </c>
      <c r="B600" s="5" t="s">
        <v>570</v>
      </c>
      <c r="C600" s="3"/>
      <c r="D600" s="3">
        <v>0</v>
      </c>
      <c r="E600" s="3"/>
      <c r="F600" s="3">
        <v>0</v>
      </c>
      <c r="G600" s="3"/>
    </row>
    <row r="601" spans="1:7" x14ac:dyDescent="0.25">
      <c r="A601" s="3" t="s">
        <v>1491</v>
      </c>
      <c r="B601" s="5" t="s">
        <v>1492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721</v>
      </c>
      <c r="B602" s="5" t="s">
        <v>722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1493</v>
      </c>
      <c r="B603" s="5" t="s">
        <v>1494</v>
      </c>
      <c r="C603" s="3"/>
      <c r="D603" s="3">
        <v>0</v>
      </c>
      <c r="E603" s="3"/>
      <c r="F603" s="3">
        <v>0</v>
      </c>
      <c r="G603" s="3"/>
    </row>
    <row r="604" spans="1:7" x14ac:dyDescent="0.25">
      <c r="A604" s="3" t="s">
        <v>1495</v>
      </c>
      <c r="B604" s="5" t="s">
        <v>1496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217</v>
      </c>
      <c r="B605" s="5" t="s">
        <v>218</v>
      </c>
      <c r="C605" s="3"/>
      <c r="D605" s="3">
        <v>3</v>
      </c>
      <c r="E605" s="3" t="s">
        <v>1497</v>
      </c>
      <c r="F605" s="3">
        <v>0</v>
      </c>
      <c r="G605" s="3"/>
    </row>
    <row r="606" spans="1:7" x14ac:dyDescent="0.25">
      <c r="A606" s="3" t="s">
        <v>259</v>
      </c>
      <c r="B606" s="5" t="s">
        <v>260</v>
      </c>
      <c r="C606" s="3"/>
      <c r="D606" s="3">
        <v>4</v>
      </c>
      <c r="E606" s="3" t="s">
        <v>1498</v>
      </c>
      <c r="F606" s="3">
        <v>0</v>
      </c>
      <c r="G606" s="3"/>
    </row>
    <row r="607" spans="1:7" x14ac:dyDescent="0.25">
      <c r="A607" s="3" t="s">
        <v>719</v>
      </c>
      <c r="B607" s="5" t="s">
        <v>720</v>
      </c>
      <c r="C607" s="3"/>
      <c r="D607" s="3">
        <v>3</v>
      </c>
      <c r="E607" s="3" t="s">
        <v>1499</v>
      </c>
      <c r="F607" s="3">
        <v>4</v>
      </c>
      <c r="G607" s="3"/>
    </row>
    <row r="608" spans="1:7" x14ac:dyDescent="0.25">
      <c r="A608" s="3" t="s">
        <v>261</v>
      </c>
      <c r="B608" s="5" t="s">
        <v>262</v>
      </c>
      <c r="C608" s="3"/>
      <c r="D608" s="3">
        <v>8</v>
      </c>
      <c r="E608" s="3" t="s">
        <v>1500</v>
      </c>
      <c r="F608" s="3">
        <v>0</v>
      </c>
      <c r="G608" s="3"/>
    </row>
    <row r="609" spans="1:7" x14ac:dyDescent="0.25">
      <c r="A609" s="3" t="s">
        <v>1501</v>
      </c>
      <c r="B609" s="5" t="s">
        <v>1502</v>
      </c>
      <c r="C609" s="3"/>
      <c r="D609" s="3">
        <v>0</v>
      </c>
      <c r="E609" s="3"/>
      <c r="F609" s="3">
        <v>0</v>
      </c>
      <c r="G609" s="3"/>
    </row>
    <row r="610" spans="1:7" x14ac:dyDescent="0.25">
      <c r="A610" s="3" t="s">
        <v>1503</v>
      </c>
      <c r="B610" s="5" t="s">
        <v>1504</v>
      </c>
      <c r="C610" s="3"/>
      <c r="D610" s="3">
        <v>0</v>
      </c>
      <c r="E610" s="3"/>
      <c r="F610" s="3">
        <v>0</v>
      </c>
      <c r="G610" s="3"/>
    </row>
    <row r="611" spans="1:7" x14ac:dyDescent="0.25">
      <c r="A611" s="3" t="s">
        <v>944</v>
      </c>
      <c r="B611" s="5" t="s">
        <v>945</v>
      </c>
      <c r="C611" s="3"/>
      <c r="D611" s="3">
        <v>1</v>
      </c>
      <c r="E611" s="4">
        <v>45577</v>
      </c>
      <c r="F611" s="3">
        <v>0</v>
      </c>
      <c r="G611" s="3"/>
    </row>
    <row r="612" spans="1:7" x14ac:dyDescent="0.25">
      <c r="A612" s="3" t="s">
        <v>1505</v>
      </c>
      <c r="B612" s="5" t="s">
        <v>1506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1507</v>
      </c>
      <c r="B613" s="5" t="s">
        <v>1508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675</v>
      </c>
      <c r="B614" s="5" t="s">
        <v>676</v>
      </c>
      <c r="C614" s="3"/>
      <c r="D614" s="3">
        <v>4</v>
      </c>
      <c r="E614" s="3" t="s">
        <v>1509</v>
      </c>
      <c r="F614" s="3">
        <v>2.25</v>
      </c>
      <c r="G614" s="3"/>
    </row>
    <row r="615" spans="1:7" x14ac:dyDescent="0.25">
      <c r="A615" s="3" t="s">
        <v>1510</v>
      </c>
      <c r="B615" s="5" t="s">
        <v>1511</v>
      </c>
      <c r="C615" s="3"/>
      <c r="D615" s="3">
        <v>0</v>
      </c>
      <c r="E615" s="3"/>
      <c r="F615" s="3">
        <v>0</v>
      </c>
      <c r="G615" s="3"/>
    </row>
    <row r="616" spans="1:7" x14ac:dyDescent="0.25">
      <c r="A616" s="3" t="s">
        <v>507</v>
      </c>
      <c r="B616" s="5" t="s">
        <v>508</v>
      </c>
      <c r="C616" s="3"/>
      <c r="D616" s="3">
        <v>3</v>
      </c>
      <c r="E616" s="3" t="s">
        <v>1512</v>
      </c>
      <c r="F616" s="3">
        <v>0</v>
      </c>
      <c r="G616" s="3"/>
    </row>
    <row r="617" spans="1:7" x14ac:dyDescent="0.25">
      <c r="A617" s="3" t="s">
        <v>617</v>
      </c>
      <c r="B617" s="5" t="s">
        <v>618</v>
      </c>
      <c r="C617" s="3"/>
      <c r="D617" s="3">
        <v>12</v>
      </c>
      <c r="E617" s="3" t="s">
        <v>1513</v>
      </c>
      <c r="F617" s="3">
        <v>0</v>
      </c>
      <c r="G617" s="3"/>
    </row>
    <row r="618" spans="1:7" x14ac:dyDescent="0.25">
      <c r="A618" s="3" t="s">
        <v>573</v>
      </c>
      <c r="B618" s="5" t="s">
        <v>574</v>
      </c>
      <c r="C618" s="3"/>
      <c r="D618" s="3">
        <v>0</v>
      </c>
      <c r="E618" s="3"/>
      <c r="F618" s="3">
        <v>0</v>
      </c>
      <c r="G618" s="3"/>
    </row>
    <row r="619" spans="1:7" x14ac:dyDescent="0.25">
      <c r="A619" s="3" t="s">
        <v>223</v>
      </c>
      <c r="B619" s="5" t="s">
        <v>224</v>
      </c>
      <c r="C619" s="3"/>
      <c r="D619" s="3">
        <v>0</v>
      </c>
      <c r="E619" s="3"/>
      <c r="F619" s="3">
        <v>1</v>
      </c>
      <c r="G619" s="3"/>
    </row>
    <row r="620" spans="1:7" x14ac:dyDescent="0.25">
      <c r="A620" s="3" t="s">
        <v>1514</v>
      </c>
      <c r="B620" s="5" t="s">
        <v>1515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1516</v>
      </c>
      <c r="B621" s="5" t="s">
        <v>1517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845</v>
      </c>
      <c r="B622" s="5" t="s">
        <v>846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571</v>
      </c>
      <c r="B623" s="5" t="s">
        <v>572</v>
      </c>
      <c r="C623" s="3"/>
      <c r="D623" s="3">
        <v>2</v>
      </c>
      <c r="E623" s="3" t="s">
        <v>1367</v>
      </c>
      <c r="F623" s="3">
        <v>3</v>
      </c>
      <c r="G623" s="3"/>
    </row>
    <row r="624" spans="1:7" x14ac:dyDescent="0.25">
      <c r="A624" s="3" t="s">
        <v>279</v>
      </c>
      <c r="B624" s="5" t="s">
        <v>280</v>
      </c>
      <c r="C624" s="3"/>
      <c r="D624" s="3">
        <v>0</v>
      </c>
      <c r="E624" s="3"/>
      <c r="F624" s="3">
        <v>3.98</v>
      </c>
      <c r="G624" s="3"/>
    </row>
    <row r="625" spans="1:7" x14ac:dyDescent="0.25">
      <c r="A625" s="3" t="s">
        <v>343</v>
      </c>
      <c r="B625" s="5" t="s">
        <v>344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503</v>
      </c>
      <c r="B626" s="5" t="s">
        <v>504</v>
      </c>
      <c r="C626" s="3"/>
      <c r="D626" s="3">
        <v>0</v>
      </c>
      <c r="E626" s="3"/>
      <c r="F626" s="3">
        <v>0.5</v>
      </c>
      <c r="G626" s="3"/>
    </row>
    <row r="627" spans="1:7" x14ac:dyDescent="0.25">
      <c r="A627" s="3" t="s">
        <v>659</v>
      </c>
      <c r="B627" s="5" t="s">
        <v>660</v>
      </c>
      <c r="C627" s="3"/>
      <c r="D627" s="3">
        <v>0</v>
      </c>
      <c r="E627" s="3"/>
      <c r="F627" s="3">
        <v>0</v>
      </c>
      <c r="G627" s="3"/>
    </row>
    <row r="628" spans="1:7" x14ac:dyDescent="0.25">
      <c r="A628" s="3" t="s">
        <v>918</v>
      </c>
      <c r="B628" s="5" t="s">
        <v>919</v>
      </c>
      <c r="C628" s="3"/>
      <c r="D628" s="3">
        <v>2</v>
      </c>
      <c r="E628" s="3" t="s">
        <v>1518</v>
      </c>
      <c r="F628" s="3">
        <v>0</v>
      </c>
      <c r="G628" s="3"/>
    </row>
    <row r="629" spans="1:7" x14ac:dyDescent="0.25">
      <c r="A629" s="3" t="s">
        <v>291</v>
      </c>
      <c r="B629" s="5" t="s">
        <v>292</v>
      </c>
      <c r="C629" s="3"/>
      <c r="D629" s="3">
        <v>0</v>
      </c>
      <c r="E629" s="3"/>
      <c r="F629" s="3">
        <v>0</v>
      </c>
      <c r="G629" s="3"/>
    </row>
    <row r="630" spans="1:7" x14ac:dyDescent="0.25">
      <c r="A630" s="3" t="s">
        <v>1519</v>
      </c>
      <c r="B630" s="5" t="s">
        <v>1520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479</v>
      </c>
      <c r="B631" s="5" t="s">
        <v>480</v>
      </c>
      <c r="C631" s="3"/>
      <c r="D631" s="3">
        <v>4</v>
      </c>
      <c r="E631" s="3" t="s">
        <v>1521</v>
      </c>
      <c r="F631" s="3">
        <v>5.25</v>
      </c>
      <c r="G631" s="3"/>
    </row>
    <row r="632" spans="1:7" x14ac:dyDescent="0.25">
      <c r="A632" s="3" t="s">
        <v>1522</v>
      </c>
      <c r="B632" s="5" t="s">
        <v>1523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1524</v>
      </c>
      <c r="B633" s="5" t="s">
        <v>1525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1526</v>
      </c>
      <c r="B634" s="5" t="s">
        <v>1527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665</v>
      </c>
      <c r="B635" s="5" t="s">
        <v>666</v>
      </c>
      <c r="C635" s="3"/>
      <c r="D635" s="3">
        <v>4</v>
      </c>
      <c r="E635" s="3" t="s">
        <v>1528</v>
      </c>
      <c r="F635" s="3">
        <v>1.97</v>
      </c>
      <c r="G635" s="3"/>
    </row>
    <row r="636" spans="1:7" x14ac:dyDescent="0.25">
      <c r="A636" s="3" t="s">
        <v>657</v>
      </c>
      <c r="B636" s="5" t="s">
        <v>658</v>
      </c>
      <c r="C636" s="3"/>
      <c r="D636" s="3">
        <v>0</v>
      </c>
      <c r="E636" s="3"/>
      <c r="F636" s="3">
        <v>0</v>
      </c>
      <c r="G636" s="3"/>
    </row>
    <row r="637" spans="1:7" x14ac:dyDescent="0.25">
      <c r="A637" s="3" t="s">
        <v>787</v>
      </c>
      <c r="B637" s="5" t="s">
        <v>788</v>
      </c>
      <c r="C637" s="3"/>
      <c r="D637" s="3">
        <v>0</v>
      </c>
      <c r="E637" s="3"/>
      <c r="F637" s="3">
        <v>5.32</v>
      </c>
      <c r="G637" s="3"/>
    </row>
    <row r="638" spans="1:7" x14ac:dyDescent="0.25">
      <c r="A638" s="3" t="s">
        <v>447</v>
      </c>
      <c r="B638" s="5" t="s">
        <v>448</v>
      </c>
      <c r="C638" s="3"/>
      <c r="D638" s="3">
        <v>1</v>
      </c>
      <c r="E638" s="4">
        <v>45589</v>
      </c>
      <c r="F638" s="3">
        <v>4</v>
      </c>
      <c r="G638" s="3"/>
    </row>
    <row r="639" spans="1:7" x14ac:dyDescent="0.25">
      <c r="A639" s="3" t="s">
        <v>843</v>
      </c>
      <c r="B639" s="5" t="s">
        <v>844</v>
      </c>
      <c r="C639" s="3"/>
      <c r="D639" s="3">
        <v>0</v>
      </c>
      <c r="E639" s="3"/>
      <c r="F639" s="3">
        <v>0</v>
      </c>
      <c r="G639" s="3"/>
    </row>
    <row r="640" spans="1:7" x14ac:dyDescent="0.25">
      <c r="A640" s="3" t="s">
        <v>1529</v>
      </c>
      <c r="B640" s="5" t="s">
        <v>1530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1531</v>
      </c>
      <c r="B641" s="5" t="s">
        <v>1532</v>
      </c>
      <c r="C641" s="3"/>
      <c r="D641" s="3">
        <v>0</v>
      </c>
      <c r="E641" s="3"/>
      <c r="F641" s="3">
        <v>0</v>
      </c>
      <c r="G641" s="3"/>
    </row>
    <row r="642" spans="1:7" x14ac:dyDescent="0.25">
      <c r="A642" s="3" t="s">
        <v>373</v>
      </c>
      <c r="B642" s="5" t="s">
        <v>374</v>
      </c>
      <c r="C642" s="3"/>
      <c r="D642" s="3">
        <v>0</v>
      </c>
      <c r="E642" s="3"/>
      <c r="F642" s="3">
        <v>0</v>
      </c>
      <c r="G642" s="3"/>
    </row>
    <row r="643" spans="1:7" x14ac:dyDescent="0.25">
      <c r="A643" s="3" t="s">
        <v>375</v>
      </c>
      <c r="B643" s="5" t="s">
        <v>376</v>
      </c>
      <c r="C643" s="3"/>
      <c r="D643" s="3">
        <v>5</v>
      </c>
      <c r="E643" s="3" t="s">
        <v>1533</v>
      </c>
      <c r="F643" s="3">
        <v>0.5</v>
      </c>
      <c r="G643" s="3"/>
    </row>
    <row r="644" spans="1:7" x14ac:dyDescent="0.25">
      <c r="A644" s="3" t="s">
        <v>819</v>
      </c>
      <c r="B644" s="5" t="s">
        <v>820</v>
      </c>
      <c r="C644" s="3"/>
      <c r="D644" s="3">
        <v>0</v>
      </c>
      <c r="E644" s="3"/>
      <c r="F644" s="3">
        <v>0.52</v>
      </c>
      <c r="G644" s="3"/>
    </row>
    <row r="645" spans="1:7" x14ac:dyDescent="0.25">
      <c r="A645" s="3" t="s">
        <v>1534</v>
      </c>
      <c r="B645" s="5" t="s">
        <v>1535</v>
      </c>
      <c r="C645" s="3"/>
      <c r="D645" s="3">
        <v>0</v>
      </c>
      <c r="E645" s="3"/>
      <c r="F645" s="3">
        <v>0</v>
      </c>
      <c r="G645" s="3"/>
    </row>
    <row r="646" spans="1:7" x14ac:dyDescent="0.25">
      <c r="A646" s="3" t="s">
        <v>385</v>
      </c>
      <c r="B646" s="5" t="s">
        <v>386</v>
      </c>
      <c r="C646" s="3"/>
      <c r="D646" s="3">
        <v>0</v>
      </c>
      <c r="E646" s="3"/>
      <c r="F646" s="3">
        <v>0</v>
      </c>
      <c r="G646" s="3"/>
    </row>
    <row r="647" spans="1:7" x14ac:dyDescent="0.25">
      <c r="A647" s="3" t="s">
        <v>785</v>
      </c>
      <c r="B647" s="5" t="s">
        <v>786</v>
      </c>
      <c r="C647" s="3"/>
      <c r="D647" s="3">
        <v>0</v>
      </c>
      <c r="E647" s="3"/>
      <c r="F647" s="3">
        <v>0</v>
      </c>
      <c r="G647" s="3"/>
    </row>
    <row r="648" spans="1:7" x14ac:dyDescent="0.25">
      <c r="A648" s="3" t="s">
        <v>1536</v>
      </c>
      <c r="B648" s="5" t="s">
        <v>1537</v>
      </c>
      <c r="C648" s="3"/>
      <c r="D648" s="3">
        <v>0</v>
      </c>
      <c r="E648" s="3"/>
      <c r="F648" s="3">
        <v>0</v>
      </c>
      <c r="G648" s="3"/>
    </row>
    <row r="649" spans="1:7" x14ac:dyDescent="0.25">
      <c r="A649" s="3" t="s">
        <v>189</v>
      </c>
      <c r="B649" s="5" t="s">
        <v>190</v>
      </c>
      <c r="C649" s="3"/>
      <c r="D649" s="3">
        <v>1</v>
      </c>
      <c r="E649" s="4">
        <v>45577</v>
      </c>
      <c r="F649" s="3">
        <v>0</v>
      </c>
      <c r="G649" s="3"/>
    </row>
    <row r="650" spans="1:7" x14ac:dyDescent="0.25">
      <c r="A650" s="3" t="s">
        <v>1538</v>
      </c>
      <c r="B650" s="5" t="s">
        <v>1539</v>
      </c>
      <c r="C650" s="3"/>
      <c r="D650" s="3">
        <v>0</v>
      </c>
      <c r="E650" s="3"/>
      <c r="F650" s="3">
        <v>0</v>
      </c>
      <c r="G650" s="3"/>
    </row>
    <row r="651" spans="1:7" x14ac:dyDescent="0.25">
      <c r="A651" s="3" t="s">
        <v>1540</v>
      </c>
      <c r="B651" s="5" t="s">
        <v>1541</v>
      </c>
      <c r="C651" s="3"/>
      <c r="D651" s="3">
        <v>0</v>
      </c>
      <c r="E651" s="3"/>
      <c r="F651" s="3">
        <v>0</v>
      </c>
      <c r="G651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DD8E6"/>
  </sheetPr>
  <dimension ref="A1:AM67"/>
  <sheetViews>
    <sheetView tabSelected="1" topLeftCell="A4" workbookViewId="0">
      <selection activeCell="A23" sqref="A23"/>
    </sheetView>
  </sheetViews>
  <sheetFormatPr defaultRowHeight="15" x14ac:dyDescent="0.25"/>
  <cols>
    <col min="1" max="1" width="27.140625" style="9" customWidth="1"/>
    <col min="2" max="2" width="33.140625" style="9" customWidth="1"/>
    <col min="3" max="5" width="13.5703125" style="9" customWidth="1"/>
    <col min="6" max="8" width="23.7109375" style="9" customWidth="1"/>
    <col min="9" max="10" width="20.42578125" style="9" customWidth="1"/>
    <col min="11" max="11" width="31.85546875" style="9" hidden="1" customWidth="1"/>
    <col min="12" max="12" width="28.5703125" style="9" hidden="1" customWidth="1"/>
    <col min="13" max="13" width="37.28515625" style="9" hidden="1" customWidth="1"/>
    <col min="14" max="14" width="34" style="9" hidden="1" customWidth="1"/>
    <col min="15" max="15" width="32.85546875" style="9" hidden="1" customWidth="1"/>
    <col min="16" max="16" width="29.5703125" style="9" hidden="1" customWidth="1"/>
    <col min="17" max="17" width="38.28515625" style="9" hidden="1" customWidth="1"/>
    <col min="18" max="18" width="35" style="9" hidden="1" customWidth="1"/>
    <col min="19" max="20" width="23.140625" style="9" hidden="1" customWidth="1"/>
    <col min="21" max="22" width="21.7109375" style="9" customWidth="1"/>
    <col min="23" max="23" width="21.7109375" style="9" hidden="1" customWidth="1"/>
    <col min="24" max="27" width="22" style="9" customWidth="1"/>
    <col min="28" max="29" width="30.28515625" style="9" hidden="1" customWidth="1"/>
    <col min="30" max="31" width="35.7109375" style="9" hidden="1" customWidth="1"/>
    <col min="32" max="33" width="31.140625" style="9" hidden="1" customWidth="1"/>
    <col min="34" max="35" width="36.5703125" style="9" hidden="1" customWidth="1"/>
    <col min="36" max="36" width="21" style="9" hidden="1" customWidth="1"/>
    <col min="37" max="37" width="23.28515625" style="9" hidden="1" customWidth="1"/>
    <col min="38" max="38" width="25" style="9" hidden="1" customWidth="1"/>
    <col min="39" max="39" width="11.28515625" style="9" hidden="1" customWidth="1"/>
    <col min="40" max="16384" width="9.140625" style="9"/>
  </cols>
  <sheetData>
    <row r="1" spans="1:39" x14ac:dyDescent="0.25">
      <c r="A1" s="8" t="s">
        <v>0</v>
      </c>
    </row>
    <row r="2" spans="1:39" x14ac:dyDescent="0.25">
      <c r="A2" s="8" t="s">
        <v>1542</v>
      </c>
    </row>
    <row r="3" spans="1:39" x14ac:dyDescent="0.25">
      <c r="A3" s="8" t="s">
        <v>2</v>
      </c>
      <c r="B3" s="8" t="s">
        <v>3</v>
      </c>
    </row>
    <row r="5" spans="1:39" ht="30" customHeight="1" x14ac:dyDescent="0.25">
      <c r="A5" s="10" t="s">
        <v>142</v>
      </c>
      <c r="B5" s="10" t="s">
        <v>127</v>
      </c>
      <c r="C5" s="10" t="s">
        <v>1543</v>
      </c>
      <c r="D5" s="10"/>
      <c r="E5" s="10"/>
      <c r="F5" s="10" t="s">
        <v>1544</v>
      </c>
      <c r="G5" s="10"/>
      <c r="H5" s="10"/>
      <c r="I5" s="10" t="s">
        <v>1545</v>
      </c>
      <c r="J5" s="10"/>
      <c r="K5" s="10" t="s">
        <v>1546</v>
      </c>
      <c r="L5" s="10" t="s">
        <v>1547</v>
      </c>
      <c r="M5" s="10" t="s">
        <v>1548</v>
      </c>
      <c r="N5" s="10" t="s">
        <v>1549</v>
      </c>
      <c r="O5" s="10" t="s">
        <v>1550</v>
      </c>
      <c r="P5" s="10" t="s">
        <v>1551</v>
      </c>
      <c r="Q5" s="10" t="s">
        <v>1552</v>
      </c>
      <c r="R5" s="10" t="s">
        <v>1553</v>
      </c>
      <c r="S5" s="10" t="s">
        <v>1554</v>
      </c>
      <c r="T5" s="10" t="s">
        <v>1555</v>
      </c>
      <c r="U5" s="10" t="s">
        <v>1556</v>
      </c>
      <c r="V5" s="10"/>
      <c r="W5" s="10" t="s">
        <v>1557</v>
      </c>
      <c r="X5" s="10" t="s">
        <v>158</v>
      </c>
      <c r="Y5" s="10"/>
      <c r="Z5" s="10" t="s">
        <v>159</v>
      </c>
      <c r="AA5" s="10"/>
      <c r="AB5" s="10" t="s">
        <v>160</v>
      </c>
      <c r="AC5" s="10" t="s">
        <v>161</v>
      </c>
      <c r="AD5" s="10" t="s">
        <v>1558</v>
      </c>
      <c r="AE5" s="10" t="s">
        <v>1559</v>
      </c>
      <c r="AF5" s="10" t="s">
        <v>164</v>
      </c>
      <c r="AG5" s="10" t="s">
        <v>165</v>
      </c>
      <c r="AH5" s="10" t="s">
        <v>1560</v>
      </c>
      <c r="AI5" s="10" t="s">
        <v>1561</v>
      </c>
      <c r="AJ5" s="10" t="s">
        <v>4</v>
      </c>
      <c r="AK5" s="10" t="s">
        <v>1562</v>
      </c>
      <c r="AL5" s="10" t="s">
        <v>1563</v>
      </c>
      <c r="AM5" s="10" t="s">
        <v>1564</v>
      </c>
    </row>
    <row r="6" spans="1:39" s="25" customFormat="1" x14ac:dyDescent="0.25">
      <c r="A6" s="24" t="s">
        <v>401</v>
      </c>
      <c r="B6" s="24" t="s">
        <v>402</v>
      </c>
      <c r="C6" s="24">
        <v>2</v>
      </c>
      <c r="D6" s="24" t="e">
        <f>VLOOKUP(A:A,Sheet1!A:H,3,FALSE)</f>
        <v>#N/A</v>
      </c>
      <c r="E6" s="24" t="e">
        <f>D6-C6</f>
        <v>#N/A</v>
      </c>
      <c r="F6" s="24">
        <v>8</v>
      </c>
      <c r="G6" s="24" t="e">
        <f>VLOOKUP(A:A,Sheet1!A:H,4,FALSE)</f>
        <v>#N/A</v>
      </c>
      <c r="H6" s="24" t="e">
        <f>G6-F6</f>
        <v>#N/A</v>
      </c>
      <c r="I6" s="24">
        <v>0</v>
      </c>
      <c r="J6" s="24" t="e">
        <f>VLOOKUP(A:A,Sheet1!A:H,5,FALSE)</f>
        <v>#N/A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 t="e">
        <f>VLOOKUP(A:A,Sheet1!A:H,6,FALSE)</f>
        <v>#N/A</v>
      </c>
      <c r="W6" s="24">
        <v>0</v>
      </c>
      <c r="X6" s="24">
        <v>0</v>
      </c>
      <c r="Y6" s="24" t="e">
        <f>VLOOKUP(A:A,Sheet1!A:H,7,FALSE)</f>
        <v>#N/A</v>
      </c>
      <c r="Z6" s="24">
        <v>8</v>
      </c>
      <c r="AA6" s="24" t="e">
        <f>VLOOKUP(A:A,Sheet1!A:H,8,FALSE)</f>
        <v>#N/A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 t="s">
        <v>48</v>
      </c>
      <c r="AK6" s="24"/>
      <c r="AL6" s="24"/>
      <c r="AM6" s="24"/>
    </row>
    <row r="7" spans="1:39" s="25" customFormat="1" x14ac:dyDescent="0.25">
      <c r="A7" s="24" t="s">
        <v>417</v>
      </c>
      <c r="B7" s="24" t="s">
        <v>418</v>
      </c>
      <c r="C7" s="24">
        <v>7.5</v>
      </c>
      <c r="D7" s="24" t="e">
        <f>VLOOKUP(A:A,Sheet1!A:H,3,FALSE)</f>
        <v>#N/A</v>
      </c>
      <c r="E7" s="24" t="e">
        <f t="shared" ref="E7:E67" si="0">D7-C7</f>
        <v>#N/A</v>
      </c>
      <c r="F7" s="24">
        <v>0</v>
      </c>
      <c r="G7" s="24" t="e">
        <f>VLOOKUP(A:A,Sheet1!A:H,4,FALSE)</f>
        <v>#N/A</v>
      </c>
      <c r="H7" s="24" t="e">
        <f t="shared" ref="H7:H67" si="1">G7-F7</f>
        <v>#N/A</v>
      </c>
      <c r="I7" s="24">
        <v>0</v>
      </c>
      <c r="J7" s="24" t="e">
        <f>VLOOKUP(A:A,Sheet1!A:H,5,FALSE)</f>
        <v>#N/A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 t="e">
        <f>VLOOKUP(A:A,Sheet1!A:H,6,FALSE)</f>
        <v>#N/A</v>
      </c>
      <c r="W7" s="24">
        <v>7.5</v>
      </c>
      <c r="X7" s="24">
        <v>0</v>
      </c>
      <c r="Y7" s="24" t="e">
        <f>VLOOKUP(A:A,Sheet1!A:H,7,FALSE)</f>
        <v>#N/A</v>
      </c>
      <c r="Z7" s="24">
        <v>0</v>
      </c>
      <c r="AA7" s="24" t="e">
        <f>VLOOKUP(A:A,Sheet1!A:H,8,FALSE)</f>
        <v>#N/A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 t="s">
        <v>48</v>
      </c>
      <c r="AK7" s="24"/>
      <c r="AL7" s="24"/>
      <c r="AM7" s="24"/>
    </row>
    <row r="8" spans="1:39" x14ac:dyDescent="0.25">
      <c r="A8" s="11" t="s">
        <v>169</v>
      </c>
      <c r="B8" s="12" t="s">
        <v>170</v>
      </c>
      <c r="C8" s="23">
        <v>2.25</v>
      </c>
      <c r="D8" s="23">
        <f>VLOOKUP(A:A,Sheet1!A:H,3,FALSE)</f>
        <v>1.75</v>
      </c>
      <c r="E8" s="23">
        <f t="shared" si="0"/>
        <v>-0.5</v>
      </c>
      <c r="F8" s="11">
        <v>0</v>
      </c>
      <c r="G8" s="11">
        <f>VLOOKUP(A:A,Sheet1!A:H,4,FALSE)</f>
        <v>0</v>
      </c>
      <c r="H8" s="11">
        <f t="shared" si="1"/>
        <v>0</v>
      </c>
      <c r="I8" s="11">
        <v>0</v>
      </c>
      <c r="J8" s="11">
        <f>VLOOKUP(A:A,Sheet1!A:H,5,FALSE)</f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/>
      <c r="T8" s="11"/>
      <c r="U8" s="23">
        <v>1.25</v>
      </c>
      <c r="V8" s="23">
        <f>VLOOKUP(A:A,Sheet1!A:H,6,FALSE)</f>
        <v>0.75</v>
      </c>
      <c r="W8" s="11">
        <v>0</v>
      </c>
      <c r="X8" s="11">
        <v>0</v>
      </c>
      <c r="Y8" s="11">
        <f>VLOOKUP(A:A,Sheet1!A:H,7,FALSE)</f>
        <v>0</v>
      </c>
      <c r="Z8" s="11">
        <v>0</v>
      </c>
      <c r="AA8" s="11">
        <f>VLOOKUP(A:A,Sheet1!A:H,8,FALSE)</f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 t="s">
        <v>1565</v>
      </c>
      <c r="AK8" s="11"/>
      <c r="AL8" s="11"/>
      <c r="AM8" s="11"/>
    </row>
    <row r="9" spans="1:39" x14ac:dyDescent="0.25">
      <c r="A9" s="11" t="s">
        <v>613</v>
      </c>
      <c r="B9" s="12" t="s">
        <v>614</v>
      </c>
      <c r="C9" s="22">
        <v>4</v>
      </c>
      <c r="D9" s="11" t="e">
        <f>VLOOKUP(A:A,Sheet1!A:H,3,FALSE)</f>
        <v>#N/A</v>
      </c>
      <c r="E9" s="11" t="e">
        <f t="shared" si="0"/>
        <v>#N/A</v>
      </c>
      <c r="F9" s="11">
        <v>0</v>
      </c>
      <c r="G9" s="11" t="e">
        <f>VLOOKUP(A:A,Sheet1!A:H,4,FALSE)</f>
        <v>#N/A</v>
      </c>
      <c r="H9" s="11" t="e">
        <f t="shared" si="1"/>
        <v>#N/A</v>
      </c>
      <c r="I9" s="11">
        <v>0</v>
      </c>
      <c r="J9" s="11" t="e">
        <f>VLOOKUP(A:A,Sheet1!A:H,5,FALSE)</f>
        <v>#N/A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/>
      <c r="T9" s="11"/>
      <c r="U9" s="11">
        <v>0</v>
      </c>
      <c r="V9" s="11" t="e">
        <f>VLOOKUP(A:A,Sheet1!A:H,6,FALSE)</f>
        <v>#N/A</v>
      </c>
      <c r="W9" s="11">
        <v>0</v>
      </c>
      <c r="X9" s="11">
        <v>0</v>
      </c>
      <c r="Y9" s="11" t="e">
        <f>VLOOKUP(A:A,Sheet1!A:H,7,FALSE)</f>
        <v>#N/A</v>
      </c>
      <c r="Z9" s="11">
        <v>0</v>
      </c>
      <c r="AA9" s="11" t="e">
        <f>VLOOKUP(A:A,Sheet1!A:H,8,FALSE)</f>
        <v>#N/A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 t="s">
        <v>1565</v>
      </c>
      <c r="AK9" s="11"/>
      <c r="AL9" s="11"/>
      <c r="AM9" s="11"/>
    </row>
    <row r="10" spans="1:39" x14ac:dyDescent="0.25">
      <c r="A10" s="11" t="s">
        <v>905</v>
      </c>
      <c r="B10" s="12" t="s">
        <v>906</v>
      </c>
      <c r="C10" s="11">
        <v>2</v>
      </c>
      <c r="D10" s="11" t="e">
        <f>VLOOKUP(A:A,Sheet1!A:H,3,FALSE)</f>
        <v>#N/A</v>
      </c>
      <c r="E10" s="11" t="e">
        <f t="shared" si="0"/>
        <v>#N/A</v>
      </c>
      <c r="F10" s="11">
        <v>0</v>
      </c>
      <c r="G10" s="11" t="e">
        <f>VLOOKUP(A:A,Sheet1!A:H,4,FALSE)</f>
        <v>#N/A</v>
      </c>
      <c r="H10" s="11" t="e">
        <f t="shared" si="1"/>
        <v>#N/A</v>
      </c>
      <c r="I10" s="11">
        <v>0</v>
      </c>
      <c r="J10" s="11" t="e">
        <f>VLOOKUP(A:A,Sheet1!A:H,5,FALSE)</f>
        <v>#N/A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2</v>
      </c>
      <c r="T10" s="11">
        <v>0</v>
      </c>
      <c r="U10" s="11">
        <v>2</v>
      </c>
      <c r="V10" s="11" t="e">
        <f>VLOOKUP(A:A,Sheet1!A:H,6,FALSE)</f>
        <v>#N/A</v>
      </c>
      <c r="W10" s="11">
        <v>0</v>
      </c>
      <c r="X10" s="11">
        <v>0</v>
      </c>
      <c r="Y10" s="11" t="e">
        <f>VLOOKUP(A:A,Sheet1!A:H,7,FALSE)</f>
        <v>#N/A</v>
      </c>
      <c r="Z10" s="11">
        <v>0</v>
      </c>
      <c r="AA10" s="11" t="e">
        <f>VLOOKUP(A:A,Sheet1!A:H,8,FALSE)</f>
        <v>#N/A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 t="s">
        <v>48</v>
      </c>
      <c r="AK10" s="11"/>
      <c r="AL10" s="11"/>
      <c r="AM10" s="11"/>
    </row>
    <row r="11" spans="1:39" s="25" customFormat="1" x14ac:dyDescent="0.25">
      <c r="A11" s="24" t="s">
        <v>599</v>
      </c>
      <c r="B11" s="24" t="s">
        <v>600</v>
      </c>
      <c r="C11" s="24">
        <v>2.25</v>
      </c>
      <c r="D11" s="24" t="e">
        <f>VLOOKUP(A:A,Sheet1!A:H,3,FALSE)</f>
        <v>#N/A</v>
      </c>
      <c r="E11" s="24" t="e">
        <f t="shared" si="0"/>
        <v>#N/A</v>
      </c>
      <c r="F11" s="24">
        <v>0</v>
      </c>
      <c r="G11" s="24" t="e">
        <f>VLOOKUP(A:A,Sheet1!A:H,4,FALSE)</f>
        <v>#N/A</v>
      </c>
      <c r="H11" s="24" t="e">
        <f t="shared" si="1"/>
        <v>#N/A</v>
      </c>
      <c r="I11" s="24">
        <v>0</v>
      </c>
      <c r="J11" s="24" t="e">
        <f>VLOOKUP(A:A,Sheet1!A:H,5,FALSE)</f>
        <v>#N/A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 t="e">
        <f>VLOOKUP(A:A,Sheet1!A:H,6,FALSE)</f>
        <v>#N/A</v>
      </c>
      <c r="W11" s="24">
        <v>0</v>
      </c>
      <c r="X11" s="24">
        <v>0</v>
      </c>
      <c r="Y11" s="24" t="e">
        <f>VLOOKUP(A:A,Sheet1!A:H,7,FALSE)</f>
        <v>#N/A</v>
      </c>
      <c r="Z11" s="24">
        <v>0</v>
      </c>
      <c r="AA11" s="24" t="e">
        <f>VLOOKUP(A:A,Sheet1!A:H,8,FALSE)</f>
        <v>#N/A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 t="s">
        <v>48</v>
      </c>
      <c r="AK11" s="24"/>
      <c r="AL11" s="24"/>
      <c r="AM11" s="24"/>
    </row>
    <row r="12" spans="1:39" s="25" customFormat="1" x14ac:dyDescent="0.25">
      <c r="A12" s="24" t="s">
        <v>243</v>
      </c>
      <c r="B12" s="24" t="s">
        <v>244</v>
      </c>
      <c r="C12" s="24">
        <v>3.77</v>
      </c>
      <c r="D12" s="24" t="e">
        <f>VLOOKUP(A:A,Sheet1!A:H,3,FALSE)</f>
        <v>#N/A</v>
      </c>
      <c r="E12" s="24" t="e">
        <f t="shared" si="0"/>
        <v>#N/A</v>
      </c>
      <c r="F12" s="24">
        <v>0</v>
      </c>
      <c r="G12" s="24" t="e">
        <f>VLOOKUP(A:A,Sheet1!A:H,4,FALSE)</f>
        <v>#N/A</v>
      </c>
      <c r="H12" s="24" t="e">
        <f t="shared" si="1"/>
        <v>#N/A</v>
      </c>
      <c r="I12" s="24">
        <v>0</v>
      </c>
      <c r="J12" s="24" t="e">
        <f>VLOOKUP(A:A,Sheet1!A:H,5,FALSE)</f>
        <v>#N/A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/>
      <c r="T12" s="24"/>
      <c r="U12" s="24">
        <v>5.05</v>
      </c>
      <c r="V12" s="24" t="e">
        <f>VLOOKUP(A:A,Sheet1!A:H,6,FALSE)</f>
        <v>#N/A</v>
      </c>
      <c r="W12" s="24">
        <v>0</v>
      </c>
      <c r="X12" s="24">
        <v>0</v>
      </c>
      <c r="Y12" s="24" t="e">
        <f>VLOOKUP(A:A,Sheet1!A:H,7,FALSE)</f>
        <v>#N/A</v>
      </c>
      <c r="Z12" s="24">
        <v>0</v>
      </c>
      <c r="AA12" s="24" t="e">
        <f>VLOOKUP(A:A,Sheet1!A:H,8,FALSE)</f>
        <v>#N/A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 t="s">
        <v>1565</v>
      </c>
      <c r="AK12" s="24"/>
      <c r="AL12" s="24"/>
      <c r="AM12" s="24"/>
    </row>
    <row r="13" spans="1:39" s="25" customFormat="1" x14ac:dyDescent="0.25">
      <c r="A13" s="24" t="s">
        <v>821</v>
      </c>
      <c r="B13" s="24" t="s">
        <v>822</v>
      </c>
      <c r="C13" s="24">
        <v>31.22</v>
      </c>
      <c r="D13" s="24" t="e">
        <f>VLOOKUP(A:A,Sheet1!A:H,3,FALSE)</f>
        <v>#N/A</v>
      </c>
      <c r="E13" s="24" t="e">
        <f t="shared" si="0"/>
        <v>#N/A</v>
      </c>
      <c r="F13" s="24">
        <v>0</v>
      </c>
      <c r="G13" s="24" t="e">
        <f>VLOOKUP(A:A,Sheet1!A:H,4,FALSE)</f>
        <v>#N/A</v>
      </c>
      <c r="H13" s="24" t="e">
        <f t="shared" si="1"/>
        <v>#N/A</v>
      </c>
      <c r="I13" s="24">
        <v>0</v>
      </c>
      <c r="J13" s="24" t="e">
        <f>VLOOKUP(A:A,Sheet1!A:H,5,FALSE)</f>
        <v>#N/A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8.1999999999999993</v>
      </c>
      <c r="V13" s="24" t="e">
        <f>VLOOKUP(A:A,Sheet1!A:H,6,FALSE)</f>
        <v>#N/A</v>
      </c>
      <c r="W13" s="24">
        <v>0</v>
      </c>
      <c r="X13" s="24">
        <v>0</v>
      </c>
      <c r="Y13" s="24" t="e">
        <f>VLOOKUP(A:A,Sheet1!A:H,7,FALSE)</f>
        <v>#N/A</v>
      </c>
      <c r="Z13" s="24">
        <v>0</v>
      </c>
      <c r="AA13" s="24" t="e">
        <f>VLOOKUP(A:A,Sheet1!A:H,8,FALSE)</f>
        <v>#N/A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 t="s">
        <v>48</v>
      </c>
      <c r="AK13" s="24"/>
      <c r="AL13" s="24"/>
      <c r="AM13" s="24"/>
    </row>
    <row r="14" spans="1:39" x14ac:dyDescent="0.25">
      <c r="A14" s="11" t="s">
        <v>345</v>
      </c>
      <c r="B14" s="12" t="s">
        <v>346</v>
      </c>
      <c r="C14" s="11">
        <v>3</v>
      </c>
      <c r="D14" s="11" t="e">
        <f>VLOOKUP(A:A,Sheet1!A:H,3,FALSE)</f>
        <v>#N/A</v>
      </c>
      <c r="E14" s="11" t="e">
        <f t="shared" si="0"/>
        <v>#N/A</v>
      </c>
      <c r="F14" s="11">
        <v>0</v>
      </c>
      <c r="G14" s="11" t="e">
        <f>VLOOKUP(A:A,Sheet1!A:H,4,FALSE)</f>
        <v>#N/A</v>
      </c>
      <c r="H14" s="11" t="e">
        <f t="shared" si="1"/>
        <v>#N/A</v>
      </c>
      <c r="I14" s="11">
        <v>0</v>
      </c>
      <c r="J14" s="11" t="e">
        <f>VLOOKUP(A:A,Sheet1!A:H,5,FALSE)</f>
        <v>#N/A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 t="e">
        <f>VLOOKUP(A:A,Sheet1!A:H,6,FALSE)</f>
        <v>#N/A</v>
      </c>
      <c r="W14" s="11">
        <v>0</v>
      </c>
      <c r="X14" s="11">
        <v>0</v>
      </c>
      <c r="Y14" s="11" t="e">
        <f>VLOOKUP(A:A,Sheet1!A:H,7,FALSE)</f>
        <v>#N/A</v>
      </c>
      <c r="Z14" s="11">
        <v>0</v>
      </c>
      <c r="AA14" s="11" t="e">
        <f>VLOOKUP(A:A,Sheet1!A:H,8,FALSE)</f>
        <v>#N/A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 t="s">
        <v>48</v>
      </c>
      <c r="AK14" s="11"/>
      <c r="AL14" s="11"/>
      <c r="AM14" s="11"/>
    </row>
    <row r="15" spans="1:39" x14ac:dyDescent="0.25">
      <c r="A15" s="11" t="s">
        <v>547</v>
      </c>
      <c r="B15" s="12" t="s">
        <v>548</v>
      </c>
      <c r="C15" s="11">
        <v>1.25</v>
      </c>
      <c r="D15" s="11" t="e">
        <f>VLOOKUP(A:A,Sheet1!A:H,3,FALSE)</f>
        <v>#N/A</v>
      </c>
      <c r="E15" s="11" t="e">
        <f t="shared" si="0"/>
        <v>#N/A</v>
      </c>
      <c r="F15" s="11">
        <v>0</v>
      </c>
      <c r="G15" s="11" t="e">
        <f>VLOOKUP(A:A,Sheet1!A:H,4,FALSE)</f>
        <v>#N/A</v>
      </c>
      <c r="H15" s="11" t="e">
        <f t="shared" si="1"/>
        <v>#N/A</v>
      </c>
      <c r="I15" s="11">
        <v>0</v>
      </c>
      <c r="J15" s="11" t="e">
        <f>VLOOKUP(A:A,Sheet1!A:H,5,FALSE)</f>
        <v>#N/A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/>
      <c r="T15" s="11"/>
      <c r="U15" s="11">
        <v>0</v>
      </c>
      <c r="V15" s="11" t="e">
        <f>VLOOKUP(A:A,Sheet1!A:H,6,FALSE)</f>
        <v>#N/A</v>
      </c>
      <c r="W15" s="11">
        <v>0</v>
      </c>
      <c r="X15" s="11">
        <v>0</v>
      </c>
      <c r="Y15" s="11" t="e">
        <f>VLOOKUP(A:A,Sheet1!A:H,7,FALSE)</f>
        <v>#N/A</v>
      </c>
      <c r="Z15" s="11">
        <v>0</v>
      </c>
      <c r="AA15" s="11" t="e">
        <f>VLOOKUP(A:A,Sheet1!A:H,8,FALSE)</f>
        <v>#N/A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 t="s">
        <v>1565</v>
      </c>
      <c r="AK15" s="11"/>
      <c r="AL15" s="11"/>
      <c r="AM15" s="11"/>
    </row>
    <row r="16" spans="1:39" x14ac:dyDescent="0.25">
      <c r="A16" s="11" t="s">
        <v>765</v>
      </c>
      <c r="B16" s="12" t="s">
        <v>766</v>
      </c>
      <c r="C16" s="11">
        <v>10.27</v>
      </c>
      <c r="D16" s="11" t="e">
        <f>VLOOKUP(A:A,Sheet1!A:H,3,FALSE)</f>
        <v>#N/A</v>
      </c>
      <c r="E16" s="11" t="e">
        <f t="shared" si="0"/>
        <v>#N/A</v>
      </c>
      <c r="F16" s="11">
        <v>0</v>
      </c>
      <c r="G16" s="11" t="e">
        <f>VLOOKUP(A:A,Sheet1!A:H,4,FALSE)</f>
        <v>#N/A</v>
      </c>
      <c r="H16" s="11" t="e">
        <f t="shared" si="1"/>
        <v>#N/A</v>
      </c>
      <c r="I16" s="11">
        <v>0</v>
      </c>
      <c r="J16" s="11" t="e">
        <f>VLOOKUP(A:A,Sheet1!A:H,5,FALSE)</f>
        <v>#N/A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/>
      <c r="T16" s="11"/>
      <c r="U16" s="11">
        <v>0</v>
      </c>
      <c r="V16" s="11" t="e">
        <f>VLOOKUP(A:A,Sheet1!A:H,6,FALSE)</f>
        <v>#N/A</v>
      </c>
      <c r="W16" s="11">
        <v>0</v>
      </c>
      <c r="X16" s="11">
        <v>0</v>
      </c>
      <c r="Y16" s="11" t="e">
        <f>VLOOKUP(A:A,Sheet1!A:H,7,FALSE)</f>
        <v>#N/A</v>
      </c>
      <c r="Z16" s="11">
        <v>0</v>
      </c>
      <c r="AA16" s="11" t="e">
        <f>VLOOKUP(A:A,Sheet1!A:H,8,FALSE)</f>
        <v>#N/A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 t="s">
        <v>1565</v>
      </c>
      <c r="AK16" s="11"/>
      <c r="AL16" s="11"/>
      <c r="AM16" s="11"/>
    </row>
    <row r="17" spans="1:39" x14ac:dyDescent="0.25">
      <c r="A17" s="11" t="s">
        <v>381</v>
      </c>
      <c r="B17" s="12" t="s">
        <v>382</v>
      </c>
      <c r="C17" s="11">
        <v>2</v>
      </c>
      <c r="D17" s="11" t="e">
        <f>VLOOKUP(A:A,Sheet1!A:H,3,FALSE)</f>
        <v>#N/A</v>
      </c>
      <c r="E17" s="11" t="e">
        <f t="shared" si="0"/>
        <v>#N/A</v>
      </c>
      <c r="F17" s="11">
        <v>0</v>
      </c>
      <c r="G17" s="11" t="e">
        <f>VLOOKUP(A:A,Sheet1!A:H,4,FALSE)</f>
        <v>#N/A</v>
      </c>
      <c r="H17" s="11" t="e">
        <f t="shared" si="1"/>
        <v>#N/A</v>
      </c>
      <c r="I17" s="11">
        <v>0</v>
      </c>
      <c r="J17" s="11" t="e">
        <f>VLOOKUP(A:A,Sheet1!A:H,5,FALSE)</f>
        <v>#N/A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8</v>
      </c>
      <c r="U17" s="11">
        <v>2</v>
      </c>
      <c r="V17" s="11" t="e">
        <f>VLOOKUP(A:A,Sheet1!A:H,6,FALSE)</f>
        <v>#N/A</v>
      </c>
      <c r="W17" s="11">
        <v>0</v>
      </c>
      <c r="X17" s="11">
        <v>0</v>
      </c>
      <c r="Y17" s="11" t="e">
        <f>VLOOKUP(A:A,Sheet1!A:H,7,FALSE)</f>
        <v>#N/A</v>
      </c>
      <c r="Z17" s="11">
        <v>0</v>
      </c>
      <c r="AA17" s="11" t="e">
        <f>VLOOKUP(A:A,Sheet1!A:H,8,FALSE)</f>
        <v>#N/A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 t="s">
        <v>48</v>
      </c>
      <c r="AK17" s="11"/>
      <c r="AL17" s="11"/>
      <c r="AM17" s="11"/>
    </row>
    <row r="18" spans="1:39" x14ac:dyDescent="0.25">
      <c r="A18" s="11" t="s">
        <v>229</v>
      </c>
      <c r="B18" s="12" t="s">
        <v>230</v>
      </c>
      <c r="C18" s="11">
        <v>6.6</v>
      </c>
      <c r="D18" s="11" t="e">
        <f>VLOOKUP(A:A,Sheet1!A:H,3,FALSE)</f>
        <v>#N/A</v>
      </c>
      <c r="E18" s="11" t="e">
        <f t="shared" si="0"/>
        <v>#N/A</v>
      </c>
      <c r="F18" s="11">
        <v>0</v>
      </c>
      <c r="G18" s="11" t="e">
        <f>VLOOKUP(A:A,Sheet1!A:H,4,FALSE)</f>
        <v>#N/A</v>
      </c>
      <c r="H18" s="11" t="e">
        <f t="shared" si="1"/>
        <v>#N/A</v>
      </c>
      <c r="I18" s="11">
        <v>0</v>
      </c>
      <c r="J18" s="11" t="e">
        <f>VLOOKUP(A:A,Sheet1!A:H,5,FALSE)</f>
        <v>#N/A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/>
      <c r="T18" s="11"/>
      <c r="U18" s="11">
        <v>12</v>
      </c>
      <c r="V18" s="11" t="e">
        <f>VLOOKUP(A:A,Sheet1!A:H,6,FALSE)</f>
        <v>#N/A</v>
      </c>
      <c r="W18" s="11">
        <v>0</v>
      </c>
      <c r="X18" s="11">
        <v>0</v>
      </c>
      <c r="Y18" s="11" t="e">
        <f>VLOOKUP(A:A,Sheet1!A:H,7,FALSE)</f>
        <v>#N/A</v>
      </c>
      <c r="Z18" s="11">
        <v>0</v>
      </c>
      <c r="AA18" s="11" t="e">
        <f>VLOOKUP(A:A,Sheet1!A:H,8,FALSE)</f>
        <v>#N/A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 t="s">
        <v>1565</v>
      </c>
      <c r="AK18" s="11"/>
      <c r="AL18" s="11"/>
      <c r="AM18" s="11"/>
    </row>
    <row r="19" spans="1:39" x14ac:dyDescent="0.25">
      <c r="A19" s="11" t="s">
        <v>741</v>
      </c>
      <c r="B19" s="12" t="s">
        <v>742</v>
      </c>
      <c r="C19" s="11">
        <v>17.98</v>
      </c>
      <c r="D19" s="11" t="e">
        <f>VLOOKUP(A:A,Sheet1!A:H,3,FALSE)</f>
        <v>#N/A</v>
      </c>
      <c r="E19" s="11" t="e">
        <f t="shared" si="0"/>
        <v>#N/A</v>
      </c>
      <c r="F19" s="11">
        <v>8</v>
      </c>
      <c r="G19" s="11" t="e">
        <f>VLOOKUP(A:A,Sheet1!A:H,4,FALSE)</f>
        <v>#N/A</v>
      </c>
      <c r="H19" s="11" t="e">
        <f t="shared" si="1"/>
        <v>#N/A</v>
      </c>
      <c r="I19" s="11">
        <v>2.23</v>
      </c>
      <c r="J19" s="11" t="e">
        <f>VLOOKUP(A:A,Sheet1!A:H,5,FALSE)</f>
        <v>#N/A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-0.9</v>
      </c>
      <c r="T19" s="11">
        <v>6.77</v>
      </c>
      <c r="U19" s="11">
        <v>0.9</v>
      </c>
      <c r="V19" s="11" t="e">
        <f>VLOOKUP(A:A,Sheet1!A:H,6,FALSE)</f>
        <v>#N/A</v>
      </c>
      <c r="W19" s="11">
        <v>1.23</v>
      </c>
      <c r="X19" s="11">
        <v>0.6</v>
      </c>
      <c r="Y19" s="11" t="e">
        <f>VLOOKUP(A:A,Sheet1!A:H,7,FALSE)</f>
        <v>#N/A</v>
      </c>
      <c r="Z19" s="11">
        <v>0</v>
      </c>
      <c r="AA19" s="11" t="e">
        <f>VLOOKUP(A:A,Sheet1!A:H,8,FALSE)</f>
        <v>#N/A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 t="s">
        <v>48</v>
      </c>
      <c r="AK19" s="11"/>
      <c r="AL19" s="11"/>
      <c r="AM19" s="11"/>
    </row>
    <row r="20" spans="1:39" x14ac:dyDescent="0.25">
      <c r="A20" s="11" t="s">
        <v>485</v>
      </c>
      <c r="B20" s="12" t="s">
        <v>486</v>
      </c>
      <c r="C20" s="11">
        <v>1</v>
      </c>
      <c r="D20" s="11" t="e">
        <f>VLOOKUP(A:A,Sheet1!A:H,3,FALSE)</f>
        <v>#N/A</v>
      </c>
      <c r="E20" s="11" t="e">
        <f t="shared" si="0"/>
        <v>#N/A</v>
      </c>
      <c r="F20" s="11">
        <v>0</v>
      </c>
      <c r="G20" s="11" t="e">
        <f>VLOOKUP(A:A,Sheet1!A:H,4,FALSE)</f>
        <v>#N/A</v>
      </c>
      <c r="H20" s="11" t="e">
        <f t="shared" si="1"/>
        <v>#N/A</v>
      </c>
      <c r="I20" s="11">
        <v>0</v>
      </c>
      <c r="J20" s="11" t="e">
        <f>VLOOKUP(A:A,Sheet1!A:H,5,FALSE)</f>
        <v>#N/A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 t="e">
        <f>VLOOKUP(A:A,Sheet1!A:H,6,FALSE)</f>
        <v>#N/A</v>
      </c>
      <c r="W20" s="11">
        <v>0</v>
      </c>
      <c r="X20" s="11">
        <v>0</v>
      </c>
      <c r="Y20" s="11" t="e">
        <f>VLOOKUP(A:A,Sheet1!A:H,7,FALSE)</f>
        <v>#N/A</v>
      </c>
      <c r="Z20" s="11">
        <v>0</v>
      </c>
      <c r="AA20" s="11" t="e">
        <f>VLOOKUP(A:A,Sheet1!A:H,8,FALSE)</f>
        <v>#N/A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 t="s">
        <v>48</v>
      </c>
      <c r="AK20" s="11"/>
      <c r="AL20" s="11"/>
      <c r="AM20" s="11"/>
    </row>
    <row r="21" spans="1:39" x14ac:dyDescent="0.25">
      <c r="A21" s="11" t="s">
        <v>757</v>
      </c>
      <c r="B21" s="12" t="s">
        <v>758</v>
      </c>
      <c r="C21" s="11">
        <v>15.03</v>
      </c>
      <c r="D21" s="11" t="e">
        <f>VLOOKUP(A:A,Sheet1!A:H,3,FALSE)</f>
        <v>#N/A</v>
      </c>
      <c r="E21" s="11" t="e">
        <f t="shared" si="0"/>
        <v>#N/A</v>
      </c>
      <c r="F21" s="11">
        <v>0</v>
      </c>
      <c r="G21" s="11" t="e">
        <f>VLOOKUP(A:A,Sheet1!A:H,4,FALSE)</f>
        <v>#N/A</v>
      </c>
      <c r="H21" s="11" t="e">
        <f t="shared" si="1"/>
        <v>#N/A</v>
      </c>
      <c r="I21" s="11">
        <v>0</v>
      </c>
      <c r="J21" s="11" t="e">
        <f>VLOOKUP(A:A,Sheet1!A:H,5,FALSE)</f>
        <v>#N/A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/>
      <c r="T21" s="11"/>
      <c r="U21" s="11">
        <v>1.28</v>
      </c>
      <c r="V21" s="11" t="e">
        <f>VLOOKUP(A:A,Sheet1!A:H,6,FALSE)</f>
        <v>#N/A</v>
      </c>
      <c r="W21" s="11">
        <v>0</v>
      </c>
      <c r="X21" s="11">
        <v>0</v>
      </c>
      <c r="Y21" s="11" t="e">
        <f>VLOOKUP(A:A,Sheet1!A:H,7,FALSE)</f>
        <v>#N/A</v>
      </c>
      <c r="Z21" s="11">
        <v>0</v>
      </c>
      <c r="AA21" s="11" t="e">
        <f>VLOOKUP(A:A,Sheet1!A:H,8,FALSE)</f>
        <v>#N/A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 t="s">
        <v>1565</v>
      </c>
      <c r="AK21" s="11"/>
      <c r="AL21" s="11"/>
      <c r="AM21" s="11"/>
    </row>
    <row r="22" spans="1:39" x14ac:dyDescent="0.25">
      <c r="A22" s="11" t="s">
        <v>709</v>
      </c>
      <c r="B22" s="12" t="s">
        <v>710</v>
      </c>
      <c r="C22" s="11">
        <v>4</v>
      </c>
      <c r="D22" s="11" t="e">
        <f>VLOOKUP(A:A,Sheet1!A:H,3,FALSE)</f>
        <v>#N/A</v>
      </c>
      <c r="E22" s="11" t="e">
        <f t="shared" si="0"/>
        <v>#N/A</v>
      </c>
      <c r="F22" s="11">
        <v>0</v>
      </c>
      <c r="G22" s="11" t="e">
        <f>VLOOKUP(A:A,Sheet1!A:H,4,FALSE)</f>
        <v>#N/A</v>
      </c>
      <c r="H22" s="11" t="e">
        <f t="shared" si="1"/>
        <v>#N/A</v>
      </c>
      <c r="I22" s="11">
        <v>0</v>
      </c>
      <c r="J22" s="11" t="e">
        <f>VLOOKUP(A:A,Sheet1!A:H,5,FALSE)</f>
        <v>#N/A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/>
      <c r="T22" s="11"/>
      <c r="U22" s="11">
        <v>4</v>
      </c>
      <c r="V22" s="11" t="e">
        <f>VLOOKUP(A:A,Sheet1!A:H,6,FALSE)</f>
        <v>#N/A</v>
      </c>
      <c r="W22" s="11">
        <v>0</v>
      </c>
      <c r="X22" s="11">
        <v>0</v>
      </c>
      <c r="Y22" s="11" t="e">
        <f>VLOOKUP(A:A,Sheet1!A:H,7,FALSE)</f>
        <v>#N/A</v>
      </c>
      <c r="Z22" s="11">
        <v>0</v>
      </c>
      <c r="AA22" s="11" t="e">
        <f>VLOOKUP(A:A,Sheet1!A:H,8,FALSE)</f>
        <v>#N/A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 t="s">
        <v>1565</v>
      </c>
      <c r="AK22" s="11"/>
      <c r="AL22" s="11"/>
      <c r="AM22" s="11"/>
    </row>
    <row r="23" spans="1:39" x14ac:dyDescent="0.25">
      <c r="A23" s="11" t="s">
        <v>333</v>
      </c>
      <c r="B23" s="12" t="s">
        <v>334</v>
      </c>
      <c r="C23" s="11">
        <v>0</v>
      </c>
      <c r="D23" s="11" t="e">
        <f>VLOOKUP(A:A,Sheet1!A:H,3,FALSE)</f>
        <v>#N/A</v>
      </c>
      <c r="E23" s="11" t="e">
        <f t="shared" si="0"/>
        <v>#N/A</v>
      </c>
      <c r="F23" s="11">
        <v>8</v>
      </c>
      <c r="G23" s="11" t="e">
        <f>VLOOKUP(A:A,Sheet1!A:H,4,FALSE)</f>
        <v>#N/A</v>
      </c>
      <c r="H23" s="11" t="e">
        <f t="shared" si="1"/>
        <v>#N/A</v>
      </c>
      <c r="I23" s="11">
        <v>0</v>
      </c>
      <c r="J23" s="11" t="e">
        <f>VLOOKUP(A:A,Sheet1!A:H,5,FALSE)</f>
        <v>#N/A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 t="e">
        <f>VLOOKUP(A:A,Sheet1!A:H,6,FALSE)</f>
        <v>#N/A</v>
      </c>
      <c r="W23" s="11">
        <v>0</v>
      </c>
      <c r="X23" s="11">
        <v>0</v>
      </c>
      <c r="Y23" s="11" t="e">
        <f>VLOOKUP(A:A,Sheet1!A:H,7,FALSE)</f>
        <v>#N/A</v>
      </c>
      <c r="Z23" s="11">
        <v>8</v>
      </c>
      <c r="AA23" s="11" t="e">
        <f>VLOOKUP(A:A,Sheet1!A:H,8,FALSE)</f>
        <v>#N/A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 t="s">
        <v>48</v>
      </c>
      <c r="AK23" s="11"/>
      <c r="AL23" s="11"/>
      <c r="AM23" s="11"/>
    </row>
    <row r="24" spans="1:39" x14ac:dyDescent="0.25">
      <c r="A24" s="11" t="s">
        <v>739</v>
      </c>
      <c r="B24" s="12" t="s">
        <v>740</v>
      </c>
      <c r="C24" s="11">
        <v>0.62</v>
      </c>
      <c r="D24" s="11" t="e">
        <f>VLOOKUP(A:A,Sheet1!A:H,3,FALSE)</f>
        <v>#N/A</v>
      </c>
      <c r="E24" s="11" t="e">
        <f t="shared" si="0"/>
        <v>#N/A</v>
      </c>
      <c r="F24" s="11">
        <v>0</v>
      </c>
      <c r="G24" s="11" t="e">
        <f>VLOOKUP(A:A,Sheet1!A:H,4,FALSE)</f>
        <v>#N/A</v>
      </c>
      <c r="H24" s="11" t="e">
        <f t="shared" si="1"/>
        <v>#N/A</v>
      </c>
      <c r="I24" s="11">
        <v>0</v>
      </c>
      <c r="J24" s="11" t="e">
        <f>VLOOKUP(A:A,Sheet1!A:H,5,FALSE)</f>
        <v>#N/A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 t="e">
        <f>VLOOKUP(A:A,Sheet1!A:H,6,FALSE)</f>
        <v>#N/A</v>
      </c>
      <c r="W24" s="11">
        <v>0</v>
      </c>
      <c r="X24" s="11">
        <v>0</v>
      </c>
      <c r="Y24" s="11" t="e">
        <f>VLOOKUP(A:A,Sheet1!A:H,7,FALSE)</f>
        <v>#N/A</v>
      </c>
      <c r="Z24" s="11">
        <v>0</v>
      </c>
      <c r="AA24" s="11" t="e">
        <f>VLOOKUP(A:A,Sheet1!A:H,8,FALSE)</f>
        <v>#N/A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 t="s">
        <v>48</v>
      </c>
      <c r="AK24" s="11"/>
      <c r="AL24" s="11"/>
      <c r="AM24" s="11"/>
    </row>
    <row r="25" spans="1:39" x14ac:dyDescent="0.25">
      <c r="A25" s="11" t="s">
        <v>903</v>
      </c>
      <c r="B25" s="12" t="s">
        <v>904</v>
      </c>
      <c r="C25" s="23">
        <v>1</v>
      </c>
      <c r="D25" s="23">
        <f>VLOOKUP(A:A,Sheet1!A:H,3,FALSE)</f>
        <v>0</v>
      </c>
      <c r="E25" s="23">
        <f t="shared" si="0"/>
        <v>-1</v>
      </c>
      <c r="F25" s="11">
        <v>0</v>
      </c>
      <c r="G25" s="11">
        <f>VLOOKUP(A:A,Sheet1!A:H,4,FALSE)</f>
        <v>0</v>
      </c>
      <c r="H25" s="11">
        <f t="shared" si="1"/>
        <v>0</v>
      </c>
      <c r="I25" s="11">
        <v>0</v>
      </c>
      <c r="J25" s="11">
        <f>VLOOKUP(A:A,Sheet1!A:H,5,FALSE)</f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/>
      <c r="T25" s="11"/>
      <c r="U25" s="23">
        <v>1</v>
      </c>
      <c r="V25" s="23">
        <f>VLOOKUP(A:A,Sheet1!A:H,6,FALSE)</f>
        <v>2.25</v>
      </c>
      <c r="W25" s="11">
        <v>0</v>
      </c>
      <c r="X25" s="11">
        <v>0</v>
      </c>
      <c r="Y25" s="11">
        <f>VLOOKUP(A:A,Sheet1!A:H,7,FALSE)</f>
        <v>0</v>
      </c>
      <c r="Z25" s="11">
        <v>0</v>
      </c>
      <c r="AA25" s="11">
        <f>VLOOKUP(A:A,Sheet1!A:H,8,FALSE)</f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 t="s">
        <v>1565</v>
      </c>
      <c r="AK25" s="11"/>
      <c r="AL25" s="11"/>
      <c r="AM25" s="11"/>
    </row>
    <row r="26" spans="1:39" x14ac:dyDescent="0.25">
      <c r="A26" s="11" t="s">
        <v>771</v>
      </c>
      <c r="B26" s="12" t="s">
        <v>772</v>
      </c>
      <c r="C26" s="11">
        <v>4</v>
      </c>
      <c r="D26" s="11" t="e">
        <f>VLOOKUP(A:A,Sheet1!A:H,3,FALSE)</f>
        <v>#N/A</v>
      </c>
      <c r="E26" s="11" t="e">
        <f t="shared" si="0"/>
        <v>#N/A</v>
      </c>
      <c r="F26" s="11">
        <v>0</v>
      </c>
      <c r="G26" s="11" t="e">
        <f>VLOOKUP(A:A,Sheet1!A:H,4,FALSE)</f>
        <v>#N/A</v>
      </c>
      <c r="H26" s="11" t="e">
        <f t="shared" si="1"/>
        <v>#N/A</v>
      </c>
      <c r="I26" s="11">
        <v>0</v>
      </c>
      <c r="J26" s="11" t="e">
        <f>VLOOKUP(A:A,Sheet1!A:H,5,FALSE)</f>
        <v>#N/A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8</v>
      </c>
      <c r="U26" s="11">
        <v>4</v>
      </c>
      <c r="V26" s="11" t="e">
        <f>VLOOKUP(A:A,Sheet1!A:H,6,FALSE)</f>
        <v>#N/A</v>
      </c>
      <c r="W26" s="11">
        <v>0</v>
      </c>
      <c r="X26" s="11">
        <v>0</v>
      </c>
      <c r="Y26" s="11" t="e">
        <f>VLOOKUP(A:A,Sheet1!A:H,7,FALSE)</f>
        <v>#N/A</v>
      </c>
      <c r="Z26" s="11">
        <v>0</v>
      </c>
      <c r="AA26" s="11" t="e">
        <f>VLOOKUP(A:A,Sheet1!A:H,8,FALSE)</f>
        <v>#N/A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 t="s">
        <v>48</v>
      </c>
      <c r="AK26" s="11"/>
      <c r="AL26" s="11"/>
      <c r="AM26" s="11"/>
    </row>
    <row r="27" spans="1:39" x14ac:dyDescent="0.25">
      <c r="A27" s="11" t="s">
        <v>213</v>
      </c>
      <c r="B27" s="12" t="s">
        <v>214</v>
      </c>
      <c r="C27" s="11">
        <v>1.22</v>
      </c>
      <c r="D27" s="11" t="e">
        <f>VLOOKUP(A:A,Sheet1!A:H,3,FALSE)</f>
        <v>#N/A</v>
      </c>
      <c r="E27" s="11" t="e">
        <f t="shared" si="0"/>
        <v>#N/A</v>
      </c>
      <c r="F27" s="11">
        <v>0</v>
      </c>
      <c r="G27" s="11" t="e">
        <f>VLOOKUP(A:A,Sheet1!A:H,4,FALSE)</f>
        <v>#N/A</v>
      </c>
      <c r="H27" s="11" t="e">
        <f t="shared" si="1"/>
        <v>#N/A</v>
      </c>
      <c r="I27" s="11">
        <v>0</v>
      </c>
      <c r="J27" s="11" t="e">
        <f>VLOOKUP(A:A,Sheet1!A:H,5,FALSE)</f>
        <v>#N/A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/>
      <c r="T27" s="11"/>
      <c r="U27" s="11">
        <v>0</v>
      </c>
      <c r="V27" s="11" t="e">
        <f>VLOOKUP(A:A,Sheet1!A:H,6,FALSE)</f>
        <v>#N/A</v>
      </c>
      <c r="W27" s="11">
        <v>0</v>
      </c>
      <c r="X27" s="11">
        <v>0</v>
      </c>
      <c r="Y27" s="11" t="e">
        <f>VLOOKUP(A:A,Sheet1!A:H,7,FALSE)</f>
        <v>#N/A</v>
      </c>
      <c r="Z27" s="11">
        <v>0</v>
      </c>
      <c r="AA27" s="11" t="e">
        <f>VLOOKUP(A:A,Sheet1!A:H,8,FALSE)</f>
        <v>#N/A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 t="s">
        <v>1565</v>
      </c>
      <c r="AK27" s="11"/>
      <c r="AL27" s="11"/>
      <c r="AM27" s="11"/>
    </row>
    <row r="28" spans="1:39" x14ac:dyDescent="0.25">
      <c r="A28" s="11" t="s">
        <v>225</v>
      </c>
      <c r="B28" s="12" t="s">
        <v>226</v>
      </c>
      <c r="C28" s="11">
        <v>2</v>
      </c>
      <c r="D28" s="11" t="e">
        <f>VLOOKUP(A:A,Sheet1!A:H,3,FALSE)</f>
        <v>#N/A</v>
      </c>
      <c r="E28" s="11" t="e">
        <f t="shared" si="0"/>
        <v>#N/A</v>
      </c>
      <c r="F28" s="11">
        <v>0</v>
      </c>
      <c r="G28" s="11" t="e">
        <f>VLOOKUP(A:A,Sheet1!A:H,4,FALSE)</f>
        <v>#N/A</v>
      </c>
      <c r="H28" s="11" t="e">
        <f t="shared" si="1"/>
        <v>#N/A</v>
      </c>
      <c r="I28" s="11">
        <v>0</v>
      </c>
      <c r="J28" s="11" t="e">
        <f>VLOOKUP(A:A,Sheet1!A:H,5,FALSE)</f>
        <v>#N/A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/>
      <c r="T28" s="11"/>
      <c r="U28" s="11">
        <v>0</v>
      </c>
      <c r="V28" s="11" t="e">
        <f>VLOOKUP(A:A,Sheet1!A:H,6,FALSE)</f>
        <v>#N/A</v>
      </c>
      <c r="W28" s="11">
        <v>0</v>
      </c>
      <c r="X28" s="11">
        <v>0</v>
      </c>
      <c r="Y28" s="11" t="e">
        <f>VLOOKUP(A:A,Sheet1!A:H,7,FALSE)</f>
        <v>#N/A</v>
      </c>
      <c r="Z28" s="11">
        <v>0</v>
      </c>
      <c r="AA28" s="11" t="e">
        <f>VLOOKUP(A:A,Sheet1!A:H,8,FALSE)</f>
        <v>#N/A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 t="s">
        <v>1565</v>
      </c>
      <c r="AK28" s="11"/>
      <c r="AL28" s="11"/>
      <c r="AM28" s="11"/>
    </row>
    <row r="29" spans="1:39" x14ac:dyDescent="0.25">
      <c r="A29" s="11" t="s">
        <v>633</v>
      </c>
      <c r="B29" s="12" t="s">
        <v>634</v>
      </c>
      <c r="C29" s="11">
        <v>23.67</v>
      </c>
      <c r="D29" s="11" t="e">
        <f>VLOOKUP(A:A,Sheet1!A:H,3,FALSE)</f>
        <v>#N/A</v>
      </c>
      <c r="E29" s="11" t="e">
        <f t="shared" si="0"/>
        <v>#N/A</v>
      </c>
      <c r="F29" s="11">
        <v>8</v>
      </c>
      <c r="G29" s="11" t="e">
        <f>VLOOKUP(A:A,Sheet1!A:H,4,FALSE)</f>
        <v>#N/A</v>
      </c>
      <c r="H29" s="11" t="e">
        <f t="shared" si="1"/>
        <v>#N/A</v>
      </c>
      <c r="I29" s="11">
        <v>0</v>
      </c>
      <c r="J29" s="11" t="e">
        <f>VLOOKUP(A:A,Sheet1!A:H,5,FALSE)</f>
        <v>#N/A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/>
      <c r="T29" s="11"/>
      <c r="U29" s="11">
        <v>12</v>
      </c>
      <c r="V29" s="11" t="e">
        <f>VLOOKUP(A:A,Sheet1!A:H,6,FALSE)</f>
        <v>#N/A</v>
      </c>
      <c r="W29" s="11">
        <v>0</v>
      </c>
      <c r="X29" s="11">
        <v>0</v>
      </c>
      <c r="Y29" s="11" t="e">
        <f>VLOOKUP(A:A,Sheet1!A:H,7,FALSE)</f>
        <v>#N/A</v>
      </c>
      <c r="Z29" s="11">
        <v>8</v>
      </c>
      <c r="AA29" s="11" t="e">
        <f>VLOOKUP(A:A,Sheet1!A:H,8,FALSE)</f>
        <v>#N/A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 t="s">
        <v>1565</v>
      </c>
      <c r="AK29" s="11"/>
      <c r="AL29" s="11"/>
      <c r="AM29" s="11"/>
    </row>
    <row r="30" spans="1:39" x14ac:dyDescent="0.25">
      <c r="A30" s="11" t="s">
        <v>823</v>
      </c>
      <c r="B30" s="12" t="s">
        <v>824</v>
      </c>
      <c r="C30" s="11">
        <v>0</v>
      </c>
      <c r="D30" s="11" t="e">
        <f>VLOOKUP(A:A,Sheet1!A:H,3,FALSE)</f>
        <v>#N/A</v>
      </c>
      <c r="E30" s="11" t="e">
        <f t="shared" si="0"/>
        <v>#N/A</v>
      </c>
      <c r="F30" s="11">
        <v>8</v>
      </c>
      <c r="G30" s="11" t="e">
        <f>VLOOKUP(A:A,Sheet1!A:H,4,FALSE)</f>
        <v>#N/A</v>
      </c>
      <c r="H30" s="11" t="e">
        <f t="shared" si="1"/>
        <v>#N/A</v>
      </c>
      <c r="I30" s="11">
        <v>0</v>
      </c>
      <c r="J30" s="11" t="e">
        <f>VLOOKUP(A:A,Sheet1!A:H,5,FALSE)</f>
        <v>#N/A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 t="e">
        <f>VLOOKUP(A:A,Sheet1!A:H,6,FALSE)</f>
        <v>#N/A</v>
      </c>
      <c r="W30" s="11">
        <v>0</v>
      </c>
      <c r="X30" s="11">
        <v>0</v>
      </c>
      <c r="Y30" s="11" t="e">
        <f>VLOOKUP(A:A,Sheet1!A:H,7,FALSE)</f>
        <v>#N/A</v>
      </c>
      <c r="Z30" s="11">
        <v>8</v>
      </c>
      <c r="AA30" s="11" t="e">
        <f>VLOOKUP(A:A,Sheet1!A:H,8,FALSE)</f>
        <v>#N/A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48</v>
      </c>
      <c r="AK30" s="11"/>
      <c r="AL30" s="11"/>
      <c r="AM30" s="11"/>
    </row>
    <row r="31" spans="1:39" x14ac:dyDescent="0.25">
      <c r="A31" s="11" t="s">
        <v>199</v>
      </c>
      <c r="B31" s="12" t="s">
        <v>200</v>
      </c>
      <c r="C31" s="11">
        <v>0</v>
      </c>
      <c r="D31" s="11" t="e">
        <f>VLOOKUP(A:A,Sheet1!A:H,3,FALSE)</f>
        <v>#N/A</v>
      </c>
      <c r="E31" s="11" t="e">
        <f t="shared" si="0"/>
        <v>#N/A</v>
      </c>
      <c r="F31" s="11">
        <v>8</v>
      </c>
      <c r="G31" s="11" t="e">
        <f>VLOOKUP(A:A,Sheet1!A:H,4,FALSE)</f>
        <v>#N/A</v>
      </c>
      <c r="H31" s="11" t="e">
        <f t="shared" si="1"/>
        <v>#N/A</v>
      </c>
      <c r="I31" s="11">
        <v>0</v>
      </c>
      <c r="J31" s="11" t="e">
        <f>VLOOKUP(A:A,Sheet1!A:H,5,FALSE)</f>
        <v>#N/A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 t="e">
        <f>VLOOKUP(A:A,Sheet1!A:H,6,FALSE)</f>
        <v>#N/A</v>
      </c>
      <c r="W31" s="11">
        <v>0</v>
      </c>
      <c r="X31" s="11">
        <v>0</v>
      </c>
      <c r="Y31" s="11" t="e">
        <f>VLOOKUP(A:A,Sheet1!A:H,7,FALSE)</f>
        <v>#N/A</v>
      </c>
      <c r="Z31" s="11">
        <v>8</v>
      </c>
      <c r="AA31" s="11" t="e">
        <f>VLOOKUP(A:A,Sheet1!A:H,8,FALSE)</f>
        <v>#N/A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48</v>
      </c>
      <c r="AK31" s="11"/>
      <c r="AL31" s="11"/>
      <c r="AM31" s="11"/>
    </row>
    <row r="32" spans="1:39" x14ac:dyDescent="0.25">
      <c r="A32" s="11" t="s">
        <v>491</v>
      </c>
      <c r="B32" s="12" t="s">
        <v>492</v>
      </c>
      <c r="C32" s="11">
        <v>5</v>
      </c>
      <c r="D32" s="11" t="e">
        <f>VLOOKUP(A:A,Sheet1!A:H,3,FALSE)</f>
        <v>#N/A</v>
      </c>
      <c r="E32" s="11" t="e">
        <f t="shared" si="0"/>
        <v>#N/A</v>
      </c>
      <c r="F32" s="11">
        <v>0</v>
      </c>
      <c r="G32" s="11" t="e">
        <f>VLOOKUP(A:A,Sheet1!A:H,4,FALSE)</f>
        <v>#N/A</v>
      </c>
      <c r="H32" s="11" t="e">
        <f t="shared" si="1"/>
        <v>#N/A</v>
      </c>
      <c r="I32" s="11">
        <v>0</v>
      </c>
      <c r="J32" s="11" t="e">
        <f>VLOOKUP(A:A,Sheet1!A:H,5,FALSE)</f>
        <v>#N/A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1</v>
      </c>
      <c r="V32" s="11" t="e">
        <f>VLOOKUP(A:A,Sheet1!A:H,6,FALSE)</f>
        <v>#N/A</v>
      </c>
      <c r="W32" s="11">
        <v>0</v>
      </c>
      <c r="X32" s="11">
        <v>0</v>
      </c>
      <c r="Y32" s="11" t="e">
        <f>VLOOKUP(A:A,Sheet1!A:H,7,FALSE)</f>
        <v>#N/A</v>
      </c>
      <c r="Z32" s="11">
        <v>0</v>
      </c>
      <c r="AA32" s="11" t="e">
        <f>VLOOKUP(A:A,Sheet1!A:H,8,FALSE)</f>
        <v>#N/A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 t="s">
        <v>48</v>
      </c>
      <c r="AK32" s="11"/>
      <c r="AL32" s="11"/>
      <c r="AM32" s="11"/>
    </row>
    <row r="33" spans="1:39" x14ac:dyDescent="0.25">
      <c r="A33" s="11" t="s">
        <v>859</v>
      </c>
      <c r="B33" s="12" t="s">
        <v>860</v>
      </c>
      <c r="C33" s="11">
        <v>4.3499999999999996</v>
      </c>
      <c r="D33" s="11" t="e">
        <f>VLOOKUP(A:A,Sheet1!A:H,3,FALSE)</f>
        <v>#N/A</v>
      </c>
      <c r="E33" s="11" t="e">
        <f t="shared" si="0"/>
        <v>#N/A</v>
      </c>
      <c r="F33" s="11">
        <v>0</v>
      </c>
      <c r="G33" s="11" t="e">
        <f>VLOOKUP(A:A,Sheet1!A:H,4,FALSE)</f>
        <v>#N/A</v>
      </c>
      <c r="H33" s="11" t="e">
        <f t="shared" si="1"/>
        <v>#N/A</v>
      </c>
      <c r="I33" s="11">
        <v>0</v>
      </c>
      <c r="J33" s="11" t="e">
        <f>VLOOKUP(A:A,Sheet1!A:H,5,FALSE)</f>
        <v>#N/A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/>
      <c r="T33" s="11"/>
      <c r="U33" s="11">
        <v>0.35</v>
      </c>
      <c r="V33" s="11" t="e">
        <f>VLOOKUP(A:A,Sheet1!A:H,6,FALSE)</f>
        <v>#N/A</v>
      </c>
      <c r="W33" s="11">
        <v>0</v>
      </c>
      <c r="X33" s="11">
        <v>0</v>
      </c>
      <c r="Y33" s="11" t="e">
        <f>VLOOKUP(A:A,Sheet1!A:H,7,FALSE)</f>
        <v>#N/A</v>
      </c>
      <c r="Z33" s="11">
        <v>0</v>
      </c>
      <c r="AA33" s="11" t="e">
        <f>VLOOKUP(A:A,Sheet1!A:H,8,FALSE)</f>
        <v>#N/A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 t="s">
        <v>1565</v>
      </c>
      <c r="AK33" s="11"/>
      <c r="AL33" s="11"/>
      <c r="AM33" s="11"/>
    </row>
    <row r="34" spans="1:39" x14ac:dyDescent="0.25">
      <c r="A34" s="11" t="s">
        <v>539</v>
      </c>
      <c r="B34" s="12" t="s">
        <v>540</v>
      </c>
      <c r="C34" s="11">
        <v>7.5</v>
      </c>
      <c r="D34" s="11" t="e">
        <f>VLOOKUP(A:A,Sheet1!A:H,3,FALSE)</f>
        <v>#N/A</v>
      </c>
      <c r="E34" s="11" t="e">
        <f t="shared" si="0"/>
        <v>#N/A</v>
      </c>
      <c r="F34" s="11">
        <v>0</v>
      </c>
      <c r="G34" s="11" t="e">
        <f>VLOOKUP(A:A,Sheet1!A:H,4,FALSE)</f>
        <v>#N/A</v>
      </c>
      <c r="H34" s="11" t="e">
        <f t="shared" si="1"/>
        <v>#N/A</v>
      </c>
      <c r="I34" s="11">
        <v>0</v>
      </c>
      <c r="J34" s="11" t="e">
        <f>VLOOKUP(A:A,Sheet1!A:H,5,FALSE)</f>
        <v>#N/A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3.5</v>
      </c>
      <c r="V34" s="11" t="e">
        <f>VLOOKUP(A:A,Sheet1!A:H,6,FALSE)</f>
        <v>#N/A</v>
      </c>
      <c r="W34" s="11">
        <v>0</v>
      </c>
      <c r="X34" s="11">
        <v>0</v>
      </c>
      <c r="Y34" s="11" t="e">
        <f>VLOOKUP(A:A,Sheet1!A:H,7,FALSE)</f>
        <v>#N/A</v>
      </c>
      <c r="Z34" s="11">
        <v>0</v>
      </c>
      <c r="AA34" s="11" t="e">
        <f>VLOOKUP(A:A,Sheet1!A:H,8,FALSE)</f>
        <v>#N/A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 t="s">
        <v>48</v>
      </c>
      <c r="AK34" s="11"/>
      <c r="AL34" s="11"/>
      <c r="AM34" s="11"/>
    </row>
    <row r="35" spans="1:39" x14ac:dyDescent="0.25">
      <c r="A35" s="11" t="s">
        <v>527</v>
      </c>
      <c r="B35" s="12" t="s">
        <v>528</v>
      </c>
      <c r="C35" s="11">
        <v>2.2000000000000002</v>
      </c>
      <c r="D35" s="11" t="e">
        <f>VLOOKUP(A:A,Sheet1!A:H,3,FALSE)</f>
        <v>#N/A</v>
      </c>
      <c r="E35" s="11" t="e">
        <f t="shared" si="0"/>
        <v>#N/A</v>
      </c>
      <c r="F35" s="11">
        <v>0</v>
      </c>
      <c r="G35" s="11" t="e">
        <f>VLOOKUP(A:A,Sheet1!A:H,4,FALSE)</f>
        <v>#N/A</v>
      </c>
      <c r="H35" s="11" t="e">
        <f t="shared" si="1"/>
        <v>#N/A</v>
      </c>
      <c r="I35" s="11">
        <v>0</v>
      </c>
      <c r="J35" s="11" t="e">
        <f>VLOOKUP(A:A,Sheet1!A:H,5,FALSE)</f>
        <v>#N/A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/>
      <c r="T35" s="11"/>
      <c r="U35" s="11">
        <v>0</v>
      </c>
      <c r="V35" s="11" t="e">
        <f>VLOOKUP(A:A,Sheet1!A:H,6,FALSE)</f>
        <v>#N/A</v>
      </c>
      <c r="W35" s="11">
        <v>2.2000000000000002</v>
      </c>
      <c r="X35" s="11">
        <v>0</v>
      </c>
      <c r="Y35" s="11" t="e">
        <f>VLOOKUP(A:A,Sheet1!A:H,7,FALSE)</f>
        <v>#N/A</v>
      </c>
      <c r="Z35" s="11">
        <v>0</v>
      </c>
      <c r="AA35" s="11" t="e">
        <f>VLOOKUP(A:A,Sheet1!A:H,8,FALSE)</f>
        <v>#N/A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 t="s">
        <v>1565</v>
      </c>
      <c r="AK35" s="11"/>
      <c r="AL35" s="11"/>
      <c r="AM35" s="11"/>
    </row>
    <row r="36" spans="1:39" x14ac:dyDescent="0.25">
      <c r="A36" s="11" t="s">
        <v>745</v>
      </c>
      <c r="B36" s="12" t="s">
        <v>746</v>
      </c>
      <c r="C36" s="11">
        <v>14</v>
      </c>
      <c r="D36" s="11" t="e">
        <f>VLOOKUP(A:A,Sheet1!A:H,3,FALSE)</f>
        <v>#N/A</v>
      </c>
      <c r="E36" s="11" t="e">
        <f t="shared" si="0"/>
        <v>#N/A</v>
      </c>
      <c r="F36" s="11">
        <v>0</v>
      </c>
      <c r="G36" s="11" t="e">
        <f>VLOOKUP(A:A,Sheet1!A:H,4,FALSE)</f>
        <v>#N/A</v>
      </c>
      <c r="H36" s="11" t="e">
        <f t="shared" si="1"/>
        <v>#N/A</v>
      </c>
      <c r="I36" s="11">
        <v>0</v>
      </c>
      <c r="J36" s="11" t="e">
        <f>VLOOKUP(A:A,Sheet1!A:H,5,FALSE)</f>
        <v>#N/A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8</v>
      </c>
      <c r="V36" s="11" t="e">
        <f>VLOOKUP(A:A,Sheet1!A:H,6,FALSE)</f>
        <v>#N/A</v>
      </c>
      <c r="W36" s="11">
        <v>0</v>
      </c>
      <c r="X36" s="11">
        <v>0</v>
      </c>
      <c r="Y36" s="11" t="e">
        <f>VLOOKUP(A:A,Sheet1!A:H,7,FALSE)</f>
        <v>#N/A</v>
      </c>
      <c r="Z36" s="11">
        <v>0</v>
      </c>
      <c r="AA36" s="11" t="e">
        <f>VLOOKUP(A:A,Sheet1!A:H,8,FALSE)</f>
        <v>#N/A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 t="s">
        <v>1565</v>
      </c>
      <c r="AK36" s="11"/>
      <c r="AL36" s="11"/>
      <c r="AM36" s="11"/>
    </row>
    <row r="37" spans="1:39" x14ac:dyDescent="0.25">
      <c r="A37" s="11" t="s">
        <v>747</v>
      </c>
      <c r="B37" s="12" t="s">
        <v>748</v>
      </c>
      <c r="C37" s="11">
        <v>4.5</v>
      </c>
      <c r="D37" s="11" t="e">
        <f>VLOOKUP(A:A,Sheet1!A:H,3,FALSE)</f>
        <v>#N/A</v>
      </c>
      <c r="E37" s="11" t="e">
        <f t="shared" si="0"/>
        <v>#N/A</v>
      </c>
      <c r="F37" s="11">
        <v>0</v>
      </c>
      <c r="G37" s="11" t="e">
        <f>VLOOKUP(A:A,Sheet1!A:H,4,FALSE)</f>
        <v>#N/A</v>
      </c>
      <c r="H37" s="11" t="e">
        <f t="shared" si="1"/>
        <v>#N/A</v>
      </c>
      <c r="I37" s="11">
        <v>0</v>
      </c>
      <c r="J37" s="11" t="e">
        <f>VLOOKUP(A:A,Sheet1!A:H,5,FALSE)</f>
        <v>#N/A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2.5</v>
      </c>
      <c r="V37" s="11" t="e">
        <f>VLOOKUP(A:A,Sheet1!A:H,6,FALSE)</f>
        <v>#N/A</v>
      </c>
      <c r="W37" s="11">
        <v>0</v>
      </c>
      <c r="X37" s="11">
        <v>0</v>
      </c>
      <c r="Y37" s="11" t="e">
        <f>VLOOKUP(A:A,Sheet1!A:H,7,FALSE)</f>
        <v>#N/A</v>
      </c>
      <c r="Z37" s="11">
        <v>0</v>
      </c>
      <c r="AA37" s="11" t="e">
        <f>VLOOKUP(A:A,Sheet1!A:H,8,FALSE)</f>
        <v>#N/A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 t="s">
        <v>1565</v>
      </c>
      <c r="AK37" s="11"/>
      <c r="AL37" s="11"/>
      <c r="AM37" s="11"/>
    </row>
    <row r="38" spans="1:39" x14ac:dyDescent="0.25">
      <c r="A38" s="11" t="s">
        <v>409</v>
      </c>
      <c r="B38" s="12" t="s">
        <v>410</v>
      </c>
      <c r="C38" s="11">
        <v>11</v>
      </c>
      <c r="D38" s="11" t="e">
        <f>VLOOKUP(A:A,Sheet1!A:H,3,FALSE)</f>
        <v>#N/A</v>
      </c>
      <c r="E38" s="11" t="e">
        <f t="shared" si="0"/>
        <v>#N/A</v>
      </c>
      <c r="F38" s="11">
        <v>0</v>
      </c>
      <c r="G38" s="11" t="e">
        <f>VLOOKUP(A:A,Sheet1!A:H,4,FALSE)</f>
        <v>#N/A</v>
      </c>
      <c r="H38" s="11" t="e">
        <f t="shared" si="1"/>
        <v>#N/A</v>
      </c>
      <c r="I38" s="11">
        <v>0</v>
      </c>
      <c r="J38" s="11" t="e">
        <f>VLOOKUP(A:A,Sheet1!A:H,5,FALSE)</f>
        <v>#N/A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32</v>
      </c>
      <c r="U38" s="11">
        <v>11</v>
      </c>
      <c r="V38" s="11" t="e">
        <f>VLOOKUP(A:A,Sheet1!A:H,6,FALSE)</f>
        <v>#N/A</v>
      </c>
      <c r="W38" s="11">
        <v>0</v>
      </c>
      <c r="X38" s="11">
        <v>0</v>
      </c>
      <c r="Y38" s="11" t="e">
        <f>VLOOKUP(A:A,Sheet1!A:H,7,FALSE)</f>
        <v>#N/A</v>
      </c>
      <c r="Z38" s="11">
        <v>0</v>
      </c>
      <c r="AA38" s="11" t="e">
        <f>VLOOKUP(A:A,Sheet1!A:H,8,FALSE)</f>
        <v>#N/A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 t="s">
        <v>48</v>
      </c>
      <c r="AK38" s="11"/>
      <c r="AL38" s="11"/>
      <c r="AM38" s="11"/>
    </row>
    <row r="39" spans="1:39" x14ac:dyDescent="0.25">
      <c r="A39" s="11" t="s">
        <v>511</v>
      </c>
      <c r="B39" s="12" t="s">
        <v>512</v>
      </c>
      <c r="C39" s="11">
        <v>7</v>
      </c>
      <c r="D39" s="11" t="e">
        <f>VLOOKUP(A:A,Sheet1!A:H,3,FALSE)</f>
        <v>#N/A</v>
      </c>
      <c r="E39" s="11" t="e">
        <f t="shared" si="0"/>
        <v>#N/A</v>
      </c>
      <c r="F39" s="11">
        <v>0</v>
      </c>
      <c r="G39" s="11" t="e">
        <f>VLOOKUP(A:A,Sheet1!A:H,4,FALSE)</f>
        <v>#N/A</v>
      </c>
      <c r="H39" s="11" t="e">
        <f t="shared" si="1"/>
        <v>#N/A</v>
      </c>
      <c r="I39" s="11">
        <v>0</v>
      </c>
      <c r="J39" s="11" t="e">
        <f>VLOOKUP(A:A,Sheet1!A:H,5,FALSE)</f>
        <v>#N/A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/>
      <c r="T39" s="11"/>
      <c r="U39" s="11">
        <v>0</v>
      </c>
      <c r="V39" s="11" t="e">
        <f>VLOOKUP(A:A,Sheet1!A:H,6,FALSE)</f>
        <v>#N/A</v>
      </c>
      <c r="W39" s="11">
        <v>0</v>
      </c>
      <c r="X39" s="11">
        <v>0</v>
      </c>
      <c r="Y39" s="11" t="e">
        <f>VLOOKUP(A:A,Sheet1!A:H,7,FALSE)</f>
        <v>#N/A</v>
      </c>
      <c r="Z39" s="11">
        <v>0</v>
      </c>
      <c r="AA39" s="11" t="e">
        <f>VLOOKUP(A:A,Sheet1!A:H,8,FALSE)</f>
        <v>#N/A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 t="s">
        <v>1565</v>
      </c>
      <c r="AK39" s="11"/>
      <c r="AL39" s="11"/>
      <c r="AM39" s="11"/>
    </row>
    <row r="40" spans="1:39" x14ac:dyDescent="0.25">
      <c r="A40" s="11" t="s">
        <v>469</v>
      </c>
      <c r="B40" s="12" t="s">
        <v>470</v>
      </c>
      <c r="C40" s="11">
        <v>5.9</v>
      </c>
      <c r="D40" s="11" t="e">
        <f>VLOOKUP(A:A,Sheet1!A:H,3,FALSE)</f>
        <v>#N/A</v>
      </c>
      <c r="E40" s="11" t="e">
        <f t="shared" si="0"/>
        <v>#N/A</v>
      </c>
      <c r="F40" s="11">
        <v>0</v>
      </c>
      <c r="G40" s="11" t="e">
        <f>VLOOKUP(A:A,Sheet1!A:H,4,FALSE)</f>
        <v>#N/A</v>
      </c>
      <c r="H40" s="11" t="e">
        <f t="shared" si="1"/>
        <v>#N/A</v>
      </c>
      <c r="I40" s="11">
        <v>0</v>
      </c>
      <c r="J40" s="11" t="e">
        <f>VLOOKUP(A:A,Sheet1!A:H,5,FALSE)</f>
        <v>#N/A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/>
      <c r="T40" s="11"/>
      <c r="U40" s="11">
        <v>0</v>
      </c>
      <c r="V40" s="11" t="e">
        <f>VLOOKUP(A:A,Sheet1!A:H,6,FALSE)</f>
        <v>#N/A</v>
      </c>
      <c r="W40" s="11">
        <v>0</v>
      </c>
      <c r="X40" s="11">
        <v>0</v>
      </c>
      <c r="Y40" s="11" t="e">
        <f>VLOOKUP(A:A,Sheet1!A:H,7,FALSE)</f>
        <v>#N/A</v>
      </c>
      <c r="Z40" s="11">
        <v>0</v>
      </c>
      <c r="AA40" s="11" t="e">
        <f>VLOOKUP(A:A,Sheet1!A:H,8,FALSE)</f>
        <v>#N/A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 t="s">
        <v>1565</v>
      </c>
      <c r="AK40" s="11"/>
      <c r="AL40" s="11"/>
      <c r="AM40" s="11"/>
    </row>
    <row r="41" spans="1:39" s="27" customFormat="1" x14ac:dyDescent="0.25">
      <c r="A41" s="26" t="s">
        <v>932</v>
      </c>
      <c r="B41" s="26" t="s">
        <v>933</v>
      </c>
      <c r="C41" s="26">
        <v>0</v>
      </c>
      <c r="D41" s="26">
        <f>VLOOKUP(A:A,Sheet1!A:H,3,FALSE)</f>
        <v>0</v>
      </c>
      <c r="E41" s="26">
        <f t="shared" si="0"/>
        <v>0</v>
      </c>
      <c r="F41" s="26">
        <v>8</v>
      </c>
      <c r="G41" s="26">
        <f>VLOOKUP(A:A,Sheet1!A:H,4,FALSE)</f>
        <v>0</v>
      </c>
      <c r="H41" s="26">
        <f t="shared" si="1"/>
        <v>-8</v>
      </c>
      <c r="I41" s="26">
        <v>0</v>
      </c>
      <c r="J41" s="26">
        <f>VLOOKUP(A:A,Sheet1!A:H,5,FALSE)</f>
        <v>8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/>
      <c r="T41" s="11"/>
      <c r="U41" s="26">
        <v>0</v>
      </c>
      <c r="V41" s="26">
        <f>VLOOKUP(A:A,Sheet1!A:H,6,FALSE)</f>
        <v>0</v>
      </c>
      <c r="W41" s="11">
        <v>0</v>
      </c>
      <c r="X41" s="26">
        <v>0</v>
      </c>
      <c r="Y41" s="26">
        <f>VLOOKUP(A:A,Sheet1!A:H,7,FALSE)</f>
        <v>4</v>
      </c>
      <c r="Z41" s="26">
        <v>8</v>
      </c>
      <c r="AA41" s="26">
        <f>VLOOKUP(A:A,Sheet1!A:H,8,FALSE)</f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 t="s">
        <v>1565</v>
      </c>
      <c r="AK41" s="11"/>
      <c r="AL41" s="11"/>
      <c r="AM41" s="11"/>
    </row>
    <row r="42" spans="1:39" x14ac:dyDescent="0.25">
      <c r="A42" s="11" t="s">
        <v>411</v>
      </c>
      <c r="B42" s="12" t="s">
        <v>412</v>
      </c>
      <c r="C42" s="22">
        <v>3.62</v>
      </c>
      <c r="D42" s="22">
        <f>VLOOKUP(A:A,Sheet1!A:H,3,FALSE)</f>
        <v>3.62</v>
      </c>
      <c r="E42" s="22">
        <f t="shared" si="0"/>
        <v>0</v>
      </c>
      <c r="F42" s="11">
        <v>0</v>
      </c>
      <c r="G42" s="11">
        <f>VLOOKUP(A:A,Sheet1!A:H,4,FALSE)</f>
        <v>0</v>
      </c>
      <c r="H42" s="11">
        <f t="shared" si="1"/>
        <v>0</v>
      </c>
      <c r="I42" s="11">
        <v>0</v>
      </c>
      <c r="J42" s="11">
        <f>VLOOKUP(A:A,Sheet1!A:H,5,FALSE)</f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/>
      <c r="T42" s="11"/>
      <c r="U42" s="22">
        <v>1.88</v>
      </c>
      <c r="V42" s="22">
        <f>VLOOKUP(A:A,Sheet1!A:H,6,FALSE)</f>
        <v>1.88</v>
      </c>
      <c r="W42" s="11">
        <v>0</v>
      </c>
      <c r="X42" s="11">
        <v>0</v>
      </c>
      <c r="Y42" s="11">
        <f>VLOOKUP(A:A,Sheet1!A:H,7,FALSE)</f>
        <v>0</v>
      </c>
      <c r="Z42" s="11">
        <v>0</v>
      </c>
      <c r="AA42" s="11">
        <f>VLOOKUP(A:A,Sheet1!A:H,8,FALSE)</f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 t="s">
        <v>1565</v>
      </c>
      <c r="AK42" s="11"/>
      <c r="AL42" s="11"/>
      <c r="AM42" s="11"/>
    </row>
    <row r="43" spans="1:39" x14ac:dyDescent="0.25">
      <c r="A43" s="11" t="s">
        <v>691</v>
      </c>
      <c r="B43" s="12" t="s">
        <v>692</v>
      </c>
      <c r="C43" s="11">
        <v>7.63</v>
      </c>
      <c r="D43" s="11" t="e">
        <f>VLOOKUP(A:A,Sheet1!A:H,3,FALSE)</f>
        <v>#N/A</v>
      </c>
      <c r="E43" s="11" t="e">
        <f t="shared" si="0"/>
        <v>#N/A</v>
      </c>
      <c r="F43" s="11">
        <v>0</v>
      </c>
      <c r="G43" s="11" t="e">
        <f>VLOOKUP(A:A,Sheet1!A:H,4,FALSE)</f>
        <v>#N/A</v>
      </c>
      <c r="H43" s="11" t="e">
        <f t="shared" si="1"/>
        <v>#N/A</v>
      </c>
      <c r="I43" s="11">
        <v>0</v>
      </c>
      <c r="J43" s="11" t="e">
        <f>VLOOKUP(A:A,Sheet1!A:H,5,FALSE)</f>
        <v>#N/A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7.63</v>
      </c>
      <c r="V43" s="11" t="e">
        <f>VLOOKUP(A:A,Sheet1!A:H,6,FALSE)</f>
        <v>#N/A</v>
      </c>
      <c r="W43" s="11">
        <v>0</v>
      </c>
      <c r="X43" s="11">
        <v>0</v>
      </c>
      <c r="Y43" s="11" t="e">
        <f>VLOOKUP(A:A,Sheet1!A:H,7,FALSE)</f>
        <v>#N/A</v>
      </c>
      <c r="Z43" s="11">
        <v>0</v>
      </c>
      <c r="AA43" s="11" t="e">
        <f>VLOOKUP(A:A,Sheet1!A:H,8,FALSE)</f>
        <v>#N/A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 t="s">
        <v>48</v>
      </c>
      <c r="AK43" s="11"/>
      <c r="AL43" s="11"/>
      <c r="AM43" s="11"/>
    </row>
    <row r="44" spans="1:39" x14ac:dyDescent="0.25">
      <c r="A44" s="11" t="s">
        <v>853</v>
      </c>
      <c r="B44" s="12" t="s">
        <v>854</v>
      </c>
      <c r="C44" s="11">
        <v>4.72</v>
      </c>
      <c r="D44" s="11" t="e">
        <f>VLOOKUP(A:A,Sheet1!A:H,3,FALSE)</f>
        <v>#N/A</v>
      </c>
      <c r="E44" s="11" t="e">
        <f t="shared" si="0"/>
        <v>#N/A</v>
      </c>
      <c r="F44" s="11">
        <v>0</v>
      </c>
      <c r="G44" s="11" t="e">
        <f>VLOOKUP(A:A,Sheet1!A:H,4,FALSE)</f>
        <v>#N/A</v>
      </c>
      <c r="H44" s="11" t="e">
        <f t="shared" si="1"/>
        <v>#N/A</v>
      </c>
      <c r="I44" s="11">
        <v>0</v>
      </c>
      <c r="J44" s="11" t="e">
        <f>VLOOKUP(A:A,Sheet1!A:H,5,FALSE)</f>
        <v>#N/A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1</v>
      </c>
      <c r="T44" s="11">
        <v>0</v>
      </c>
      <c r="U44" s="11">
        <v>3.72</v>
      </c>
      <c r="V44" s="11" t="e">
        <f>VLOOKUP(A:A,Sheet1!A:H,6,FALSE)</f>
        <v>#N/A</v>
      </c>
      <c r="W44" s="11">
        <v>0</v>
      </c>
      <c r="X44" s="11">
        <v>0</v>
      </c>
      <c r="Y44" s="11" t="e">
        <f>VLOOKUP(A:A,Sheet1!A:H,7,FALSE)</f>
        <v>#N/A</v>
      </c>
      <c r="Z44" s="11">
        <v>0</v>
      </c>
      <c r="AA44" s="11" t="e">
        <f>VLOOKUP(A:A,Sheet1!A:H,8,FALSE)</f>
        <v>#N/A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 t="s">
        <v>48</v>
      </c>
      <c r="AK44" s="11"/>
      <c r="AL44" s="11"/>
      <c r="AM44" s="11"/>
    </row>
    <row r="45" spans="1:39" x14ac:dyDescent="0.25">
      <c r="A45" s="11" t="s">
        <v>761</v>
      </c>
      <c r="B45" s="12" t="s">
        <v>762</v>
      </c>
      <c r="C45" s="11">
        <v>5</v>
      </c>
      <c r="D45" s="11" t="e">
        <f>VLOOKUP(A:A,Sheet1!A:H,3,FALSE)</f>
        <v>#N/A</v>
      </c>
      <c r="E45" s="11" t="e">
        <f t="shared" si="0"/>
        <v>#N/A</v>
      </c>
      <c r="F45" s="11">
        <v>0</v>
      </c>
      <c r="G45" s="11" t="e">
        <f>VLOOKUP(A:A,Sheet1!A:H,4,FALSE)</f>
        <v>#N/A</v>
      </c>
      <c r="H45" s="11" t="e">
        <f t="shared" si="1"/>
        <v>#N/A</v>
      </c>
      <c r="I45" s="11">
        <v>0</v>
      </c>
      <c r="J45" s="11" t="e">
        <f>VLOOKUP(A:A,Sheet1!A:H,5,FALSE)</f>
        <v>#N/A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/>
      <c r="T45" s="11"/>
      <c r="U45" s="11">
        <v>0</v>
      </c>
      <c r="V45" s="11" t="e">
        <f>VLOOKUP(A:A,Sheet1!A:H,6,FALSE)</f>
        <v>#N/A</v>
      </c>
      <c r="W45" s="11">
        <v>0</v>
      </c>
      <c r="X45" s="11">
        <v>0</v>
      </c>
      <c r="Y45" s="11" t="e">
        <f>VLOOKUP(A:A,Sheet1!A:H,7,FALSE)</f>
        <v>#N/A</v>
      </c>
      <c r="Z45" s="11">
        <v>0</v>
      </c>
      <c r="AA45" s="11" t="e">
        <f>VLOOKUP(A:A,Sheet1!A:H,8,FALSE)</f>
        <v>#N/A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 t="s">
        <v>1565</v>
      </c>
      <c r="AK45" s="11"/>
      <c r="AL45" s="11"/>
      <c r="AM45" s="11"/>
    </row>
    <row r="46" spans="1:39" x14ac:dyDescent="0.25">
      <c r="A46" s="11" t="s">
        <v>899</v>
      </c>
      <c r="B46" s="12" t="s">
        <v>900</v>
      </c>
      <c r="C46" s="22">
        <v>2.5</v>
      </c>
      <c r="D46" s="22">
        <f>VLOOKUP(A:A,Sheet1!A:H,3,FALSE)</f>
        <v>2.5</v>
      </c>
      <c r="E46" s="22">
        <f t="shared" si="0"/>
        <v>0</v>
      </c>
      <c r="F46" s="11">
        <v>0</v>
      </c>
      <c r="G46" s="11">
        <f>VLOOKUP(A:A,Sheet1!A:H,4,FALSE)</f>
        <v>0</v>
      </c>
      <c r="H46" s="11">
        <f t="shared" si="1"/>
        <v>0</v>
      </c>
      <c r="I46" s="11">
        <v>0</v>
      </c>
      <c r="J46" s="11">
        <f>VLOOKUP(A:A,Sheet1!A:H,5,FALSE)</f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/>
      <c r="T46" s="11"/>
      <c r="U46" s="22">
        <v>2.5</v>
      </c>
      <c r="V46" s="22">
        <f>VLOOKUP(A:A,Sheet1!A:H,6,FALSE)</f>
        <v>2.5</v>
      </c>
      <c r="W46" s="11">
        <v>0</v>
      </c>
      <c r="X46" s="11">
        <v>0</v>
      </c>
      <c r="Y46" s="11">
        <f>VLOOKUP(A:A,Sheet1!A:H,7,FALSE)</f>
        <v>0</v>
      </c>
      <c r="Z46" s="11">
        <v>0</v>
      </c>
      <c r="AA46" s="11">
        <f>VLOOKUP(A:A,Sheet1!A:H,8,FALSE)</f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 t="s">
        <v>1565</v>
      </c>
      <c r="AK46" s="11"/>
      <c r="AL46" s="11"/>
      <c r="AM46" s="11"/>
    </row>
    <row r="47" spans="1:39" x14ac:dyDescent="0.25">
      <c r="A47" s="11" t="s">
        <v>521</v>
      </c>
      <c r="B47" s="12" t="s">
        <v>522</v>
      </c>
      <c r="C47" s="11">
        <v>14</v>
      </c>
      <c r="D47" s="11" t="e">
        <f>VLOOKUP(A:A,Sheet1!A:H,3,FALSE)</f>
        <v>#N/A</v>
      </c>
      <c r="E47" s="11" t="e">
        <f t="shared" si="0"/>
        <v>#N/A</v>
      </c>
      <c r="F47" s="11">
        <v>0</v>
      </c>
      <c r="G47" s="11" t="e">
        <f>VLOOKUP(A:A,Sheet1!A:H,4,FALSE)</f>
        <v>#N/A</v>
      </c>
      <c r="H47" s="11" t="e">
        <f t="shared" si="1"/>
        <v>#N/A</v>
      </c>
      <c r="I47" s="11">
        <v>0</v>
      </c>
      <c r="J47" s="11" t="e">
        <f>VLOOKUP(A:A,Sheet1!A:H,5,FALSE)</f>
        <v>#N/A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6</v>
      </c>
      <c r="V47" s="11" t="e">
        <f>VLOOKUP(A:A,Sheet1!A:H,6,FALSE)</f>
        <v>#N/A</v>
      </c>
      <c r="W47" s="11">
        <v>0</v>
      </c>
      <c r="X47" s="11">
        <v>0</v>
      </c>
      <c r="Y47" s="11" t="e">
        <f>VLOOKUP(A:A,Sheet1!A:H,7,FALSE)</f>
        <v>#N/A</v>
      </c>
      <c r="Z47" s="11">
        <v>0</v>
      </c>
      <c r="AA47" s="11" t="e">
        <f>VLOOKUP(A:A,Sheet1!A:H,8,FALSE)</f>
        <v>#N/A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 t="s">
        <v>48</v>
      </c>
      <c r="AK47" s="11"/>
      <c r="AL47" s="11"/>
      <c r="AM47" s="11"/>
    </row>
    <row r="48" spans="1:39" x14ac:dyDescent="0.25">
      <c r="A48" s="11" t="s">
        <v>521</v>
      </c>
      <c r="B48" s="12" t="s">
        <v>522</v>
      </c>
      <c r="C48" s="11">
        <v>4</v>
      </c>
      <c r="D48" s="11" t="e">
        <f>VLOOKUP(A:A,Sheet1!A:H,3,FALSE)</f>
        <v>#N/A</v>
      </c>
      <c r="E48" s="11" t="e">
        <f t="shared" si="0"/>
        <v>#N/A</v>
      </c>
      <c r="F48" s="11">
        <v>0</v>
      </c>
      <c r="G48" s="11" t="e">
        <f>VLOOKUP(A:A,Sheet1!A:H,4,FALSE)</f>
        <v>#N/A</v>
      </c>
      <c r="H48" s="11" t="e">
        <f t="shared" si="1"/>
        <v>#N/A</v>
      </c>
      <c r="I48" s="11">
        <v>0</v>
      </c>
      <c r="J48" s="11" t="e">
        <f>VLOOKUP(A:A,Sheet1!A:H,5,FALSE)</f>
        <v>#N/A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2</v>
      </c>
      <c r="V48" s="11" t="e">
        <f>VLOOKUP(A:A,Sheet1!A:H,6,FALSE)</f>
        <v>#N/A</v>
      </c>
      <c r="W48" s="11">
        <v>0</v>
      </c>
      <c r="X48" s="11">
        <v>0</v>
      </c>
      <c r="Y48" s="11" t="e">
        <f>VLOOKUP(A:A,Sheet1!A:H,7,FALSE)</f>
        <v>#N/A</v>
      </c>
      <c r="Z48" s="11">
        <v>0</v>
      </c>
      <c r="AA48" s="11" t="e">
        <f>VLOOKUP(A:A,Sheet1!A:H,8,FALSE)</f>
        <v>#N/A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 t="s">
        <v>1565</v>
      </c>
      <c r="AK48" s="11"/>
      <c r="AL48" s="11"/>
      <c r="AM48" s="11"/>
    </row>
    <row r="49" spans="1:39" s="25" customFormat="1" x14ac:dyDescent="0.25">
      <c r="A49" s="24" t="s">
        <v>847</v>
      </c>
      <c r="B49" s="24" t="s">
        <v>848</v>
      </c>
      <c r="C49" s="24">
        <v>9.82</v>
      </c>
      <c r="D49" s="24">
        <f>VLOOKUP(A:A,Sheet1!A:H,3,FALSE)</f>
        <v>3.82</v>
      </c>
      <c r="E49" s="24">
        <f t="shared" si="0"/>
        <v>-6</v>
      </c>
      <c r="F49" s="24">
        <v>39.450000000000003</v>
      </c>
      <c r="G49" s="24">
        <f>VLOOKUP(A:A,Sheet1!A:H,4,FALSE)</f>
        <v>0</v>
      </c>
      <c r="H49" s="24">
        <f t="shared" si="1"/>
        <v>-39.450000000000003</v>
      </c>
      <c r="I49" s="24">
        <v>41.67</v>
      </c>
      <c r="J49" s="24">
        <f>VLOOKUP(A:A,Sheet1!A:H,5,FALSE)</f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9.25</v>
      </c>
      <c r="T49" s="11">
        <v>1.38</v>
      </c>
      <c r="U49" s="24">
        <v>8.4</v>
      </c>
      <c r="V49" s="24">
        <f>VLOOKUP(A:A,Sheet1!A:H,6,FALSE)</f>
        <v>3.82</v>
      </c>
      <c r="W49" s="11">
        <v>0</v>
      </c>
      <c r="X49" s="24">
        <v>16</v>
      </c>
      <c r="Y49" s="24">
        <f>VLOOKUP(A:A,Sheet1!A:H,7,FALSE)</f>
        <v>0</v>
      </c>
      <c r="Z49" s="24">
        <v>0</v>
      </c>
      <c r="AA49" s="24">
        <f>VLOOKUP(A:A,Sheet1!A:H,8,FALSE)</f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 t="s">
        <v>48</v>
      </c>
      <c r="AK49" s="11"/>
      <c r="AL49" s="11"/>
      <c r="AM49" s="11"/>
    </row>
    <row r="50" spans="1:39" x14ac:dyDescent="0.25">
      <c r="A50" s="11" t="s">
        <v>685</v>
      </c>
      <c r="B50" s="12" t="s">
        <v>686</v>
      </c>
      <c r="C50" s="11">
        <v>4.03</v>
      </c>
      <c r="D50" s="11" t="e">
        <f>VLOOKUP(A:A,Sheet1!A:H,3,FALSE)</f>
        <v>#N/A</v>
      </c>
      <c r="E50" s="11" t="e">
        <f t="shared" si="0"/>
        <v>#N/A</v>
      </c>
      <c r="F50" s="11">
        <v>0</v>
      </c>
      <c r="G50" s="11" t="e">
        <f>VLOOKUP(A:A,Sheet1!A:H,4,FALSE)</f>
        <v>#N/A</v>
      </c>
      <c r="H50" s="11" t="e">
        <f t="shared" si="1"/>
        <v>#N/A</v>
      </c>
      <c r="I50" s="11">
        <v>0</v>
      </c>
      <c r="J50" s="11" t="e">
        <f>VLOOKUP(A:A,Sheet1!A:H,5,FALSE)</f>
        <v>#N/A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/>
      <c r="T50" s="11"/>
      <c r="U50" s="11">
        <v>0.03</v>
      </c>
      <c r="V50" s="11" t="e">
        <f>VLOOKUP(A:A,Sheet1!A:H,6,FALSE)</f>
        <v>#N/A</v>
      </c>
      <c r="W50" s="11">
        <v>0</v>
      </c>
      <c r="X50" s="11">
        <v>0</v>
      </c>
      <c r="Y50" s="11" t="e">
        <f>VLOOKUP(A:A,Sheet1!A:H,7,FALSE)</f>
        <v>#N/A</v>
      </c>
      <c r="Z50" s="11">
        <v>0</v>
      </c>
      <c r="AA50" s="11" t="e">
        <f>VLOOKUP(A:A,Sheet1!A:H,8,FALSE)</f>
        <v>#N/A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 t="s">
        <v>1565</v>
      </c>
      <c r="AK50" s="11"/>
      <c r="AL50" s="11"/>
      <c r="AM50" s="11"/>
    </row>
    <row r="51" spans="1:39" x14ac:dyDescent="0.25">
      <c r="A51" s="11" t="s">
        <v>797</v>
      </c>
      <c r="B51" s="12" t="s">
        <v>798</v>
      </c>
      <c r="C51" s="11">
        <v>4</v>
      </c>
      <c r="D51" s="11" t="e">
        <f>VLOOKUP(A:A,Sheet1!A:H,3,FALSE)</f>
        <v>#N/A</v>
      </c>
      <c r="E51" s="11" t="e">
        <f t="shared" si="0"/>
        <v>#N/A</v>
      </c>
      <c r="F51" s="11">
        <v>0</v>
      </c>
      <c r="G51" s="11" t="e">
        <f>VLOOKUP(A:A,Sheet1!A:H,4,FALSE)</f>
        <v>#N/A</v>
      </c>
      <c r="H51" s="11" t="e">
        <f t="shared" si="1"/>
        <v>#N/A</v>
      </c>
      <c r="I51" s="11">
        <v>0</v>
      </c>
      <c r="J51" s="11" t="e">
        <f>VLOOKUP(A:A,Sheet1!A:H,5,FALSE)</f>
        <v>#N/A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 t="e">
        <f>VLOOKUP(A:A,Sheet1!A:H,6,FALSE)</f>
        <v>#N/A</v>
      </c>
      <c r="W51" s="11">
        <v>0</v>
      </c>
      <c r="X51" s="11">
        <v>0</v>
      </c>
      <c r="Y51" s="11" t="e">
        <f>VLOOKUP(A:A,Sheet1!A:H,7,FALSE)</f>
        <v>#N/A</v>
      </c>
      <c r="Z51" s="11">
        <v>0</v>
      </c>
      <c r="AA51" s="11" t="e">
        <f>VLOOKUP(A:A,Sheet1!A:H,8,FALSE)</f>
        <v>#N/A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 t="s">
        <v>1565</v>
      </c>
      <c r="AK51" s="11"/>
      <c r="AL51" s="11"/>
      <c r="AM51" s="11"/>
    </row>
    <row r="52" spans="1:39" x14ac:dyDescent="0.25">
      <c r="A52" s="11" t="s">
        <v>797</v>
      </c>
      <c r="B52" s="12" t="s">
        <v>798</v>
      </c>
      <c r="C52" s="11">
        <v>0</v>
      </c>
      <c r="D52" s="11" t="e">
        <f>VLOOKUP(A:A,Sheet1!A:H,3,FALSE)</f>
        <v>#N/A</v>
      </c>
      <c r="E52" s="11" t="e">
        <f t="shared" si="0"/>
        <v>#N/A</v>
      </c>
      <c r="F52" s="11">
        <v>8</v>
      </c>
      <c r="G52" s="11" t="e">
        <f>VLOOKUP(A:A,Sheet1!A:H,4,FALSE)</f>
        <v>#N/A</v>
      </c>
      <c r="H52" s="11" t="e">
        <f t="shared" si="1"/>
        <v>#N/A</v>
      </c>
      <c r="I52" s="11">
        <v>0</v>
      </c>
      <c r="J52" s="11" t="e">
        <f>VLOOKUP(A:A,Sheet1!A:H,5,FALSE)</f>
        <v>#N/A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 t="e">
        <f>VLOOKUP(A:A,Sheet1!A:H,6,FALSE)</f>
        <v>#N/A</v>
      </c>
      <c r="W52" s="11">
        <v>0</v>
      </c>
      <c r="X52" s="11">
        <v>0.13</v>
      </c>
      <c r="Y52" s="11" t="e">
        <f>VLOOKUP(A:A,Sheet1!A:H,7,FALSE)</f>
        <v>#N/A</v>
      </c>
      <c r="Z52" s="11">
        <v>0</v>
      </c>
      <c r="AA52" s="11" t="e">
        <f>VLOOKUP(A:A,Sheet1!A:H,8,FALSE)</f>
        <v>#N/A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 t="s">
        <v>48</v>
      </c>
      <c r="AK52" s="11"/>
      <c r="AL52" s="11"/>
      <c r="AM52" s="11"/>
    </row>
    <row r="53" spans="1:39" x14ac:dyDescent="0.25">
      <c r="A53" s="11" t="s">
        <v>533</v>
      </c>
      <c r="B53" s="12" t="s">
        <v>534</v>
      </c>
      <c r="C53" s="11">
        <v>4.0199999999999996</v>
      </c>
      <c r="D53" s="11" t="e">
        <f>VLOOKUP(A:A,Sheet1!A:H,3,FALSE)</f>
        <v>#N/A</v>
      </c>
      <c r="E53" s="11" t="e">
        <f t="shared" si="0"/>
        <v>#N/A</v>
      </c>
      <c r="F53" s="11">
        <v>0</v>
      </c>
      <c r="G53" s="11" t="e">
        <f>VLOOKUP(A:A,Sheet1!A:H,4,FALSE)</f>
        <v>#N/A</v>
      </c>
      <c r="H53" s="11" t="e">
        <f t="shared" si="1"/>
        <v>#N/A</v>
      </c>
      <c r="I53" s="11">
        <v>0</v>
      </c>
      <c r="J53" s="11" t="e">
        <f>VLOOKUP(A:A,Sheet1!A:H,5,FALSE)</f>
        <v>#N/A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/>
      <c r="T53" s="11"/>
      <c r="U53" s="11">
        <v>2.88</v>
      </c>
      <c r="V53" s="11" t="e">
        <f>VLOOKUP(A:A,Sheet1!A:H,6,FALSE)</f>
        <v>#N/A</v>
      </c>
      <c r="W53" s="11">
        <v>0</v>
      </c>
      <c r="X53" s="11">
        <v>0</v>
      </c>
      <c r="Y53" s="11" t="e">
        <f>VLOOKUP(A:A,Sheet1!A:H,7,FALSE)</f>
        <v>#N/A</v>
      </c>
      <c r="Z53" s="11">
        <v>0</v>
      </c>
      <c r="AA53" s="11" t="e">
        <f>VLOOKUP(A:A,Sheet1!A:H,8,FALSE)</f>
        <v>#N/A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 t="s">
        <v>1565</v>
      </c>
      <c r="AK53" s="11"/>
      <c r="AL53" s="11"/>
      <c r="AM53" s="11"/>
    </row>
    <row r="54" spans="1:39" x14ac:dyDescent="0.25">
      <c r="A54" s="11" t="s">
        <v>201</v>
      </c>
      <c r="B54" s="12" t="s">
        <v>202</v>
      </c>
      <c r="C54" s="22">
        <v>4</v>
      </c>
      <c r="D54" s="22">
        <f>VLOOKUP(A:A,Sheet1!A:H,3,FALSE)</f>
        <v>4</v>
      </c>
      <c r="E54" s="22">
        <f t="shared" si="0"/>
        <v>0</v>
      </c>
      <c r="F54" s="11">
        <v>0</v>
      </c>
      <c r="G54" s="11">
        <f>VLOOKUP(A:A,Sheet1!A:H,4,FALSE)</f>
        <v>0</v>
      </c>
      <c r="H54" s="11">
        <f t="shared" si="1"/>
        <v>0</v>
      </c>
      <c r="I54" s="11">
        <v>0</v>
      </c>
      <c r="J54" s="11">
        <f>VLOOKUP(A:A,Sheet1!A:H,5,FALSE)</f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/>
      <c r="T54" s="11"/>
      <c r="U54" s="11">
        <v>0</v>
      </c>
      <c r="V54" s="11">
        <f>VLOOKUP(A:A,Sheet1!A:H,6,FALSE)</f>
        <v>0</v>
      </c>
      <c r="W54" s="11">
        <v>0</v>
      </c>
      <c r="X54" s="11">
        <v>0</v>
      </c>
      <c r="Y54" s="11">
        <f>VLOOKUP(A:A,Sheet1!A:H,7,FALSE)</f>
        <v>0</v>
      </c>
      <c r="Z54" s="11">
        <v>0</v>
      </c>
      <c r="AA54" s="11">
        <f>VLOOKUP(A:A,Sheet1!A:H,8,FALSE)</f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 t="s">
        <v>1565</v>
      </c>
      <c r="AK54" s="11"/>
      <c r="AL54" s="11"/>
      <c r="AM54" s="11"/>
    </row>
    <row r="55" spans="1:39" x14ac:dyDescent="0.25">
      <c r="A55" s="11" t="s">
        <v>537</v>
      </c>
      <c r="B55" s="12" t="s">
        <v>538</v>
      </c>
      <c r="C55" s="11">
        <v>4</v>
      </c>
      <c r="D55" s="11" t="e">
        <f>VLOOKUP(A:A,Sheet1!A:H,3,FALSE)</f>
        <v>#N/A</v>
      </c>
      <c r="E55" s="11" t="e">
        <f t="shared" si="0"/>
        <v>#N/A</v>
      </c>
      <c r="F55" s="11">
        <v>8</v>
      </c>
      <c r="G55" s="11" t="e">
        <f>VLOOKUP(A:A,Sheet1!A:H,4,FALSE)</f>
        <v>#N/A</v>
      </c>
      <c r="H55" s="11" t="e">
        <f t="shared" si="1"/>
        <v>#N/A</v>
      </c>
      <c r="I55" s="11">
        <v>6</v>
      </c>
      <c r="J55" s="11" t="e">
        <f>VLOOKUP(A:A,Sheet1!A:H,5,FALSE)</f>
        <v>#N/A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/>
      <c r="T55" s="11"/>
      <c r="U55" s="11">
        <v>8</v>
      </c>
      <c r="V55" s="11" t="e">
        <f>VLOOKUP(A:A,Sheet1!A:H,6,FALSE)</f>
        <v>#N/A</v>
      </c>
      <c r="W55" s="11">
        <v>0</v>
      </c>
      <c r="X55" s="11">
        <v>4</v>
      </c>
      <c r="Y55" s="11" t="e">
        <f>VLOOKUP(A:A,Sheet1!A:H,7,FALSE)</f>
        <v>#N/A</v>
      </c>
      <c r="Z55" s="11">
        <v>0</v>
      </c>
      <c r="AA55" s="11" t="e">
        <f>VLOOKUP(A:A,Sheet1!A:H,8,FALSE)</f>
        <v>#N/A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 t="s">
        <v>1565</v>
      </c>
      <c r="AK55" s="11"/>
      <c r="AL55" s="11"/>
      <c r="AM55" s="11"/>
    </row>
    <row r="56" spans="1:39" x14ac:dyDescent="0.25">
      <c r="A56" s="11" t="s">
        <v>743</v>
      </c>
      <c r="B56" s="12" t="s">
        <v>744</v>
      </c>
      <c r="C56" s="11">
        <v>0</v>
      </c>
      <c r="D56" s="11" t="e">
        <f>VLOOKUP(A:A,Sheet1!A:H,3,FALSE)</f>
        <v>#N/A</v>
      </c>
      <c r="E56" s="11" t="e">
        <f t="shared" si="0"/>
        <v>#N/A</v>
      </c>
      <c r="F56" s="11">
        <v>7.22</v>
      </c>
      <c r="G56" s="11" t="e">
        <f>VLOOKUP(A:A,Sheet1!A:H,4,FALSE)</f>
        <v>#N/A</v>
      </c>
      <c r="H56" s="11" t="e">
        <f t="shared" si="1"/>
        <v>#N/A</v>
      </c>
      <c r="I56" s="11">
        <v>0</v>
      </c>
      <c r="J56" s="11" t="e">
        <f>VLOOKUP(A:A,Sheet1!A:H,5,FALSE)</f>
        <v>#N/A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 t="e">
        <f>VLOOKUP(A:A,Sheet1!A:H,6,FALSE)</f>
        <v>#N/A</v>
      </c>
      <c r="W56" s="11">
        <v>0</v>
      </c>
      <c r="X56" s="11">
        <v>0</v>
      </c>
      <c r="Y56" s="11" t="e">
        <f>VLOOKUP(A:A,Sheet1!A:H,7,FALSE)</f>
        <v>#N/A</v>
      </c>
      <c r="Z56" s="11">
        <v>0</v>
      </c>
      <c r="AA56" s="11" t="e">
        <f>VLOOKUP(A:A,Sheet1!A:H,8,FALSE)</f>
        <v>#N/A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 t="s">
        <v>1565</v>
      </c>
      <c r="AK56" s="11"/>
      <c r="AL56" s="11"/>
      <c r="AM56" s="11"/>
    </row>
    <row r="57" spans="1:39" x14ac:dyDescent="0.25">
      <c r="A57" s="11" t="s">
        <v>789</v>
      </c>
      <c r="B57" s="12" t="s">
        <v>790</v>
      </c>
      <c r="C57" s="11">
        <v>6.28</v>
      </c>
      <c r="D57" s="11" t="e">
        <f>VLOOKUP(A:A,Sheet1!A:H,3,FALSE)</f>
        <v>#N/A</v>
      </c>
      <c r="E57" s="11" t="e">
        <f t="shared" si="0"/>
        <v>#N/A</v>
      </c>
      <c r="F57" s="11">
        <v>0</v>
      </c>
      <c r="G57" s="11" t="e">
        <f>VLOOKUP(A:A,Sheet1!A:H,4,FALSE)</f>
        <v>#N/A</v>
      </c>
      <c r="H57" s="11" t="e">
        <f t="shared" si="1"/>
        <v>#N/A</v>
      </c>
      <c r="I57" s="11">
        <v>0</v>
      </c>
      <c r="J57" s="11" t="e">
        <f>VLOOKUP(A:A,Sheet1!A:H,5,FALSE)</f>
        <v>#N/A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0.2</v>
      </c>
      <c r="V57" s="11" t="e">
        <f>VLOOKUP(A:A,Sheet1!A:H,6,FALSE)</f>
        <v>#N/A</v>
      </c>
      <c r="W57" s="11">
        <v>0</v>
      </c>
      <c r="X57" s="11">
        <v>0</v>
      </c>
      <c r="Y57" s="11" t="e">
        <f>VLOOKUP(A:A,Sheet1!A:H,7,FALSE)</f>
        <v>#N/A</v>
      </c>
      <c r="Z57" s="11">
        <v>0</v>
      </c>
      <c r="AA57" s="11" t="e">
        <f>VLOOKUP(A:A,Sheet1!A:H,8,FALSE)</f>
        <v>#N/A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 t="s">
        <v>48</v>
      </c>
      <c r="AK57" s="11"/>
      <c r="AL57" s="11"/>
      <c r="AM57" s="11"/>
    </row>
    <row r="58" spans="1:39" x14ac:dyDescent="0.25">
      <c r="A58" s="11" t="s">
        <v>789</v>
      </c>
      <c r="B58" s="12" t="s">
        <v>790</v>
      </c>
      <c r="C58" s="11">
        <v>0</v>
      </c>
      <c r="D58" s="11" t="e">
        <f>VLOOKUP(A:A,Sheet1!A:H,3,FALSE)</f>
        <v>#N/A</v>
      </c>
      <c r="E58" s="11" t="e">
        <f t="shared" si="0"/>
        <v>#N/A</v>
      </c>
      <c r="F58" s="11">
        <v>7.22</v>
      </c>
      <c r="G58" s="11" t="e">
        <f>VLOOKUP(A:A,Sheet1!A:H,4,FALSE)</f>
        <v>#N/A</v>
      </c>
      <c r="H58" s="11" t="e">
        <f t="shared" si="1"/>
        <v>#N/A</v>
      </c>
      <c r="I58" s="11">
        <v>0</v>
      </c>
      <c r="J58" s="11" t="e">
        <f>VLOOKUP(A:A,Sheet1!A:H,5,FALSE)</f>
        <v>#N/A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 t="e">
        <f>VLOOKUP(A:A,Sheet1!A:H,6,FALSE)</f>
        <v>#N/A</v>
      </c>
      <c r="W58" s="11">
        <v>0</v>
      </c>
      <c r="X58" s="11">
        <v>0</v>
      </c>
      <c r="Y58" s="11" t="e">
        <f>VLOOKUP(A:A,Sheet1!A:H,7,FALSE)</f>
        <v>#N/A</v>
      </c>
      <c r="Z58" s="11">
        <v>0</v>
      </c>
      <c r="AA58" s="11" t="e">
        <f>VLOOKUP(A:A,Sheet1!A:H,8,FALSE)</f>
        <v>#N/A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 t="s">
        <v>1565</v>
      </c>
      <c r="AK58" s="11"/>
      <c r="AL58" s="11"/>
      <c r="AM58" s="11"/>
    </row>
    <row r="59" spans="1:39" x14ac:dyDescent="0.25">
      <c r="A59" s="11" t="s">
        <v>705</v>
      </c>
      <c r="B59" s="12" t="s">
        <v>706</v>
      </c>
      <c r="C59" s="11">
        <v>0</v>
      </c>
      <c r="D59" s="11" t="e">
        <f>VLOOKUP(A:A,Sheet1!A:H,3,FALSE)</f>
        <v>#N/A</v>
      </c>
      <c r="E59" s="11" t="e">
        <f t="shared" si="0"/>
        <v>#N/A</v>
      </c>
      <c r="F59" s="11">
        <v>8</v>
      </c>
      <c r="G59" s="11" t="e">
        <f>VLOOKUP(A:A,Sheet1!A:H,4,FALSE)</f>
        <v>#N/A</v>
      </c>
      <c r="H59" s="11" t="e">
        <f t="shared" si="1"/>
        <v>#N/A</v>
      </c>
      <c r="I59" s="11">
        <v>0</v>
      </c>
      <c r="J59" s="11" t="e">
        <f>VLOOKUP(A:A,Sheet1!A:H,5,FALSE)</f>
        <v>#N/A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/>
      <c r="T59" s="11"/>
      <c r="U59" s="11">
        <v>0</v>
      </c>
      <c r="V59" s="11" t="e">
        <f>VLOOKUP(A:A,Sheet1!A:H,6,FALSE)</f>
        <v>#N/A</v>
      </c>
      <c r="W59" s="11">
        <v>0</v>
      </c>
      <c r="X59" s="11">
        <v>0</v>
      </c>
      <c r="Y59" s="11" t="e">
        <f>VLOOKUP(A:A,Sheet1!A:H,7,FALSE)</f>
        <v>#N/A</v>
      </c>
      <c r="Z59" s="11">
        <v>7.92</v>
      </c>
      <c r="AA59" s="11" t="e">
        <f>VLOOKUP(A:A,Sheet1!A:H,8,FALSE)</f>
        <v>#N/A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 t="s">
        <v>1566</v>
      </c>
      <c r="AK59" s="11"/>
      <c r="AL59" s="11"/>
      <c r="AM59" s="11"/>
    </row>
    <row r="60" spans="1:39" x14ac:dyDescent="0.25">
      <c r="A60" s="11" t="s">
        <v>593</v>
      </c>
      <c r="B60" s="12" t="s">
        <v>594</v>
      </c>
      <c r="C60" s="11">
        <v>0</v>
      </c>
      <c r="D60" s="11" t="e">
        <f>VLOOKUP(A:A,Sheet1!A:H,3,FALSE)</f>
        <v>#N/A</v>
      </c>
      <c r="E60" s="11" t="e">
        <f t="shared" si="0"/>
        <v>#N/A</v>
      </c>
      <c r="F60" s="11">
        <v>16</v>
      </c>
      <c r="G60" s="11" t="e">
        <f>VLOOKUP(A:A,Sheet1!A:H,4,FALSE)</f>
        <v>#N/A</v>
      </c>
      <c r="H60" s="11" t="e">
        <f t="shared" si="1"/>
        <v>#N/A</v>
      </c>
      <c r="I60" s="11">
        <v>8</v>
      </c>
      <c r="J60" s="11" t="e">
        <f>VLOOKUP(A:A,Sheet1!A:H,5,FALSE)</f>
        <v>#N/A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 t="e">
        <f>VLOOKUP(A:A,Sheet1!A:H,6,FALSE)</f>
        <v>#N/A</v>
      </c>
      <c r="W60" s="11">
        <v>0</v>
      </c>
      <c r="X60" s="11">
        <v>8</v>
      </c>
      <c r="Y60" s="11" t="e">
        <f>VLOOKUP(A:A,Sheet1!A:H,7,FALSE)</f>
        <v>#N/A</v>
      </c>
      <c r="Z60" s="11">
        <v>0</v>
      </c>
      <c r="AA60" s="11" t="e">
        <f>VLOOKUP(A:A,Sheet1!A:H,8,FALSE)</f>
        <v>#N/A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 t="s">
        <v>1565</v>
      </c>
      <c r="AK60" s="11"/>
      <c r="AL60" s="11"/>
      <c r="AM60" s="11"/>
    </row>
    <row r="61" spans="1:39" x14ac:dyDescent="0.25">
      <c r="A61" s="11" t="s">
        <v>367</v>
      </c>
      <c r="B61" s="12" t="s">
        <v>368</v>
      </c>
      <c r="C61" s="11">
        <v>4.07</v>
      </c>
      <c r="D61" s="11" t="e">
        <f>VLOOKUP(A:A,Sheet1!A:H,3,FALSE)</f>
        <v>#N/A</v>
      </c>
      <c r="E61" s="11" t="e">
        <f t="shared" si="0"/>
        <v>#N/A</v>
      </c>
      <c r="F61" s="11">
        <v>0</v>
      </c>
      <c r="G61" s="11" t="e">
        <f>VLOOKUP(A:A,Sheet1!A:H,4,FALSE)</f>
        <v>#N/A</v>
      </c>
      <c r="H61" s="11" t="e">
        <f t="shared" si="1"/>
        <v>#N/A</v>
      </c>
      <c r="I61" s="11">
        <v>0</v>
      </c>
      <c r="J61" s="11" t="e">
        <f>VLOOKUP(A:A,Sheet1!A:H,5,FALSE)</f>
        <v>#N/A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39.92</v>
      </c>
      <c r="U61" s="11">
        <v>4</v>
      </c>
      <c r="V61" s="11" t="e">
        <f>VLOOKUP(A:A,Sheet1!A:H,6,FALSE)</f>
        <v>#N/A</v>
      </c>
      <c r="W61" s="11">
        <v>0</v>
      </c>
      <c r="X61" s="11">
        <v>0</v>
      </c>
      <c r="Y61" s="11" t="e">
        <f>VLOOKUP(A:A,Sheet1!A:H,7,FALSE)</f>
        <v>#N/A</v>
      </c>
      <c r="Z61" s="11">
        <v>0</v>
      </c>
      <c r="AA61" s="11" t="e">
        <f>VLOOKUP(A:A,Sheet1!A:H,8,FALSE)</f>
        <v>#N/A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 t="s">
        <v>1565</v>
      </c>
      <c r="AK61" s="11"/>
      <c r="AL61" s="11"/>
      <c r="AM61" s="11"/>
    </row>
    <row r="62" spans="1:39" x14ac:dyDescent="0.25">
      <c r="A62" s="11" t="s">
        <v>367</v>
      </c>
      <c r="B62" s="12" t="s">
        <v>368</v>
      </c>
      <c r="C62" s="11">
        <v>0</v>
      </c>
      <c r="D62" s="11" t="e">
        <f>VLOOKUP(A:A,Sheet1!A:H,3,FALSE)</f>
        <v>#N/A</v>
      </c>
      <c r="E62" s="11" t="e">
        <f t="shared" si="0"/>
        <v>#N/A</v>
      </c>
      <c r="F62" s="11">
        <v>24</v>
      </c>
      <c r="G62" s="11" t="e">
        <f>VLOOKUP(A:A,Sheet1!A:H,4,FALSE)</f>
        <v>#N/A</v>
      </c>
      <c r="H62" s="11" t="e">
        <f t="shared" si="1"/>
        <v>#N/A</v>
      </c>
      <c r="I62" s="11">
        <v>0</v>
      </c>
      <c r="J62" s="11" t="e">
        <f>VLOOKUP(A:A,Sheet1!A:H,5,FALSE)</f>
        <v>#N/A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39.92</v>
      </c>
      <c r="U62" s="11">
        <v>0</v>
      </c>
      <c r="V62" s="11" t="e">
        <f>VLOOKUP(A:A,Sheet1!A:H,6,FALSE)</f>
        <v>#N/A</v>
      </c>
      <c r="W62" s="11">
        <v>0</v>
      </c>
      <c r="X62" s="11">
        <v>0</v>
      </c>
      <c r="Y62" s="11" t="e">
        <f>VLOOKUP(A:A,Sheet1!A:H,7,FALSE)</f>
        <v>#N/A</v>
      </c>
      <c r="Z62" s="11">
        <v>24</v>
      </c>
      <c r="AA62" s="11" t="e">
        <f>VLOOKUP(A:A,Sheet1!A:H,8,FALSE)</f>
        <v>#N/A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 t="s">
        <v>48</v>
      </c>
      <c r="AK62" s="11"/>
      <c r="AL62" s="11"/>
      <c r="AM62" s="11"/>
    </row>
    <row r="63" spans="1:39" x14ac:dyDescent="0.25">
      <c r="A63" s="11" t="s">
        <v>297</v>
      </c>
      <c r="B63" s="12" t="s">
        <v>298</v>
      </c>
      <c r="C63" s="11">
        <v>0</v>
      </c>
      <c r="D63" s="11" t="e">
        <f>VLOOKUP(A:A,Sheet1!A:H,3,FALSE)</f>
        <v>#N/A</v>
      </c>
      <c r="E63" s="11" t="e">
        <f t="shared" si="0"/>
        <v>#N/A</v>
      </c>
      <c r="F63" s="11">
        <v>8</v>
      </c>
      <c r="G63" s="11" t="e">
        <f>VLOOKUP(A:A,Sheet1!A:H,4,FALSE)</f>
        <v>#N/A</v>
      </c>
      <c r="H63" s="11" t="e">
        <f t="shared" si="1"/>
        <v>#N/A</v>
      </c>
      <c r="I63" s="11">
        <v>8.1199999999999992</v>
      </c>
      <c r="J63" s="11" t="e">
        <f>VLOOKUP(A:A,Sheet1!A:H,5,FALSE)</f>
        <v>#N/A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4</v>
      </c>
      <c r="T63" s="11">
        <v>0</v>
      </c>
      <c r="U63" s="11">
        <v>0</v>
      </c>
      <c r="V63" s="11" t="e">
        <f>VLOOKUP(A:A,Sheet1!A:H,6,FALSE)</f>
        <v>#N/A</v>
      </c>
      <c r="W63" s="11">
        <v>0</v>
      </c>
      <c r="X63" s="11">
        <v>4</v>
      </c>
      <c r="Y63" s="11" t="e">
        <f>VLOOKUP(A:A,Sheet1!A:H,7,FALSE)</f>
        <v>#N/A</v>
      </c>
      <c r="Z63" s="11">
        <v>0</v>
      </c>
      <c r="AA63" s="11" t="e">
        <f>VLOOKUP(A:A,Sheet1!A:H,8,FALSE)</f>
        <v>#N/A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48</v>
      </c>
      <c r="AK63" s="11"/>
      <c r="AL63" s="11"/>
      <c r="AM63" s="11"/>
    </row>
    <row r="64" spans="1:39" x14ac:dyDescent="0.25">
      <c r="A64" s="11" t="s">
        <v>839</v>
      </c>
      <c r="B64" s="12" t="s">
        <v>840</v>
      </c>
      <c r="C64" s="11">
        <v>2</v>
      </c>
      <c r="D64" s="11" t="e">
        <f>VLOOKUP(A:A,Sheet1!A:H,3,FALSE)</f>
        <v>#N/A</v>
      </c>
      <c r="E64" s="11" t="e">
        <f t="shared" si="0"/>
        <v>#N/A</v>
      </c>
      <c r="F64" s="11">
        <v>0</v>
      </c>
      <c r="G64" s="11" t="e">
        <f>VLOOKUP(A:A,Sheet1!A:H,4,FALSE)</f>
        <v>#N/A</v>
      </c>
      <c r="H64" s="11" t="e">
        <f t="shared" si="1"/>
        <v>#N/A</v>
      </c>
      <c r="I64" s="11">
        <v>0</v>
      </c>
      <c r="J64" s="11" t="e">
        <f>VLOOKUP(A:A,Sheet1!A:H,5,FALSE)</f>
        <v>#N/A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-4</v>
      </c>
      <c r="T64" s="11">
        <v>16</v>
      </c>
      <c r="U64" s="11">
        <v>0</v>
      </c>
      <c r="V64" s="11" t="e">
        <f>VLOOKUP(A:A,Sheet1!A:H,6,FALSE)</f>
        <v>#N/A</v>
      </c>
      <c r="W64" s="11">
        <v>0</v>
      </c>
      <c r="X64" s="11">
        <v>0</v>
      </c>
      <c r="Y64" s="11" t="e">
        <f>VLOOKUP(A:A,Sheet1!A:H,7,FALSE)</f>
        <v>#N/A</v>
      </c>
      <c r="Z64" s="11">
        <v>0</v>
      </c>
      <c r="AA64" s="11" t="e">
        <f>VLOOKUP(A:A,Sheet1!A:H,8,FALSE)</f>
        <v>#N/A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 t="s">
        <v>1565</v>
      </c>
      <c r="AK64" s="11"/>
      <c r="AL64" s="11"/>
      <c r="AM64" s="11"/>
    </row>
    <row r="65" spans="1:39" x14ac:dyDescent="0.25">
      <c r="A65" s="11" t="s">
        <v>541</v>
      </c>
      <c r="B65" s="12" t="s">
        <v>542</v>
      </c>
      <c r="C65" s="11">
        <v>0</v>
      </c>
      <c r="D65" s="11" t="e">
        <f>VLOOKUP(A:A,Sheet1!A:H,3,FALSE)</f>
        <v>#N/A</v>
      </c>
      <c r="E65" s="11" t="e">
        <f t="shared" si="0"/>
        <v>#N/A</v>
      </c>
      <c r="F65" s="11">
        <v>8</v>
      </c>
      <c r="G65" s="11" t="e">
        <f>VLOOKUP(A:A,Sheet1!A:H,4,FALSE)</f>
        <v>#N/A</v>
      </c>
      <c r="H65" s="11" t="e">
        <f t="shared" si="1"/>
        <v>#N/A</v>
      </c>
      <c r="I65" s="11">
        <v>0.97</v>
      </c>
      <c r="J65" s="11" t="e">
        <f>VLOOKUP(A:A,Sheet1!A:H,5,FALSE)</f>
        <v>#N/A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 t="e">
        <f>VLOOKUP(A:A,Sheet1!A:H,6,FALSE)</f>
        <v>#N/A</v>
      </c>
      <c r="W65" s="11">
        <v>0</v>
      </c>
      <c r="X65" s="11">
        <v>0</v>
      </c>
      <c r="Y65" s="11" t="e">
        <f>VLOOKUP(A:A,Sheet1!A:H,7,FALSE)</f>
        <v>#N/A</v>
      </c>
      <c r="Z65" s="11">
        <v>0</v>
      </c>
      <c r="AA65" s="11" t="e">
        <f>VLOOKUP(A:A,Sheet1!A:H,8,FALSE)</f>
        <v>#N/A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 t="s">
        <v>48</v>
      </c>
      <c r="AK65" s="11"/>
      <c r="AL65" s="11"/>
      <c r="AM65" s="11"/>
    </row>
    <row r="66" spans="1:39" x14ac:dyDescent="0.25">
      <c r="A66" s="11" t="s">
        <v>503</v>
      </c>
      <c r="B66" s="12" t="s">
        <v>504</v>
      </c>
      <c r="C66" s="11">
        <v>21.7</v>
      </c>
      <c r="D66" s="11" t="e">
        <f>VLOOKUP(A:A,Sheet1!A:H,3,FALSE)</f>
        <v>#N/A</v>
      </c>
      <c r="E66" s="11" t="e">
        <f t="shared" si="0"/>
        <v>#N/A</v>
      </c>
      <c r="F66" s="11">
        <v>0</v>
      </c>
      <c r="G66" s="11" t="e">
        <f>VLOOKUP(A:A,Sheet1!A:H,4,FALSE)</f>
        <v>#N/A</v>
      </c>
      <c r="H66" s="11" t="e">
        <f t="shared" si="1"/>
        <v>#N/A</v>
      </c>
      <c r="I66" s="11">
        <v>0</v>
      </c>
      <c r="J66" s="11" t="e">
        <f>VLOOKUP(A:A,Sheet1!A:H,5,FALSE)</f>
        <v>#N/A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/>
      <c r="T66" s="11"/>
      <c r="U66" s="11">
        <v>8</v>
      </c>
      <c r="V66" s="11" t="e">
        <f>VLOOKUP(A:A,Sheet1!A:H,6,FALSE)</f>
        <v>#N/A</v>
      </c>
      <c r="W66" s="11">
        <v>0</v>
      </c>
      <c r="X66" s="11">
        <v>0</v>
      </c>
      <c r="Y66" s="11" t="e">
        <f>VLOOKUP(A:A,Sheet1!A:H,7,FALSE)</f>
        <v>#N/A</v>
      </c>
      <c r="Z66" s="11">
        <v>0</v>
      </c>
      <c r="AA66" s="11" t="e">
        <f>VLOOKUP(A:A,Sheet1!A:H,8,FALSE)</f>
        <v>#N/A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 t="s">
        <v>1565</v>
      </c>
      <c r="AK66" s="11"/>
      <c r="AL66" s="11"/>
      <c r="AM66" s="11"/>
    </row>
    <row r="67" spans="1:39" x14ac:dyDescent="0.25">
      <c r="A67" s="11" t="s">
        <v>375</v>
      </c>
      <c r="B67" s="12" t="s">
        <v>376</v>
      </c>
      <c r="C67" s="11">
        <v>3.87</v>
      </c>
      <c r="D67" s="11" t="e">
        <f>VLOOKUP(A:A,Sheet1!A:H,3,FALSE)</f>
        <v>#N/A</v>
      </c>
      <c r="E67" s="11" t="e">
        <f t="shared" si="0"/>
        <v>#N/A</v>
      </c>
      <c r="F67" s="11">
        <v>0</v>
      </c>
      <c r="G67" s="11" t="e">
        <f>VLOOKUP(A:A,Sheet1!A:H,4,FALSE)</f>
        <v>#N/A</v>
      </c>
      <c r="H67" s="11" t="e">
        <f t="shared" si="1"/>
        <v>#N/A</v>
      </c>
      <c r="I67" s="11">
        <v>0</v>
      </c>
      <c r="J67" s="11" t="e">
        <f>VLOOKUP(A:A,Sheet1!A:H,5,FALSE)</f>
        <v>#N/A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3.87</v>
      </c>
      <c r="V67" s="11" t="e">
        <f>VLOOKUP(A:A,Sheet1!A:H,6,FALSE)</f>
        <v>#N/A</v>
      </c>
      <c r="W67" s="11">
        <v>0</v>
      </c>
      <c r="X67" s="11">
        <v>0</v>
      </c>
      <c r="Y67" s="11" t="e">
        <f>VLOOKUP(A:A,Sheet1!A:H,7,FALSE)</f>
        <v>#N/A</v>
      </c>
      <c r="Z67" s="11">
        <v>0</v>
      </c>
      <c r="AA67" s="11" t="e">
        <f>VLOOKUP(A:A,Sheet1!A:H,8,FALSE)</f>
        <v>#N/A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 t="s">
        <v>48</v>
      </c>
      <c r="AK67" s="11"/>
      <c r="AL67" s="11"/>
      <c r="AM67" s="11"/>
    </row>
  </sheetData>
  <autoFilter ref="A5:AN67" xr:uid="{00000000-0001-0000-0700-000000000000}"/>
  <pageMargins left="0.75" right="0.75" top="0.75" bottom="0.5" header="0.5" footer="0.7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L51"/>
  <sheetViews>
    <sheetView topLeftCell="B1" workbookViewId="0">
      <selection activeCell="G26" sqref="G26"/>
    </sheetView>
  </sheetViews>
  <sheetFormatPr defaultRowHeight="15" x14ac:dyDescent="0.25"/>
  <cols>
    <col min="1" max="1" width="35" customWidth="1"/>
    <col min="2" max="2" width="24.140625" customWidth="1"/>
    <col min="3" max="3" width="33.140625" customWidth="1"/>
    <col min="4" max="6" width="18" customWidth="1"/>
    <col min="7" max="7" width="16.42578125" customWidth="1"/>
    <col min="8" max="8" width="33.140625" customWidth="1"/>
    <col min="9" max="11" width="20.85546875" customWidth="1"/>
    <col min="12" max="12" width="59.42578125" customWidth="1"/>
  </cols>
  <sheetData>
    <row r="1" spans="1:12" x14ac:dyDescent="0.25">
      <c r="A1" s="1" t="s">
        <v>0</v>
      </c>
    </row>
    <row r="2" spans="1:12" x14ac:dyDescent="0.25">
      <c r="A2" s="1" t="s">
        <v>1567</v>
      </c>
    </row>
    <row r="3" spans="1:12" x14ac:dyDescent="0.25">
      <c r="A3" s="1" t="s">
        <v>2</v>
      </c>
      <c r="B3" s="1" t="s">
        <v>3</v>
      </c>
    </row>
    <row r="5" spans="1:12" ht="30" customHeight="1" x14ac:dyDescent="0.25">
      <c r="A5" s="2" t="s">
        <v>4</v>
      </c>
      <c r="B5" s="2" t="s">
        <v>142</v>
      </c>
      <c r="C5" s="2" t="s">
        <v>127</v>
      </c>
      <c r="D5" s="2" t="s">
        <v>1568</v>
      </c>
      <c r="E5" s="2"/>
      <c r="F5" s="2"/>
      <c r="G5" s="2" t="s">
        <v>1569</v>
      </c>
      <c r="H5" s="2" t="s">
        <v>953</v>
      </c>
      <c r="I5" s="2" t="s">
        <v>1570</v>
      </c>
      <c r="J5" s="2"/>
      <c r="K5" s="2"/>
      <c r="L5" s="2" t="s">
        <v>47</v>
      </c>
    </row>
    <row r="6" spans="1:12" x14ac:dyDescent="0.25">
      <c r="A6" s="3" t="s">
        <v>125</v>
      </c>
      <c r="B6" s="3" t="s">
        <v>185</v>
      </c>
      <c r="C6" s="5" t="s">
        <v>186</v>
      </c>
      <c r="D6" s="3">
        <v>1</v>
      </c>
      <c r="E6" s="3" t="e">
        <f>VLOOKUP(B:B,Sheet2!A:F,3,FALSE)</f>
        <v>#N/A</v>
      </c>
      <c r="F6" s="3" t="e">
        <f>E6-D6</f>
        <v>#N/A</v>
      </c>
      <c r="G6" s="3">
        <v>0</v>
      </c>
      <c r="H6" s="4">
        <v>45569</v>
      </c>
      <c r="I6" s="3">
        <v>0</v>
      </c>
      <c r="J6" s="3" t="e">
        <f>VLOOKUP(B:B,Sheet2!A:F,6,FALSE)</f>
        <v>#N/A</v>
      </c>
      <c r="K6" s="3" t="e">
        <f>J6-I6</f>
        <v>#N/A</v>
      </c>
      <c r="L6" s="3" t="s">
        <v>1565</v>
      </c>
    </row>
    <row r="7" spans="1:12" x14ac:dyDescent="0.25">
      <c r="A7" s="3" t="s">
        <v>125</v>
      </c>
      <c r="B7" s="3" t="s">
        <v>189</v>
      </c>
      <c r="C7" s="5" t="s">
        <v>190</v>
      </c>
      <c r="D7" s="3">
        <v>1</v>
      </c>
      <c r="E7" s="3" t="e">
        <f>VLOOKUP(B:B,Sheet2!A:F,3,FALSE)</f>
        <v>#N/A</v>
      </c>
      <c r="F7" s="3" t="e">
        <f t="shared" ref="F7:F51" si="0">E7-D7</f>
        <v>#N/A</v>
      </c>
      <c r="G7" s="3">
        <v>0</v>
      </c>
      <c r="H7" s="4">
        <v>45575</v>
      </c>
      <c r="I7" s="3">
        <v>0</v>
      </c>
      <c r="J7" s="3" t="e">
        <f>VLOOKUP(B:B,Sheet2!A:F,6,FALSE)</f>
        <v>#N/A</v>
      </c>
      <c r="K7" s="3" t="e">
        <f t="shared" ref="K7:K51" si="1">J7-I7</f>
        <v>#N/A</v>
      </c>
      <c r="L7" s="3" t="s">
        <v>1565</v>
      </c>
    </row>
    <row r="8" spans="1:12" x14ac:dyDescent="0.25">
      <c r="A8" s="3" t="s">
        <v>125</v>
      </c>
      <c r="B8" s="3" t="s">
        <v>201</v>
      </c>
      <c r="C8" s="5" t="s">
        <v>202</v>
      </c>
      <c r="D8" s="3">
        <v>1</v>
      </c>
      <c r="E8" s="3" t="e">
        <f>VLOOKUP(B:B,Sheet2!A:F,3,FALSE)</f>
        <v>#N/A</v>
      </c>
      <c r="F8" s="3" t="e">
        <f t="shared" si="0"/>
        <v>#N/A</v>
      </c>
      <c r="G8" s="3">
        <v>0</v>
      </c>
      <c r="H8" s="3" t="s">
        <v>1571</v>
      </c>
      <c r="I8" s="3">
        <v>-2.75</v>
      </c>
      <c r="J8" s="3" t="e">
        <f>VLOOKUP(B:B,Sheet2!A:F,6,FALSE)</f>
        <v>#N/A</v>
      </c>
      <c r="K8" s="3" t="e">
        <f t="shared" si="1"/>
        <v>#N/A</v>
      </c>
      <c r="L8" s="3" t="s">
        <v>1565</v>
      </c>
    </row>
    <row r="9" spans="1:12" x14ac:dyDescent="0.25">
      <c r="A9" s="3" t="s">
        <v>125</v>
      </c>
      <c r="B9" s="3" t="s">
        <v>1053</v>
      </c>
      <c r="C9" s="5" t="s">
        <v>1054</v>
      </c>
      <c r="D9" s="20">
        <v>1</v>
      </c>
      <c r="E9" s="20">
        <f>VLOOKUP(B:B,Sheet2!A:F,3,FALSE)</f>
        <v>1</v>
      </c>
      <c r="F9" s="20">
        <f t="shared" si="0"/>
        <v>0</v>
      </c>
      <c r="G9" s="3">
        <v>0</v>
      </c>
      <c r="H9" s="4">
        <v>45575</v>
      </c>
      <c r="I9" s="20">
        <v>0</v>
      </c>
      <c r="J9" s="20">
        <f>VLOOKUP(B:B,Sheet2!A:F,6,FALSE)</f>
        <v>0</v>
      </c>
      <c r="K9" s="20">
        <f t="shared" si="1"/>
        <v>0</v>
      </c>
      <c r="L9" s="3" t="s">
        <v>1565</v>
      </c>
    </row>
    <row r="10" spans="1:12" x14ac:dyDescent="0.25">
      <c r="A10" s="3" t="s">
        <v>125</v>
      </c>
      <c r="B10" s="3" t="s">
        <v>1263</v>
      </c>
      <c r="C10" s="5" t="s">
        <v>1264</v>
      </c>
      <c r="D10" s="3">
        <v>2</v>
      </c>
      <c r="E10" s="3" t="e">
        <f>VLOOKUP(B:B,Sheet2!A:F,3,FALSE)</f>
        <v>#N/A</v>
      </c>
      <c r="F10" s="3" t="e">
        <f t="shared" si="0"/>
        <v>#N/A</v>
      </c>
      <c r="G10" s="3">
        <v>0</v>
      </c>
      <c r="H10" s="3" t="s">
        <v>1572</v>
      </c>
      <c r="I10" s="3">
        <v>0</v>
      </c>
      <c r="J10" s="3" t="e">
        <f>VLOOKUP(B:B,Sheet2!A:F,6,FALSE)</f>
        <v>#N/A</v>
      </c>
      <c r="K10" s="3" t="e">
        <f t="shared" si="1"/>
        <v>#N/A</v>
      </c>
      <c r="L10" s="3" t="s">
        <v>1565</v>
      </c>
    </row>
    <row r="11" spans="1:12" x14ac:dyDescent="0.25">
      <c r="A11" s="3" t="s">
        <v>125</v>
      </c>
      <c r="B11" s="3" t="s">
        <v>229</v>
      </c>
      <c r="C11" s="5" t="s">
        <v>230</v>
      </c>
      <c r="D11" s="3">
        <v>1</v>
      </c>
      <c r="E11" s="3" t="e">
        <f>VLOOKUP(B:B,Sheet2!A:F,3,FALSE)</f>
        <v>#N/A</v>
      </c>
      <c r="F11" s="3" t="e">
        <f t="shared" si="0"/>
        <v>#N/A</v>
      </c>
      <c r="G11" s="3">
        <v>0</v>
      </c>
      <c r="H11" s="4">
        <v>45574</v>
      </c>
      <c r="I11" s="3">
        <v>0</v>
      </c>
      <c r="J11" s="3" t="e">
        <f>VLOOKUP(B:B,Sheet2!A:F,6,FALSE)</f>
        <v>#N/A</v>
      </c>
      <c r="K11" s="3" t="e">
        <f t="shared" si="1"/>
        <v>#N/A</v>
      </c>
      <c r="L11" s="3" t="s">
        <v>1565</v>
      </c>
    </row>
    <row r="12" spans="1:12" x14ac:dyDescent="0.25">
      <c r="A12" s="3" t="s">
        <v>125</v>
      </c>
      <c r="B12" s="3" t="s">
        <v>235</v>
      </c>
      <c r="C12" s="5" t="s">
        <v>236</v>
      </c>
      <c r="D12" s="3">
        <v>1</v>
      </c>
      <c r="E12" s="3" t="e">
        <f>VLOOKUP(B:B,Sheet2!A:F,3,FALSE)</f>
        <v>#N/A</v>
      </c>
      <c r="F12" s="3" t="e">
        <f t="shared" si="0"/>
        <v>#N/A</v>
      </c>
      <c r="G12" s="3">
        <v>0</v>
      </c>
      <c r="H12" s="4">
        <v>45575</v>
      </c>
      <c r="I12" s="3">
        <v>0</v>
      </c>
      <c r="J12" s="3" t="e">
        <f>VLOOKUP(B:B,Sheet2!A:F,6,FALSE)</f>
        <v>#N/A</v>
      </c>
      <c r="K12" s="3" t="e">
        <f t="shared" si="1"/>
        <v>#N/A</v>
      </c>
      <c r="L12" s="3" t="s">
        <v>1565</v>
      </c>
    </row>
    <row r="13" spans="1:12" x14ac:dyDescent="0.25">
      <c r="A13" s="3" t="s">
        <v>125</v>
      </c>
      <c r="B13" s="3" t="s">
        <v>261</v>
      </c>
      <c r="C13" s="5" t="s">
        <v>262</v>
      </c>
      <c r="D13" s="3">
        <v>3</v>
      </c>
      <c r="E13" s="3" t="e">
        <f>VLOOKUP(B:B,Sheet2!A:F,3,FALSE)</f>
        <v>#N/A</v>
      </c>
      <c r="F13" s="3" t="e">
        <f t="shared" si="0"/>
        <v>#N/A</v>
      </c>
      <c r="G13" s="3">
        <v>0</v>
      </c>
      <c r="H13" s="3" t="s">
        <v>1573</v>
      </c>
      <c r="I13" s="3">
        <v>0.5</v>
      </c>
      <c r="J13" s="3" t="e">
        <f>VLOOKUP(B:B,Sheet2!A:F,6,FALSE)</f>
        <v>#N/A</v>
      </c>
      <c r="K13" s="3" t="e">
        <f t="shared" si="1"/>
        <v>#N/A</v>
      </c>
      <c r="L13" s="3" t="s">
        <v>1566</v>
      </c>
    </row>
    <row r="14" spans="1:12" x14ac:dyDescent="0.25">
      <c r="A14" s="3" t="s">
        <v>125</v>
      </c>
      <c r="B14" s="3" t="s">
        <v>295</v>
      </c>
      <c r="C14" s="5" t="s">
        <v>296</v>
      </c>
      <c r="D14" s="3">
        <v>3</v>
      </c>
      <c r="E14" s="3" t="e">
        <f>VLOOKUP(B:B,Sheet2!A:F,3,FALSE)</f>
        <v>#N/A</v>
      </c>
      <c r="F14" s="3" t="e">
        <f t="shared" si="0"/>
        <v>#N/A</v>
      </c>
      <c r="G14" s="3">
        <v>0</v>
      </c>
      <c r="H14" s="3" t="s">
        <v>1574</v>
      </c>
      <c r="I14" s="3">
        <v>0</v>
      </c>
      <c r="J14" s="3" t="e">
        <f>VLOOKUP(B:B,Sheet2!A:F,6,FALSE)</f>
        <v>#N/A</v>
      </c>
      <c r="K14" s="3" t="e">
        <f t="shared" si="1"/>
        <v>#N/A</v>
      </c>
      <c r="L14" s="3" t="s">
        <v>48</v>
      </c>
    </row>
    <row r="15" spans="1:12" x14ac:dyDescent="0.25">
      <c r="A15" s="3" t="s">
        <v>125</v>
      </c>
      <c r="B15" s="3" t="s">
        <v>409</v>
      </c>
      <c r="C15" s="5" t="s">
        <v>410</v>
      </c>
      <c r="D15" s="3">
        <v>3</v>
      </c>
      <c r="E15" s="3" t="e">
        <f>VLOOKUP(B:B,Sheet2!A:F,3,FALSE)</f>
        <v>#N/A</v>
      </c>
      <c r="F15" s="3" t="e">
        <f t="shared" si="0"/>
        <v>#N/A</v>
      </c>
      <c r="G15" s="3">
        <v>0</v>
      </c>
      <c r="H15" s="3" t="s">
        <v>1575</v>
      </c>
      <c r="I15" s="3">
        <v>0</v>
      </c>
      <c r="J15" s="3" t="e">
        <f>VLOOKUP(B:B,Sheet2!A:F,6,FALSE)</f>
        <v>#N/A</v>
      </c>
      <c r="K15" s="3" t="e">
        <f t="shared" si="1"/>
        <v>#N/A</v>
      </c>
      <c r="L15" s="3" t="s">
        <v>1565</v>
      </c>
    </row>
    <row r="16" spans="1:12" x14ac:dyDescent="0.25">
      <c r="A16" s="3" t="s">
        <v>125</v>
      </c>
      <c r="B16" s="3" t="s">
        <v>411</v>
      </c>
      <c r="C16" s="5" t="s">
        <v>412</v>
      </c>
      <c r="D16" s="3">
        <v>1</v>
      </c>
      <c r="E16" s="3" t="e">
        <f>VLOOKUP(B:B,Sheet2!A:F,3,FALSE)</f>
        <v>#N/A</v>
      </c>
      <c r="F16" s="3" t="e">
        <f t="shared" si="0"/>
        <v>#N/A</v>
      </c>
      <c r="G16" s="3">
        <v>0</v>
      </c>
      <c r="H16" s="3" t="s">
        <v>1576</v>
      </c>
      <c r="I16" s="3">
        <v>0</v>
      </c>
      <c r="J16" s="3" t="e">
        <f>VLOOKUP(B:B,Sheet2!A:F,6,FALSE)</f>
        <v>#N/A</v>
      </c>
      <c r="K16" s="3" t="e">
        <f t="shared" si="1"/>
        <v>#N/A</v>
      </c>
      <c r="L16" s="3" t="s">
        <v>1565</v>
      </c>
    </row>
    <row r="17" spans="1:12" x14ac:dyDescent="0.25">
      <c r="A17" s="3" t="s">
        <v>125</v>
      </c>
      <c r="B17" s="3" t="s">
        <v>477</v>
      </c>
      <c r="C17" s="5" t="s">
        <v>478</v>
      </c>
      <c r="D17" s="3">
        <v>2</v>
      </c>
      <c r="E17" s="3" t="e">
        <f>VLOOKUP(B:B,Sheet2!A:F,3,FALSE)</f>
        <v>#N/A</v>
      </c>
      <c r="F17" s="3" t="e">
        <f t="shared" si="0"/>
        <v>#N/A</v>
      </c>
      <c r="G17" s="3">
        <v>0</v>
      </c>
      <c r="H17" s="3" t="s">
        <v>1577</v>
      </c>
      <c r="I17" s="3">
        <v>1</v>
      </c>
      <c r="J17" s="3" t="e">
        <f>VLOOKUP(B:B,Sheet2!A:F,6,FALSE)</f>
        <v>#N/A</v>
      </c>
      <c r="K17" s="3" t="e">
        <f t="shared" si="1"/>
        <v>#N/A</v>
      </c>
      <c r="L17" s="3" t="s">
        <v>1565</v>
      </c>
    </row>
    <row r="18" spans="1:12" x14ac:dyDescent="0.25">
      <c r="A18" s="3" t="s">
        <v>125</v>
      </c>
      <c r="B18" s="3" t="s">
        <v>503</v>
      </c>
      <c r="C18" s="5" t="s">
        <v>504</v>
      </c>
      <c r="D18" s="3">
        <v>1</v>
      </c>
      <c r="E18" s="3" t="e">
        <f>VLOOKUP(B:B,Sheet2!A:F,3,FALSE)</f>
        <v>#N/A</v>
      </c>
      <c r="F18" s="3" t="e">
        <f t="shared" si="0"/>
        <v>#N/A</v>
      </c>
      <c r="G18" s="3">
        <v>0</v>
      </c>
      <c r="H18" s="4">
        <v>45574</v>
      </c>
      <c r="I18" s="3">
        <v>0</v>
      </c>
      <c r="J18" s="3" t="e">
        <f>VLOOKUP(B:B,Sheet2!A:F,6,FALSE)</f>
        <v>#N/A</v>
      </c>
      <c r="K18" s="3" t="e">
        <f t="shared" si="1"/>
        <v>#N/A</v>
      </c>
      <c r="L18" s="3" t="s">
        <v>1565</v>
      </c>
    </row>
    <row r="19" spans="1:12" x14ac:dyDescent="0.25">
      <c r="A19" s="3" t="s">
        <v>125</v>
      </c>
      <c r="B19" s="3" t="s">
        <v>511</v>
      </c>
      <c r="C19" s="5" t="s">
        <v>512</v>
      </c>
      <c r="D19" s="3">
        <v>0</v>
      </c>
      <c r="E19" s="3" t="e">
        <f>VLOOKUP(B:B,Sheet2!A:F,3,FALSE)</f>
        <v>#N/A</v>
      </c>
      <c r="F19" s="3" t="e">
        <f t="shared" si="0"/>
        <v>#N/A</v>
      </c>
      <c r="G19" s="3">
        <v>0</v>
      </c>
      <c r="H19" s="4">
        <v>45563</v>
      </c>
      <c r="I19" s="3">
        <v>-6</v>
      </c>
      <c r="J19" s="3" t="e">
        <f>VLOOKUP(B:B,Sheet2!A:F,6,FALSE)</f>
        <v>#N/A</v>
      </c>
      <c r="K19" s="3" t="e">
        <f t="shared" si="1"/>
        <v>#N/A</v>
      </c>
      <c r="L19" s="3" t="s">
        <v>1565</v>
      </c>
    </row>
    <row r="20" spans="1:12" x14ac:dyDescent="0.25">
      <c r="A20" s="3" t="s">
        <v>125</v>
      </c>
      <c r="B20" s="3" t="s">
        <v>513</v>
      </c>
      <c r="C20" s="5" t="s">
        <v>514</v>
      </c>
      <c r="D20" s="3">
        <v>1</v>
      </c>
      <c r="E20" s="3" t="e">
        <f>VLOOKUP(B:B,Sheet2!A:F,3,FALSE)</f>
        <v>#N/A</v>
      </c>
      <c r="F20" s="3" t="e">
        <f t="shared" si="0"/>
        <v>#N/A</v>
      </c>
      <c r="G20" s="3">
        <v>0</v>
      </c>
      <c r="H20" s="4">
        <v>45573</v>
      </c>
      <c r="I20" s="3">
        <v>0</v>
      </c>
      <c r="J20" s="3" t="e">
        <f>VLOOKUP(B:B,Sheet2!A:F,6,FALSE)</f>
        <v>#N/A</v>
      </c>
      <c r="K20" s="3" t="e">
        <f t="shared" si="1"/>
        <v>#N/A</v>
      </c>
      <c r="L20" s="3" t="s">
        <v>1565</v>
      </c>
    </row>
    <row r="21" spans="1:12" x14ac:dyDescent="0.25">
      <c r="A21" s="3" t="s">
        <v>125</v>
      </c>
      <c r="B21" s="3" t="s">
        <v>531</v>
      </c>
      <c r="C21" s="5" t="s">
        <v>532</v>
      </c>
      <c r="D21" s="3">
        <v>1</v>
      </c>
      <c r="E21" s="3" t="e">
        <f>VLOOKUP(B:B,Sheet2!A:F,3,FALSE)</f>
        <v>#N/A</v>
      </c>
      <c r="F21" s="3" t="e">
        <f t="shared" si="0"/>
        <v>#N/A</v>
      </c>
      <c r="G21" s="3">
        <v>0</v>
      </c>
      <c r="H21" s="3" t="s">
        <v>1578</v>
      </c>
      <c r="I21" s="3">
        <v>14.1</v>
      </c>
      <c r="J21" s="3" t="e">
        <f>VLOOKUP(B:B,Sheet2!A:F,6,FALSE)</f>
        <v>#N/A</v>
      </c>
      <c r="K21" s="3" t="e">
        <f t="shared" si="1"/>
        <v>#N/A</v>
      </c>
      <c r="L21" s="3" t="s">
        <v>1565</v>
      </c>
    </row>
    <row r="22" spans="1:12" x14ac:dyDescent="0.25">
      <c r="A22" s="3" t="s">
        <v>125</v>
      </c>
      <c r="B22" s="3" t="s">
        <v>533</v>
      </c>
      <c r="C22" s="5" t="s">
        <v>534</v>
      </c>
      <c r="D22" s="3">
        <v>0</v>
      </c>
      <c r="E22" s="3" t="e">
        <f>VLOOKUP(B:B,Sheet2!A:F,3,FALSE)</f>
        <v>#N/A</v>
      </c>
      <c r="F22" s="3" t="e">
        <f t="shared" si="0"/>
        <v>#N/A</v>
      </c>
      <c r="G22" s="3">
        <v>0</v>
      </c>
      <c r="H22" s="3" t="s">
        <v>1579</v>
      </c>
      <c r="I22" s="3">
        <v>-5.233333</v>
      </c>
      <c r="J22" s="3" t="e">
        <f>VLOOKUP(B:B,Sheet2!A:F,6,FALSE)</f>
        <v>#N/A</v>
      </c>
      <c r="K22" s="3" t="e">
        <f t="shared" si="1"/>
        <v>#N/A</v>
      </c>
      <c r="L22" s="3" t="s">
        <v>1565</v>
      </c>
    </row>
    <row r="23" spans="1:12" x14ac:dyDescent="0.25">
      <c r="A23" s="3" t="s">
        <v>125</v>
      </c>
      <c r="B23" s="3" t="s">
        <v>543</v>
      </c>
      <c r="C23" s="5" t="s">
        <v>544</v>
      </c>
      <c r="D23" s="3">
        <v>1</v>
      </c>
      <c r="E23" s="3" t="e">
        <f>VLOOKUP(B:B,Sheet2!A:F,3,FALSE)</f>
        <v>#N/A</v>
      </c>
      <c r="F23" s="3" t="e">
        <f t="shared" si="0"/>
        <v>#N/A</v>
      </c>
      <c r="G23" s="3">
        <v>0</v>
      </c>
      <c r="H23" s="4">
        <v>45575</v>
      </c>
      <c r="I23" s="3">
        <v>0</v>
      </c>
      <c r="J23" s="3" t="e">
        <f>VLOOKUP(B:B,Sheet2!A:F,6,FALSE)</f>
        <v>#N/A</v>
      </c>
      <c r="K23" s="3" t="e">
        <f t="shared" si="1"/>
        <v>#N/A</v>
      </c>
      <c r="L23" s="3" t="s">
        <v>1565</v>
      </c>
    </row>
    <row r="24" spans="1:12" x14ac:dyDescent="0.25">
      <c r="A24" s="3" t="s">
        <v>125</v>
      </c>
      <c r="B24" s="3" t="s">
        <v>593</v>
      </c>
      <c r="C24" s="5" t="s">
        <v>594</v>
      </c>
      <c r="D24" s="3">
        <v>1</v>
      </c>
      <c r="E24" s="3" t="e">
        <f>VLOOKUP(B:B,Sheet2!A:F,3,FALSE)</f>
        <v>#N/A</v>
      </c>
      <c r="F24" s="3" t="e">
        <f t="shared" si="0"/>
        <v>#N/A</v>
      </c>
      <c r="G24" s="3">
        <v>0</v>
      </c>
      <c r="H24" s="4">
        <v>45567</v>
      </c>
      <c r="I24" s="3">
        <v>0.75</v>
      </c>
      <c r="J24" s="3" t="e">
        <f>VLOOKUP(B:B,Sheet2!A:F,6,FALSE)</f>
        <v>#N/A</v>
      </c>
      <c r="K24" s="3" t="e">
        <f t="shared" si="1"/>
        <v>#N/A</v>
      </c>
      <c r="L24" s="3" t="s">
        <v>1565</v>
      </c>
    </row>
    <row r="25" spans="1:12" x14ac:dyDescent="0.25">
      <c r="A25" s="3" t="s">
        <v>125</v>
      </c>
      <c r="B25" s="3" t="s">
        <v>619</v>
      </c>
      <c r="C25" s="5" t="s">
        <v>620</v>
      </c>
      <c r="D25" s="3">
        <v>1</v>
      </c>
      <c r="E25" s="3" t="e">
        <f>VLOOKUP(B:B,Sheet2!A:F,3,FALSE)</f>
        <v>#N/A</v>
      </c>
      <c r="F25" s="3" t="e">
        <f t="shared" si="0"/>
        <v>#N/A</v>
      </c>
      <c r="G25" s="3">
        <v>0</v>
      </c>
      <c r="H25" s="4">
        <v>45575</v>
      </c>
      <c r="I25" s="3">
        <v>0</v>
      </c>
      <c r="J25" s="3" t="e">
        <f>VLOOKUP(B:B,Sheet2!A:F,6,FALSE)</f>
        <v>#N/A</v>
      </c>
      <c r="K25" s="3" t="e">
        <f t="shared" si="1"/>
        <v>#N/A</v>
      </c>
      <c r="L25" s="3" t="s">
        <v>1565</v>
      </c>
    </row>
    <row r="26" spans="1:12" x14ac:dyDescent="0.25">
      <c r="A26" s="3" t="s">
        <v>125</v>
      </c>
      <c r="B26" s="3" t="s">
        <v>621</v>
      </c>
      <c r="C26" s="5" t="s">
        <v>622</v>
      </c>
      <c r="D26" s="3">
        <v>1</v>
      </c>
      <c r="E26" s="3" t="e">
        <f>VLOOKUP(B:B,Sheet2!A:F,3,FALSE)</f>
        <v>#N/A</v>
      </c>
      <c r="F26" s="3" t="e">
        <f t="shared" si="0"/>
        <v>#N/A</v>
      </c>
      <c r="G26" s="3">
        <v>0</v>
      </c>
      <c r="H26" s="4">
        <v>45575</v>
      </c>
      <c r="I26" s="3">
        <v>0</v>
      </c>
      <c r="J26" s="3" t="e">
        <f>VLOOKUP(B:B,Sheet2!A:F,6,FALSE)</f>
        <v>#N/A</v>
      </c>
      <c r="K26" s="3" t="e">
        <f t="shared" si="1"/>
        <v>#N/A</v>
      </c>
      <c r="L26" s="3" t="s">
        <v>1565</v>
      </c>
    </row>
    <row r="27" spans="1:12" x14ac:dyDescent="0.25">
      <c r="A27" s="3" t="s">
        <v>125</v>
      </c>
      <c r="B27" s="3" t="s">
        <v>737</v>
      </c>
      <c r="C27" s="5" t="s">
        <v>738</v>
      </c>
      <c r="D27" s="3">
        <v>2</v>
      </c>
      <c r="E27" s="3" t="e">
        <f>VLOOKUP(B:B,Sheet2!A:F,3,FALSE)</f>
        <v>#N/A</v>
      </c>
      <c r="F27" s="3" t="e">
        <f t="shared" si="0"/>
        <v>#N/A</v>
      </c>
      <c r="G27" s="3">
        <v>0</v>
      </c>
      <c r="H27" s="3" t="s">
        <v>1580</v>
      </c>
      <c r="I27" s="3">
        <v>0</v>
      </c>
      <c r="J27" s="3" t="e">
        <f>VLOOKUP(B:B,Sheet2!A:F,6,FALSE)</f>
        <v>#N/A</v>
      </c>
      <c r="K27" s="3" t="e">
        <f t="shared" si="1"/>
        <v>#N/A</v>
      </c>
      <c r="L27" s="3" t="s">
        <v>1565</v>
      </c>
    </row>
    <row r="28" spans="1:12" x14ac:dyDescent="0.25">
      <c r="A28" s="3" t="s">
        <v>125</v>
      </c>
      <c r="B28" s="3" t="s">
        <v>739</v>
      </c>
      <c r="C28" s="5" t="s">
        <v>740</v>
      </c>
      <c r="D28" s="3">
        <v>1</v>
      </c>
      <c r="E28" s="3" t="e">
        <f>VLOOKUP(B:B,Sheet2!A:F,3,FALSE)</f>
        <v>#N/A</v>
      </c>
      <c r="F28" s="3" t="e">
        <f t="shared" si="0"/>
        <v>#N/A</v>
      </c>
      <c r="G28" s="3">
        <v>0</v>
      </c>
      <c r="H28" s="4">
        <v>45575</v>
      </c>
      <c r="I28" s="3">
        <v>0</v>
      </c>
      <c r="J28" s="3" t="e">
        <f>VLOOKUP(B:B,Sheet2!A:F,6,FALSE)</f>
        <v>#N/A</v>
      </c>
      <c r="K28" s="3" t="e">
        <f t="shared" si="1"/>
        <v>#N/A</v>
      </c>
      <c r="L28" s="3" t="s">
        <v>1565</v>
      </c>
    </row>
    <row r="29" spans="1:12" x14ac:dyDescent="0.25">
      <c r="A29" s="3" t="s">
        <v>125</v>
      </c>
      <c r="B29" s="3" t="s">
        <v>741</v>
      </c>
      <c r="C29" s="5" t="s">
        <v>742</v>
      </c>
      <c r="D29" s="3">
        <v>1</v>
      </c>
      <c r="E29" s="3" t="e">
        <f>VLOOKUP(B:B,Sheet2!A:F,3,FALSE)</f>
        <v>#N/A</v>
      </c>
      <c r="F29" s="3" t="e">
        <f t="shared" si="0"/>
        <v>#N/A</v>
      </c>
      <c r="G29" s="3">
        <v>0</v>
      </c>
      <c r="H29" s="4">
        <v>45575</v>
      </c>
      <c r="I29" s="3">
        <v>0</v>
      </c>
      <c r="J29" s="3" t="e">
        <f>VLOOKUP(B:B,Sheet2!A:F,6,FALSE)</f>
        <v>#N/A</v>
      </c>
      <c r="K29" s="3" t="e">
        <f t="shared" si="1"/>
        <v>#N/A</v>
      </c>
      <c r="L29" s="3" t="s">
        <v>1581</v>
      </c>
    </row>
    <row r="30" spans="1:12" x14ac:dyDescent="0.25">
      <c r="A30" s="3" t="s">
        <v>125</v>
      </c>
      <c r="B30" s="3" t="s">
        <v>743</v>
      </c>
      <c r="C30" s="5" t="s">
        <v>744</v>
      </c>
      <c r="D30" s="3">
        <v>2</v>
      </c>
      <c r="E30" s="3" t="e">
        <f>VLOOKUP(B:B,Sheet2!A:F,3,FALSE)</f>
        <v>#N/A</v>
      </c>
      <c r="F30" s="3" t="e">
        <f t="shared" si="0"/>
        <v>#N/A</v>
      </c>
      <c r="G30" s="3">
        <v>0</v>
      </c>
      <c r="H30" s="3" t="s">
        <v>1572</v>
      </c>
      <c r="I30" s="3">
        <v>0</v>
      </c>
      <c r="J30" s="3" t="e">
        <f>VLOOKUP(B:B,Sheet2!A:F,6,FALSE)</f>
        <v>#N/A</v>
      </c>
      <c r="K30" s="3" t="e">
        <f t="shared" si="1"/>
        <v>#N/A</v>
      </c>
      <c r="L30" s="3" t="s">
        <v>1565</v>
      </c>
    </row>
    <row r="31" spans="1:12" x14ac:dyDescent="0.25">
      <c r="A31" s="3" t="s">
        <v>125</v>
      </c>
      <c r="B31" s="3" t="s">
        <v>759</v>
      </c>
      <c r="C31" s="5" t="s">
        <v>760</v>
      </c>
      <c r="D31" s="3">
        <v>1</v>
      </c>
      <c r="E31" s="3" t="e">
        <f>VLOOKUP(B:B,Sheet2!A:F,3,FALSE)</f>
        <v>#N/A</v>
      </c>
      <c r="F31" s="3" t="e">
        <f t="shared" si="0"/>
        <v>#N/A</v>
      </c>
      <c r="G31" s="3">
        <v>0</v>
      </c>
      <c r="H31" s="4">
        <v>45562</v>
      </c>
      <c r="I31" s="3">
        <v>0</v>
      </c>
      <c r="J31" s="3" t="e">
        <f>VLOOKUP(B:B,Sheet2!A:F,6,FALSE)</f>
        <v>#N/A</v>
      </c>
      <c r="K31" s="3" t="e">
        <f t="shared" si="1"/>
        <v>#N/A</v>
      </c>
      <c r="L31" s="3" t="s">
        <v>1565</v>
      </c>
    </row>
    <row r="32" spans="1:12" x14ac:dyDescent="0.25">
      <c r="A32" s="3" t="s">
        <v>125</v>
      </c>
      <c r="B32" s="3" t="s">
        <v>761</v>
      </c>
      <c r="C32" s="5" t="s">
        <v>762</v>
      </c>
      <c r="D32" s="3">
        <v>3</v>
      </c>
      <c r="E32" s="3" t="e">
        <f>VLOOKUP(B:B,Sheet2!A:F,3,FALSE)</f>
        <v>#N/A</v>
      </c>
      <c r="F32" s="3" t="e">
        <f t="shared" si="0"/>
        <v>#N/A</v>
      </c>
      <c r="G32" s="3">
        <v>0</v>
      </c>
      <c r="H32" s="3" t="s">
        <v>1582</v>
      </c>
      <c r="I32" s="3">
        <v>0</v>
      </c>
      <c r="J32" s="3" t="e">
        <f>VLOOKUP(B:B,Sheet2!A:F,6,FALSE)</f>
        <v>#N/A</v>
      </c>
      <c r="K32" s="3" t="e">
        <f t="shared" si="1"/>
        <v>#N/A</v>
      </c>
      <c r="L32" s="3" t="s">
        <v>1565</v>
      </c>
    </row>
    <row r="33" spans="1:12" x14ac:dyDescent="0.25">
      <c r="A33" s="3" t="s">
        <v>125</v>
      </c>
      <c r="B33" s="3" t="s">
        <v>767</v>
      </c>
      <c r="C33" s="5" t="s">
        <v>768</v>
      </c>
      <c r="D33" s="3">
        <v>2</v>
      </c>
      <c r="E33" s="3" t="e">
        <f>VLOOKUP(B:B,Sheet2!A:F,3,FALSE)</f>
        <v>#N/A</v>
      </c>
      <c r="F33" s="3" t="e">
        <f t="shared" si="0"/>
        <v>#N/A</v>
      </c>
      <c r="G33" s="3">
        <v>0</v>
      </c>
      <c r="H33" s="3" t="s">
        <v>1583</v>
      </c>
      <c r="I33" s="3">
        <v>0</v>
      </c>
      <c r="J33" s="3" t="e">
        <f>VLOOKUP(B:B,Sheet2!A:F,6,FALSE)</f>
        <v>#N/A</v>
      </c>
      <c r="K33" s="3" t="e">
        <f t="shared" si="1"/>
        <v>#N/A</v>
      </c>
      <c r="L33" s="3" t="s">
        <v>1565</v>
      </c>
    </row>
    <row r="34" spans="1:12" x14ac:dyDescent="0.25">
      <c r="A34" s="3" t="s">
        <v>125</v>
      </c>
      <c r="B34" s="3" t="s">
        <v>785</v>
      </c>
      <c r="C34" s="5" t="s">
        <v>786</v>
      </c>
      <c r="D34" s="3">
        <v>1</v>
      </c>
      <c r="E34" s="3" t="e">
        <f>VLOOKUP(B:B,Sheet2!A:F,3,FALSE)</f>
        <v>#N/A</v>
      </c>
      <c r="F34" s="3" t="e">
        <f t="shared" si="0"/>
        <v>#N/A</v>
      </c>
      <c r="G34" s="3">
        <v>0</v>
      </c>
      <c r="H34" s="4">
        <v>45572</v>
      </c>
      <c r="I34" s="3">
        <v>0</v>
      </c>
      <c r="J34" s="3" t="e">
        <f>VLOOKUP(B:B,Sheet2!A:F,6,FALSE)</f>
        <v>#N/A</v>
      </c>
      <c r="K34" s="3" t="e">
        <f t="shared" si="1"/>
        <v>#N/A</v>
      </c>
      <c r="L34" s="3" t="s">
        <v>1565</v>
      </c>
    </row>
    <row r="35" spans="1:12" x14ac:dyDescent="0.25">
      <c r="A35" s="3" t="s">
        <v>125</v>
      </c>
      <c r="B35" s="3" t="s">
        <v>789</v>
      </c>
      <c r="C35" s="5" t="s">
        <v>790</v>
      </c>
      <c r="D35" s="3">
        <v>1</v>
      </c>
      <c r="E35" s="3" t="e">
        <f>VLOOKUP(B:B,Sheet2!A:F,3,FALSE)</f>
        <v>#N/A</v>
      </c>
      <c r="F35" s="3" t="e">
        <f t="shared" si="0"/>
        <v>#N/A</v>
      </c>
      <c r="G35" s="3">
        <v>0</v>
      </c>
      <c r="H35" s="3" t="s">
        <v>1572</v>
      </c>
      <c r="I35" s="3">
        <v>0</v>
      </c>
      <c r="J35" s="3" t="e">
        <f>VLOOKUP(B:B,Sheet2!A:F,6,FALSE)</f>
        <v>#N/A</v>
      </c>
      <c r="K35" s="3" t="e">
        <f t="shared" si="1"/>
        <v>#N/A</v>
      </c>
      <c r="L35" s="3" t="s">
        <v>1565</v>
      </c>
    </row>
    <row r="36" spans="1:12" x14ac:dyDescent="0.25">
      <c r="A36" s="3" t="s">
        <v>125</v>
      </c>
      <c r="B36" s="3" t="s">
        <v>793</v>
      </c>
      <c r="C36" s="5" t="s">
        <v>794</v>
      </c>
      <c r="D36" s="3">
        <v>7</v>
      </c>
      <c r="E36" s="3" t="e">
        <f>VLOOKUP(B:B,Sheet2!A:F,3,FALSE)</f>
        <v>#N/A</v>
      </c>
      <c r="F36" s="3" t="e">
        <f t="shared" si="0"/>
        <v>#N/A</v>
      </c>
      <c r="G36" s="3">
        <v>0</v>
      </c>
      <c r="H36" s="3" t="s">
        <v>1584</v>
      </c>
      <c r="I36" s="3">
        <v>-7.8</v>
      </c>
      <c r="J36" s="3" t="e">
        <f>VLOOKUP(B:B,Sheet2!A:F,6,FALSE)</f>
        <v>#N/A</v>
      </c>
      <c r="K36" s="3" t="e">
        <f t="shared" si="1"/>
        <v>#N/A</v>
      </c>
      <c r="L36" s="3" t="s">
        <v>1565</v>
      </c>
    </row>
    <row r="37" spans="1:12" x14ac:dyDescent="0.25">
      <c r="A37" s="3" t="s">
        <v>125</v>
      </c>
      <c r="B37" s="3" t="s">
        <v>819</v>
      </c>
      <c r="C37" s="5" t="s">
        <v>820</v>
      </c>
      <c r="D37" s="3">
        <v>0</v>
      </c>
      <c r="E37" s="3" t="e">
        <f>VLOOKUP(B:B,Sheet2!A:F,3,FALSE)</f>
        <v>#N/A</v>
      </c>
      <c r="F37" s="3" t="e">
        <f t="shared" si="0"/>
        <v>#N/A</v>
      </c>
      <c r="G37" s="3">
        <v>0</v>
      </c>
      <c r="H37" s="4">
        <v>45575</v>
      </c>
      <c r="I37" s="3">
        <v>-6</v>
      </c>
      <c r="J37" s="3" t="e">
        <f>VLOOKUP(B:B,Sheet2!A:F,6,FALSE)</f>
        <v>#N/A</v>
      </c>
      <c r="K37" s="3" t="e">
        <f t="shared" si="1"/>
        <v>#N/A</v>
      </c>
      <c r="L37" s="3" t="s">
        <v>1565</v>
      </c>
    </row>
    <row r="38" spans="1:12" x14ac:dyDescent="0.25">
      <c r="A38" s="3" t="s">
        <v>125</v>
      </c>
      <c r="B38" s="3" t="s">
        <v>835</v>
      </c>
      <c r="C38" s="5" t="s">
        <v>836</v>
      </c>
      <c r="D38" s="3">
        <v>1</v>
      </c>
      <c r="E38" s="3" t="e">
        <f>VLOOKUP(B:B,Sheet2!A:F,3,FALSE)</f>
        <v>#N/A</v>
      </c>
      <c r="F38" s="3" t="e">
        <f t="shared" si="0"/>
        <v>#N/A</v>
      </c>
      <c r="G38" s="3">
        <v>0</v>
      </c>
      <c r="H38" s="4">
        <v>45570</v>
      </c>
      <c r="I38" s="3">
        <v>0</v>
      </c>
      <c r="J38" s="3" t="e">
        <f>VLOOKUP(B:B,Sheet2!A:F,6,FALSE)</f>
        <v>#N/A</v>
      </c>
      <c r="K38" s="3" t="e">
        <f t="shared" si="1"/>
        <v>#N/A</v>
      </c>
      <c r="L38" s="3" t="s">
        <v>1565</v>
      </c>
    </row>
    <row r="39" spans="1:12" x14ac:dyDescent="0.25">
      <c r="A39" s="3" t="s">
        <v>125</v>
      </c>
      <c r="B39" s="3" t="s">
        <v>839</v>
      </c>
      <c r="C39" s="5" t="s">
        <v>840</v>
      </c>
      <c r="D39" s="3">
        <v>1</v>
      </c>
      <c r="E39" s="3" t="e">
        <f>VLOOKUP(B:B,Sheet2!A:F,3,FALSE)</f>
        <v>#N/A</v>
      </c>
      <c r="F39" s="3" t="e">
        <f t="shared" si="0"/>
        <v>#N/A</v>
      </c>
      <c r="G39" s="3">
        <v>0</v>
      </c>
      <c r="H39" s="3" t="s">
        <v>1585</v>
      </c>
      <c r="I39" s="3">
        <v>-2.7333340000000002</v>
      </c>
      <c r="J39" s="3" t="e">
        <f>VLOOKUP(B:B,Sheet2!A:F,6,FALSE)</f>
        <v>#N/A</v>
      </c>
      <c r="K39" s="3" t="e">
        <f t="shared" si="1"/>
        <v>#N/A</v>
      </c>
      <c r="L39" s="3" t="s">
        <v>1581</v>
      </c>
    </row>
    <row r="40" spans="1:12" x14ac:dyDescent="0.25">
      <c r="A40" s="3" t="s">
        <v>125</v>
      </c>
      <c r="B40" s="3" t="s">
        <v>851</v>
      </c>
      <c r="C40" s="5" t="s">
        <v>852</v>
      </c>
      <c r="D40" s="3">
        <v>7</v>
      </c>
      <c r="E40" s="3" t="e">
        <f>VLOOKUP(B:B,Sheet2!A:F,3,FALSE)</f>
        <v>#N/A</v>
      </c>
      <c r="F40" s="3" t="e">
        <f t="shared" si="0"/>
        <v>#N/A</v>
      </c>
      <c r="G40" s="3">
        <v>0</v>
      </c>
      <c r="H40" s="3" t="s">
        <v>1586</v>
      </c>
      <c r="I40" s="3">
        <v>-6.3833330000000004</v>
      </c>
      <c r="J40" s="3" t="e">
        <f>VLOOKUP(B:B,Sheet2!A:F,6,FALSE)</f>
        <v>#N/A</v>
      </c>
      <c r="K40" s="3" t="e">
        <f t="shared" si="1"/>
        <v>#N/A</v>
      </c>
      <c r="L40" s="3" t="s">
        <v>1587</v>
      </c>
    </row>
    <row r="41" spans="1:12" x14ac:dyDescent="0.25">
      <c r="A41" s="3" t="s">
        <v>125</v>
      </c>
      <c r="B41" s="3" t="s">
        <v>1034</v>
      </c>
      <c r="C41" s="5" t="s">
        <v>1035</v>
      </c>
      <c r="D41" s="3">
        <v>3</v>
      </c>
      <c r="E41" s="3" t="e">
        <f>VLOOKUP(B:B,Sheet2!A:F,3,FALSE)</f>
        <v>#N/A</v>
      </c>
      <c r="F41" s="3" t="e">
        <f t="shared" si="0"/>
        <v>#N/A</v>
      </c>
      <c r="G41" s="3">
        <v>0</v>
      </c>
      <c r="H41" s="3" t="s">
        <v>1588</v>
      </c>
      <c r="I41" s="3">
        <v>0</v>
      </c>
      <c r="J41" s="3" t="e">
        <f>VLOOKUP(B:B,Sheet2!A:F,6,FALSE)</f>
        <v>#N/A</v>
      </c>
      <c r="K41" s="3" t="e">
        <f t="shared" si="1"/>
        <v>#N/A</v>
      </c>
      <c r="L41" s="3" t="s">
        <v>1565</v>
      </c>
    </row>
    <row r="42" spans="1:12" x14ac:dyDescent="0.25">
      <c r="A42" s="3" t="s">
        <v>125</v>
      </c>
      <c r="B42" s="3" t="s">
        <v>1247</v>
      </c>
      <c r="C42" s="5" t="s">
        <v>1248</v>
      </c>
      <c r="D42" s="3">
        <v>0</v>
      </c>
      <c r="E42" s="3" t="e">
        <f>VLOOKUP(B:B,Sheet2!A:F,3,FALSE)</f>
        <v>#N/A</v>
      </c>
      <c r="F42" s="3" t="e">
        <f t="shared" si="0"/>
        <v>#N/A</v>
      </c>
      <c r="G42" s="3">
        <v>0</v>
      </c>
      <c r="H42" s="4">
        <v>45574</v>
      </c>
      <c r="I42" s="3">
        <v>-0.3</v>
      </c>
      <c r="J42" s="3" t="e">
        <f>VLOOKUP(B:B,Sheet2!A:F,6,FALSE)</f>
        <v>#N/A</v>
      </c>
      <c r="K42" s="3" t="e">
        <f t="shared" si="1"/>
        <v>#N/A</v>
      </c>
      <c r="L42" s="3" t="s">
        <v>1565</v>
      </c>
    </row>
    <row r="43" spans="1:12" x14ac:dyDescent="0.25">
      <c r="A43" s="3" t="s">
        <v>125</v>
      </c>
      <c r="B43" s="3" t="s">
        <v>1408</v>
      </c>
      <c r="C43" s="5" t="s">
        <v>1409</v>
      </c>
      <c r="D43" s="3">
        <v>1</v>
      </c>
      <c r="E43" s="3" t="e">
        <f>VLOOKUP(B:B,Sheet2!A:F,3,FALSE)</f>
        <v>#N/A</v>
      </c>
      <c r="F43" s="3" t="e">
        <f t="shared" si="0"/>
        <v>#N/A</v>
      </c>
      <c r="G43" s="3">
        <v>0</v>
      </c>
      <c r="H43" s="4">
        <v>45558</v>
      </c>
      <c r="I43" s="3">
        <v>0</v>
      </c>
      <c r="J43" s="3" t="e">
        <f>VLOOKUP(B:B,Sheet2!A:F,6,FALSE)</f>
        <v>#N/A</v>
      </c>
      <c r="K43" s="3" t="e">
        <f t="shared" si="1"/>
        <v>#N/A</v>
      </c>
      <c r="L43" s="3" t="s">
        <v>48</v>
      </c>
    </row>
    <row r="44" spans="1:12" x14ac:dyDescent="0.25">
      <c r="A44" s="3" t="s">
        <v>125</v>
      </c>
      <c r="B44" s="3" t="s">
        <v>867</v>
      </c>
      <c r="C44" s="5" t="s">
        <v>868</v>
      </c>
      <c r="D44" s="3">
        <v>1</v>
      </c>
      <c r="E44" s="3" t="e">
        <f>VLOOKUP(B:B,Sheet2!A:F,3,FALSE)</f>
        <v>#N/A</v>
      </c>
      <c r="F44" s="3" t="e">
        <f t="shared" si="0"/>
        <v>#N/A</v>
      </c>
      <c r="G44" s="3">
        <v>0</v>
      </c>
      <c r="H44" s="4">
        <v>45572</v>
      </c>
      <c r="I44" s="3">
        <v>0</v>
      </c>
      <c r="J44" s="3" t="e">
        <f>VLOOKUP(B:B,Sheet2!A:F,6,FALSE)</f>
        <v>#N/A</v>
      </c>
      <c r="K44" s="3" t="e">
        <f t="shared" si="1"/>
        <v>#N/A</v>
      </c>
      <c r="L44" s="3" t="s">
        <v>1565</v>
      </c>
    </row>
    <row r="45" spans="1:12" x14ac:dyDescent="0.25">
      <c r="A45" s="3" t="s">
        <v>125</v>
      </c>
      <c r="B45" s="3" t="s">
        <v>897</v>
      </c>
      <c r="C45" s="5" t="s">
        <v>898</v>
      </c>
      <c r="D45" s="3">
        <v>1</v>
      </c>
      <c r="E45" s="3" t="e">
        <f>VLOOKUP(B:B,Sheet2!A:F,3,FALSE)</f>
        <v>#N/A</v>
      </c>
      <c r="F45" s="3" t="e">
        <f t="shared" si="0"/>
        <v>#N/A</v>
      </c>
      <c r="G45" s="3">
        <v>0</v>
      </c>
      <c r="H45" s="3" t="s">
        <v>1589</v>
      </c>
      <c r="I45" s="3">
        <v>0</v>
      </c>
      <c r="J45" s="3" t="e">
        <f>VLOOKUP(B:B,Sheet2!A:F,6,FALSE)</f>
        <v>#N/A</v>
      </c>
      <c r="K45" s="3" t="e">
        <f t="shared" si="1"/>
        <v>#N/A</v>
      </c>
      <c r="L45" s="3" t="s">
        <v>1565</v>
      </c>
    </row>
    <row r="46" spans="1:12" x14ac:dyDescent="0.25">
      <c r="A46" s="3" t="s">
        <v>125</v>
      </c>
      <c r="B46" s="3" t="s">
        <v>899</v>
      </c>
      <c r="C46" s="5" t="s">
        <v>900</v>
      </c>
      <c r="D46" s="20">
        <v>1</v>
      </c>
      <c r="E46" s="20">
        <f>VLOOKUP(B:B,Sheet2!A:F,3,FALSE)</f>
        <v>1</v>
      </c>
      <c r="F46" s="20">
        <f t="shared" si="0"/>
        <v>0</v>
      </c>
      <c r="G46" s="3">
        <v>0</v>
      </c>
      <c r="H46" s="4">
        <v>45568</v>
      </c>
      <c r="I46" s="20">
        <v>0</v>
      </c>
      <c r="J46" s="20">
        <f>VLOOKUP(B:B,Sheet2!A:F,6,FALSE)</f>
        <v>0</v>
      </c>
      <c r="K46" s="20">
        <f t="shared" si="1"/>
        <v>0</v>
      </c>
      <c r="L46" s="3" t="s">
        <v>1565</v>
      </c>
    </row>
    <row r="47" spans="1:12" x14ac:dyDescent="0.25">
      <c r="A47" s="3" t="s">
        <v>125</v>
      </c>
      <c r="B47" s="3" t="s">
        <v>1091</v>
      </c>
      <c r="C47" s="5" t="s">
        <v>1092</v>
      </c>
      <c r="D47" s="3">
        <v>5</v>
      </c>
      <c r="E47" s="3" t="e">
        <f>VLOOKUP(B:B,Sheet2!A:F,3,FALSE)</f>
        <v>#N/A</v>
      </c>
      <c r="F47" s="3" t="e">
        <f t="shared" si="0"/>
        <v>#N/A</v>
      </c>
      <c r="G47" s="3">
        <v>0</v>
      </c>
      <c r="H47" s="3" t="s">
        <v>1590</v>
      </c>
      <c r="I47" s="3">
        <v>0</v>
      </c>
      <c r="J47" s="3" t="e">
        <f>VLOOKUP(B:B,Sheet2!A:F,6,FALSE)</f>
        <v>#N/A</v>
      </c>
      <c r="K47" s="3" t="e">
        <f t="shared" si="1"/>
        <v>#N/A</v>
      </c>
      <c r="L47" s="3" t="s">
        <v>1581</v>
      </c>
    </row>
    <row r="48" spans="1:12" x14ac:dyDescent="0.25">
      <c r="A48" s="3" t="s">
        <v>125</v>
      </c>
      <c r="B48" s="3" t="s">
        <v>903</v>
      </c>
      <c r="C48" s="5" t="s">
        <v>904</v>
      </c>
      <c r="D48" s="21">
        <v>2</v>
      </c>
      <c r="E48" s="21">
        <f>VLOOKUP(B:B,Sheet2!A:F,3,FALSE)</f>
        <v>1</v>
      </c>
      <c r="F48" s="21">
        <f t="shared" si="0"/>
        <v>-1</v>
      </c>
      <c r="G48" s="3">
        <v>0</v>
      </c>
      <c r="H48" s="3" t="s">
        <v>1591</v>
      </c>
      <c r="I48" s="20">
        <v>0</v>
      </c>
      <c r="J48" s="20">
        <f>VLOOKUP(B:B,Sheet2!A:F,6,FALSE)</f>
        <v>0</v>
      </c>
      <c r="K48" s="20">
        <f t="shared" si="1"/>
        <v>0</v>
      </c>
      <c r="L48" s="3" t="s">
        <v>1565</v>
      </c>
    </row>
    <row r="49" spans="1:12" x14ac:dyDescent="0.25">
      <c r="A49" s="3" t="s">
        <v>125</v>
      </c>
      <c r="B49" s="3" t="s">
        <v>905</v>
      </c>
      <c r="C49" s="5" t="s">
        <v>906</v>
      </c>
      <c r="D49" s="3">
        <v>1</v>
      </c>
      <c r="E49" s="3" t="e">
        <f>VLOOKUP(B:B,Sheet2!A:F,3,FALSE)</f>
        <v>#N/A</v>
      </c>
      <c r="F49" s="3" t="e">
        <f t="shared" si="0"/>
        <v>#N/A</v>
      </c>
      <c r="G49" s="3">
        <v>0</v>
      </c>
      <c r="H49" s="4">
        <v>45575</v>
      </c>
      <c r="I49" s="3">
        <v>0</v>
      </c>
      <c r="J49" s="3" t="e">
        <f>VLOOKUP(B:B,Sheet2!A:F,6,FALSE)</f>
        <v>#N/A</v>
      </c>
      <c r="K49" s="3" t="e">
        <f t="shared" si="1"/>
        <v>#N/A</v>
      </c>
      <c r="L49" s="3" t="s">
        <v>1565</v>
      </c>
    </row>
    <row r="50" spans="1:12" x14ac:dyDescent="0.25">
      <c r="A50" s="3" t="s">
        <v>125</v>
      </c>
      <c r="B50" s="3" t="s">
        <v>911</v>
      </c>
      <c r="C50" s="5" t="s">
        <v>912</v>
      </c>
      <c r="D50" s="3">
        <v>1</v>
      </c>
      <c r="E50" s="3" t="e">
        <f>VLOOKUP(B:B,Sheet2!A:F,3,FALSE)</f>
        <v>#N/A</v>
      </c>
      <c r="F50" s="3" t="e">
        <f t="shared" si="0"/>
        <v>#N/A</v>
      </c>
      <c r="G50" s="3">
        <v>0</v>
      </c>
      <c r="H50" s="4">
        <v>45575</v>
      </c>
      <c r="I50" s="3">
        <v>0</v>
      </c>
      <c r="J50" s="3" t="e">
        <f>VLOOKUP(B:B,Sheet2!A:F,6,FALSE)</f>
        <v>#N/A</v>
      </c>
      <c r="K50" s="3" t="e">
        <f t="shared" si="1"/>
        <v>#N/A</v>
      </c>
      <c r="L50" s="3" t="s">
        <v>1565</v>
      </c>
    </row>
    <row r="51" spans="1:12" x14ac:dyDescent="0.25">
      <c r="A51" s="3" t="s">
        <v>125</v>
      </c>
      <c r="B51" s="3" t="s">
        <v>946</v>
      </c>
      <c r="C51" s="5" t="s">
        <v>947</v>
      </c>
      <c r="D51" s="3">
        <v>2</v>
      </c>
      <c r="E51" s="3" t="e">
        <f>VLOOKUP(B:B,Sheet2!A:F,3,FALSE)</f>
        <v>#N/A</v>
      </c>
      <c r="F51" s="3" t="e">
        <f t="shared" si="0"/>
        <v>#N/A</v>
      </c>
      <c r="G51" s="3">
        <v>0</v>
      </c>
      <c r="H51" s="3" t="s">
        <v>1592</v>
      </c>
      <c r="I51" s="3">
        <v>0</v>
      </c>
      <c r="J51" s="3" t="e">
        <f>VLOOKUP(B:B,Sheet2!A:F,6,FALSE)</f>
        <v>#N/A</v>
      </c>
      <c r="K51" s="3" t="e">
        <f t="shared" si="1"/>
        <v>#N/A</v>
      </c>
      <c r="L51" s="3" t="s">
        <v>1565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</vt:lpstr>
      <vt:lpstr>Lates and Absences (Adjustments</vt:lpstr>
      <vt:lpstr>Sheet1</vt:lpstr>
      <vt:lpstr>Sheet2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Janella Rosales</cp:lastModifiedBy>
  <dcterms:created xsi:type="dcterms:W3CDTF">2024-12-06T02:33:44Z</dcterms:created>
  <dcterms:modified xsi:type="dcterms:W3CDTF">2024-12-08T11:55:34Z</dcterms:modified>
</cp:coreProperties>
</file>