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"/>
    </mc:Choice>
  </mc:AlternateContent>
  <xr:revisionPtr revIDLastSave="0" documentId="13_ncr:1_{4ABC535D-B782-4D68-AC02-98664A9F67B5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" sheetId="9" r:id="rId8"/>
    <sheet name="Lates and Absences (Adjustments" sheetId="10" r:id="rId9"/>
    <sheet name="Final Adjustment" sheetId="16" r:id="rId10"/>
    <sheet name="One-Time Earning" sheetId="11" r:id="rId11"/>
    <sheet name="Fixed Earnings" sheetId="12" r:id="rId12"/>
    <sheet name="One-Time Deduction" sheetId="13" r:id="rId13"/>
    <sheet name="Fixed Deduction" sheetId="14" r:id="rId14"/>
    <sheet name="Government and Company Loan" sheetId="15" r:id="rId15"/>
  </sheets>
  <definedNames>
    <definedName name="_xlnm._FilterDatabase" localSheetId="8" hidden="1">'Lates and Absences (Adjustments'!$A$5:$I$53</definedName>
  </definedNames>
  <calcPr calcId="191029"/>
</workbook>
</file>

<file path=xl/calcChain.xml><?xml version="1.0" encoding="utf-8"?>
<calcChain xmlns="http://schemas.openxmlformats.org/spreadsheetml/2006/main">
  <c r="H7" i="10" l="1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6" i="10"/>
  <c r="I6" i="10" s="1"/>
  <c r="F55" i="16"/>
  <c r="E55" i="16"/>
  <c r="D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72199811-0D78-4842-88BF-22CAD74718E5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C9F8EFB8-AE95-4E38-A776-39AF504EF79B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9CB381E7-8D26-44EE-9EA5-7A57E99FCF71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CD8EEB33-B676-4637-8DA1-E99CAD9B42A9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BBEC6085-C97A-4A34-B409-3019B0411F38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F5E65935-178F-4748-8BEB-49FB1CA9B1F6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BF1FE963-AF7C-4C4E-92F5-69B6DD204A67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F7853D8C-2861-4416-831C-735C8C446930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5DBB7E09-DB25-487C-BE7D-9C44BBCB3B9B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404A85F2-0A22-4FE3-8C76-FD40686375F1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01991A6C-441D-4133-B9BF-B1C373F1A63D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817211B4-8630-4196-837C-2F6EA0AA8F82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CB82BA6A-7EE5-47EF-8CE7-8A1CEFDDBD6A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ADAF00D7-1327-4D3E-831F-5336274166FD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sharedStrings.xml><?xml version="1.0" encoding="utf-8"?>
<sst xmlns="http://schemas.openxmlformats.org/spreadsheetml/2006/main" count="4554" uniqueCount="1935">
  <si>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</si>
  <si>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</si>
  <si>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</si>
  <si>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</si>
  <si>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</si>
  <si>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</si>
  <si>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</si>
  <si>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</si>
  <si>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</si>
  <si>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</si>
  <si>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</si>
  <si>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</si>
  <si>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</si>
  <si>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</si>
  <si>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</si>
  <si>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</si>
  <si>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</si>
  <si>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</si>
  <si>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</si>
  <si>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</si>
  <si>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</si>
  <si>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</si>
  <si>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</si>
  <si>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</si>
  <si>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</si>
  <si>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</si>
  <si>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</si>
  <si>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</si>
  <si>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</si>
  <si>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</si>
  <si>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</si>
  <si>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</si>
  <si>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</si>
  <si>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</si>
  <si>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</si>
  <si>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</si>
  <si>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</si>
  <si>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</si>
  <si>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</si>
  <si>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</si>
  <si>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</si>
  <si>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</si>
  <si>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</si>
  <si>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</si>
  <si>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</si>
  <si>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</si>
  <si>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</si>
  <si>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</si>
  <si>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</si>
  <si>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</si>
  <si>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</si>
  <si>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</si>
  <si>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</si>
  <si>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</si>
  <si>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</si>
  <si>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</si>
  <si>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</si>
  <si>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</si>
  <si>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</si>
  <si>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</si>
  <si>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</si>
  <si>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</si>
  <si>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</si>
  <si>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</si>
  <si>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</si>
  <si>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</si>
  <si>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</si>
  <si>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</si>
  <si>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</si>
  <si>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</si>
  <si>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</si>
  <si>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</si>
  <si>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</si>
  <si>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</si>
  <si>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</si>
  <si>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</si>
  <si>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</si>
  <si>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</si>
  <si>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</si>
  <si>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</si>
  <si>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</si>
  <si>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</si>
  <si>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</si>
  <si>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</si>
  <si>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</si>
  <si>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</si>
  <si>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</si>
  <si>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</si>
  <si>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</si>
  <si>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</si>
  <si>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</si>
  <si>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</si>
  <si>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</si>
  <si>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</si>
  <si>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</si>
  <si>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</si>
  <si>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</si>
  <si>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</si>
  <si>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</si>
  <si>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</si>
  <si>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</si>
  <si>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</si>
  <si>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</si>
  <si>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</si>
  <si>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</si>
  <si>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</si>
  <si>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</si>
  <si>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</si>
  <si>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</si>
  <si>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</si>
  <si>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</si>
  <si>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</si>
  <si>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</si>
  <si>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</si>
  <si>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</si>
  <si>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</si>
  <si>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</si>
  <si>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</si>
  <si>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</si>
  <si>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</si>
  <si>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</si>
  <si>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</si>
  <si>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</si>
  <si>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</si>
  <si>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</si>
  <si>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</si>
  <si>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</si>
  <si>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</si>
  <si>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</si>
  <si>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</si>
  <si>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</si>
  <si>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</si>
  <si>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</si>
  <si>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</si>
  <si>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</si>
  <si>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</si>
  <si>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</si>
  <si>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</si>
  <si>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</si>
  <si>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</si>
  <si>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</si>
  <si>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</si>
  <si>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</si>
  <si>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</si>
  <si>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</si>
  <si>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</si>
  <si>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</si>
  <si>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</si>
  <si>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</si>
  <si>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</si>
  <si>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</si>
  <si>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</si>
  <si>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</si>
  <si>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</si>
  <si>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</si>
  <si>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</si>
  <si>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</si>
  <si>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</si>
  <si>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</si>
  <si>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</si>
  <si>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</si>
  <si>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</si>
  <si>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</si>
  <si>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</si>
  <si>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</si>
  <si>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</si>
  <si>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</si>
  <si>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</si>
  <si>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</si>
  <si>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</si>
  <si>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</si>
  <si>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</si>
  <si>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</si>
  <si>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</si>
  <si>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</si>
  <si>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</si>
  <si>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</si>
  <si>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</si>
  <si>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</si>
  <si>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</si>
  <si>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</si>
  <si>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</si>
  <si>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</si>
  <si>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</si>
  <si>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</si>
  <si>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</si>
  <si>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</si>
  <si>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</si>
  <si>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</si>
  <si>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</si>
  <si>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</si>
  <si>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</si>
  <si>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</si>
  <si>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</si>
  <si>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</si>
  <si>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</si>
  <si>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</si>
  <si>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</si>
  <si>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</si>
  <si>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</si>
  <si>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</si>
  <si>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</si>
  <si>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</si>
  <si>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</si>
  <si>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</si>
  <si>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</si>
  <si>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</si>
  <si>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</si>
  <si>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</si>
  <si>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</si>
  <si>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</si>
  <si>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</si>
  <si>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</si>
  <si>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</si>
  <si>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</si>
  <si>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</si>
  <si>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</si>
  <si>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</si>
  <si>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</si>
  <si>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</si>
  <si>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</si>
  <si>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</si>
  <si>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</si>
  <si>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</si>
  <si>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</si>
  <si>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</si>
  <si>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</si>
  <si>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</si>
  <si>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</si>
  <si>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</si>
  <si>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</si>
  <si>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</si>
  <si>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</si>
  <si>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</si>
  <si>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</si>
  <si>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</si>
  <si>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</si>
  <si>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</si>
  <si>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</si>
  <si>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</si>
  <si>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</si>
  <si>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</si>
  <si>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</si>
  <si>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</si>
  <si>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</si>
  <si>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</si>
  <si>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</si>
  <si>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</si>
  <si>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</si>
  <si>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</si>
  <si>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</si>
  <si>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</si>
  <si>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</si>
  <si>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</si>
  <si>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</si>
  <si>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</si>
  <si>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</si>
  <si>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</si>
  <si>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</si>
  <si>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</si>
  <si>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</si>
  <si>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</si>
  <si>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</si>
  <si>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</si>
  <si>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</si>
  <si>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</si>
  <si>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</si>
  <si>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</si>
  <si>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</si>
  <si>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</si>
  <si>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</si>
  <si>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</si>
  <si>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</si>
  <si>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</si>
  <si>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</si>
  <si>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</si>
  <si>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</si>
  <si>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</si>
  <si>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</si>
  <si>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</si>
  <si>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</si>
  <si>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</si>
  <si>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</si>
  <si>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</si>
  <si>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</si>
  <si>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</si>
  <si>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</si>
  <si>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</si>
  <si>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</si>
  <si>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</si>
  <si>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</si>
  <si>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</si>
  <si>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</si>
  <si>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</si>
  <si>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</si>
  <si>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</si>
  <si>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</si>
  <si>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</si>
  <si>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</si>
  <si>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</si>
  <si>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</si>
  <si>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</si>
  <si>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</si>
  <si>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</si>
  <si>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</si>
  <si>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</si>
  <si>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</si>
  <si>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</si>
  <si>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</si>
  <si>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</si>
  <si>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</si>
  <si>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</si>
  <si>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</si>
  <si>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</si>
  <si>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</si>
  <si>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</si>
  <si>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</si>
  <si>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</si>
  <si>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</si>
  <si>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</si>
  <si>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</si>
  <si>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</si>
  <si>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</si>
  <si>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</si>
  <si>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</si>
  <si>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</si>
  <si>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</si>
  <si>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</si>
  <si>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</si>
  <si>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</si>
  <si>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</si>
  <si>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</si>
  <si>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</si>
  <si>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</si>
  <si>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</si>
  <si>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</si>
  <si>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</si>
  <si>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</si>
  <si>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</si>
  <si>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</si>
  <si>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</si>
  <si>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</si>
  <si>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</si>
  <si>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</si>
  <si>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</si>
  <si>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</si>
  <si>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</si>
  <si>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</si>
  <si>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</si>
  <si>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</si>
  <si>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</si>
  <si>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</si>
  <si>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</si>
  <si>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</si>
  <si>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</si>
  <si>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</si>
  <si>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</si>
  <si>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</si>
  <si>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</si>
  <si>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</si>
  <si>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</si>
  <si>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</si>
  <si>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</si>
  <si>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</si>
  <si>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</si>
  <si>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</si>
  <si>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</si>
  <si>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</si>
  <si>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</si>
  <si>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</si>
  <si>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</si>
  <si>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</si>
  <si>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</si>
  <si>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</si>
  <si>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</si>
  <si>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</si>
  <si>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</si>
  <si>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</si>
  <si>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</si>
  <si>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</si>
  <si>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</si>
  <si>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</si>
  <si>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</si>
  <si>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</si>
  <si>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</si>
  <si>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</si>
  <si>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</si>
  <si>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</si>
  <si>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</si>
  <si>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</si>
  <si>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</si>
  <si>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</si>
  <si>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</si>
  <si>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</si>
  <si>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</si>
  <si>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</si>
  <si>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</si>
  <si>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</si>
  <si>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</si>
  <si>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</si>
  <si>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</si>
  <si>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</si>
  <si>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</si>
  <si>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</si>
  <si>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</si>
  <si>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</si>
  <si>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</si>
  <si>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</si>
  <si>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</si>
  <si>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</si>
  <si>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</si>
  <si>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</si>
  <si>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</si>
  <si>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</si>
  <si>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</si>
  <si>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</si>
  <si>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</si>
  <si>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</si>
  <si>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</si>
  <si>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</si>
  <si>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</si>
  <si>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</si>
  <si>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</si>
  <si>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</si>
  <si>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</si>
  <si>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</si>
  <si>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</si>
  <si>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</si>
  <si>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</si>
  <si>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</si>
  <si>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</si>
  <si>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</si>
  <si>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</si>
  <si>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</si>
  <si>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</si>
  <si>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</si>
  <si>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</si>
  <si>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</si>
  <si>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</si>
  <si>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</si>
  <si>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</si>
  <si>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</si>
  <si>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</si>
  <si>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</si>
  <si>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</si>
  <si>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</si>
  <si>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</si>
  <si>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</si>
  <si>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</si>
  <si>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</si>
  <si>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</si>
  <si>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</si>
  <si>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</si>
  <si>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</si>
  <si>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</si>
  <si>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</si>
  <si>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</si>
  <si>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</si>
  <si>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</si>
  <si>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</si>
  <si>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</si>
  <si>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</si>
  <si>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</si>
  <si>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</si>
  <si>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</si>
  <si>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</si>
  <si>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</si>
  <si>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</si>
  <si>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</si>
  <si>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</si>
  <si>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</si>
  <si>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</si>
  <si>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</si>
  <si>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</si>
  <si>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</si>
  <si>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</si>
  <si>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</si>
  <si>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</si>
  <si>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</si>
  <si>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</si>
  <si>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</si>
  <si>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</si>
  <si>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</si>
  <si>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</si>
  <si>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</si>
  <si>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</si>
  <si>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</si>
  <si>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</si>
  <si>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</si>
  <si>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</si>
  <si>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</si>
  <si>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</si>
  <si>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</si>
  <si>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</si>
  <si>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</si>
  <si>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</si>
  <si>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</si>
  <si>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</si>
  <si>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</si>
  <si>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</si>
  <si>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</si>
  <si>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</si>
  <si>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</si>
  <si>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</si>
  <si>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</si>
  <si>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</si>
  <si>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</si>
  <si>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</si>
  <si>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</si>
  <si>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</si>
  <si>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</si>
  <si>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</si>
  <si>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</si>
  <si>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</si>
  <si>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</si>
  <si>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</si>
  <si>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</si>
  <si>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</si>
  <si>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</si>
  <si>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</si>
  <si>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</si>
  <si>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</si>
  <si>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</si>
  <si>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</si>
  <si>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</si>
  <si>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</si>
  <si>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</si>
  <si>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</si>
  <si>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</si>
  <si>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</si>
  <si>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</si>
  <si>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</si>
  <si>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</si>
  <si>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</si>
  <si>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</si>
  <si>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</si>
  <si>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</si>
  <si>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</si>
  <si>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</si>
  <si>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</si>
  <si>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</si>
  <si>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</si>
  <si>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</si>
  <si>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</si>
  <si>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</si>
  <si>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</si>
  <si>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</si>
  <si>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</si>
  <si>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</si>
  <si>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</si>
  <si>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</si>
  <si>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</si>
  <si>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</si>
  <si>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</si>
  <si>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</si>
  <si>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</si>
  <si>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</si>
  <si>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</si>
  <si>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</si>
  <si>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</si>
  <si>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</si>
  <si>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</si>
  <si>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</si>
  <si>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</si>
  <si>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</si>
  <si>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</si>
  <si>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</si>
  <si>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</si>
  <si>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</si>
  <si>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</si>
  <si>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</si>
  <si>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</si>
  <si>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</si>
  <si>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</si>
  <si>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</si>
  <si>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</si>
  <si>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</si>
  <si>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</si>
  <si>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</si>
  <si>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</si>
  <si>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</si>
  <si>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</si>
  <si>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</si>
  <si>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</si>
  <si>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</si>
  <si>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</si>
  <si>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</si>
  <si>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</si>
  <si>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</si>
  <si>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</si>
  <si>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</si>
  <si>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</si>
  <si>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</si>
  <si>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</si>
  <si>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</si>
  <si>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</si>
  <si>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</si>
  <si>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</si>
  <si>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</si>
  <si>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</si>
  <si>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</si>
  <si>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</si>
  <si>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</si>
  <si>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</si>
  <si>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</si>
  <si>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</si>
  <si>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</si>
  <si>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</si>
  <si>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</si>
  <si>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</si>
  <si>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</si>
  <si>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</si>
  <si>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</si>
  <si>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</si>
  <si>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</si>
  <si>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</si>
  <si>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</si>
  <si>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</si>
  <si>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</si>
  <si>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</si>
  <si>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</si>
  <si>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</si>
  <si>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</si>
  <si>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</si>
  <si>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</si>
  <si>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</si>
  <si>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</si>
  <si>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</si>
  <si>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</si>
  <si>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</si>
  <si>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</si>
  <si>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</si>
  <si>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</si>
  <si>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</si>
  <si>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</si>
  <si>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</si>
  <si>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</si>
  <si>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</si>
  <si>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</si>
  <si>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</si>
  <si>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</si>
  <si>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</si>
  <si>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</si>
  <si>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</si>
  <si>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</si>
  <si>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</si>
  <si>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</si>
  <si>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</si>
  <si>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</si>
  <si>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</si>
  <si>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</si>
  <si>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</si>
  <si>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</si>
  <si>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</si>
  <si>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</si>
  <si>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</si>
  <si>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</si>
  <si>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</si>
  <si>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</si>
  <si>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</si>
  <si>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</si>
  <si>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</si>
  <si>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</si>
  <si>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</si>
  <si>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</si>
  <si>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</si>
  <si>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</si>
  <si>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</si>
  <si>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</si>
  <si>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</si>
  <si>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</si>
  <si>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</si>
  <si>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</si>
  <si>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</si>
  <si>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</si>
  <si>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</si>
  <si>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</si>
  <si>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</si>
  <si>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</si>
  <si>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</si>
  <si>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</si>
  <si>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</si>
  <si>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</si>
  <si>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</si>
  <si>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</si>
  <si>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</si>
  <si>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</si>
  <si>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</si>
  <si>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</si>
  <si>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</si>
  <si>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</si>
  <si>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</si>
  <si>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</si>
  <si>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</si>
  <si>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</si>
  <si>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</si>
  <si>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</si>
  <si>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</si>
  <si>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</si>
  <si>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</si>
  <si>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</si>
  <si>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</si>
  <si>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</si>
  <si>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</si>
  <si>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</si>
  <si>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</si>
  <si>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</si>
  <si>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</si>
  <si>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</si>
  <si>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</si>
  <si>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</si>
  <si>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</si>
  <si>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</si>
  <si>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</si>
  <si>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</si>
  <si>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</si>
  <si>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</si>
  <si>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</si>
  <si>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</si>
  <si>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</si>
  <si>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</si>
  <si>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</si>
  <si>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</si>
  <si>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</si>
  <si>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</si>
  <si>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</si>
  <si>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</si>
  <si>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</si>
  <si>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</si>
  <si>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</si>
  <si>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</si>
  <si>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</si>
  <si>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</si>
  <si>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</si>
  <si>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</si>
  <si>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</si>
  <si>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</si>
  <si>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</si>
  <si>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</si>
  <si>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</si>
  <si>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</si>
  <si>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</si>
  <si>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</si>
  <si>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</si>
  <si>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</si>
  <si>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</si>
  <si>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</si>
  <si>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</si>
  <si>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</si>
  <si>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</si>
  <si>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</si>
  <si>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</si>
  <si>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</si>
  <si>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</si>
  <si>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</si>
  <si>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</si>
  <si>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</si>
  <si>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</si>
  <si>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</si>
  <si>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</si>
  <si>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</si>
  <si>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</si>
  <si>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</si>
  <si>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</si>
  <si>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</si>
  <si>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</si>
  <si>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</si>
  <si>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</si>
  <si>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</si>
  <si>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</si>
  <si>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</si>
  <si>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</si>
  <si>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</si>
  <si>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</si>
  <si>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</si>
  <si>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</si>
  <si>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</si>
  <si>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</si>
  <si>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</si>
  <si>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</si>
  <si>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</si>
  <si>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</si>
  <si>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</si>
  <si>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</si>
  <si>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</si>
  <si>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</si>
  <si>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</si>
  <si>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</si>
  <si>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</si>
  <si>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</si>
  <si>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</si>
  <si>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</si>
  <si>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</si>
  <si>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</si>
  <si>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</si>
  <si>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</si>
  <si>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</si>
  <si>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</si>
  <si>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</si>
  <si>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</si>
  <si>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</si>
  <si>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</si>
  <si>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</si>
  <si>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</si>
  <si>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</si>
  <si>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</si>
  <si>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</si>
  <si>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</si>
  <si>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</si>
  <si>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</si>
  <si>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</si>
  <si>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</si>
  <si>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</si>
  <si>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</si>
  <si>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</si>
  <si>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</si>
  <si>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</si>
  <si>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</si>
  <si>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</si>
  <si>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</si>
  <si>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</si>
  <si>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</si>
  <si>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</si>
  <si>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</si>
  <si>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</si>
  <si>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</si>
  <si>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</si>
  <si>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</si>
  <si>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</si>
  <si>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</si>
  <si>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</si>
  <si>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</si>
  <si>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</si>
  <si>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</si>
  <si>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</si>
  <si>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</si>
  <si>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</si>
  <si>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</si>
  <si>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</si>
  <si>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</si>
  <si>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</si>
  <si>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</si>
  <si>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</si>
  <si>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</si>
  <si>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</si>
  <si>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</si>
  <si>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</si>
  <si>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</si>
  <si>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</si>
  <si>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</si>
  <si>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</si>
  <si>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</si>
  <si>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</si>
  <si>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</si>
  <si>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</si>
  <si>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</si>
  <si>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</si>
  <si>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</si>
  <si>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</si>
  <si>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</si>
  <si>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</si>
  <si>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</si>
  <si>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</si>
  <si>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</si>
  <si>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</si>
  <si>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</si>
  <si>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</si>
  <si>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</si>
  <si>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</si>
  <si>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</si>
  <si>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</si>
  <si>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</si>
  <si>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</si>
  <si>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</si>
  <si>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</si>
  <si>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</si>
  <si>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</si>
  <si>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</si>
  <si>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</si>
  <si>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</si>
  <si>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</si>
  <si>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</si>
  <si>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</si>
  <si>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</si>
  <si>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</si>
  <si>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</si>
  <si>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</si>
  <si>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</si>
  <si>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</si>
  <si>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</si>
  <si>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</si>
  <si>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</si>
  <si>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</si>
  <si>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</si>
  <si>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</si>
  <si>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</si>
  <si>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</si>
  <si>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</si>
  <si>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</si>
  <si>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</si>
  <si>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</si>
  <si>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</si>
  <si>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</si>
  <si>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</si>
  <si>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</si>
  <si>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</si>
  <si>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</si>
  <si>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</si>
  <si>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</si>
  <si>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</si>
  <si>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</si>
  <si>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</si>
  <si>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</si>
  <si>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</si>
  <si>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</si>
  <si>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</si>
  <si>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</si>
  <si>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</si>
  <si>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</si>
  <si>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</si>
  <si>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</si>
  <si>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</si>
  <si>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</si>
  <si>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</si>
  <si>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</si>
  <si>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</si>
  <si>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</si>
  <si>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</si>
  <si>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</si>
  <si>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</si>
  <si>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</si>
  <si>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</si>
  <si>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</si>
  <si>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</si>
  <si>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</si>
  <si>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</si>
  <si>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</si>
  <si>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</si>
  <si>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</si>
  <si>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</si>
  <si>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</si>
  <si>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</si>
  <si>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</si>
  <si>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</si>
  <si>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</si>
  <si>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</si>
  <si>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</si>
  <si>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</si>
  <si>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</si>
  <si>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</si>
  <si>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</si>
  <si>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</si>
  <si>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</si>
  <si>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</si>
  <si>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</si>
  <si>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</si>
  <si>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</si>
  <si>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</si>
  <si>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</si>
  <si>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</si>
  <si>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</si>
  <si>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</si>
  <si>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</si>
  <si>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</si>
  <si>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</si>
  <si>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</si>
  <si>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</si>
  <si>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</si>
  <si>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</si>
  <si>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</si>
  <si>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</si>
  <si>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</si>
  <si>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</si>
  <si>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</si>
  <si>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</si>
  <si>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</si>
  <si>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</si>
  <si>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</si>
  <si>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</si>
  <si>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</si>
  <si>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</si>
  <si>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</si>
  <si>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</si>
  <si>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</si>
  <si>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</si>
  <si>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</si>
  <si>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</si>
  <si>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</si>
  <si>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</si>
  <si>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</si>
  <si>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</si>
  <si>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</si>
  <si>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</si>
  <si>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</si>
  <si>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</si>
  <si>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</si>
  <si>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</si>
  <si>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</si>
  <si>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</si>
  <si>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</si>
  <si>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</si>
  <si>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</si>
  <si>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</si>
  <si>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</si>
  <si>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</si>
  <si>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</si>
  <si>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</si>
  <si>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</si>
  <si>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</si>
  <si>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</si>
  <si>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</si>
  <si>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</si>
  <si>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</si>
  <si>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</si>
  <si>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</si>
  <si>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</si>
  <si>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</si>
  <si>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</si>
  <si>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</si>
  <si>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</si>
  <si>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</si>
  <si>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</si>
  <si>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</si>
  <si>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</si>
  <si>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</si>
  <si>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</si>
  <si>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</si>
  <si>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</si>
  <si>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</si>
  <si>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</si>
  <si>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</si>
  <si>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</si>
  <si>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</si>
  <si>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</si>
  <si>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</si>
  <si>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</si>
  <si>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</si>
  <si>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</si>
  <si>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</si>
  <si>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</si>
  <si>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</si>
  <si>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</si>
  <si>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</si>
  <si>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</si>
  <si>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</si>
  <si>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</si>
  <si>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</si>
  <si>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</si>
  <si>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</si>
  <si>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</si>
  <si>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</si>
  <si>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</si>
  <si>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</si>
  <si>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</si>
  <si>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</si>
  <si>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</si>
  <si>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</si>
  <si>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</si>
  <si>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</si>
  <si>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</si>
  <si>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</si>
  <si>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</si>
  <si>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</si>
  <si>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</si>
  <si>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</si>
  <si>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</si>
  <si>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</si>
  <si>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</si>
  <si>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</si>
  <si>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</si>
  <si>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</si>
  <si>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</si>
  <si>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</si>
  <si>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</si>
  <si>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</si>
  <si>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</si>
  <si>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</si>
  <si>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</si>
  <si>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</si>
  <si>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</si>
  <si>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</si>
  <si>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</si>
  <si>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</si>
  <si>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</si>
  <si>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</si>
  <si>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</si>
  <si>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</si>
  <si>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</si>
  <si>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</si>
  <si>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</si>
  <si>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</si>
  <si>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</si>
  <si>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</si>
  <si>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</si>
  <si>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</si>
  <si>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</si>
  <si>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</si>
  <si>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</si>
  <si>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</si>
  <si>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</si>
  <si>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</si>
  <si>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</si>
  <si>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</si>
  <si>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</si>
  <si>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</si>
  <si>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</si>
  <si>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</si>
  <si>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</si>
  <si>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</si>
  <si>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</si>
  <si>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</si>
  <si>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</si>
  <si>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</si>
  <si>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</si>
  <si>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</si>
  <si>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</si>
  <si>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</si>
  <si>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</si>
  <si>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</si>
  <si>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</si>
  <si>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</si>
  <si>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</si>
  <si>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</si>
  <si>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</si>
  <si>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</si>
  <si>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</si>
  <si>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</si>
  <si>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</si>
  <si>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</si>
  <si>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</si>
  <si>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</si>
  <si>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</si>
  <si>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</si>
  <si>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</si>
  <si>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</si>
  <si>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</si>
  <si>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</si>
  <si>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</si>
  <si>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</si>
  <si>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</si>
  <si>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</si>
  <si>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</si>
  <si>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</si>
  <si>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</si>
  <si>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</si>
  <si>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</si>
  <si>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</si>
  <si>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</si>
  <si>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</si>
  <si>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</si>
  <si>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</si>
  <si>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</si>
  <si>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</si>
  <si>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</si>
  <si>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</si>
  <si>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</si>
  <si>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</si>
  <si>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</si>
  <si>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</si>
  <si>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</si>
  <si>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</si>
  <si>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</si>
  <si>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</si>
  <si>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</si>
  <si>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</si>
  <si>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</si>
  <si>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</si>
  <si>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</si>
  <si>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</si>
  <si>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</si>
  <si>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</si>
  <si>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</si>
  <si>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</si>
  <si>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</si>
  <si>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</si>
  <si>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</si>
  <si>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</si>
  <si>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</si>
  <si>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</si>
  <si>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</si>
  <si>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</si>
  <si>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</si>
  <si>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</si>
  <si>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</si>
  <si>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</si>
  <si>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</si>
  <si>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</si>
  <si>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</si>
  <si>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</si>
  <si>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</si>
  <si>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</si>
  <si>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</si>
  <si>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</si>
  <si>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</si>
  <si>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</si>
  <si>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</si>
  <si>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</si>
  <si>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</si>
  <si>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</si>
  <si>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2024-09-28,2024-10-10,2024-09-27</t>
  </si>
  <si>
    <t>2024-10-08,2024-10-04,2024-09-30,2024-10-07,2024-10-09,2024-10-03,2024-10-10,2024-10-02,2024-10-05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</si>
  <si>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</si>
  <si>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</si>
  <si>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</si>
  <si>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</si>
  <si>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</si>
  <si>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</si>
  <si>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</si>
  <si>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</si>
  <si>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</si>
  <si>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</si>
  <si>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</si>
  <si>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</si>
  <si>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</si>
  <si>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</si>
  <si>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</si>
  <si>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</si>
  <si>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</si>
  <si>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</si>
  <si>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</si>
  <si>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</si>
  <si>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</si>
  <si>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</si>
  <si>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</si>
  <si>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</si>
  <si>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</si>
  <si>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</si>
  <si>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</si>
  <si>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</si>
  <si>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</si>
  <si>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</si>
  <si>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</si>
  <si>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</si>
  <si>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</si>
  <si>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</si>
  <si>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</si>
  <si>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</si>
  <si>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</si>
  <si>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</si>
  <si>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</si>
  <si>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</si>
  <si>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</si>
  <si>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</si>
  <si>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</si>
  <si>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</si>
  <si>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</si>
  <si>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</si>
  <si>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</si>
  <si>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2024-10-10,2024-10-03,2024-09-26,2024-10-08,2024-10-04,2024-09-27,2024-10-07,2024-10-09,2024-10-02,2024-09-30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</si>
  <si>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</si>
  <si>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</si>
  <si>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</si>
  <si>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</si>
  <si>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</si>
  <si>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</si>
  <si>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</si>
  <si>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</si>
  <si>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</si>
  <si>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</si>
  <si>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</si>
  <si>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</si>
  <si>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</si>
  <si>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</si>
  <si>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</si>
  <si>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</si>
  <si>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</si>
  <si>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2024-10-04,2024-10-08,2024-10-10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</si>
  <si>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</si>
  <si>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</si>
  <si>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</si>
  <si>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</si>
  <si>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</si>
  <si>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</si>
  <si>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</si>
  <si>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2024-09-26,2024-10-07,2024-10-01,2024-10-05,2024-10-08,2024-10-10,2024-09-30,2024-10-04,2024-09-28,2024-10-03,2024-10-09,2024-09-27,2024-10-02</t>
  </si>
  <si>
    <t>2024-09-30,2024-09-28</t>
  </si>
  <si>
    <t>16-0123</t>
  </si>
  <si>
    <t>Blanco, Leah Joy Camello</t>
  </si>
  <si>
    <t>2024-10-05,2024-09-27,2024-10-03,2024-10-01,2024-10-04,2024-10-07,2024-09-26,2024-10-10,2024-10-09,2024-09-30,2024-09-28,2024-10-02,2024-10-08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</si>
  <si>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</si>
  <si>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</si>
  <si>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</si>
  <si>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</si>
  <si>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</si>
  <si>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</si>
  <si>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</si>
  <si>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</si>
  <si>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</si>
  <si>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2024-09-26,2024-09-28,2024-09-27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</si>
  <si>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</si>
  <si>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</si>
  <si>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</si>
  <si>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</si>
  <si>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</si>
  <si>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</si>
  <si>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</si>
  <si>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</si>
  <si>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</si>
  <si>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</si>
  <si>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</si>
  <si>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2024-09-27,2024-10-08,2024-09-26,2024-10-07</t>
  </si>
  <si>
    <t>23-0088</t>
  </si>
  <si>
    <t>Calpo, Regina Publico</t>
  </si>
  <si>
    <t>2024-10-03,2024-10-04,2024-10-10,2024-09-27,2024-10-08,2024-09-26,2024-10-07</t>
  </si>
  <si>
    <t>13-0050</t>
  </si>
  <si>
    <t>Carada, Kristianne Dominique Cruz</t>
  </si>
  <si>
    <t>2024-10-09,2024-10-08</t>
  </si>
  <si>
    <t>17-0031</t>
  </si>
  <si>
    <t>Carino, Jackielou Dualan</t>
  </si>
  <si>
    <t>2024-10-05,2024-10-03,2024-10-08,2024-10-01,2024-10-07,2024-10-04,2024-10-02,2024-10-09,2024-09-30,2024-10-10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</si>
  <si>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</si>
  <si>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</si>
  <si>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</si>
  <si>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</si>
  <si>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</si>
  <si>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</si>
  <si>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</si>
  <si>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</si>
  <si>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</si>
  <si>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</si>
  <si>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</si>
  <si>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</si>
  <si>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</si>
  <si>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</si>
  <si>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</si>
  <si>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</si>
  <si>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</si>
  <si>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</si>
  <si>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</si>
  <si>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</si>
  <si>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</si>
  <si>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</si>
  <si>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</si>
  <si>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</si>
  <si>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</si>
  <si>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</si>
  <si>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</si>
  <si>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</si>
  <si>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</si>
  <si>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</si>
  <si>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</si>
  <si>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</si>
  <si>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</si>
  <si>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</si>
  <si>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</si>
  <si>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</si>
  <si>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</si>
  <si>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</si>
  <si>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</si>
  <si>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</si>
  <si>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</si>
  <si>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</si>
  <si>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</si>
  <si>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</si>
  <si>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</si>
  <si>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</si>
  <si>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</si>
  <si>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</si>
  <si>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</si>
  <si>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</si>
  <si>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</si>
  <si>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</si>
  <si>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</si>
  <si>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</si>
  <si>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</si>
  <si>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</si>
  <si>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</si>
  <si>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</si>
  <si>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</si>
  <si>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</si>
  <si>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</si>
  <si>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</si>
  <si>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</si>
  <si>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</si>
  <si>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</si>
  <si>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</si>
  <si>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</si>
  <si>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</si>
  <si>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</si>
  <si>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</si>
  <si>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</si>
  <si>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</si>
  <si>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</si>
  <si>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</si>
  <si>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</si>
  <si>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</si>
  <si>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</si>
  <si>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</si>
  <si>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</si>
  <si>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</si>
  <si>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</si>
  <si>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</si>
  <si>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</si>
  <si>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</si>
  <si>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</si>
  <si>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</si>
  <si>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</si>
  <si>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</si>
  <si>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</si>
  <si>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</si>
  <si>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</si>
  <si>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</si>
  <si>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</si>
  <si>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</si>
  <si>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</si>
  <si>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</si>
  <si>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</si>
  <si>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</si>
  <si>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</si>
  <si>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</si>
  <si>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</si>
  <si>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</si>
  <si>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</si>
  <si>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</si>
  <si>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 Nambio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</si>
  <si>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</si>
  <si>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</si>
  <si>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</si>
  <si>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</si>
  <si>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</si>
  <si>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</si>
  <si>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</si>
  <si>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</si>
  <si>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</si>
  <si>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</si>
  <si>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</si>
  <si>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</si>
  <si>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</si>
  <si>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</si>
  <si>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</si>
  <si>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</si>
  <si>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</si>
  <si>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</si>
  <si>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2024-10-01,2024-10-07,2024-10-03,2024-10-04,2024-10-02,2024-10-10,2024-09-26,2024-10-09,2024-10-05,2024-10-08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</si>
  <si>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</si>
  <si>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</si>
  <si>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</si>
  <si>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</si>
  <si>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</si>
  <si>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</si>
  <si>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</si>
  <si>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</si>
  <si>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</si>
  <si>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</si>
  <si>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</si>
  <si>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</si>
  <si>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</si>
  <si>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</si>
  <si>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</si>
  <si>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</si>
  <si>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</si>
  <si>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</si>
  <si>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</si>
  <si>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</si>
  <si>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</si>
  <si>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</si>
  <si>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</si>
  <si>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</si>
  <si>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</si>
  <si>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</si>
  <si>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</si>
  <si>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</si>
  <si>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</si>
  <si>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</si>
  <si>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</si>
  <si>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</si>
  <si>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</si>
  <si>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</si>
  <si>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</si>
  <si>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</si>
  <si>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</si>
  <si>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</si>
  <si>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</si>
  <si>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</si>
  <si>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</si>
  <si>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</si>
  <si>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</si>
  <si>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</si>
  <si>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</si>
  <si>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</si>
  <si>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</si>
  <si>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</si>
  <si>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</si>
  <si>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</si>
  <si>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</si>
  <si>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</si>
  <si>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</si>
  <si>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</si>
  <si>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</si>
  <si>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</si>
  <si>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</si>
  <si>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</si>
  <si>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</si>
  <si>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</si>
  <si>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</si>
  <si>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</si>
  <si>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</si>
  <si>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</si>
  <si>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</si>
  <si>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</si>
  <si>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</si>
  <si>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</si>
  <si>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</si>
  <si>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</si>
  <si>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</si>
  <si>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</si>
  <si>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</si>
  <si>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</si>
  <si>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</si>
  <si>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</si>
  <si>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</si>
  <si>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</si>
  <si>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</si>
  <si>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</si>
  <si>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</si>
  <si>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</si>
  <si>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</si>
  <si>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</si>
  <si>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</si>
  <si>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</si>
  <si>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</si>
  <si>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</si>
  <si>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</si>
  <si>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</si>
  <si>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</si>
  <si>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</si>
  <si>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</si>
  <si>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</si>
  <si>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</si>
  <si>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</si>
  <si>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</si>
  <si>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</si>
  <si>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</si>
  <si>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</si>
  <si>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</si>
  <si>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</si>
  <si>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</si>
  <si>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</si>
  <si>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</si>
  <si>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</si>
  <si>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</si>
  <si>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</si>
  <si>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</si>
  <si>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</si>
  <si>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</si>
  <si>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</si>
  <si>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</si>
  <si>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</si>
  <si>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</si>
  <si>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</si>
  <si>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2024-10-05,2024-10-10,2024-10-08,2024-10-07,2024-10-09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</si>
  <si>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</si>
  <si>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</si>
  <si>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</si>
  <si>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</si>
  <si>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</si>
  <si>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</si>
  <si>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</si>
  <si>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</si>
  <si>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</si>
  <si>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</si>
  <si>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</si>
  <si>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</si>
  <si>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</si>
  <si>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</si>
  <si>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</si>
  <si>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</si>
  <si>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</si>
  <si>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</si>
  <si>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</si>
  <si>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Vivar</t>
  </si>
  <si>
    <t>2024-10-02,2024-10-07</t>
  </si>
  <si>
    <t>14-0035</t>
  </si>
  <si>
    <t>Mulingbayan, Ma. Michelle Dela Cruz</t>
  </si>
  <si>
    <t>2024-09-27,2024-09-28,2024-09-26</t>
  </si>
  <si>
    <t>09-0093</t>
  </si>
  <si>
    <t>Nasayao, Milrose Napa</t>
  </si>
  <si>
    <t>2024-10-09,2024-10-02,2024-10-01,2024-10-04,2024-10-03,2024-10-08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</si>
  <si>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</si>
  <si>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</si>
  <si>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</si>
  <si>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</si>
  <si>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</si>
  <si>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</si>
  <si>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</si>
  <si>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</si>
  <si>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</si>
  <si>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</si>
  <si>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</si>
  <si>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</si>
  <si>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</si>
  <si>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</si>
  <si>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</si>
  <si>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</si>
  <si>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</si>
  <si>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</si>
  <si>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</si>
  <si>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</si>
  <si>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</si>
  <si>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</si>
  <si>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</si>
  <si>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</si>
  <si>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</si>
  <si>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</si>
  <si>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</si>
  <si>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</si>
  <si>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</si>
  <si>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</si>
  <si>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</si>
  <si>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</si>
  <si>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</si>
  <si>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</si>
  <si>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</si>
  <si>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</si>
  <si>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</si>
  <si>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</si>
  <si>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</si>
  <si>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</si>
  <si>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</si>
  <si>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</si>
  <si>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</si>
  <si>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</si>
  <si>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</si>
  <si>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</si>
  <si>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</si>
  <si>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</si>
  <si>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</si>
  <si>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</si>
  <si>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</si>
  <si>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</si>
  <si>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</si>
  <si>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</si>
  <si>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</si>
  <si>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</si>
  <si>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</si>
  <si>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</si>
  <si>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</si>
  <si>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</si>
  <si>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</si>
  <si>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</si>
  <si>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</si>
  <si>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</si>
  <si>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</si>
  <si>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</si>
  <si>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</si>
  <si>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</si>
  <si>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</si>
  <si>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</si>
  <si>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</si>
  <si>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</si>
  <si>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</si>
  <si>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2024-09-28,2024-09-30,2024-09-26,2024-10-01,2024-09-27,2024-10-02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</si>
  <si>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</si>
  <si>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</si>
  <si>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</si>
  <si>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</si>
  <si>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</si>
  <si>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</si>
  <si>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</si>
  <si>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</si>
  <si>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</si>
  <si>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</si>
  <si>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</si>
  <si>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</si>
  <si>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</si>
  <si>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</si>
  <si>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</si>
  <si>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</si>
  <si>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</si>
  <si>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</si>
  <si>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</si>
  <si>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</si>
  <si>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</si>
  <si>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</si>
  <si>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</si>
  <si>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</si>
  <si>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</si>
  <si>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</si>
  <si>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</si>
  <si>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</si>
  <si>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</si>
  <si>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</si>
  <si>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</si>
  <si>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</si>
  <si>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</si>
  <si>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</si>
  <si>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2024-09-27,2024-10-03,2024-09-26,2024-10-05,2024-09-28,2024-10-02,2024-10-04,2024-10-07,2024-10-01,2024-10-10,2024-10-09,2024-10-08,2024-09-30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</si>
  <si>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</si>
  <si>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</si>
  <si>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</si>
  <si>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</si>
  <si>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</si>
  <si>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</si>
  <si>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</si>
  <si>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</si>
  <si>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</si>
  <si>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</si>
  <si>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2024-09-27,2024-10-09,2024-10-02,2024-10-03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</si>
  <si>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</si>
  <si>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</si>
  <si>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</si>
  <si>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</si>
  <si>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</si>
  <si>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</si>
  <si>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</si>
  <si>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</si>
  <si>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</si>
  <si>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</si>
  <si>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</si>
  <si>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</si>
  <si>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</si>
  <si>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</si>
  <si>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</si>
  <si>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</si>
  <si>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</si>
  <si>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</si>
  <si>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</si>
  <si>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</si>
  <si>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</si>
  <si>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</si>
  <si>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</si>
  <si>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</si>
  <si>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</si>
  <si>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</si>
  <si>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</si>
  <si>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</si>
  <si>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</si>
  <si>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</si>
  <si>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</si>
  <si>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</si>
  <si>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</si>
  <si>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</si>
  <si>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</si>
  <si>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</si>
  <si>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</si>
  <si>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</si>
  <si>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</si>
  <si>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</si>
  <si>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</si>
  <si>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</si>
  <si>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</si>
  <si>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</si>
  <si>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</si>
  <si>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Sep11 Sep25 - AMC2024</t>
  </si>
  <si>
    <t>Jul11 Jul25 - AMC2024</t>
  </si>
  <si>
    <t>LATES AND ABSENCES (ADJUSTMENTS</t>
  </si>
  <si>
    <t>Reversal In Days</t>
  </si>
  <si>
    <t>Undertime In Hours</t>
  </si>
  <si>
    <t>2024-09-09,2024-09-10</t>
  </si>
  <si>
    <t>2024-08-28,2024-09-06</t>
  </si>
  <si>
    <t>2024-09-02,2024-08-29</t>
  </si>
  <si>
    <t>2024-09-14,2024-09-21</t>
  </si>
  <si>
    <t>2024-09-24,2024-09-25</t>
  </si>
  <si>
    <t>2024-09-14,2024-09-13</t>
  </si>
  <si>
    <t>2024-09-23,2024-09-25,2024-09-24,2024-09-14,2024-09-21</t>
  </si>
  <si>
    <t>2024-09-25,2024-09-14,2024-09-23,2024-09-24</t>
  </si>
  <si>
    <t>2024-09-24,2024-09-23</t>
  </si>
  <si>
    <t>2024-09-24,2024-09-23,2024-09-25</t>
  </si>
  <si>
    <t>2024-09-25,2024-09-24</t>
  </si>
  <si>
    <t>2024-09-24,2024-09-19,2024-09-16,2024-09-12,2024-09-14,2024-09-17,2024-09-18,2024-09-21,2024-09-13,2024-09-23,2024-09-20,2024-09-11</t>
  </si>
  <si>
    <t>2024-09-25,2024-09-24,2024-09-23</t>
  </si>
  <si>
    <t>2024-09-24,2024-09-18,2024-09-19,2024-09-21,2024-09-20,2024-09-25,2024-09-23</t>
  </si>
  <si>
    <t xml:space="preserve">2024-09-23,2024-09-12,2024-09-14,2024-09-13,2024-09-21, </t>
  </si>
  <si>
    <t>2024-09-25,2024-09-11,2024-09-24,2024-09-23,2024-09-12</t>
  </si>
  <si>
    <t>2024-09-25,2024-09-20</t>
  </si>
  <si>
    <t xml:space="preserve">2024-09-19,2024-09-21, </t>
  </si>
  <si>
    <t>2024-09-23,2024-09-24,2024-09-16,2024-09-25</t>
  </si>
  <si>
    <t>2024-09-19,2024-09-16,2024-09-20,2024-09-24,2024-09-25</t>
  </si>
  <si>
    <t>2024-09-23,2024-09-24,2024-09-25</t>
  </si>
  <si>
    <t>2024-09-24,2024-09-11,2024-09-25,2024-09-23</t>
  </si>
  <si>
    <t>2024-09-24,2024-09-25,2024-09-23</t>
  </si>
  <si>
    <t>2024-09-24,2024-09-23,2024-09-19</t>
  </si>
  <si>
    <t>2024-09-11,2024-09-13,2024-09-14,2024-09-23,2024-09-12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</si>
  <si>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</si>
  <si>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</si>
  <si>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</si>
  <si>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</si>
  <si>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</si>
  <si>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</si>
  <si>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</si>
  <si>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</si>
  <si>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</si>
  <si>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</si>
  <si>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</si>
  <si>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</si>
  <si>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</si>
  <si>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</si>
  <si>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</si>
  <si>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</si>
  <si>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</si>
  <si>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</si>
  <si>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</si>
  <si>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</si>
  <si>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</si>
  <si>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</si>
  <si>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</si>
  <si>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</si>
  <si>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</si>
  <si>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</si>
  <si>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</si>
  <si>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</si>
  <si>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</si>
  <si>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</si>
  <si>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</si>
  <si>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</si>
  <si>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</si>
  <si>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</si>
  <si>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</si>
  <si>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</si>
  <si>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</si>
  <si>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</si>
  <si>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</si>
  <si>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</si>
  <si>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</si>
  <si>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</si>
  <si>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</si>
  <si>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</si>
  <si>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</si>
  <si>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</si>
  <si>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</si>
  <si>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</si>
  <si>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</si>
  <si>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</si>
  <si>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</si>
  <si>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</si>
  <si>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</si>
  <si>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</si>
  <si>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</si>
  <si>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</si>
  <si>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</si>
  <si>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</si>
  <si>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</si>
  <si>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</si>
  <si>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</si>
  <si>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</si>
  <si>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</si>
  <si>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</si>
  <si>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</si>
  <si>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</si>
  <si>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</si>
  <si>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</si>
  <si>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</si>
  <si>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</si>
  <si>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</si>
  <si>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</si>
  <si>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</si>
  <si>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</si>
  <si>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</si>
  <si>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</si>
  <si>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</si>
  <si>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</si>
  <si>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</si>
  <si>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</si>
  <si>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</si>
  <si>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</si>
  <si>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</si>
  <si>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</si>
  <si>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</si>
  <si>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</si>
  <si>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</si>
  <si>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</si>
  <si>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</si>
  <si>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</si>
  <si>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</si>
  <si>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</si>
  <si>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</si>
  <si>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</si>
  <si>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</si>
  <si>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</si>
  <si>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</si>
  <si>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</si>
  <si>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</si>
  <si>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</si>
  <si>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</si>
  <si>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</si>
  <si>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</si>
  <si>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</si>
  <si>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</si>
  <si>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</si>
  <si>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</si>
  <si>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</si>
  <si>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</si>
  <si>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</si>
  <si>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</si>
  <si>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</si>
  <si>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</si>
  <si>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</si>
  <si>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</si>
  <si>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</si>
  <si>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</si>
  <si>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</si>
  <si>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</si>
  <si>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</si>
  <si>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</si>
  <si>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</si>
  <si>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</si>
  <si>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</si>
  <si>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</si>
  <si>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</si>
  <si>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</si>
  <si>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</si>
  <si>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</si>
  <si>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</si>
  <si>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</si>
  <si>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</si>
  <si>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</si>
  <si>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</si>
  <si>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</si>
  <si>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</si>
  <si>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</si>
  <si>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</si>
  <si>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</si>
  <si>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</si>
  <si>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</si>
  <si>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</si>
  <si>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</si>
  <si>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</si>
  <si>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</si>
  <si>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</si>
  <si>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</si>
  <si>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</si>
  <si>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</si>
  <si>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</si>
  <si>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</si>
  <si>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</si>
  <si>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</si>
  <si>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</si>
  <si>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LATES AND ABSENCES</t>
  </si>
  <si>
    <t>Pay Period: Oct11 Oct25 - AMC2024</t>
  </si>
  <si>
    <t>Adjustment</t>
  </si>
  <si>
    <t>Pay Period: Sep11 Sep25 - AMC2024</t>
  </si>
  <si>
    <t>Pay Period: Sep26 Oct10 - AMC2024</t>
  </si>
  <si>
    <t>Ranada, Jonathan Salen</t>
  </si>
  <si>
    <t>Total</t>
  </si>
  <si>
    <t>Absent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</si>
</sst>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164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0" fontId="5" fillId="0" borderId="0" xfId="0" applyFont="1"/>
    <xf numFmtId="2" fontId="0" fillId="0" borderId="0" xfId="0" applyNumberFormat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4" fontId="8" fillId="0" borderId="5" xfId="1" applyFont="1" applyFill="1" applyBorder="1"/>
    <xf numFmtId="0" fontId="5" fillId="0" borderId="5" xfId="0" applyFont="1" applyBorder="1"/>
    <xf numFmtId="164" fontId="5" fillId="0" borderId="5" xfId="1" applyFont="1" applyFill="1" applyBorder="1"/>
    <xf numFmtId="0" fontId="0" fillId="5" borderId="5" xfId="0" applyFill="1" applyBorder="1"/>
    <xf numFmtId="2" fontId="0" fillId="5" borderId="5" xfId="0" applyNumberFormat="1" applyFill="1" applyBorder="1"/>
    <xf numFmtId="0" fontId="0" fillId="6" borderId="0" xfId="0" applyFill="1"/>
    <xf numFmtId="0" fontId="3" fillId="7" borderId="1" xfId="0" applyFont="1" applyFill="1" applyBorder="1"/>
    <xf numFmtId="14" fontId="3" fillId="7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2">
    <cellStyle name="Comma 10" xfId="1" xr:uid="{A962769D-8E01-4962-9787-641D41737A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66FE-1B16-47BF-91AC-483A5C9F5A6C}">
  <sheetPr>
    <tabColor rgb="FFFFC000"/>
  </sheetPr>
  <dimension ref="A1:G9359"/>
  <sheetViews>
    <sheetView tabSelected="1" workbookViewId="0">
      <selection activeCell="G12" sqref="G12"/>
    </sheetView>
  </sheetViews>
  <sheetFormatPr defaultRowHeight="15" x14ac:dyDescent="0.25"/>
  <cols>
    <col min="1" max="1" width="14.42578125" style="13" customWidth="1"/>
    <col min="2" max="2" width="39.85546875" style="13" bestFit="1" customWidth="1"/>
    <col min="3" max="3" width="11.140625" style="14" customWidth="1"/>
    <col min="4" max="4" width="10.28515625" style="14" customWidth="1"/>
    <col min="5" max="5" width="72.5703125" style="14" bestFit="1" customWidth="1"/>
    <col min="6" max="6" width="20" style="14" customWidth="1"/>
    <col min="7" max="7" width="39.7109375" style="14" bestFit="1" customWidth="1"/>
  </cols>
  <sheetData>
    <row r="1" spans="1:7" x14ac:dyDescent="0.25">
      <c r="A1" s="6" t="s">
        <v>0</v>
      </c>
      <c r="B1"/>
      <c r="C1" s="7"/>
      <c r="D1" s="7"/>
      <c r="E1" s="7"/>
      <c r="F1" s="7"/>
      <c r="G1" s="7"/>
    </row>
    <row r="2" spans="1:7" x14ac:dyDescent="0.25">
      <c r="A2" s="6" t="s">
        <v>1927</v>
      </c>
      <c r="B2"/>
      <c r="C2" s="7"/>
      <c r="D2" s="7"/>
      <c r="E2" s="7"/>
      <c r="F2" s="7"/>
      <c r="G2" s="7"/>
    </row>
    <row r="3" spans="1:7" x14ac:dyDescent="0.25">
      <c r="A3" s="6" t="s">
        <v>1928</v>
      </c>
      <c r="B3"/>
      <c r="C3" s="7"/>
      <c r="D3" s="7"/>
      <c r="E3" s="7"/>
      <c r="F3" s="7"/>
      <c r="G3" s="7"/>
    </row>
    <row r="4" spans="1:7" ht="15.75" thickBot="1" x14ac:dyDescent="0.3">
      <c r="A4"/>
      <c r="B4"/>
      <c r="C4" s="7"/>
      <c r="D4" s="7"/>
      <c r="E4" s="7"/>
      <c r="F4" s="7"/>
      <c r="G4" s="7"/>
    </row>
    <row r="5" spans="1:7" ht="26.25" thickBot="1" x14ac:dyDescent="0.3">
      <c r="A5" s="8" t="s">
        <v>557</v>
      </c>
      <c r="B5" s="9" t="s">
        <v>127</v>
      </c>
      <c r="C5" s="10" t="s">
        <v>1191</v>
      </c>
      <c r="D5" s="10" t="s">
        <v>1192</v>
      </c>
      <c r="E5" s="10" t="s">
        <v>1193</v>
      </c>
      <c r="F5" s="11" t="s">
        <v>1194</v>
      </c>
      <c r="G5" s="10" t="s">
        <v>47</v>
      </c>
    </row>
    <row r="6" spans="1:7" x14ac:dyDescent="0.25">
      <c r="A6" s="12" t="s">
        <v>1929</v>
      </c>
    </row>
    <row r="7" spans="1:7" x14ac:dyDescent="0.25">
      <c r="A7" s="13" t="s">
        <v>834</v>
      </c>
      <c r="B7" s="13" t="s">
        <v>835</v>
      </c>
      <c r="D7" s="15">
        <v>-2</v>
      </c>
      <c r="E7" s="16">
        <v>0</v>
      </c>
      <c r="F7" s="16">
        <v>0</v>
      </c>
      <c r="G7" s="17" t="s">
        <v>1930</v>
      </c>
    </row>
    <row r="8" spans="1:7" x14ac:dyDescent="0.25">
      <c r="A8" s="13" t="s">
        <v>1110</v>
      </c>
      <c r="B8" s="13" t="s">
        <v>1111</v>
      </c>
      <c r="D8" s="15">
        <v>-2</v>
      </c>
      <c r="E8" s="16">
        <v>0</v>
      </c>
      <c r="F8" s="16">
        <v>0</v>
      </c>
      <c r="G8" s="17" t="s">
        <v>1930</v>
      </c>
    </row>
    <row r="9" spans="1:7" x14ac:dyDescent="0.25">
      <c r="A9" s="13" t="s">
        <v>1461</v>
      </c>
      <c r="B9" s="13" t="s">
        <v>1462</v>
      </c>
      <c r="D9" s="15">
        <v>-1</v>
      </c>
      <c r="E9" s="16">
        <v>0</v>
      </c>
      <c r="F9" s="16">
        <v>0</v>
      </c>
      <c r="G9" s="17" t="s">
        <v>1930</v>
      </c>
    </row>
    <row r="10" spans="1:7" x14ac:dyDescent="0.25">
      <c r="A10" s="13" t="s">
        <v>1042</v>
      </c>
      <c r="B10" s="13" t="s">
        <v>1043</v>
      </c>
      <c r="D10" s="15">
        <v>-10</v>
      </c>
      <c r="E10" s="16">
        <v>0</v>
      </c>
      <c r="F10" s="16">
        <v>10</v>
      </c>
      <c r="G10" s="17" t="s">
        <v>1930</v>
      </c>
    </row>
    <row r="11" spans="1:7" x14ac:dyDescent="0.25">
      <c r="A11" s="13" t="s">
        <v>974</v>
      </c>
      <c r="B11" s="13" t="s">
        <v>975</v>
      </c>
      <c r="D11" s="15">
        <v>-1</v>
      </c>
      <c r="E11" s="16">
        <v>0</v>
      </c>
      <c r="F11" s="15">
        <v>0</v>
      </c>
      <c r="G11" s="17" t="s">
        <v>1931</v>
      </c>
    </row>
    <row r="12" spans="1:7" x14ac:dyDescent="0.25">
      <c r="A12" s="13" t="s">
        <v>606</v>
      </c>
      <c r="B12" s="13" t="s">
        <v>607</v>
      </c>
      <c r="D12" s="15">
        <v>-1</v>
      </c>
      <c r="E12" s="16">
        <v>0</v>
      </c>
      <c r="F12" s="15">
        <v>0</v>
      </c>
      <c r="G12" s="17" t="s">
        <v>1931</v>
      </c>
    </row>
    <row r="13" spans="1:7" x14ac:dyDescent="0.25">
      <c r="A13" s="13" t="s">
        <v>307</v>
      </c>
      <c r="B13" s="13" t="s">
        <v>308</v>
      </c>
      <c r="D13" s="15">
        <v>-1</v>
      </c>
      <c r="E13" s="16">
        <v>0</v>
      </c>
      <c r="F13" s="15">
        <v>-2.5</v>
      </c>
      <c r="G13" s="17" t="s">
        <v>1931</v>
      </c>
    </row>
    <row r="14" spans="1:7" x14ac:dyDescent="0.25">
      <c r="A14" s="13" t="s">
        <v>1216</v>
      </c>
      <c r="B14" s="13" t="s">
        <v>1217</v>
      </c>
      <c r="D14" s="15">
        <v>-3</v>
      </c>
      <c r="E14" s="16">
        <v>0</v>
      </c>
      <c r="F14" s="15">
        <v>-1.55</v>
      </c>
      <c r="G14" s="17" t="s">
        <v>1931</v>
      </c>
    </row>
    <row r="15" spans="1:7" x14ac:dyDescent="0.25">
      <c r="A15" s="13" t="s">
        <v>362</v>
      </c>
      <c r="B15" s="13" t="s">
        <v>363</v>
      </c>
      <c r="D15" s="15">
        <v>0</v>
      </c>
      <c r="E15" s="16">
        <v>0</v>
      </c>
      <c r="F15" s="15">
        <v>-0.5</v>
      </c>
      <c r="G15" s="17" t="s">
        <v>1931</v>
      </c>
    </row>
    <row r="16" spans="1:7" x14ac:dyDescent="0.25">
      <c r="A16" s="13" t="s">
        <v>170</v>
      </c>
      <c r="B16" s="13" t="s">
        <v>171</v>
      </c>
      <c r="D16" s="15">
        <v>-1</v>
      </c>
      <c r="E16" s="16">
        <v>0</v>
      </c>
      <c r="F16" s="15">
        <v>0</v>
      </c>
      <c r="G16" s="17" t="s">
        <v>1931</v>
      </c>
    </row>
    <row r="17" spans="1:7" x14ac:dyDescent="0.25">
      <c r="A17" s="13" t="s">
        <v>1246</v>
      </c>
      <c r="B17" s="13" t="s">
        <v>1247</v>
      </c>
      <c r="D17" s="15">
        <v>-1</v>
      </c>
      <c r="E17" s="16">
        <v>0</v>
      </c>
      <c r="F17" s="15">
        <v>-0.47</v>
      </c>
      <c r="G17" s="17" t="s">
        <v>1931</v>
      </c>
    </row>
    <row r="18" spans="1:7" x14ac:dyDescent="0.25">
      <c r="A18" s="13" t="s">
        <v>834</v>
      </c>
      <c r="B18" s="13" t="s">
        <v>835</v>
      </c>
      <c r="D18" s="15">
        <v>-5</v>
      </c>
      <c r="E18" s="16">
        <v>0</v>
      </c>
      <c r="F18" s="15">
        <v>0.52</v>
      </c>
      <c r="G18" s="17" t="s">
        <v>1931</v>
      </c>
    </row>
    <row r="19" spans="1:7" x14ac:dyDescent="0.25">
      <c r="A19" s="13" t="s">
        <v>1160</v>
      </c>
      <c r="B19" s="13" t="s">
        <v>1161</v>
      </c>
      <c r="D19" s="15">
        <v>-1</v>
      </c>
      <c r="E19" s="16">
        <v>0</v>
      </c>
      <c r="F19" s="15">
        <v>0</v>
      </c>
      <c r="G19" s="17" t="s">
        <v>1931</v>
      </c>
    </row>
    <row r="20" spans="1:7" x14ac:dyDescent="0.25">
      <c r="A20" s="13" t="s">
        <v>1264</v>
      </c>
      <c r="B20" s="13" t="s">
        <v>1265</v>
      </c>
      <c r="D20" s="15">
        <v>-5</v>
      </c>
      <c r="E20" s="16">
        <v>0</v>
      </c>
      <c r="F20" s="15">
        <v>0</v>
      </c>
      <c r="G20" s="17" t="s">
        <v>1931</v>
      </c>
    </row>
    <row r="21" spans="1:7" x14ac:dyDescent="0.25">
      <c r="A21" s="13" t="s">
        <v>912</v>
      </c>
      <c r="B21" s="13" t="s">
        <v>913</v>
      </c>
      <c r="D21" s="15">
        <v>0</v>
      </c>
      <c r="E21" s="16">
        <v>0</v>
      </c>
      <c r="F21" s="15">
        <v>-1.75</v>
      </c>
      <c r="G21" s="17" t="s">
        <v>1931</v>
      </c>
    </row>
    <row r="22" spans="1:7" x14ac:dyDescent="0.25">
      <c r="A22" s="13" t="s">
        <v>1082</v>
      </c>
      <c r="B22" s="13" t="s">
        <v>1083</v>
      </c>
      <c r="D22" s="15">
        <v>0</v>
      </c>
      <c r="E22" s="16">
        <v>0</v>
      </c>
      <c r="F22" s="15">
        <v>-1</v>
      </c>
      <c r="G22" s="17" t="s">
        <v>1931</v>
      </c>
    </row>
    <row r="23" spans="1:7" x14ac:dyDescent="0.25">
      <c r="A23" s="13" t="s">
        <v>1018</v>
      </c>
      <c r="B23" s="13" t="s">
        <v>1019</v>
      </c>
      <c r="D23" s="15">
        <v>-7</v>
      </c>
      <c r="E23" s="16">
        <v>0</v>
      </c>
      <c r="F23" s="15">
        <v>0</v>
      </c>
      <c r="G23" s="17" t="s">
        <v>1931</v>
      </c>
    </row>
    <row r="24" spans="1:7" x14ac:dyDescent="0.25">
      <c r="A24" s="13" t="s">
        <v>746</v>
      </c>
      <c r="B24" s="13" t="s">
        <v>747</v>
      </c>
      <c r="D24" s="15">
        <v>-1</v>
      </c>
      <c r="E24" s="16">
        <v>0</v>
      </c>
      <c r="F24" s="15">
        <v>0</v>
      </c>
      <c r="G24" s="17" t="s">
        <v>1931</v>
      </c>
    </row>
    <row r="25" spans="1:7" x14ac:dyDescent="0.25">
      <c r="A25" s="13" t="s">
        <v>672</v>
      </c>
      <c r="B25" s="13" t="s">
        <v>673</v>
      </c>
      <c r="D25" s="15">
        <v>-1</v>
      </c>
      <c r="E25" s="16">
        <v>0</v>
      </c>
      <c r="F25" s="15">
        <v>0</v>
      </c>
      <c r="G25" s="17" t="s">
        <v>1931</v>
      </c>
    </row>
    <row r="26" spans="1:7" x14ac:dyDescent="0.25">
      <c r="A26" s="13" t="s">
        <v>476</v>
      </c>
      <c r="B26" s="13" t="s">
        <v>477</v>
      </c>
      <c r="D26" s="15">
        <v>-2</v>
      </c>
      <c r="E26" s="16">
        <v>0</v>
      </c>
      <c r="F26" s="15">
        <v>-2.83</v>
      </c>
      <c r="G26" s="17" t="s">
        <v>1931</v>
      </c>
    </row>
    <row r="27" spans="1:7" x14ac:dyDescent="0.25">
      <c r="A27" s="13" t="s">
        <v>282</v>
      </c>
      <c r="B27" s="13" t="s">
        <v>283</v>
      </c>
      <c r="D27" s="15">
        <v>-1</v>
      </c>
      <c r="E27" s="16">
        <v>0</v>
      </c>
      <c r="F27" s="15">
        <v>-0.5</v>
      </c>
      <c r="G27" s="17" t="s">
        <v>1931</v>
      </c>
    </row>
    <row r="28" spans="1:7" x14ac:dyDescent="0.25">
      <c r="A28" s="13" t="s">
        <v>1384</v>
      </c>
      <c r="B28" s="13" t="s">
        <v>1385</v>
      </c>
      <c r="D28" s="15">
        <v>-2</v>
      </c>
      <c r="E28" s="16">
        <v>0</v>
      </c>
      <c r="F28" s="15">
        <v>0</v>
      </c>
      <c r="G28" s="17" t="s">
        <v>1931</v>
      </c>
    </row>
    <row r="29" spans="1:7" x14ac:dyDescent="0.25">
      <c r="A29" s="13" t="s">
        <v>1046</v>
      </c>
      <c r="B29" s="13" t="s">
        <v>1047</v>
      </c>
      <c r="D29" s="15">
        <v>-1</v>
      </c>
      <c r="E29" s="16">
        <v>0</v>
      </c>
      <c r="F29" s="15">
        <v>0</v>
      </c>
      <c r="G29" s="17" t="s">
        <v>1931</v>
      </c>
    </row>
    <row r="30" spans="1:7" x14ac:dyDescent="0.25">
      <c r="A30" s="13" t="s">
        <v>1034</v>
      </c>
      <c r="B30" s="13" t="s">
        <v>1035</v>
      </c>
      <c r="D30" s="15">
        <v>-2</v>
      </c>
      <c r="E30" s="16">
        <v>0</v>
      </c>
      <c r="F30" s="15">
        <v>0</v>
      </c>
      <c r="G30" s="17" t="s">
        <v>1931</v>
      </c>
    </row>
    <row r="31" spans="1:7" x14ac:dyDescent="0.25">
      <c r="A31" s="13" t="s">
        <v>1461</v>
      </c>
      <c r="B31" s="13" t="s">
        <v>1462</v>
      </c>
      <c r="D31" s="15">
        <v>-3</v>
      </c>
      <c r="E31" s="16">
        <v>0</v>
      </c>
      <c r="F31" s="15">
        <v>0</v>
      </c>
      <c r="G31" s="17" t="s">
        <v>1931</v>
      </c>
    </row>
    <row r="32" spans="1:7" x14ac:dyDescent="0.25">
      <c r="A32" s="13" t="s">
        <v>1463</v>
      </c>
      <c r="B32" s="13" t="s">
        <v>1464</v>
      </c>
      <c r="D32" s="15">
        <v>0</v>
      </c>
      <c r="E32" s="16">
        <v>0</v>
      </c>
      <c r="F32" s="15">
        <v>-0.28000000000000003</v>
      </c>
      <c r="G32" s="17" t="s">
        <v>1931</v>
      </c>
    </row>
    <row r="33" spans="1:7" x14ac:dyDescent="0.25">
      <c r="A33" s="13" t="s">
        <v>600</v>
      </c>
      <c r="B33" s="13" t="s">
        <v>601</v>
      </c>
      <c r="D33" s="15">
        <v>-2</v>
      </c>
      <c r="E33" s="16">
        <v>0</v>
      </c>
      <c r="F33" s="15">
        <v>0</v>
      </c>
      <c r="G33" s="17" t="s">
        <v>1931</v>
      </c>
    </row>
    <row r="34" spans="1:7" x14ac:dyDescent="0.25">
      <c r="A34" s="13" t="s">
        <v>1480</v>
      </c>
      <c r="B34" s="13" t="s">
        <v>1481</v>
      </c>
      <c r="D34" s="15">
        <v>-3</v>
      </c>
      <c r="E34" s="16">
        <v>0</v>
      </c>
      <c r="F34" s="15">
        <v>0</v>
      </c>
      <c r="G34" s="17" t="s">
        <v>1931</v>
      </c>
    </row>
    <row r="35" spans="1:7" x14ac:dyDescent="0.25">
      <c r="A35" s="13" t="s">
        <v>1168</v>
      </c>
      <c r="B35" s="13" t="s">
        <v>1169</v>
      </c>
      <c r="D35" s="15">
        <v>-4</v>
      </c>
      <c r="E35" s="16">
        <v>0</v>
      </c>
      <c r="F35" s="15">
        <v>-0.05</v>
      </c>
      <c r="G35" s="17" t="s">
        <v>1931</v>
      </c>
    </row>
    <row r="36" spans="1:7" x14ac:dyDescent="0.25">
      <c r="A36" s="13" t="s">
        <v>862</v>
      </c>
      <c r="B36" s="13" t="s">
        <v>863</v>
      </c>
      <c r="D36" s="15">
        <v>0</v>
      </c>
      <c r="E36" s="16">
        <v>0</v>
      </c>
      <c r="F36" s="15">
        <v>-0.5</v>
      </c>
      <c r="G36" s="17" t="s">
        <v>1931</v>
      </c>
    </row>
    <row r="37" spans="1:7" x14ac:dyDescent="0.25">
      <c r="A37" s="13" t="s">
        <v>426</v>
      </c>
      <c r="B37" s="13" t="s">
        <v>427</v>
      </c>
      <c r="D37" s="15">
        <v>-1</v>
      </c>
      <c r="E37" s="16">
        <v>0</v>
      </c>
      <c r="F37" s="15">
        <v>0</v>
      </c>
      <c r="G37" s="17" t="s">
        <v>1931</v>
      </c>
    </row>
    <row r="38" spans="1:7" x14ac:dyDescent="0.25">
      <c r="A38" s="13" t="s">
        <v>766</v>
      </c>
      <c r="B38" s="13" t="s">
        <v>767</v>
      </c>
      <c r="D38" s="15">
        <v>-4</v>
      </c>
      <c r="E38" s="16">
        <v>0</v>
      </c>
      <c r="F38" s="15">
        <v>0</v>
      </c>
      <c r="G38" s="17" t="s">
        <v>1931</v>
      </c>
    </row>
    <row r="39" spans="1:7" x14ac:dyDescent="0.25">
      <c r="A39" s="13" t="s">
        <v>762</v>
      </c>
      <c r="B39" s="13" t="s">
        <v>763</v>
      </c>
      <c r="D39" s="15">
        <v>-1</v>
      </c>
      <c r="E39" s="16">
        <v>0</v>
      </c>
      <c r="F39" s="15">
        <v>0.75</v>
      </c>
      <c r="G39" s="17" t="s">
        <v>1931</v>
      </c>
    </row>
    <row r="40" spans="1:7" x14ac:dyDescent="0.25">
      <c r="A40" s="13" t="s">
        <v>1114</v>
      </c>
      <c r="B40" s="13" t="s">
        <v>1115</v>
      </c>
      <c r="D40" s="15">
        <v>-1</v>
      </c>
      <c r="E40" s="16">
        <v>0</v>
      </c>
      <c r="F40" s="15">
        <v>0</v>
      </c>
      <c r="G40" s="17" t="s">
        <v>1931</v>
      </c>
    </row>
    <row r="41" spans="1:7" x14ac:dyDescent="0.25">
      <c r="A41" s="13" t="s">
        <v>1108</v>
      </c>
      <c r="B41" s="13" t="s">
        <v>1109</v>
      </c>
      <c r="D41" s="15">
        <v>-4</v>
      </c>
      <c r="E41" s="16">
        <v>0</v>
      </c>
      <c r="F41" s="15">
        <v>0</v>
      </c>
      <c r="G41" s="17" t="s">
        <v>1931</v>
      </c>
    </row>
    <row r="42" spans="1:7" x14ac:dyDescent="0.25">
      <c r="A42" s="13" t="s">
        <v>1603</v>
      </c>
      <c r="B42" s="13" t="s">
        <v>1604</v>
      </c>
      <c r="D42" s="15">
        <v>-2</v>
      </c>
      <c r="E42" s="16">
        <v>0</v>
      </c>
      <c r="F42" s="15">
        <v>0</v>
      </c>
      <c r="G42" s="17" t="s">
        <v>1931</v>
      </c>
    </row>
    <row r="43" spans="1:7" x14ac:dyDescent="0.25">
      <c r="A43" s="13" t="s">
        <v>676</v>
      </c>
      <c r="B43" s="13" t="s">
        <v>1932</v>
      </c>
      <c r="D43" s="15">
        <v>-3</v>
      </c>
      <c r="E43" s="16">
        <v>0</v>
      </c>
      <c r="F43" s="15">
        <v>0</v>
      </c>
      <c r="G43" s="17" t="s">
        <v>1931</v>
      </c>
    </row>
    <row r="44" spans="1:7" x14ac:dyDescent="0.25">
      <c r="A44" s="13" t="s">
        <v>626</v>
      </c>
      <c r="B44" s="13" t="s">
        <v>627</v>
      </c>
      <c r="D44" s="15">
        <v>-1</v>
      </c>
      <c r="E44" s="16">
        <v>0</v>
      </c>
      <c r="F44" s="15">
        <v>0</v>
      </c>
      <c r="G44" s="17" t="s">
        <v>1931</v>
      </c>
    </row>
    <row r="45" spans="1:7" x14ac:dyDescent="0.25">
      <c r="A45" s="13" t="s">
        <v>1016</v>
      </c>
      <c r="B45" s="13" t="s">
        <v>1017</v>
      </c>
      <c r="D45" s="15">
        <v>-3</v>
      </c>
      <c r="E45" s="16">
        <v>0</v>
      </c>
      <c r="F45" s="15">
        <v>0</v>
      </c>
      <c r="G45" s="17" t="s">
        <v>1931</v>
      </c>
    </row>
    <row r="46" spans="1:7" x14ac:dyDescent="0.25">
      <c r="A46" s="13" t="s">
        <v>808</v>
      </c>
      <c r="B46" s="13" t="s">
        <v>809</v>
      </c>
      <c r="D46" s="15">
        <v>-2</v>
      </c>
      <c r="E46" s="16">
        <v>0</v>
      </c>
      <c r="F46" s="15">
        <v>4.25</v>
      </c>
      <c r="G46" s="17" t="s">
        <v>1931</v>
      </c>
    </row>
    <row r="47" spans="1:7" x14ac:dyDescent="0.25">
      <c r="A47" s="13" t="s">
        <v>466</v>
      </c>
      <c r="B47" s="13" t="s">
        <v>467</v>
      </c>
      <c r="D47" s="15">
        <v>-4</v>
      </c>
      <c r="E47" s="16">
        <v>0</v>
      </c>
      <c r="F47" s="15">
        <v>0</v>
      </c>
      <c r="G47" s="17" t="s">
        <v>1931</v>
      </c>
    </row>
    <row r="48" spans="1:7" x14ac:dyDescent="0.25">
      <c r="A48" s="13" t="s">
        <v>1058</v>
      </c>
      <c r="B48" s="13" t="s">
        <v>1059</v>
      </c>
      <c r="D48" s="15">
        <v>-1</v>
      </c>
      <c r="E48" s="16">
        <v>0</v>
      </c>
      <c r="F48" s="15">
        <v>-0.75</v>
      </c>
      <c r="G48" s="17" t="s">
        <v>1931</v>
      </c>
    </row>
    <row r="49" spans="1:7" x14ac:dyDescent="0.25">
      <c r="A49" s="13" t="s">
        <v>357</v>
      </c>
      <c r="B49" s="13" t="s">
        <v>358</v>
      </c>
      <c r="D49" s="15">
        <v>-5</v>
      </c>
      <c r="E49" s="16">
        <v>0</v>
      </c>
      <c r="F49" s="15">
        <v>0</v>
      </c>
      <c r="G49" s="17" t="s">
        <v>1931</v>
      </c>
    </row>
    <row r="50" spans="1:7" x14ac:dyDescent="0.25">
      <c r="A50" s="13" t="s">
        <v>678</v>
      </c>
      <c r="B50" s="13" t="s">
        <v>679</v>
      </c>
      <c r="D50" s="15">
        <v>-2</v>
      </c>
      <c r="E50" s="16">
        <v>0</v>
      </c>
      <c r="F50" s="15">
        <v>0</v>
      </c>
      <c r="G50" s="17" t="s">
        <v>1931</v>
      </c>
    </row>
    <row r="51" spans="1:7" x14ac:dyDescent="0.25">
      <c r="A51" s="13" t="s">
        <v>1100</v>
      </c>
      <c r="B51" s="13" t="s">
        <v>1101</v>
      </c>
      <c r="D51" s="15">
        <v>-2</v>
      </c>
      <c r="E51" s="16">
        <v>0</v>
      </c>
      <c r="F51" s="15">
        <v>0</v>
      </c>
      <c r="G51" s="17" t="s">
        <v>1931</v>
      </c>
    </row>
    <row r="52" spans="1:7" x14ac:dyDescent="0.25">
      <c r="A52" s="13" t="s">
        <v>1170</v>
      </c>
      <c r="B52" s="13" t="s">
        <v>1171</v>
      </c>
      <c r="D52" s="15">
        <v>-1</v>
      </c>
      <c r="E52" s="16">
        <v>0</v>
      </c>
      <c r="F52" s="15">
        <v>0</v>
      </c>
      <c r="G52" s="17" t="s">
        <v>1931</v>
      </c>
    </row>
    <row r="53" spans="1:7" x14ac:dyDescent="0.25">
      <c r="A53" s="13" t="s">
        <v>1704</v>
      </c>
      <c r="B53" s="13" t="s">
        <v>1705</v>
      </c>
      <c r="D53" s="15">
        <v>-3</v>
      </c>
      <c r="E53" s="16">
        <v>0</v>
      </c>
      <c r="F53" s="15">
        <v>0</v>
      </c>
      <c r="G53" s="17" t="s">
        <v>1931</v>
      </c>
    </row>
    <row r="54" spans="1:7" x14ac:dyDescent="0.25">
      <c r="A54" s="13" t="s">
        <v>740</v>
      </c>
      <c r="B54" s="13" t="s">
        <v>741</v>
      </c>
      <c r="D54" s="15">
        <v>-1</v>
      </c>
      <c r="E54" s="16">
        <v>0</v>
      </c>
      <c r="F54" s="15">
        <v>0</v>
      </c>
      <c r="G54" s="17" t="s">
        <v>1931</v>
      </c>
    </row>
    <row r="55" spans="1:7" x14ac:dyDescent="0.25">
      <c r="A55" s="17" t="s">
        <v>1933</v>
      </c>
      <c r="B55" s="17"/>
      <c r="C55" s="14">
        <v>0</v>
      </c>
      <c r="D55" s="18">
        <f>SUM(D7:D54)</f>
        <v>-104</v>
      </c>
      <c r="E55" s="18">
        <f t="shared" ref="E55:F55" si="0">SUM(E7:E54)</f>
        <v>0</v>
      </c>
      <c r="F55" s="18">
        <f t="shared" si="0"/>
        <v>2.84</v>
      </c>
      <c r="G55" s="17"/>
    </row>
    <row r="9359" spans="1:7" x14ac:dyDescent="0.25">
      <c r="A9359" s="19"/>
      <c r="B9359" s="19"/>
      <c r="C9359" s="20"/>
      <c r="D9359" s="20"/>
      <c r="E9359" s="20"/>
      <c r="F9359" s="20"/>
      <c r="G9359" s="2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1774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1775</v>
      </c>
      <c r="E5" s="2" t="s">
        <v>1776</v>
      </c>
      <c r="F5" s="2" t="s">
        <v>1777</v>
      </c>
      <c r="G5" s="2" t="s">
        <v>1778</v>
      </c>
      <c r="H5" s="2" t="s">
        <v>1779</v>
      </c>
      <c r="I5" s="2" t="s">
        <v>1780</v>
      </c>
      <c r="J5" s="2" t="s">
        <v>1781</v>
      </c>
      <c r="K5" s="2" t="s">
        <v>1782</v>
      </c>
      <c r="L5" s="2" t="s">
        <v>1783</v>
      </c>
      <c r="M5" s="2" t="s">
        <v>1784</v>
      </c>
      <c r="N5" s="2" t="s">
        <v>1785</v>
      </c>
      <c r="O5" s="2" t="s">
        <v>1786</v>
      </c>
      <c r="P5" s="2" t="s">
        <v>1787</v>
      </c>
      <c r="Q5" s="2" t="s">
        <v>1788</v>
      </c>
      <c r="R5" s="2" t="s">
        <v>1789</v>
      </c>
      <c r="S5" s="2" t="s">
        <v>1790</v>
      </c>
      <c r="T5" s="2" t="s">
        <v>1791</v>
      </c>
      <c r="U5" s="2" t="s">
        <v>1792</v>
      </c>
      <c r="V5" s="2" t="s">
        <v>1793</v>
      </c>
      <c r="W5" s="2" t="s">
        <v>1794</v>
      </c>
      <c r="X5" s="2" t="s">
        <v>1795</v>
      </c>
      <c r="Y5" s="2" t="s">
        <v>1796</v>
      </c>
      <c r="Z5" s="2" t="s">
        <v>1797</v>
      </c>
      <c r="AA5" s="2" t="s">
        <v>1798</v>
      </c>
      <c r="AB5" s="2" t="s">
        <v>1799</v>
      </c>
      <c r="AC5" s="2" t="s">
        <v>1800</v>
      </c>
      <c r="AD5" s="2" t="s">
        <v>1801</v>
      </c>
      <c r="AE5" s="2" t="s">
        <v>1802</v>
      </c>
      <c r="AF5" s="2" t="s">
        <v>1803</v>
      </c>
      <c r="AG5" s="2" t="s">
        <v>1804</v>
      </c>
      <c r="AH5" s="2" t="s">
        <v>1805</v>
      </c>
      <c r="AI5" s="2" t="s">
        <v>1806</v>
      </c>
      <c r="AJ5" s="2" t="s">
        <v>1807</v>
      </c>
      <c r="AK5" s="2" t="s">
        <v>1808</v>
      </c>
      <c r="AL5" s="2" t="s">
        <v>1809</v>
      </c>
      <c r="AM5" s="2" t="s">
        <v>1810</v>
      </c>
      <c r="AN5" s="2" t="s">
        <v>1811</v>
      </c>
      <c r="AO5" s="2" t="s">
        <v>1812</v>
      </c>
      <c r="AP5" s="2" t="s">
        <v>1813</v>
      </c>
      <c r="AQ5" s="2" t="s">
        <v>1814</v>
      </c>
      <c r="AR5" s="2" t="s">
        <v>1815</v>
      </c>
      <c r="AS5" s="2" t="s">
        <v>1816</v>
      </c>
      <c r="AT5" s="2" t="s">
        <v>1817</v>
      </c>
      <c r="AU5" s="2" t="s">
        <v>1818</v>
      </c>
      <c r="AV5" s="2" t="s">
        <v>1819</v>
      </c>
      <c r="AW5" s="2" t="s">
        <v>1820</v>
      </c>
      <c r="AX5" s="2" t="s">
        <v>1821</v>
      </c>
      <c r="AY5" s="2" t="s">
        <v>1822</v>
      </c>
      <c r="AZ5" s="2" t="s">
        <v>1823</v>
      </c>
      <c r="BA5" s="2" t="s">
        <v>1824</v>
      </c>
      <c r="BB5" s="2" t="s">
        <v>1825</v>
      </c>
      <c r="BC5" s="2" t="s">
        <v>1826</v>
      </c>
      <c r="BD5" s="2" t="s">
        <v>1827</v>
      </c>
      <c r="BE5" s="2" t="s">
        <v>1828</v>
      </c>
      <c r="BF5" s="2" t="s">
        <v>1829</v>
      </c>
      <c r="BG5" s="2" t="s">
        <v>1830</v>
      </c>
      <c r="BH5" s="2" t="s">
        <v>1831</v>
      </c>
      <c r="BI5" s="2" t="s">
        <v>1832</v>
      </c>
      <c r="BJ5" s="2" t="s">
        <v>1833</v>
      </c>
      <c r="BK5" s="2" t="s">
        <v>1834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1835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1836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1837</v>
      </c>
      <c r="C17" s="5" t="s">
        <v>1838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1839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1840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1841</v>
      </c>
      <c r="C22" s="5" t="s">
        <v>1842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1839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1843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1844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1844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1843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1839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1845</v>
      </c>
      <c r="C43" s="5" t="s">
        <v>1846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1839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1844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1844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1847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1848</v>
      </c>
      <c r="E5" s="2" t="s">
        <v>123</v>
      </c>
      <c r="F5" s="2" t="s">
        <v>1849</v>
      </c>
      <c r="G5" s="2" t="s">
        <v>1850</v>
      </c>
      <c r="H5" s="2" t="s">
        <v>1851</v>
      </c>
      <c r="I5" s="2" t="s">
        <v>1852</v>
      </c>
      <c r="J5" s="2" t="s">
        <v>47</v>
      </c>
    </row>
  </sheetData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1853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1854</v>
      </c>
      <c r="E5" s="2" t="s">
        <v>1855</v>
      </c>
      <c r="F5" s="2" t="s">
        <v>1856</v>
      </c>
      <c r="G5" s="2" t="s">
        <v>1857</v>
      </c>
      <c r="H5" s="2" t="s">
        <v>1858</v>
      </c>
      <c r="I5" s="2" t="s">
        <v>1859</v>
      </c>
      <c r="J5" s="2" t="s">
        <v>1860</v>
      </c>
      <c r="K5" s="2" t="s">
        <v>1861</v>
      </c>
      <c r="L5" s="2" t="s">
        <v>1862</v>
      </c>
      <c r="M5" s="2" t="s">
        <v>1863</v>
      </c>
      <c r="N5" s="2" t="s">
        <v>1864</v>
      </c>
      <c r="O5" s="2" t="s">
        <v>1865</v>
      </c>
      <c r="P5" s="2" t="s">
        <v>1866</v>
      </c>
      <c r="Q5" s="2" t="s">
        <v>1867</v>
      </c>
      <c r="R5" s="2" t="s">
        <v>1868</v>
      </c>
      <c r="S5" s="2" t="s">
        <v>1869</v>
      </c>
      <c r="T5" s="2" t="s">
        <v>1870</v>
      </c>
      <c r="U5" s="2" t="s">
        <v>1871</v>
      </c>
      <c r="V5" s="2" t="s">
        <v>1872</v>
      </c>
      <c r="W5" s="2" t="s">
        <v>1873</v>
      </c>
      <c r="X5" s="2" t="s">
        <v>1874</v>
      </c>
      <c r="Y5" s="2" t="s">
        <v>1875</v>
      </c>
      <c r="Z5" s="2" t="s">
        <v>47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1876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1877</v>
      </c>
      <c r="E5" s="2" t="s">
        <v>1878</v>
      </c>
      <c r="F5" s="2" t="s">
        <v>1849</v>
      </c>
      <c r="G5" s="2" t="s">
        <v>1879</v>
      </c>
      <c r="H5" s="2" t="s">
        <v>123</v>
      </c>
      <c r="I5" s="2" t="s">
        <v>1850</v>
      </c>
      <c r="J5" s="2" t="s">
        <v>1880</v>
      </c>
      <c r="K5" s="2" t="s">
        <v>1881</v>
      </c>
      <c r="L5" s="2" t="s">
        <v>1882</v>
      </c>
      <c r="M5" s="2" t="s">
        <v>1883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1884</v>
      </c>
      <c r="D6" s="3" t="s">
        <v>1885</v>
      </c>
      <c r="E6" s="3"/>
      <c r="F6" s="3" t="s">
        <v>1886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1887</v>
      </c>
    </row>
    <row r="7" spans="1:14" x14ac:dyDescent="0.25">
      <c r="A7" s="3" t="s">
        <v>48</v>
      </c>
      <c r="B7" s="3" t="s">
        <v>1453</v>
      </c>
      <c r="C7" s="5" t="s">
        <v>1888</v>
      </c>
      <c r="D7" s="3" t="s">
        <v>1885</v>
      </c>
      <c r="E7" s="3"/>
      <c r="F7" s="3" t="s">
        <v>1886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1889</v>
      </c>
    </row>
    <row r="8" spans="1:14" x14ac:dyDescent="0.25">
      <c r="A8" s="3" t="s">
        <v>48</v>
      </c>
      <c r="B8" s="3" t="s">
        <v>900</v>
      </c>
      <c r="C8" s="5" t="s">
        <v>1890</v>
      </c>
      <c r="D8" s="3" t="s">
        <v>1885</v>
      </c>
      <c r="E8" s="3"/>
      <c r="F8" s="3" t="s">
        <v>1886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1891</v>
      </c>
    </row>
    <row r="9" spans="1:14" x14ac:dyDescent="0.25">
      <c r="A9" s="3" t="s">
        <v>48</v>
      </c>
      <c r="B9" s="3" t="s">
        <v>946</v>
      </c>
      <c r="C9" s="5" t="s">
        <v>1892</v>
      </c>
      <c r="D9" s="3" t="s">
        <v>1885</v>
      </c>
      <c r="E9" s="3"/>
      <c r="F9" s="3" t="s">
        <v>1886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1891</v>
      </c>
    </row>
    <row r="10" spans="1:14" x14ac:dyDescent="0.25">
      <c r="A10" s="3" t="s">
        <v>48</v>
      </c>
      <c r="B10" s="3" t="s">
        <v>948</v>
      </c>
      <c r="C10" s="5" t="s">
        <v>1893</v>
      </c>
      <c r="D10" s="3" t="s">
        <v>1885</v>
      </c>
      <c r="E10" s="3"/>
      <c r="F10" s="3" t="s">
        <v>1886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1891</v>
      </c>
    </row>
    <row r="11" spans="1:14" x14ac:dyDescent="0.25">
      <c r="A11" s="3" t="s">
        <v>48</v>
      </c>
      <c r="B11" s="3" t="s">
        <v>456</v>
      </c>
      <c r="C11" s="5" t="s">
        <v>1894</v>
      </c>
      <c r="D11" s="3" t="s">
        <v>1885</v>
      </c>
      <c r="E11" s="3"/>
      <c r="F11" s="3" t="s">
        <v>1886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1891</v>
      </c>
    </row>
    <row r="12" spans="1:14" x14ac:dyDescent="0.25">
      <c r="A12" s="3" t="s">
        <v>48</v>
      </c>
      <c r="B12" s="3" t="s">
        <v>252</v>
      </c>
      <c r="C12" s="5" t="s">
        <v>1895</v>
      </c>
      <c r="D12" s="3" t="s">
        <v>1885</v>
      </c>
      <c r="E12" s="3"/>
      <c r="F12" s="3" t="s">
        <v>1886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1891</v>
      </c>
    </row>
    <row r="13" spans="1:14" x14ac:dyDescent="0.25">
      <c r="A13" s="3" t="s">
        <v>48</v>
      </c>
      <c r="B13" s="3" t="s">
        <v>146</v>
      </c>
      <c r="C13" s="5" t="s">
        <v>1896</v>
      </c>
      <c r="D13" s="3" t="s">
        <v>1885</v>
      </c>
      <c r="E13" s="3"/>
      <c r="F13" s="3" t="s">
        <v>1886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1891</v>
      </c>
    </row>
    <row r="14" spans="1:14" x14ac:dyDescent="0.25">
      <c r="A14" s="3" t="s">
        <v>48</v>
      </c>
      <c r="B14" s="3" t="s">
        <v>486</v>
      </c>
      <c r="C14" s="5" t="s">
        <v>1897</v>
      </c>
      <c r="D14" s="3" t="s">
        <v>1885</v>
      </c>
      <c r="E14" s="3"/>
      <c r="F14" s="3" t="s">
        <v>1886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1891</v>
      </c>
    </row>
    <row r="15" spans="1:14" x14ac:dyDescent="0.25">
      <c r="A15" s="3" t="s">
        <v>48</v>
      </c>
      <c r="B15" s="3" t="s">
        <v>684</v>
      </c>
      <c r="C15" s="5" t="s">
        <v>1898</v>
      </c>
      <c r="D15" s="3" t="s">
        <v>1885</v>
      </c>
      <c r="E15" s="3"/>
      <c r="F15" s="3" t="s">
        <v>1886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1891</v>
      </c>
    </row>
    <row r="16" spans="1:14" x14ac:dyDescent="0.25">
      <c r="A16" s="3" t="s">
        <v>48</v>
      </c>
      <c r="B16" s="3" t="s">
        <v>1084</v>
      </c>
      <c r="C16" s="5" t="s">
        <v>1899</v>
      </c>
      <c r="D16" s="3" t="s">
        <v>1885</v>
      </c>
      <c r="E16" s="3"/>
      <c r="F16" s="3" t="s">
        <v>1886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1891</v>
      </c>
    </row>
    <row r="17" spans="1:14" x14ac:dyDescent="0.25">
      <c r="A17" s="3" t="s">
        <v>48</v>
      </c>
      <c r="B17" s="3" t="s">
        <v>1606</v>
      </c>
      <c r="C17" s="5" t="s">
        <v>1900</v>
      </c>
      <c r="D17" s="3" t="s">
        <v>1885</v>
      </c>
      <c r="E17" s="3"/>
      <c r="F17" s="3" t="s">
        <v>1886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1891</v>
      </c>
    </row>
    <row r="18" spans="1:14" x14ac:dyDescent="0.25">
      <c r="A18" s="3" t="s">
        <v>48</v>
      </c>
      <c r="B18" s="3" t="s">
        <v>660</v>
      </c>
      <c r="C18" s="5" t="s">
        <v>1901</v>
      </c>
      <c r="D18" s="3" t="s">
        <v>1885</v>
      </c>
      <c r="E18" s="3"/>
      <c r="F18" s="3" t="s">
        <v>1886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1891</v>
      </c>
    </row>
    <row r="19" spans="1:14" x14ac:dyDescent="0.25">
      <c r="A19" s="3" t="s">
        <v>48</v>
      </c>
      <c r="B19" s="3" t="s">
        <v>1014</v>
      </c>
      <c r="C19" s="5" t="s">
        <v>1902</v>
      </c>
      <c r="D19" s="3" t="s">
        <v>1885</v>
      </c>
      <c r="E19" s="3"/>
      <c r="F19" s="3" t="s">
        <v>1886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1891</v>
      </c>
    </row>
    <row r="20" spans="1:14" x14ac:dyDescent="0.25">
      <c r="A20" s="3" t="s">
        <v>48</v>
      </c>
      <c r="B20" s="3" t="s">
        <v>966</v>
      </c>
      <c r="C20" s="5" t="s">
        <v>1903</v>
      </c>
      <c r="D20" s="3" t="s">
        <v>1885</v>
      </c>
      <c r="E20" s="3"/>
      <c r="F20" s="3" t="s">
        <v>1886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1891</v>
      </c>
    </row>
    <row r="21" spans="1:14" x14ac:dyDescent="0.25">
      <c r="A21" s="3" t="s">
        <v>48</v>
      </c>
      <c r="B21" s="3" t="s">
        <v>1475</v>
      </c>
      <c r="C21" s="5" t="s">
        <v>1904</v>
      </c>
      <c r="D21" s="3" t="s">
        <v>1885</v>
      </c>
      <c r="E21" s="3"/>
      <c r="F21" s="3" t="s">
        <v>1886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1891</v>
      </c>
    </row>
    <row r="22" spans="1:14" x14ac:dyDescent="0.25">
      <c r="A22" s="3" t="s">
        <v>48</v>
      </c>
      <c r="B22" s="3" t="s">
        <v>978</v>
      </c>
      <c r="C22" s="5" t="s">
        <v>1905</v>
      </c>
      <c r="D22" s="3" t="s">
        <v>1885</v>
      </c>
      <c r="E22" s="3"/>
      <c r="F22" s="3" t="s">
        <v>1886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1891</v>
      </c>
    </row>
    <row r="23" spans="1:14" x14ac:dyDescent="0.25">
      <c r="A23" s="3" t="s">
        <v>48</v>
      </c>
      <c r="B23" s="3" t="s">
        <v>1589</v>
      </c>
      <c r="C23" s="5" t="s">
        <v>1906</v>
      </c>
      <c r="D23" s="3" t="s">
        <v>1885</v>
      </c>
      <c r="E23" s="3"/>
      <c r="F23" s="3" t="s">
        <v>1886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1891</v>
      </c>
    </row>
    <row r="24" spans="1:14" x14ac:dyDescent="0.25">
      <c r="A24" s="3" t="s">
        <v>48</v>
      </c>
      <c r="B24" s="3" t="s">
        <v>233</v>
      </c>
      <c r="C24" s="5" t="s">
        <v>1907</v>
      </c>
      <c r="D24" s="3" t="s">
        <v>1885</v>
      </c>
      <c r="E24" s="3"/>
      <c r="F24" s="3" t="s">
        <v>1886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1891</v>
      </c>
    </row>
    <row r="25" spans="1:14" x14ac:dyDescent="0.25">
      <c r="A25" s="3" t="s">
        <v>48</v>
      </c>
      <c r="B25" s="3" t="s">
        <v>1581</v>
      </c>
      <c r="C25" s="5" t="s">
        <v>1908</v>
      </c>
      <c r="D25" s="3" t="s">
        <v>1885</v>
      </c>
      <c r="E25" s="3"/>
      <c r="F25" s="3" t="s">
        <v>1886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1891</v>
      </c>
    </row>
    <row r="26" spans="1:14" x14ac:dyDescent="0.25">
      <c r="A26" s="3" t="s">
        <v>48</v>
      </c>
      <c r="B26" s="3" t="s">
        <v>874</v>
      </c>
      <c r="C26" s="5" t="s">
        <v>1909</v>
      </c>
      <c r="D26" s="3" t="s">
        <v>1885</v>
      </c>
      <c r="E26" s="3"/>
      <c r="F26" s="3" t="s">
        <v>1886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1891</v>
      </c>
    </row>
    <row r="27" spans="1:14" x14ac:dyDescent="0.25">
      <c r="A27" s="3" t="s">
        <v>48</v>
      </c>
      <c r="B27" s="3" t="s">
        <v>992</v>
      </c>
      <c r="C27" s="5" t="s">
        <v>1910</v>
      </c>
      <c r="D27" s="3" t="s">
        <v>1885</v>
      </c>
      <c r="E27" s="3"/>
      <c r="F27" s="3" t="s">
        <v>1886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1891</v>
      </c>
    </row>
    <row r="28" spans="1:14" x14ac:dyDescent="0.25">
      <c r="A28" s="3" t="s">
        <v>48</v>
      </c>
      <c r="B28" s="3" t="s">
        <v>1666</v>
      </c>
      <c r="C28" s="5" t="s">
        <v>1911</v>
      </c>
      <c r="D28" s="3" t="s">
        <v>1885</v>
      </c>
      <c r="E28" s="3"/>
      <c r="F28" s="3" t="s">
        <v>1886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1891</v>
      </c>
    </row>
    <row r="29" spans="1:14" x14ac:dyDescent="0.25">
      <c r="A29" s="3" t="s">
        <v>48</v>
      </c>
      <c r="B29" s="3" t="s">
        <v>1693</v>
      </c>
      <c r="C29" s="5" t="s">
        <v>1912</v>
      </c>
      <c r="D29" s="3" t="s">
        <v>1885</v>
      </c>
      <c r="E29" s="3"/>
      <c r="F29" s="3" t="s">
        <v>1886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1891</v>
      </c>
    </row>
    <row r="30" spans="1:14" x14ac:dyDescent="0.25">
      <c r="A30" s="3" t="s">
        <v>48</v>
      </c>
      <c r="B30" s="3" t="s">
        <v>1032</v>
      </c>
      <c r="C30" s="5" t="s">
        <v>1913</v>
      </c>
      <c r="D30" s="3" t="s">
        <v>1885</v>
      </c>
      <c r="E30" s="3"/>
      <c r="F30" s="3" t="s">
        <v>1886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1891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1914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1915</v>
      </c>
      <c r="E5" s="2" t="s">
        <v>1916</v>
      </c>
      <c r="F5" s="2" t="s">
        <v>1917</v>
      </c>
      <c r="G5" s="2" t="s">
        <v>1918</v>
      </c>
      <c r="H5" s="2" t="s">
        <v>1919</v>
      </c>
      <c r="I5" s="2" t="s">
        <v>1920</v>
      </c>
      <c r="J5" s="2" t="s">
        <v>1921</v>
      </c>
      <c r="K5" s="2" t="s">
        <v>1922</v>
      </c>
      <c r="L5" s="2" t="s">
        <v>1923</v>
      </c>
      <c r="M5" s="2" t="s">
        <v>1924</v>
      </c>
      <c r="N5" s="2" t="s">
        <v>1925</v>
      </c>
      <c r="O5" s="2" t="s">
        <v>1926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DD8E6"/>
  </sheetPr>
  <dimension ref="A1:G642"/>
  <sheetViews>
    <sheetView workbookViewId="0"/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AE37"/>
  <sheetViews>
    <sheetView workbookViewId="0"/>
  </sheetViews>
  <sheetFormatPr defaultRowHeight="15" x14ac:dyDescent="0.25"/>
  <cols>
    <col min="1" max="1" width="27.140625" customWidth="1"/>
    <col min="2" max="2" width="29.8554687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1" customWidth="1"/>
    <col min="29" max="29" width="23.28515625" customWidth="1"/>
    <col min="30" max="30" width="25" customWidth="1"/>
    <col min="31" max="31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4</v>
      </c>
      <c r="AC5" s="2" t="s">
        <v>1740</v>
      </c>
      <c r="AD5" s="2" t="s">
        <v>1741</v>
      </c>
      <c r="AE5" s="2" t="s">
        <v>1742</v>
      </c>
    </row>
    <row r="6" spans="1:31" x14ac:dyDescent="0.25">
      <c r="A6" s="3" t="s">
        <v>760</v>
      </c>
      <c r="B6" s="5" t="s">
        <v>761</v>
      </c>
      <c r="C6" s="3">
        <v>2</v>
      </c>
      <c r="D6" s="3">
        <v>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8</v>
      </c>
      <c r="P6" s="3">
        <v>0</v>
      </c>
      <c r="Q6" s="3">
        <v>0</v>
      </c>
      <c r="R6" s="3">
        <v>0</v>
      </c>
      <c r="S6" s="3">
        <v>8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 t="s">
        <v>48</v>
      </c>
      <c r="AC6" s="3"/>
      <c r="AD6" s="3"/>
      <c r="AE6" s="3"/>
    </row>
    <row r="7" spans="1:31" x14ac:dyDescent="0.25">
      <c r="A7" s="3" t="s">
        <v>362</v>
      </c>
      <c r="B7" s="5" t="s">
        <v>363</v>
      </c>
      <c r="C7" s="3">
        <v>7.92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 t="s">
        <v>48</v>
      </c>
      <c r="AC7" s="3"/>
      <c r="AD7" s="3"/>
      <c r="AE7" s="3"/>
    </row>
    <row r="8" spans="1:31" x14ac:dyDescent="0.25">
      <c r="A8" s="3" t="s">
        <v>1160</v>
      </c>
      <c r="B8" s="5" t="s">
        <v>1161</v>
      </c>
      <c r="C8" s="3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 t="s">
        <v>48</v>
      </c>
      <c r="AC8" s="3"/>
      <c r="AD8" s="3"/>
      <c r="AE8" s="3"/>
    </row>
    <row r="9" spans="1:31" x14ac:dyDescent="0.25">
      <c r="A9" s="3" t="s">
        <v>912</v>
      </c>
      <c r="B9" s="5" t="s">
        <v>913</v>
      </c>
      <c r="C9" s="3">
        <v>2.5299999999999998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 t="s">
        <v>48</v>
      </c>
      <c r="AC9" s="3"/>
      <c r="AD9" s="3"/>
      <c r="AE9" s="3"/>
    </row>
    <row r="10" spans="1:31" x14ac:dyDescent="0.25">
      <c r="A10" s="3" t="s">
        <v>1082</v>
      </c>
      <c r="B10" s="5" t="s">
        <v>1083</v>
      </c>
      <c r="C10" s="3">
        <v>31.63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8.2200000000000006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 t="s">
        <v>48</v>
      </c>
      <c r="AC10" s="3"/>
      <c r="AD10" s="3"/>
      <c r="AE10" s="3"/>
    </row>
    <row r="11" spans="1:31" x14ac:dyDescent="0.25">
      <c r="A11" s="3" t="s">
        <v>712</v>
      </c>
      <c r="B11" s="5" t="s">
        <v>713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 t="s">
        <v>48</v>
      </c>
      <c r="AC11" s="3"/>
      <c r="AD11" s="3"/>
      <c r="AE11" s="3"/>
    </row>
    <row r="12" spans="1:31" x14ac:dyDescent="0.25">
      <c r="A12" s="3" t="s">
        <v>746</v>
      </c>
      <c r="B12" s="5" t="s">
        <v>747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8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 t="s">
        <v>48</v>
      </c>
      <c r="AC12" s="3"/>
      <c r="AD12" s="3"/>
      <c r="AE12" s="3"/>
    </row>
    <row r="13" spans="1:31" x14ac:dyDescent="0.25">
      <c r="A13" s="3" t="s">
        <v>476</v>
      </c>
      <c r="B13" s="5" t="s">
        <v>477</v>
      </c>
      <c r="C13" s="3">
        <v>12.82</v>
      </c>
      <c r="D13" s="3">
        <v>8</v>
      </c>
      <c r="E13" s="3">
        <v>2.23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0.15</v>
      </c>
      <c r="O13" s="3">
        <v>7.38</v>
      </c>
      <c r="P13" s="3">
        <v>0.95</v>
      </c>
      <c r="Q13" s="3">
        <v>0.62</v>
      </c>
      <c r="R13" s="3">
        <v>0.6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 t="s">
        <v>48</v>
      </c>
      <c r="AC13" s="3"/>
      <c r="AD13" s="3"/>
      <c r="AE13" s="3"/>
    </row>
    <row r="14" spans="1:31" x14ac:dyDescent="0.25">
      <c r="A14" s="3" t="s">
        <v>282</v>
      </c>
      <c r="B14" s="5" t="s">
        <v>283</v>
      </c>
      <c r="C14" s="3">
        <v>1.47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 t="s">
        <v>48</v>
      </c>
      <c r="AC14" s="3"/>
      <c r="AD14" s="3"/>
      <c r="AE14" s="3"/>
    </row>
    <row r="15" spans="1:31" x14ac:dyDescent="0.25">
      <c r="A15" s="3" t="s">
        <v>179</v>
      </c>
      <c r="B15" s="5" t="s">
        <v>180</v>
      </c>
      <c r="C15" s="3">
        <v>0</v>
      </c>
      <c r="D15" s="3">
        <v>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8</v>
      </c>
      <c r="P15" s="3">
        <v>0</v>
      </c>
      <c r="Q15" s="3">
        <v>0</v>
      </c>
      <c r="R15" s="3">
        <v>0</v>
      </c>
      <c r="S15" s="3">
        <v>8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 t="s">
        <v>48</v>
      </c>
      <c r="AC15" s="3"/>
      <c r="AD15" s="3"/>
      <c r="AE15" s="3"/>
    </row>
    <row r="16" spans="1:31" x14ac:dyDescent="0.25">
      <c r="A16" s="3" t="s">
        <v>436</v>
      </c>
      <c r="B16" s="5" t="s">
        <v>437</v>
      </c>
      <c r="C16" s="3">
        <v>1.85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 t="s">
        <v>48</v>
      </c>
      <c r="AC16" s="3"/>
      <c r="AD16" s="3"/>
      <c r="AE16" s="3"/>
    </row>
    <row r="17" spans="1:31" x14ac:dyDescent="0.25">
      <c r="A17" s="3" t="s">
        <v>1046</v>
      </c>
      <c r="B17" s="5" t="s">
        <v>1047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8</v>
      </c>
      <c r="P17" s="3">
        <v>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 t="s">
        <v>48</v>
      </c>
      <c r="AC17" s="3"/>
      <c r="AD17" s="3"/>
      <c r="AE17" s="3"/>
    </row>
    <row r="18" spans="1:31" x14ac:dyDescent="0.25">
      <c r="A18" s="3" t="s">
        <v>1084</v>
      </c>
      <c r="B18" s="5" t="s">
        <v>1085</v>
      </c>
      <c r="C18" s="3">
        <v>0</v>
      </c>
      <c r="D18" s="3">
        <v>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8</v>
      </c>
      <c r="P18" s="3">
        <v>0</v>
      </c>
      <c r="Q18" s="3">
        <v>0</v>
      </c>
      <c r="R18" s="3">
        <v>0</v>
      </c>
      <c r="S18" s="3">
        <v>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 t="s">
        <v>48</v>
      </c>
      <c r="AC18" s="3"/>
      <c r="AD18" s="3"/>
      <c r="AE18" s="3"/>
    </row>
    <row r="19" spans="1:31" x14ac:dyDescent="0.25">
      <c r="A19" s="3" t="s">
        <v>602</v>
      </c>
      <c r="B19" s="5" t="s">
        <v>603</v>
      </c>
      <c r="C19" s="3">
        <v>0</v>
      </c>
      <c r="D19" s="3">
        <v>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0.2</v>
      </c>
      <c r="O19" s="3">
        <v>0</v>
      </c>
      <c r="P19" s="3">
        <v>0</v>
      </c>
      <c r="Q19" s="3">
        <v>0</v>
      </c>
      <c r="R19" s="3">
        <v>0</v>
      </c>
      <c r="S19" s="3">
        <v>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 t="s">
        <v>48</v>
      </c>
      <c r="AC19" s="3"/>
      <c r="AD19" s="3"/>
      <c r="AE19" s="3"/>
    </row>
    <row r="20" spans="1:31" x14ac:dyDescent="0.25">
      <c r="A20" s="3" t="s">
        <v>154</v>
      </c>
      <c r="B20" s="5" t="s">
        <v>155</v>
      </c>
      <c r="C20" s="3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 t="s">
        <v>48</v>
      </c>
      <c r="AC20" s="3"/>
      <c r="AD20" s="3"/>
      <c r="AE20" s="3"/>
    </row>
    <row r="21" spans="1:31" x14ac:dyDescent="0.25">
      <c r="A21" s="3" t="s">
        <v>862</v>
      </c>
      <c r="B21" s="5" t="s">
        <v>863</v>
      </c>
      <c r="C21" s="3">
        <v>7.9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 t="s">
        <v>48</v>
      </c>
      <c r="AC21" s="3"/>
      <c r="AD21" s="3"/>
      <c r="AE21" s="3"/>
    </row>
    <row r="22" spans="1:31" x14ac:dyDescent="0.25">
      <c r="A22" s="3" t="s">
        <v>1026</v>
      </c>
      <c r="B22" s="5" t="s">
        <v>1027</v>
      </c>
      <c r="C22" s="3">
        <v>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 t="s">
        <v>48</v>
      </c>
      <c r="AC22" s="3"/>
      <c r="AD22" s="3"/>
      <c r="AE22" s="3"/>
    </row>
    <row r="23" spans="1:31" x14ac:dyDescent="0.25">
      <c r="A23" s="3" t="s">
        <v>426</v>
      </c>
      <c r="B23" s="5" t="s">
        <v>427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 t="s">
        <v>48</v>
      </c>
      <c r="AC23" s="3"/>
      <c r="AD23" s="3"/>
      <c r="AE23" s="3"/>
    </row>
    <row r="24" spans="1:31" x14ac:dyDescent="0.25">
      <c r="A24" s="3" t="s">
        <v>766</v>
      </c>
      <c r="B24" s="5" t="s">
        <v>767</v>
      </c>
      <c r="C24" s="3">
        <v>14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32</v>
      </c>
      <c r="P24" s="3">
        <v>14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 t="s">
        <v>48</v>
      </c>
      <c r="AC24" s="3"/>
      <c r="AD24" s="3"/>
      <c r="AE24" s="3"/>
    </row>
    <row r="25" spans="1:31" x14ac:dyDescent="0.25">
      <c r="A25" s="3" t="s">
        <v>988</v>
      </c>
      <c r="B25" s="5" t="s">
        <v>989</v>
      </c>
      <c r="C25" s="3">
        <v>7.63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7.63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 t="s">
        <v>48</v>
      </c>
      <c r="AC25" s="3"/>
      <c r="AD25" s="3"/>
      <c r="AE25" s="3"/>
    </row>
    <row r="26" spans="1:31" x14ac:dyDescent="0.25">
      <c r="A26" s="3" t="s">
        <v>1114</v>
      </c>
      <c r="B26" s="5" t="s">
        <v>1115</v>
      </c>
      <c r="C26" s="3">
        <v>14.15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11.15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 t="s">
        <v>48</v>
      </c>
      <c r="AC26" s="3"/>
      <c r="AD26" s="3"/>
      <c r="AE26" s="3"/>
    </row>
    <row r="27" spans="1:31" x14ac:dyDescent="0.25">
      <c r="A27" s="3" t="s">
        <v>486</v>
      </c>
      <c r="B27" s="5" t="s">
        <v>487</v>
      </c>
      <c r="C27" s="3">
        <v>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4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 t="s">
        <v>48</v>
      </c>
      <c r="AC27" s="3"/>
      <c r="AD27" s="3"/>
      <c r="AE27" s="3"/>
    </row>
    <row r="28" spans="1:31" x14ac:dyDescent="0.25">
      <c r="A28" s="3" t="s">
        <v>1108</v>
      </c>
      <c r="B28" s="5" t="s">
        <v>1109</v>
      </c>
      <c r="C28" s="3">
        <v>4.4000000000000004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10.87</v>
      </c>
      <c r="O28" s="3">
        <v>8.98</v>
      </c>
      <c r="P28" s="3">
        <v>4.4000000000000004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 t="s">
        <v>48</v>
      </c>
      <c r="AC28" s="3"/>
      <c r="AD28" s="3"/>
      <c r="AE28" s="3"/>
    </row>
    <row r="29" spans="1:31" x14ac:dyDescent="0.25">
      <c r="A29" s="3" t="s">
        <v>227</v>
      </c>
      <c r="B29" s="5" t="s">
        <v>228</v>
      </c>
      <c r="C29" s="3">
        <v>0</v>
      </c>
      <c r="D29" s="3">
        <v>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0.13</v>
      </c>
      <c r="O29" s="3">
        <v>0</v>
      </c>
      <c r="P29" s="3">
        <v>0</v>
      </c>
      <c r="Q29" s="3">
        <v>0</v>
      </c>
      <c r="R29" s="3">
        <v>0.13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 t="s">
        <v>48</v>
      </c>
      <c r="AC29" s="3"/>
      <c r="AD29" s="3"/>
      <c r="AE29" s="3"/>
    </row>
    <row r="30" spans="1:31" x14ac:dyDescent="0.25">
      <c r="A30" s="3" t="s">
        <v>1058</v>
      </c>
      <c r="B30" s="5" t="s">
        <v>1059</v>
      </c>
      <c r="C30" s="3">
        <v>3.9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0.2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 t="s">
        <v>48</v>
      </c>
      <c r="AC30" s="3"/>
      <c r="AD30" s="3"/>
      <c r="AE30" s="3"/>
    </row>
    <row r="31" spans="1:31" x14ac:dyDescent="0.25">
      <c r="A31" s="3" t="s">
        <v>1000</v>
      </c>
      <c r="B31" s="5" t="s">
        <v>1001</v>
      </c>
      <c r="C31" s="3">
        <v>0</v>
      </c>
      <c r="D31" s="3">
        <v>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  <c r="O31" s="3"/>
      <c r="P31" s="3">
        <v>0</v>
      </c>
      <c r="Q31" s="3">
        <v>0</v>
      </c>
      <c r="R31" s="3">
        <v>0</v>
      </c>
      <c r="S31" s="3">
        <v>7.92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 t="s">
        <v>1743</v>
      </c>
      <c r="AC31" s="3"/>
      <c r="AD31" s="3"/>
      <c r="AE31" s="3"/>
    </row>
    <row r="32" spans="1:31" x14ac:dyDescent="0.25">
      <c r="A32" s="3" t="s">
        <v>906</v>
      </c>
      <c r="B32" s="5" t="s">
        <v>907</v>
      </c>
      <c r="C32" s="3">
        <v>0</v>
      </c>
      <c r="D32" s="3">
        <v>8</v>
      </c>
      <c r="E32" s="3">
        <v>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4</v>
      </c>
      <c r="O32" s="3">
        <v>0</v>
      </c>
      <c r="P32" s="3">
        <v>0</v>
      </c>
      <c r="Q32" s="3">
        <v>0</v>
      </c>
      <c r="R32" s="3">
        <v>4</v>
      </c>
      <c r="S32" s="3">
        <v>8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 t="s">
        <v>48</v>
      </c>
      <c r="AC32" s="3"/>
      <c r="AD32" s="3"/>
      <c r="AE32" s="3"/>
    </row>
    <row r="33" spans="1:31" x14ac:dyDescent="0.25">
      <c r="A33" s="3" t="s">
        <v>357</v>
      </c>
      <c r="B33" s="5" t="s">
        <v>358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39.92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 t="s">
        <v>48</v>
      </c>
      <c r="AC33" s="3"/>
      <c r="AD33" s="3"/>
      <c r="AE33" s="3"/>
    </row>
    <row r="34" spans="1:31" x14ac:dyDescent="0.25">
      <c r="A34" s="3" t="s">
        <v>357</v>
      </c>
      <c r="B34" s="5" t="s">
        <v>358</v>
      </c>
      <c r="C34" s="3">
        <v>0</v>
      </c>
      <c r="D34" s="3">
        <v>64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39.92</v>
      </c>
      <c r="P34" s="3">
        <v>0</v>
      </c>
      <c r="Q34" s="3">
        <v>0</v>
      </c>
      <c r="R34" s="3">
        <v>0</v>
      </c>
      <c r="S34" s="3">
        <v>64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 t="s">
        <v>1744</v>
      </c>
      <c r="AC34" s="3"/>
      <c r="AD34" s="3"/>
      <c r="AE34" s="3"/>
    </row>
    <row r="35" spans="1:31" x14ac:dyDescent="0.25">
      <c r="A35" s="3" t="s">
        <v>678</v>
      </c>
      <c r="B35" s="5" t="s">
        <v>679</v>
      </c>
      <c r="C35" s="3">
        <v>0</v>
      </c>
      <c r="D35" s="3">
        <v>8</v>
      </c>
      <c r="E35" s="3">
        <v>8.1199999999999992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8</v>
      </c>
      <c r="O35" s="3">
        <v>0</v>
      </c>
      <c r="P35" s="3">
        <v>0</v>
      </c>
      <c r="Q35" s="3">
        <v>0</v>
      </c>
      <c r="R35" s="3">
        <v>4</v>
      </c>
      <c r="S35" s="3">
        <v>8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 t="s">
        <v>48</v>
      </c>
      <c r="AC35" s="3"/>
      <c r="AD35" s="3"/>
      <c r="AE35" s="3"/>
    </row>
    <row r="36" spans="1:31" x14ac:dyDescent="0.25">
      <c r="A36" s="3" t="s">
        <v>864</v>
      </c>
      <c r="B36" s="5" t="s">
        <v>865</v>
      </c>
      <c r="C36" s="3">
        <v>0</v>
      </c>
      <c r="D36" s="3">
        <v>8</v>
      </c>
      <c r="E36" s="3">
        <v>0.97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 t="s">
        <v>48</v>
      </c>
      <c r="AC36" s="3"/>
      <c r="AD36" s="3"/>
      <c r="AE36" s="3"/>
    </row>
    <row r="37" spans="1:31" x14ac:dyDescent="0.25">
      <c r="A37" s="3" t="s">
        <v>740</v>
      </c>
      <c r="B37" s="5" t="s">
        <v>741</v>
      </c>
      <c r="C37" s="3">
        <v>3.87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3.87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 t="s">
        <v>48</v>
      </c>
      <c r="AC37" s="3"/>
      <c r="AD37" s="3"/>
      <c r="AE37" s="3"/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I53"/>
  <sheetViews>
    <sheetView topLeftCell="B1" workbookViewId="0">
      <selection activeCell="E28" sqref="E28"/>
    </sheetView>
  </sheetViews>
  <sheetFormatPr defaultRowHeight="15" x14ac:dyDescent="0.25"/>
  <cols>
    <col min="1" max="1" width="35" customWidth="1"/>
    <col min="2" max="2" width="23.7109375" customWidth="1"/>
    <col min="3" max="3" width="29.85546875" customWidth="1"/>
    <col min="4" max="4" width="18" customWidth="1"/>
    <col min="5" max="5" width="112.28515625" customWidth="1"/>
    <col min="6" max="6" width="20.85546875" customWidth="1"/>
    <col min="7" max="7" width="21.42578125" customWidth="1"/>
  </cols>
  <sheetData>
    <row r="1" spans="1:9" x14ac:dyDescent="0.25">
      <c r="A1" s="1" t="s">
        <v>0</v>
      </c>
    </row>
    <row r="2" spans="1:9" x14ac:dyDescent="0.25">
      <c r="A2" s="1" t="s">
        <v>1745</v>
      </c>
    </row>
    <row r="3" spans="1:9" x14ac:dyDescent="0.25">
      <c r="A3" s="1" t="s">
        <v>2</v>
      </c>
      <c r="B3" s="1" t="s">
        <v>3</v>
      </c>
    </row>
    <row r="4" spans="1:9" x14ac:dyDescent="0.25">
      <c r="H4" s="26" t="s">
        <v>1934</v>
      </c>
      <c r="I4" s="26"/>
    </row>
    <row r="5" spans="1:9" ht="30" customHeight="1" x14ac:dyDescent="0.25">
      <c r="A5" s="2" t="s">
        <v>4</v>
      </c>
      <c r="B5" s="2" t="s">
        <v>557</v>
      </c>
      <c r="C5" s="2" t="s">
        <v>127</v>
      </c>
      <c r="D5" s="2" t="s">
        <v>1746</v>
      </c>
      <c r="E5" s="2" t="s">
        <v>1193</v>
      </c>
      <c r="F5" s="2" t="s">
        <v>1747</v>
      </c>
      <c r="G5" s="2" t="s">
        <v>47</v>
      </c>
    </row>
    <row r="6" spans="1:9" x14ac:dyDescent="0.25">
      <c r="A6" s="3" t="s">
        <v>125</v>
      </c>
      <c r="B6" s="3" t="s">
        <v>834</v>
      </c>
      <c r="C6" s="5" t="s">
        <v>835</v>
      </c>
      <c r="D6" s="3">
        <v>2</v>
      </c>
      <c r="E6" s="3" t="s">
        <v>1748</v>
      </c>
      <c r="F6" s="3">
        <v>0</v>
      </c>
      <c r="G6" s="3" t="s">
        <v>1743</v>
      </c>
      <c r="H6">
        <f>VLOOKUP(B6,'Final Adjustment'!A:D,4,FALSE)</f>
        <v>-2</v>
      </c>
      <c r="I6">
        <f>H6+D6</f>
        <v>0</v>
      </c>
    </row>
    <row r="7" spans="1:9" x14ac:dyDescent="0.25">
      <c r="A7" s="3" t="s">
        <v>125</v>
      </c>
      <c r="B7" s="3" t="s">
        <v>1110</v>
      </c>
      <c r="C7" s="5" t="s">
        <v>1111</v>
      </c>
      <c r="D7" s="3">
        <v>2</v>
      </c>
      <c r="E7" s="3" t="s">
        <v>1749</v>
      </c>
      <c r="F7" s="3">
        <v>0</v>
      </c>
      <c r="G7" s="3" t="s">
        <v>1743</v>
      </c>
      <c r="H7">
        <f>VLOOKUP(B7,'Final Adjustment'!A:D,4,FALSE)</f>
        <v>-2</v>
      </c>
      <c r="I7">
        <f t="shared" ref="I7:I53" si="0">H7+D7</f>
        <v>0</v>
      </c>
    </row>
    <row r="8" spans="1:9" x14ac:dyDescent="0.25">
      <c r="A8" s="3" t="s">
        <v>125</v>
      </c>
      <c r="B8" s="3" t="s">
        <v>1114</v>
      </c>
      <c r="C8" s="5" t="s">
        <v>1115</v>
      </c>
      <c r="D8" s="3">
        <v>1</v>
      </c>
      <c r="E8" s="4">
        <v>45539</v>
      </c>
      <c r="F8" s="3">
        <v>0</v>
      </c>
      <c r="G8" s="3" t="s">
        <v>1743</v>
      </c>
      <c r="H8">
        <f>VLOOKUP(B8,'Final Adjustment'!A:D,4,FALSE)</f>
        <v>-1</v>
      </c>
      <c r="I8">
        <f t="shared" si="0"/>
        <v>0</v>
      </c>
    </row>
    <row r="9" spans="1:9" x14ac:dyDescent="0.25">
      <c r="A9" s="3" t="s">
        <v>125</v>
      </c>
      <c r="B9" s="3" t="s">
        <v>1461</v>
      </c>
      <c r="C9" s="5" t="s">
        <v>1462</v>
      </c>
      <c r="D9" s="3">
        <v>1</v>
      </c>
      <c r="E9" s="4">
        <v>45537</v>
      </c>
      <c r="F9" s="3">
        <v>0</v>
      </c>
      <c r="G9" s="3" t="s">
        <v>1743</v>
      </c>
      <c r="H9">
        <f>VLOOKUP(B9,'Final Adjustment'!A:D,4,FALSE)</f>
        <v>-1</v>
      </c>
      <c r="I9">
        <f t="shared" si="0"/>
        <v>0</v>
      </c>
    </row>
    <row r="10" spans="1:9" s="24" customFormat="1" x14ac:dyDescent="0.25">
      <c r="A10" s="22" t="s">
        <v>125</v>
      </c>
      <c r="B10" s="22" t="s">
        <v>1166</v>
      </c>
      <c r="C10" s="22" t="s">
        <v>1167</v>
      </c>
      <c r="D10" s="22">
        <v>2</v>
      </c>
      <c r="E10" s="22" t="s">
        <v>1750</v>
      </c>
      <c r="F10" s="22">
        <v>0</v>
      </c>
      <c r="G10" s="22" t="s">
        <v>1743</v>
      </c>
      <c r="H10" s="24" t="e">
        <f>VLOOKUP(B10,'Final Adjustment'!A:D,4,FALSE)</f>
        <v>#N/A</v>
      </c>
      <c r="I10" s="24" t="e">
        <f t="shared" si="0"/>
        <v>#N/A</v>
      </c>
    </row>
    <row r="11" spans="1:9" x14ac:dyDescent="0.25">
      <c r="A11" s="3" t="s">
        <v>125</v>
      </c>
      <c r="B11" s="3" t="s">
        <v>600</v>
      </c>
      <c r="C11" s="5" t="s">
        <v>601</v>
      </c>
      <c r="D11" s="3">
        <v>2</v>
      </c>
      <c r="E11" s="3" t="s">
        <v>1751</v>
      </c>
      <c r="F11" s="3">
        <v>0</v>
      </c>
      <c r="G11" s="3" t="s">
        <v>48</v>
      </c>
      <c r="H11">
        <f>VLOOKUP(B11,'Final Adjustment'!A:D,4,FALSE)</f>
        <v>-2</v>
      </c>
      <c r="I11">
        <f t="shared" si="0"/>
        <v>0</v>
      </c>
    </row>
    <row r="12" spans="1:9" x14ac:dyDescent="0.25">
      <c r="A12" s="3" t="s">
        <v>125</v>
      </c>
      <c r="B12" s="3" t="s">
        <v>1246</v>
      </c>
      <c r="C12" s="5" t="s">
        <v>1247</v>
      </c>
      <c r="D12" s="3">
        <v>1</v>
      </c>
      <c r="E12" s="3" t="s">
        <v>1752</v>
      </c>
      <c r="F12" s="3">
        <v>-6.9666670000000002</v>
      </c>
      <c r="G12" s="3" t="s">
        <v>48</v>
      </c>
      <c r="H12">
        <f>VLOOKUP(B12,'Final Adjustment'!A:D,4,FALSE)</f>
        <v>-1</v>
      </c>
      <c r="I12">
        <f t="shared" si="0"/>
        <v>0</v>
      </c>
    </row>
    <row r="13" spans="1:9" x14ac:dyDescent="0.25">
      <c r="A13" s="3" t="s">
        <v>125</v>
      </c>
      <c r="B13" s="3" t="s">
        <v>606</v>
      </c>
      <c r="C13" s="5" t="s">
        <v>607</v>
      </c>
      <c r="D13" s="3">
        <v>2</v>
      </c>
      <c r="E13" s="3" t="s">
        <v>1753</v>
      </c>
      <c r="F13" s="3">
        <v>0</v>
      </c>
      <c r="G13" s="3" t="s">
        <v>48</v>
      </c>
      <c r="H13">
        <f>VLOOKUP(B13,'Final Adjustment'!A:D,4,FALSE)</f>
        <v>-1</v>
      </c>
      <c r="I13" s="21">
        <f t="shared" si="0"/>
        <v>1</v>
      </c>
    </row>
    <row r="14" spans="1:9" x14ac:dyDescent="0.25">
      <c r="A14" s="3" t="s">
        <v>125</v>
      </c>
      <c r="B14" s="3" t="s">
        <v>626</v>
      </c>
      <c r="C14" s="5" t="s">
        <v>627</v>
      </c>
      <c r="D14" s="3">
        <v>1</v>
      </c>
      <c r="E14" s="4">
        <v>45560</v>
      </c>
      <c r="F14" s="3">
        <v>0</v>
      </c>
      <c r="G14" s="3" t="s">
        <v>48</v>
      </c>
      <c r="H14">
        <f>VLOOKUP(B14,'Final Adjustment'!A:D,4,FALSE)</f>
        <v>-1</v>
      </c>
      <c r="I14">
        <f t="shared" si="0"/>
        <v>0</v>
      </c>
    </row>
    <row r="15" spans="1:9" x14ac:dyDescent="0.25">
      <c r="A15" s="3" t="s">
        <v>125</v>
      </c>
      <c r="B15" s="3" t="s">
        <v>672</v>
      </c>
      <c r="C15" s="5" t="s">
        <v>673</v>
      </c>
      <c r="D15" s="3">
        <v>1</v>
      </c>
      <c r="E15" s="4">
        <v>45559</v>
      </c>
      <c r="F15" s="3">
        <v>0</v>
      </c>
      <c r="G15" s="3" t="s">
        <v>48</v>
      </c>
      <c r="H15">
        <f>VLOOKUP(B15,'Final Adjustment'!A:D,4,FALSE)</f>
        <v>-1</v>
      </c>
      <c r="I15">
        <f t="shared" si="0"/>
        <v>0</v>
      </c>
    </row>
    <row r="16" spans="1:9" x14ac:dyDescent="0.25">
      <c r="A16" s="3" t="s">
        <v>125</v>
      </c>
      <c r="B16" s="3" t="s">
        <v>678</v>
      </c>
      <c r="C16" s="5" t="s">
        <v>679</v>
      </c>
      <c r="D16" s="3">
        <v>2</v>
      </c>
      <c r="E16" s="4">
        <v>45554</v>
      </c>
      <c r="F16" s="3">
        <v>0</v>
      </c>
      <c r="G16" s="3" t="s">
        <v>48</v>
      </c>
      <c r="H16">
        <f>VLOOKUP(B16,'Final Adjustment'!A:D,4,FALSE)</f>
        <v>-2</v>
      </c>
      <c r="I16">
        <f t="shared" si="0"/>
        <v>0</v>
      </c>
    </row>
    <row r="17" spans="1:9" x14ac:dyDescent="0.25">
      <c r="A17" s="3" t="s">
        <v>125</v>
      </c>
      <c r="B17" s="3" t="s">
        <v>170</v>
      </c>
      <c r="C17" s="5" t="s">
        <v>171</v>
      </c>
      <c r="D17" s="3">
        <v>1</v>
      </c>
      <c r="E17" s="4">
        <v>45549</v>
      </c>
      <c r="F17" s="3">
        <v>0</v>
      </c>
      <c r="G17" s="3" t="s">
        <v>48</v>
      </c>
      <c r="H17">
        <f>VLOOKUP(B17,'Final Adjustment'!A:D,4,FALSE)</f>
        <v>-1</v>
      </c>
      <c r="I17">
        <f t="shared" si="0"/>
        <v>0</v>
      </c>
    </row>
    <row r="18" spans="1:9" x14ac:dyDescent="0.25">
      <c r="A18" s="3" t="s">
        <v>125</v>
      </c>
      <c r="B18" s="3" t="s">
        <v>357</v>
      </c>
      <c r="C18" s="5" t="s">
        <v>358</v>
      </c>
      <c r="D18" s="3">
        <v>5</v>
      </c>
      <c r="E18" s="3" t="s">
        <v>1754</v>
      </c>
      <c r="F18" s="3">
        <v>0</v>
      </c>
      <c r="G18" s="3" t="s">
        <v>48</v>
      </c>
      <c r="H18">
        <f>VLOOKUP(B18,'Final Adjustment'!A:D,4,FALSE)</f>
        <v>-5</v>
      </c>
      <c r="I18">
        <f t="shared" si="0"/>
        <v>0</v>
      </c>
    </row>
    <row r="19" spans="1:9" x14ac:dyDescent="0.25">
      <c r="A19" s="3" t="s">
        <v>125</v>
      </c>
      <c r="B19" s="3" t="s">
        <v>740</v>
      </c>
      <c r="C19" s="5" t="s">
        <v>741</v>
      </c>
      <c r="D19" s="3">
        <v>1</v>
      </c>
      <c r="E19" s="4">
        <v>45560</v>
      </c>
      <c r="F19" s="3">
        <v>0</v>
      </c>
      <c r="G19" s="3" t="s">
        <v>48</v>
      </c>
      <c r="H19">
        <f>VLOOKUP(B19,'Final Adjustment'!A:D,4,FALSE)</f>
        <v>-1</v>
      </c>
      <c r="I19">
        <f t="shared" si="0"/>
        <v>0</v>
      </c>
    </row>
    <row r="20" spans="1:9" x14ac:dyDescent="0.25">
      <c r="A20" s="3" t="s">
        <v>125</v>
      </c>
      <c r="B20" s="3" t="s">
        <v>746</v>
      </c>
      <c r="C20" s="5" t="s">
        <v>747</v>
      </c>
      <c r="D20" s="3">
        <v>1</v>
      </c>
      <c r="E20" s="4">
        <v>45558</v>
      </c>
      <c r="F20" s="3">
        <v>0</v>
      </c>
      <c r="G20" s="3" t="s">
        <v>48</v>
      </c>
      <c r="H20">
        <f>VLOOKUP(B20,'Final Adjustment'!A:D,4,FALSE)</f>
        <v>-1</v>
      </c>
      <c r="I20">
        <f t="shared" si="0"/>
        <v>0</v>
      </c>
    </row>
    <row r="21" spans="1:9" x14ac:dyDescent="0.25">
      <c r="A21" s="3" t="s">
        <v>125</v>
      </c>
      <c r="B21" s="3" t="s">
        <v>762</v>
      </c>
      <c r="C21" s="5" t="s">
        <v>763</v>
      </c>
      <c r="D21" s="3">
        <v>1</v>
      </c>
      <c r="E21" s="4">
        <v>45559</v>
      </c>
      <c r="F21" s="3">
        <v>0</v>
      </c>
      <c r="G21" s="3" t="s">
        <v>48</v>
      </c>
      <c r="H21">
        <f>VLOOKUP(B21,'Final Adjustment'!A:D,4,FALSE)</f>
        <v>-1</v>
      </c>
      <c r="I21">
        <f t="shared" si="0"/>
        <v>0</v>
      </c>
    </row>
    <row r="22" spans="1:9" x14ac:dyDescent="0.25">
      <c r="A22" s="3" t="s">
        <v>125</v>
      </c>
      <c r="B22" s="3" t="s">
        <v>766</v>
      </c>
      <c r="C22" s="5" t="s">
        <v>767</v>
      </c>
      <c r="D22" s="3">
        <v>4</v>
      </c>
      <c r="E22" s="3" t="s">
        <v>1755</v>
      </c>
      <c r="F22" s="3">
        <v>0</v>
      </c>
      <c r="G22" s="3" t="s">
        <v>48</v>
      </c>
      <c r="H22">
        <f>VLOOKUP(B22,'Final Adjustment'!A:D,4,FALSE)</f>
        <v>-4</v>
      </c>
      <c r="I22">
        <f t="shared" si="0"/>
        <v>0</v>
      </c>
    </row>
    <row r="23" spans="1:9" x14ac:dyDescent="0.25">
      <c r="A23" s="3" t="s">
        <v>125</v>
      </c>
      <c r="B23" s="3" t="s">
        <v>362</v>
      </c>
      <c r="C23" s="5" t="s">
        <v>363</v>
      </c>
      <c r="D23" s="3">
        <v>0</v>
      </c>
      <c r="E23" s="4">
        <v>45560</v>
      </c>
      <c r="F23" s="3">
        <v>-0.5</v>
      </c>
      <c r="G23" s="3" t="s">
        <v>48</v>
      </c>
      <c r="H23">
        <f>VLOOKUP(B23,'Final Adjustment'!A:D,4,FALSE)</f>
        <v>0</v>
      </c>
      <c r="I23">
        <f t="shared" si="0"/>
        <v>0</v>
      </c>
    </row>
    <row r="24" spans="1:9" x14ac:dyDescent="0.25">
      <c r="A24" s="3" t="s">
        <v>125</v>
      </c>
      <c r="B24" s="3" t="s">
        <v>808</v>
      </c>
      <c r="C24" s="5" t="s">
        <v>809</v>
      </c>
      <c r="D24" s="3">
        <v>2</v>
      </c>
      <c r="E24" s="3" t="s">
        <v>1756</v>
      </c>
      <c r="F24" s="3">
        <v>0</v>
      </c>
      <c r="G24" s="3" t="s">
        <v>48</v>
      </c>
      <c r="H24">
        <f>VLOOKUP(B24,'Final Adjustment'!A:D,4,FALSE)</f>
        <v>-2</v>
      </c>
      <c r="I24">
        <f t="shared" si="0"/>
        <v>0</v>
      </c>
    </row>
    <row r="25" spans="1:9" x14ac:dyDescent="0.25">
      <c r="A25" s="3" t="s">
        <v>125</v>
      </c>
      <c r="B25" s="3" t="s">
        <v>1480</v>
      </c>
      <c r="C25" s="5" t="s">
        <v>1481</v>
      </c>
      <c r="D25" s="3">
        <v>3</v>
      </c>
      <c r="E25" s="3" t="s">
        <v>1757</v>
      </c>
      <c r="F25" s="3">
        <v>0</v>
      </c>
      <c r="G25" s="3" t="s">
        <v>48</v>
      </c>
      <c r="H25">
        <f>VLOOKUP(B25,'Final Adjustment'!A:D,4,FALSE)</f>
        <v>-3</v>
      </c>
      <c r="I25">
        <f t="shared" si="0"/>
        <v>0</v>
      </c>
    </row>
    <row r="26" spans="1:9" x14ac:dyDescent="0.25">
      <c r="A26" s="3" t="s">
        <v>125</v>
      </c>
      <c r="B26" s="3" t="s">
        <v>282</v>
      </c>
      <c r="C26" s="5" t="s">
        <v>283</v>
      </c>
      <c r="D26" s="3">
        <v>1</v>
      </c>
      <c r="E26" s="3" t="s">
        <v>1758</v>
      </c>
      <c r="F26" s="3">
        <v>-0.5</v>
      </c>
      <c r="G26" s="3" t="s">
        <v>48</v>
      </c>
      <c r="H26">
        <f>VLOOKUP(B26,'Final Adjustment'!A:D,4,FALSE)</f>
        <v>-1</v>
      </c>
      <c r="I26">
        <f t="shared" si="0"/>
        <v>0</v>
      </c>
    </row>
    <row r="27" spans="1:9" s="24" customFormat="1" x14ac:dyDescent="0.25">
      <c r="A27" s="22" t="s">
        <v>125</v>
      </c>
      <c r="B27" s="22" t="s">
        <v>834</v>
      </c>
      <c r="C27" s="22" t="s">
        <v>835</v>
      </c>
      <c r="D27" s="22">
        <v>5</v>
      </c>
      <c r="E27" s="22" t="s">
        <v>1759</v>
      </c>
      <c r="F27" s="22">
        <v>-3.7333319999999999</v>
      </c>
      <c r="G27" s="22" t="s">
        <v>48</v>
      </c>
      <c r="H27" s="24">
        <f>VLOOKUP(B27,'Final Adjustment'!A:D,4,FALSE)</f>
        <v>-2</v>
      </c>
      <c r="I27" s="24">
        <f t="shared" si="0"/>
        <v>3</v>
      </c>
    </row>
    <row r="28" spans="1:9" x14ac:dyDescent="0.25">
      <c r="A28" s="3" t="s">
        <v>125</v>
      </c>
      <c r="B28" s="3" t="s">
        <v>862</v>
      </c>
      <c r="C28" s="5" t="s">
        <v>863</v>
      </c>
      <c r="D28" s="3">
        <v>0</v>
      </c>
      <c r="E28" s="4">
        <v>45560</v>
      </c>
      <c r="F28" s="3">
        <v>-0.5</v>
      </c>
      <c r="G28" s="3" t="s">
        <v>48</v>
      </c>
      <c r="H28">
        <f>VLOOKUP(B28,'Final Adjustment'!A:D,4,FALSE)</f>
        <v>0</v>
      </c>
      <c r="I28">
        <f t="shared" si="0"/>
        <v>0</v>
      </c>
    </row>
    <row r="29" spans="1:9" x14ac:dyDescent="0.25">
      <c r="A29" s="3" t="s">
        <v>125</v>
      </c>
      <c r="B29" s="3" t="s">
        <v>912</v>
      </c>
      <c r="C29" s="5" t="s">
        <v>913</v>
      </c>
      <c r="D29" s="3">
        <v>0</v>
      </c>
      <c r="E29" s="4">
        <v>45560</v>
      </c>
      <c r="F29" s="3">
        <v>-1.75</v>
      </c>
      <c r="G29" s="3" t="s">
        <v>48</v>
      </c>
      <c r="H29">
        <f>VLOOKUP(B29,'Final Adjustment'!A:D,4,FALSE)</f>
        <v>0</v>
      </c>
      <c r="I29">
        <f t="shared" si="0"/>
        <v>0</v>
      </c>
    </row>
    <row r="30" spans="1:9" x14ac:dyDescent="0.25">
      <c r="A30" s="3" t="s">
        <v>125</v>
      </c>
      <c r="B30" s="3" t="s">
        <v>974</v>
      </c>
      <c r="C30" s="5" t="s">
        <v>975</v>
      </c>
      <c r="D30" s="3">
        <v>1</v>
      </c>
      <c r="E30" s="4">
        <v>45558</v>
      </c>
      <c r="F30" s="3">
        <v>0</v>
      </c>
      <c r="G30" s="3" t="s">
        <v>48</v>
      </c>
      <c r="H30">
        <f>VLOOKUP(B30,'Final Adjustment'!A:D,4,FALSE)</f>
        <v>-1</v>
      </c>
      <c r="I30">
        <f t="shared" si="0"/>
        <v>0</v>
      </c>
    </row>
    <row r="31" spans="1:9" x14ac:dyDescent="0.25">
      <c r="A31" s="3" t="s">
        <v>125</v>
      </c>
      <c r="B31" s="3" t="s">
        <v>1016</v>
      </c>
      <c r="C31" s="5" t="s">
        <v>1017</v>
      </c>
      <c r="D31" s="3">
        <v>3</v>
      </c>
      <c r="E31" s="3" t="s">
        <v>1760</v>
      </c>
      <c r="F31" s="3">
        <v>0</v>
      </c>
      <c r="G31" s="3" t="s">
        <v>48</v>
      </c>
      <c r="H31">
        <f>VLOOKUP(B31,'Final Adjustment'!A:D,4,FALSE)</f>
        <v>-3</v>
      </c>
      <c r="I31">
        <f t="shared" si="0"/>
        <v>0</v>
      </c>
    </row>
    <row r="32" spans="1:9" x14ac:dyDescent="0.25">
      <c r="A32" s="3" t="s">
        <v>125</v>
      </c>
      <c r="B32" s="3" t="s">
        <v>1018</v>
      </c>
      <c r="C32" s="5" t="s">
        <v>1019</v>
      </c>
      <c r="D32" s="3">
        <v>7</v>
      </c>
      <c r="E32" s="3" t="s">
        <v>1761</v>
      </c>
      <c r="F32" s="3">
        <v>0</v>
      </c>
      <c r="G32" s="3" t="s">
        <v>48</v>
      </c>
      <c r="H32">
        <f>VLOOKUP(B32,'Final Adjustment'!A:D,4,FALSE)</f>
        <v>-7</v>
      </c>
      <c r="I32">
        <f t="shared" si="0"/>
        <v>0</v>
      </c>
    </row>
    <row r="33" spans="1:9" x14ac:dyDescent="0.25">
      <c r="A33" s="3" t="s">
        <v>125</v>
      </c>
      <c r="B33" s="3" t="s">
        <v>476</v>
      </c>
      <c r="C33" s="5" t="s">
        <v>477</v>
      </c>
      <c r="D33" s="3">
        <v>2</v>
      </c>
      <c r="E33" s="3" t="s">
        <v>1762</v>
      </c>
      <c r="F33" s="3">
        <v>-3.25</v>
      </c>
      <c r="G33" s="3" t="s">
        <v>48</v>
      </c>
      <c r="H33">
        <f>VLOOKUP(B33,'Final Adjustment'!A:D,4,FALSE)</f>
        <v>-2</v>
      </c>
      <c r="I33">
        <f t="shared" si="0"/>
        <v>0</v>
      </c>
    </row>
    <row r="34" spans="1:9" x14ac:dyDescent="0.25">
      <c r="A34" s="3" t="s">
        <v>125</v>
      </c>
      <c r="B34" s="3" t="s">
        <v>466</v>
      </c>
      <c r="C34" s="5" t="s">
        <v>467</v>
      </c>
      <c r="D34" s="3">
        <v>4</v>
      </c>
      <c r="E34" s="3" t="s">
        <v>1763</v>
      </c>
      <c r="F34" s="3">
        <v>0</v>
      </c>
      <c r="G34" s="3" t="s">
        <v>48</v>
      </c>
      <c r="H34">
        <f>VLOOKUP(B34,'Final Adjustment'!A:D,4,FALSE)</f>
        <v>-4</v>
      </c>
      <c r="I34">
        <f t="shared" si="0"/>
        <v>0</v>
      </c>
    </row>
    <row r="35" spans="1:9" x14ac:dyDescent="0.25">
      <c r="A35" s="3" t="s">
        <v>125</v>
      </c>
      <c r="B35" s="3" t="s">
        <v>426</v>
      </c>
      <c r="C35" s="5" t="s">
        <v>427</v>
      </c>
      <c r="D35" s="3">
        <v>1</v>
      </c>
      <c r="E35" s="4">
        <v>45560</v>
      </c>
      <c r="F35" s="3">
        <v>0</v>
      </c>
      <c r="G35" s="3" t="s">
        <v>48</v>
      </c>
      <c r="H35">
        <f>VLOOKUP(B35,'Final Adjustment'!A:D,4,FALSE)</f>
        <v>-1</v>
      </c>
      <c r="I35">
        <f t="shared" si="0"/>
        <v>0</v>
      </c>
    </row>
    <row r="36" spans="1:9" x14ac:dyDescent="0.25">
      <c r="A36" s="3" t="s">
        <v>125</v>
      </c>
      <c r="B36" s="3" t="s">
        <v>1034</v>
      </c>
      <c r="C36" s="5" t="s">
        <v>1035</v>
      </c>
      <c r="D36" s="3">
        <v>2</v>
      </c>
      <c r="E36" s="3" t="s">
        <v>1764</v>
      </c>
      <c r="F36" s="3">
        <v>0</v>
      </c>
      <c r="G36" s="3" t="s">
        <v>48</v>
      </c>
      <c r="H36">
        <f>VLOOKUP(B36,'Final Adjustment'!A:D,4,FALSE)</f>
        <v>-2</v>
      </c>
      <c r="I36">
        <f t="shared" si="0"/>
        <v>0</v>
      </c>
    </row>
    <row r="37" spans="1:9" s="24" customFormat="1" x14ac:dyDescent="0.25">
      <c r="A37" s="22" t="s">
        <v>125</v>
      </c>
      <c r="B37" s="22" t="s">
        <v>1042</v>
      </c>
      <c r="C37" s="22" t="s">
        <v>1043</v>
      </c>
      <c r="D37" s="22">
        <v>1</v>
      </c>
      <c r="E37" s="23">
        <v>45560</v>
      </c>
      <c r="F37" s="22">
        <v>0</v>
      </c>
      <c r="G37" s="22" t="s">
        <v>48</v>
      </c>
      <c r="H37" s="24">
        <f>VLOOKUP(B37,'Final Adjustment'!A:D,4,FALSE)</f>
        <v>-10</v>
      </c>
      <c r="I37" s="24">
        <f t="shared" si="0"/>
        <v>-9</v>
      </c>
    </row>
    <row r="38" spans="1:9" x14ac:dyDescent="0.25">
      <c r="A38" s="3" t="s">
        <v>125</v>
      </c>
      <c r="B38" s="3" t="s">
        <v>1046</v>
      </c>
      <c r="C38" s="5" t="s">
        <v>1047</v>
      </c>
      <c r="D38" s="3">
        <v>1</v>
      </c>
      <c r="E38" s="4">
        <v>45549</v>
      </c>
      <c r="F38" s="3">
        <v>0</v>
      </c>
      <c r="G38" s="3" t="s">
        <v>48</v>
      </c>
      <c r="H38">
        <f>VLOOKUP(B38,'Final Adjustment'!A:D,4,FALSE)</f>
        <v>-1</v>
      </c>
      <c r="I38">
        <f t="shared" si="0"/>
        <v>0</v>
      </c>
    </row>
    <row r="39" spans="1:9" x14ac:dyDescent="0.25">
      <c r="A39" s="3" t="s">
        <v>125</v>
      </c>
      <c r="B39" s="3" t="s">
        <v>1058</v>
      </c>
      <c r="C39" s="5" t="s">
        <v>1059</v>
      </c>
      <c r="D39" s="3">
        <v>1</v>
      </c>
      <c r="E39" s="3" t="s">
        <v>1765</v>
      </c>
      <c r="F39" s="3">
        <v>-0.75</v>
      </c>
      <c r="G39" s="3" t="s">
        <v>48</v>
      </c>
      <c r="H39">
        <f>VLOOKUP(B39,'Final Adjustment'!A:D,4,FALSE)</f>
        <v>-1</v>
      </c>
      <c r="I39">
        <f t="shared" si="0"/>
        <v>0</v>
      </c>
    </row>
    <row r="40" spans="1:9" x14ac:dyDescent="0.25">
      <c r="A40" s="3" t="s">
        <v>125</v>
      </c>
      <c r="B40" s="3" t="s">
        <v>1082</v>
      </c>
      <c r="C40" s="5" t="s">
        <v>1083</v>
      </c>
      <c r="D40" s="3">
        <v>0</v>
      </c>
      <c r="E40" s="4">
        <v>45552</v>
      </c>
      <c r="F40" s="3">
        <v>-1</v>
      </c>
      <c r="G40" s="3" t="s">
        <v>48</v>
      </c>
      <c r="H40">
        <f>VLOOKUP(B40,'Final Adjustment'!A:D,4,FALSE)</f>
        <v>0</v>
      </c>
      <c r="I40">
        <f t="shared" si="0"/>
        <v>0</v>
      </c>
    </row>
    <row r="41" spans="1:9" x14ac:dyDescent="0.25">
      <c r="A41" s="3" t="s">
        <v>125</v>
      </c>
      <c r="B41" s="3" t="s">
        <v>1100</v>
      </c>
      <c r="C41" s="5" t="s">
        <v>1101</v>
      </c>
      <c r="D41" s="3">
        <v>2</v>
      </c>
      <c r="E41" s="3" t="s">
        <v>1758</v>
      </c>
      <c r="F41" s="3">
        <v>0</v>
      </c>
      <c r="G41" s="3" t="s">
        <v>48</v>
      </c>
      <c r="H41">
        <f>VLOOKUP(B41,'Final Adjustment'!A:D,4,FALSE)</f>
        <v>-2</v>
      </c>
      <c r="I41">
        <f t="shared" si="0"/>
        <v>0</v>
      </c>
    </row>
    <row r="42" spans="1:9" x14ac:dyDescent="0.25">
      <c r="A42" s="3" t="s">
        <v>125</v>
      </c>
      <c r="B42" s="3" t="s">
        <v>1108</v>
      </c>
      <c r="C42" s="5" t="s">
        <v>1109</v>
      </c>
      <c r="D42" s="3">
        <v>4</v>
      </c>
      <c r="E42" s="3" t="s">
        <v>1766</v>
      </c>
      <c r="F42" s="3">
        <v>0</v>
      </c>
      <c r="G42" s="3" t="s">
        <v>48</v>
      </c>
      <c r="H42">
        <f>VLOOKUP(B42,'Final Adjustment'!A:D,4,FALSE)</f>
        <v>-4</v>
      </c>
      <c r="I42">
        <f t="shared" si="0"/>
        <v>0</v>
      </c>
    </row>
    <row r="43" spans="1:9" x14ac:dyDescent="0.25">
      <c r="A43" s="3" t="s">
        <v>125</v>
      </c>
      <c r="B43" s="3" t="s">
        <v>1114</v>
      </c>
      <c r="C43" s="5" t="s">
        <v>1115</v>
      </c>
      <c r="D43" s="3">
        <v>1</v>
      </c>
      <c r="E43" s="4">
        <v>45555</v>
      </c>
      <c r="F43" s="3">
        <v>0</v>
      </c>
      <c r="G43" s="3" t="s">
        <v>48</v>
      </c>
      <c r="H43">
        <f>VLOOKUP(B43,'Final Adjustment'!A:D,4,FALSE)</f>
        <v>-1</v>
      </c>
      <c r="I43">
        <f t="shared" si="0"/>
        <v>0</v>
      </c>
    </row>
    <row r="44" spans="1:9" x14ac:dyDescent="0.25">
      <c r="A44" s="3" t="s">
        <v>125</v>
      </c>
      <c r="B44" s="3" t="s">
        <v>1264</v>
      </c>
      <c r="C44" s="5" t="s">
        <v>1265</v>
      </c>
      <c r="D44" s="3">
        <v>5</v>
      </c>
      <c r="E44" s="3" t="s">
        <v>1767</v>
      </c>
      <c r="F44" s="3">
        <v>0</v>
      </c>
      <c r="G44" s="3" t="s">
        <v>48</v>
      </c>
      <c r="H44">
        <f>VLOOKUP(B44,'Final Adjustment'!A:D,4,FALSE)</f>
        <v>-5</v>
      </c>
      <c r="I44">
        <f t="shared" si="0"/>
        <v>0</v>
      </c>
    </row>
    <row r="45" spans="1:9" x14ac:dyDescent="0.25">
      <c r="A45" s="3" t="s">
        <v>125</v>
      </c>
      <c r="B45" s="3" t="s">
        <v>1461</v>
      </c>
      <c r="C45" s="5" t="s">
        <v>1462</v>
      </c>
      <c r="D45" s="3">
        <v>3</v>
      </c>
      <c r="E45" s="3" t="s">
        <v>1768</v>
      </c>
      <c r="F45" s="3">
        <v>0</v>
      </c>
      <c r="G45" s="3" t="s">
        <v>48</v>
      </c>
      <c r="H45">
        <f>VLOOKUP(B45,'Final Adjustment'!A:D,4,FALSE)</f>
        <v>-1</v>
      </c>
      <c r="I45" s="25">
        <f t="shared" si="0"/>
        <v>2</v>
      </c>
    </row>
    <row r="46" spans="1:9" x14ac:dyDescent="0.25">
      <c r="A46" s="3" t="s">
        <v>125</v>
      </c>
      <c r="B46" s="3" t="s">
        <v>1603</v>
      </c>
      <c r="C46" s="5" t="s">
        <v>1604</v>
      </c>
      <c r="D46" s="3">
        <v>2</v>
      </c>
      <c r="E46" s="3" t="s">
        <v>1752</v>
      </c>
      <c r="F46" s="3">
        <v>0</v>
      </c>
      <c r="G46" s="3" t="s">
        <v>48</v>
      </c>
      <c r="H46">
        <f>VLOOKUP(B46,'Final Adjustment'!A:D,4,FALSE)</f>
        <v>-2</v>
      </c>
      <c r="I46">
        <f t="shared" si="0"/>
        <v>0</v>
      </c>
    </row>
    <row r="47" spans="1:9" x14ac:dyDescent="0.25">
      <c r="A47" s="3" t="s">
        <v>125</v>
      </c>
      <c r="B47" s="3" t="s">
        <v>1216</v>
      </c>
      <c r="C47" s="5" t="s">
        <v>1217</v>
      </c>
      <c r="D47" s="3">
        <v>3</v>
      </c>
      <c r="E47" s="3" t="s">
        <v>1769</v>
      </c>
      <c r="F47" s="3">
        <v>-2.2999999999999998</v>
      </c>
      <c r="G47" s="3" t="s">
        <v>48</v>
      </c>
      <c r="H47">
        <f>VLOOKUP(B47,'Final Adjustment'!A:D,4,FALSE)</f>
        <v>-3</v>
      </c>
      <c r="I47">
        <f t="shared" si="0"/>
        <v>0</v>
      </c>
    </row>
    <row r="48" spans="1:9" x14ac:dyDescent="0.25">
      <c r="A48" s="3" t="s">
        <v>125</v>
      </c>
      <c r="B48" s="3" t="s">
        <v>1704</v>
      </c>
      <c r="C48" s="5" t="s">
        <v>1705</v>
      </c>
      <c r="D48" s="3">
        <v>3</v>
      </c>
      <c r="E48" s="3" t="s">
        <v>1770</v>
      </c>
      <c r="F48" s="3">
        <v>0</v>
      </c>
      <c r="G48" s="3" t="s">
        <v>48</v>
      </c>
      <c r="H48">
        <f>VLOOKUP(B48,'Final Adjustment'!A:D,4,FALSE)</f>
        <v>-3</v>
      </c>
      <c r="I48">
        <f t="shared" si="0"/>
        <v>0</v>
      </c>
    </row>
    <row r="49" spans="1:9" x14ac:dyDescent="0.25">
      <c r="A49" s="3" t="s">
        <v>125</v>
      </c>
      <c r="B49" s="3" t="s">
        <v>307</v>
      </c>
      <c r="C49" s="5" t="s">
        <v>308</v>
      </c>
      <c r="D49" s="3">
        <v>1</v>
      </c>
      <c r="E49" s="3" t="s">
        <v>1771</v>
      </c>
      <c r="F49" s="3">
        <v>-2.5</v>
      </c>
      <c r="G49" s="3" t="s">
        <v>48</v>
      </c>
      <c r="H49">
        <f>VLOOKUP(B49,'Final Adjustment'!A:D,4,FALSE)</f>
        <v>-1</v>
      </c>
      <c r="I49">
        <f t="shared" si="0"/>
        <v>0</v>
      </c>
    </row>
    <row r="50" spans="1:9" x14ac:dyDescent="0.25">
      <c r="A50" s="3" t="s">
        <v>125</v>
      </c>
      <c r="B50" s="3" t="s">
        <v>1160</v>
      </c>
      <c r="C50" s="5" t="s">
        <v>1161</v>
      </c>
      <c r="D50" s="3">
        <v>1</v>
      </c>
      <c r="E50" s="4">
        <v>45559</v>
      </c>
      <c r="F50" s="3">
        <v>0</v>
      </c>
      <c r="G50" s="3" t="s">
        <v>48</v>
      </c>
      <c r="H50">
        <f>VLOOKUP(B50,'Final Adjustment'!A:D,4,FALSE)</f>
        <v>-1</v>
      </c>
      <c r="I50">
        <f t="shared" si="0"/>
        <v>0</v>
      </c>
    </row>
    <row r="51" spans="1:9" x14ac:dyDescent="0.25">
      <c r="A51" s="3" t="s">
        <v>125</v>
      </c>
      <c r="B51" s="3" t="s">
        <v>1168</v>
      </c>
      <c r="C51" s="5" t="s">
        <v>1169</v>
      </c>
      <c r="D51" s="3">
        <v>4</v>
      </c>
      <c r="E51" s="3" t="s">
        <v>1772</v>
      </c>
      <c r="F51" s="3">
        <v>-0.05</v>
      </c>
      <c r="G51" s="3" t="s">
        <v>48</v>
      </c>
      <c r="H51">
        <f>VLOOKUP(B51,'Final Adjustment'!A:D,4,FALSE)</f>
        <v>-4</v>
      </c>
      <c r="I51">
        <f t="shared" si="0"/>
        <v>0</v>
      </c>
    </row>
    <row r="52" spans="1:9" x14ac:dyDescent="0.25">
      <c r="A52" s="3" t="s">
        <v>125</v>
      </c>
      <c r="B52" s="3" t="s">
        <v>1170</v>
      </c>
      <c r="C52" s="5" t="s">
        <v>1171</v>
      </c>
      <c r="D52" s="3">
        <v>1</v>
      </c>
      <c r="E52" s="4">
        <v>45560</v>
      </c>
      <c r="F52" s="3">
        <v>0</v>
      </c>
      <c r="G52" s="3" t="s">
        <v>48</v>
      </c>
      <c r="H52">
        <f>VLOOKUP(B52,'Final Adjustment'!A:D,4,FALSE)</f>
        <v>-1</v>
      </c>
      <c r="I52">
        <f t="shared" si="0"/>
        <v>0</v>
      </c>
    </row>
    <row r="53" spans="1:9" x14ac:dyDescent="0.25">
      <c r="A53" s="3" t="s">
        <v>125</v>
      </c>
      <c r="B53" s="3" t="s">
        <v>1384</v>
      </c>
      <c r="C53" s="5" t="s">
        <v>1385</v>
      </c>
      <c r="D53" s="3">
        <v>2</v>
      </c>
      <c r="E53" s="3" t="s">
        <v>1773</v>
      </c>
      <c r="F53" s="3">
        <v>0</v>
      </c>
      <c r="G53" s="3" t="s">
        <v>48</v>
      </c>
      <c r="H53">
        <f>VLOOKUP(B53,'Final Adjustment'!A:D,4,FALSE)</f>
        <v>-2</v>
      </c>
      <c r="I53">
        <f t="shared" si="0"/>
        <v>0</v>
      </c>
    </row>
  </sheetData>
  <autoFilter ref="A5:I53" xr:uid="{00000000-0001-0000-0800-000000000000}"/>
  <mergeCells count="1">
    <mergeCell ref="H4:I4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</vt:lpstr>
      <vt:lpstr>Lates and Absences (Adjustments</vt:lpstr>
      <vt:lpstr>Final Adjustment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Janella Rosales</cp:lastModifiedBy>
  <dcterms:created xsi:type="dcterms:W3CDTF">2024-11-29T09:11:31Z</dcterms:created>
  <dcterms:modified xsi:type="dcterms:W3CDTF">2024-11-29T09:59:32Z</dcterms:modified>
</cp:coreProperties>
</file>