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75" windowWidth="11565" windowHeight="7245" tabRatio="792" activeTab="5"/>
  </bookViews>
  <sheets>
    <sheet name="Menu" sheetId="1" r:id="rId1"/>
    <sheet name="10" sheetId="2" r:id="rId2"/>
    <sheet name="11" sheetId="3" r:id="rId3"/>
    <sheet name="13" sheetId="4" r:id="rId4"/>
    <sheet name="14" sheetId="5" r:id="rId5"/>
    <sheet name="15" sheetId="6" r:id="rId6"/>
    <sheet name="16" sheetId="7" r:id="rId7"/>
    <sheet name="17" sheetId="8" r:id="rId8"/>
    <sheet name="18" sheetId="9" r:id="rId9"/>
    <sheet name="19" sheetId="10" r:id="rId10"/>
    <sheet name="20" sheetId="11" r:id="rId11"/>
    <sheet name="21" sheetId="12" r:id="rId12"/>
    <sheet name="22" sheetId="13" r:id="rId13"/>
    <sheet name="31" sheetId="14" r:id="rId14"/>
    <sheet name="32" sheetId="15" r:id="rId15"/>
    <sheet name="33" sheetId="16" r:id="rId16"/>
    <sheet name="34" sheetId="17" r:id="rId17"/>
    <sheet name="35" sheetId="18" r:id="rId18"/>
    <sheet name="36" sheetId="19" r:id="rId19"/>
    <sheet name="37" sheetId="20" r:id="rId20"/>
    <sheet name="38" sheetId="21" r:id="rId21"/>
    <sheet name="39" sheetId="22" r:id="rId22"/>
    <sheet name="42" sheetId="23" r:id="rId23"/>
    <sheet name="47" sheetId="24" r:id="rId24"/>
    <sheet name="43" sheetId="25" r:id="rId25"/>
    <sheet name="51" sheetId="26" r:id="rId26"/>
    <sheet name="44" sheetId="27" r:id="rId27"/>
    <sheet name="52" sheetId="28" r:id="rId28"/>
    <sheet name="53" sheetId="29" r:id="rId29"/>
    <sheet name="54" sheetId="30" r:id="rId30"/>
  </sheets>
  <definedNames>
    <definedName name="_xlnm._FilterDatabase" localSheetId="24" hidden="1">'43'!$A$12:$Q$94</definedName>
    <definedName name="_xlnm.Print_Area" localSheetId="23">'47'!$A$1</definedName>
    <definedName name="total" localSheetId="1">'10'!$C$52</definedName>
  </definedNames>
  <calcPr calcId="145621"/>
</workbook>
</file>

<file path=xl/calcChain.xml><?xml version="1.0" encoding="utf-8"?>
<calcChain xmlns="http://schemas.openxmlformats.org/spreadsheetml/2006/main">
  <c r="G49" i="27" l="1"/>
  <c r="G47" i="27"/>
  <c r="F45" i="27"/>
  <c r="G45" i="27" s="1"/>
  <c r="G44" i="27"/>
  <c r="G43" i="27"/>
  <c r="G42" i="27"/>
  <c r="G41" i="27"/>
  <c r="G40" i="27"/>
  <c r="F36" i="27"/>
  <c r="G36" i="27" s="1"/>
  <c r="F37" i="27"/>
  <c r="G37" i="27" s="1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</calcChain>
</file>

<file path=xl/sharedStrings.xml><?xml version="1.0" encoding="utf-8"?>
<sst xmlns="http://schemas.openxmlformats.org/spreadsheetml/2006/main" count="5235" uniqueCount="1540">
  <si>
    <t>א. מזומנים ושווי מזומנים</t>
  </si>
  <si>
    <t>מזומנים ושווי מזומנים</t>
  </si>
  <si>
    <t>מספר ני"ע</t>
  </si>
  <si>
    <t>דירוג</t>
  </si>
  <si>
    <t>שיעור הריבית</t>
  </si>
  <si>
    <t>תשואה לפידיון</t>
  </si>
  <si>
    <t>שווי שוק</t>
  </si>
  <si>
    <t>שעור מנכסי השקעה</t>
  </si>
  <si>
    <t>אחוזים</t>
  </si>
  <si>
    <t>אלפי ₪</t>
  </si>
  <si>
    <t>(1)</t>
  </si>
  <si>
    <t>(2)</t>
  </si>
  <si>
    <t>(3)</t>
  </si>
  <si>
    <t>(4)</t>
  </si>
  <si>
    <t>(5)</t>
  </si>
  <si>
    <t>(6)</t>
  </si>
  <si>
    <t>(7)</t>
  </si>
  <si>
    <t>(8)</t>
  </si>
  <si>
    <t>בישראל:</t>
  </si>
  <si>
    <t>יתרות מזומנים ועו"ש בש"ח</t>
  </si>
  <si>
    <t>₪</t>
  </si>
  <si>
    <t>איגוד</t>
  </si>
  <si>
    <t>Aa3</t>
  </si>
  <si>
    <t>סיטיבנק</t>
  </si>
  <si>
    <t>A3</t>
  </si>
  <si>
    <t>MOODY'S</t>
  </si>
  <si>
    <t>דסקונט</t>
  </si>
  <si>
    <t>יובנק (כללי)</t>
  </si>
  <si>
    <t>הבינלאומי</t>
  </si>
  <si>
    <t>יתרות מזומנים ועו"ש נקובים במט"ח</t>
  </si>
  <si>
    <t>USD</t>
  </si>
  <si>
    <t>EUR</t>
  </si>
  <si>
    <t>GBP</t>
  </si>
  <si>
    <t>CHF</t>
  </si>
  <si>
    <t>SEK</t>
  </si>
  <si>
    <t>CAD</t>
  </si>
  <si>
    <t>HKD</t>
  </si>
  <si>
    <t>NZD</t>
  </si>
  <si>
    <t>JPY</t>
  </si>
  <si>
    <t>פח"ק/פר"י</t>
  </si>
  <si>
    <t>פק"מ לתקופה של עד שלושה חודשים</t>
  </si>
  <si>
    <t>אדנים</t>
  </si>
  <si>
    <t>פקדונות במט"ח עד שלושה חודשים</t>
  </si>
  <si>
    <t xml:space="preserve">   סה"כ בישראל</t>
  </si>
  <si>
    <t>בחו"ל:</t>
  </si>
  <si>
    <t>UBS</t>
  </si>
  <si>
    <t>AUD</t>
  </si>
  <si>
    <t>NOK</t>
  </si>
  <si>
    <t>SGD</t>
  </si>
  <si>
    <t>סה"כ בחו"ל</t>
  </si>
  <si>
    <t>סה"כ מזומנים ושווי מזומנים</t>
  </si>
  <si>
    <t>ט. יתרות התחייבות להשקעה - קרן י' נכון לתאריך 30.6.2011</t>
  </si>
  <si>
    <t>סכום ההתחייבות</t>
  </si>
  <si>
    <t>תאריך סיום ההתחייבות</t>
  </si>
  <si>
    <t xml:space="preserve">באלפי ₪ </t>
  </si>
  <si>
    <t>(תאריך )</t>
  </si>
  <si>
    <t>Fortissimo Capital Fund Israel II</t>
  </si>
  <si>
    <t>sky 2</t>
  </si>
  <si>
    <t>קלינטק 2</t>
  </si>
  <si>
    <t>אורבימד</t>
  </si>
  <si>
    <t>Klirmark Opportunity Fund L.P</t>
  </si>
  <si>
    <t>סה"כ בישראל</t>
  </si>
  <si>
    <t>Lehman Brothers IV L.P</t>
  </si>
  <si>
    <t>סיאייסיסי</t>
  </si>
  <si>
    <t>סה"כ יתרות התחייבות להשקעה</t>
  </si>
  <si>
    <t>גורם 24</t>
  </si>
  <si>
    <t>גורם 26</t>
  </si>
  <si>
    <t>גורם 27</t>
  </si>
  <si>
    <t>גורם 28</t>
  </si>
  <si>
    <t>שטר הון נדחה פועלים לס (סד' ד)</t>
  </si>
  <si>
    <t>NR</t>
  </si>
  <si>
    <t xml:space="preserve">דוח נכס בודד </t>
  </si>
  <si>
    <t>שם הקופה: משתתף ברווחים קרן י לתאריך הדוח הכספי 30/06/2011</t>
  </si>
  <si>
    <t xml:space="preserve"> </t>
  </si>
  <si>
    <t>סיכום נכסי הקופה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</si>
  <si>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</si>
  <si>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</si>
  <si>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</si>
  <si>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</si>
  <si>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</si>
  <si>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</si>
  <si>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</si>
  <si>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</si>
  <si>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</si>
  <si>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</si>
  <si>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</si>
  <si>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</si>
  <si>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</si>
  <si>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</si>
  <si>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</si>
  <si>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</si>
  <si>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</si>
  <si>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</si>
  <si>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</si>
  <si>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</si>
  <si>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</si>
  <si>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השקעות אחרות</t>
  </si>
  <si>
    <t>ח. נכסים המוצגים לפי עלות מתואמת</t>
  </si>
  <si>
    <t>אג"ח קונצרני לא סחיר</t>
  </si>
  <si>
    <t>מסגרות אשראי מנוצלות ללווים</t>
  </si>
  <si>
    <t>ט. יתרות התחייבות להשקעה</t>
  </si>
  <si>
    <t>דוח נכס בודד</t>
  </si>
  <si>
    <t>חזור לתפריט הראשי</t>
  </si>
  <si>
    <t>זמן</t>
  </si>
  <si>
    <t>מדידה</t>
  </si>
  <si>
    <t>אלפי ש"ח</t>
  </si>
  <si>
    <t>קרן</t>
  </si>
  <si>
    <t>קרן י</t>
  </si>
  <si>
    <t>פעילות</t>
  </si>
  <si>
    <t>משתתף ברווחים</t>
  </si>
  <si>
    <t>סלים\מסלולים</t>
  </si>
  <si>
    <t>לפי מסלולים</t>
  </si>
  <si>
    <t>שווי הוגן (אלפי ₪)</t>
  </si>
  <si>
    <t>שיעור מנכסי הקרן (אחוזים)</t>
  </si>
  <si>
    <t>סה"כ נכסים</t>
  </si>
  <si>
    <t>א. אג"ח קונצרני סחיר</t>
  </si>
  <si>
    <t>ב. אג"ח קונצרני לא סחיר</t>
  </si>
  <si>
    <t>ג. מסגרת אשראי מנוצלות ללווים</t>
  </si>
  <si>
    <t>סה"כ סכום נכסי המסלול או הקרן</t>
  </si>
  <si>
    <t>תוויות שורה</t>
  </si>
  <si>
    <t>שער אחרון</t>
  </si>
  <si>
    <t>דולר</t>
  </si>
  <si>
    <t>יורו</t>
  </si>
  <si>
    <t>דולר קנדי</t>
  </si>
  <si>
    <t>שטרלינג</t>
  </si>
  <si>
    <t>פרנק שויצרי</t>
  </si>
  <si>
    <t>ין/100 - שח</t>
  </si>
  <si>
    <t>דולר אוסטרלי</t>
  </si>
  <si>
    <t>כתר שודי</t>
  </si>
  <si>
    <t>כתר נורבגי</t>
  </si>
  <si>
    <t>דולר ניו זילנד</t>
  </si>
  <si>
    <t>כתר דני</t>
  </si>
  <si>
    <t>דולר סינגפור</t>
  </si>
  <si>
    <t>דולר הונג קונג</t>
  </si>
  <si>
    <t>ריאל ברזילאי</t>
  </si>
  <si>
    <t>בישראל</t>
  </si>
  <si>
    <t>לאומי</t>
  </si>
  <si>
    <t>דיסקונט</t>
  </si>
  <si>
    <t>מזרחי</t>
  </si>
  <si>
    <t>פועלים</t>
  </si>
  <si>
    <t>בישראל סה"כ</t>
  </si>
  <si>
    <t>בחו"ל</t>
  </si>
  <si>
    <t>בחו"ל סה"כ</t>
  </si>
  <si>
    <t>מס. נייר ערך</t>
  </si>
  <si>
    <t>מנפיק</t>
  </si>
  <si>
    <t>דרוג</t>
  </si>
  <si>
    <t>שם מדרג</t>
  </si>
  <si>
    <t>סוג מטבע</t>
  </si>
  <si>
    <t>שיעור ריבית (אחוזים)</t>
  </si>
  <si>
    <t>מח"מ (שנים)</t>
  </si>
  <si>
    <t>ת. לפדיון (אחוזים)</t>
  </si>
  <si>
    <t>ערך נקוב (₪)</t>
  </si>
  <si>
    <t>שער (באגורות)</t>
  </si>
  <si>
    <t>שווי שוק (אלפי ₪)</t>
  </si>
  <si>
    <t>שיעור מהע.נ המונפק (אחוזים)</t>
  </si>
  <si>
    <t>צמודות מדד</t>
  </si>
  <si>
    <t>גליל</t>
  </si>
  <si>
    <t>מדינת ישראל</t>
  </si>
  <si>
    <t>RF</t>
  </si>
  <si>
    <t>שקל</t>
  </si>
  <si>
    <t>5903 גליל</t>
  </si>
  <si>
    <t>5904 גליל</t>
  </si>
  <si>
    <t>ממשל צמוד 418</t>
  </si>
  <si>
    <t>ממשלתי צמוד 0536</t>
  </si>
  <si>
    <t>ממשלתי צמוד 0841</t>
  </si>
  <si>
    <t>ממשלתי צמוד 1019</t>
  </si>
  <si>
    <t>צמודות מדד סה"כ</t>
  </si>
  <si>
    <t>לא צמודות</t>
  </si>
  <si>
    <t>גילון</t>
  </si>
  <si>
    <t>ממשל משתנה 0817</t>
  </si>
  <si>
    <t>ממשלתי משתנה 0520  גילון</t>
  </si>
  <si>
    <t>מלווה קצר מועד (מק"מ)</t>
  </si>
  <si>
    <t>מקמ 212</t>
  </si>
  <si>
    <t>מקמ 252</t>
  </si>
  <si>
    <t>מקמ 412</t>
  </si>
  <si>
    <t>מקמ 512</t>
  </si>
  <si>
    <t>מקמ 612</t>
  </si>
  <si>
    <t>שחר</t>
  </si>
  <si>
    <t>2681 שחר</t>
  </si>
  <si>
    <t>2682 שחר</t>
  </si>
  <si>
    <t>ממקצ0711</t>
  </si>
  <si>
    <t>ממשל שקל  0217</t>
  </si>
  <si>
    <t>ממשל שקלי 0913</t>
  </si>
  <si>
    <t>ממשלתי  שיקלית 219</t>
  </si>
  <si>
    <t>ממשלתי שקלי  1026</t>
  </si>
  <si>
    <t>ממשלתי שקלי 122</t>
  </si>
  <si>
    <t>ממשק0120</t>
  </si>
  <si>
    <t>ממשק0312</t>
  </si>
  <si>
    <t>ממשק0816</t>
  </si>
  <si>
    <t>שחר2683</t>
  </si>
  <si>
    <t>לא צמודות סה"כ</t>
  </si>
  <si>
    <t>אג"ח של ממשלת ישראל שהונפקו בחו"ל</t>
  </si>
  <si>
    <t>ISRAEL 5 1/2 11/16</t>
  </si>
  <si>
    <t>US46513EE325</t>
  </si>
  <si>
    <t>A</t>
  </si>
  <si>
    <t>S&amp;P</t>
  </si>
  <si>
    <t>ISRAEL 7 1/4 12/28</t>
  </si>
  <si>
    <t>US465138ZR91</t>
  </si>
  <si>
    <t>אג"ח של ממשלת ישראל שהונפקו בחו"ל סה"כ</t>
  </si>
  <si>
    <t>תעודות התחייבות ממשלתיות (1) סה"כ</t>
  </si>
  <si>
    <t>ענף מסחר</t>
  </si>
  <si>
    <t>צמודות</t>
  </si>
  <si>
    <t>בזק אגח סד 5</t>
  </si>
  <si>
    <t>בזק החברה הישראלית לתקשורת בע"מ</t>
  </si>
  <si>
    <t>שרותים</t>
  </si>
  <si>
    <t>AA+</t>
  </si>
  <si>
    <t>מעלות</t>
  </si>
  <si>
    <t>טפחות הנפקות אג 29</t>
  </si>
  <si>
    <t>בנק מזרחי טפחות בע"מ</t>
  </si>
  <si>
    <t>בנקים</t>
  </si>
  <si>
    <t>לאומי מימון אג7</t>
  </si>
  <si>
    <t>בנק לאומי לישראל בע"מ</t>
  </si>
  <si>
    <t>מידרוג</t>
  </si>
  <si>
    <t>לאומי מימון הת אג3</t>
  </si>
  <si>
    <t>לאומי מימון התח ח</t>
  </si>
  <si>
    <t>מזרחי טפחות סדרה 33</t>
  </si>
  <si>
    <t>פועלים הנפקות 22</t>
  </si>
  <si>
    <t>בנק הפועלים בע"מ</t>
  </si>
  <si>
    <t>1פועלים הנפ אג</t>
  </si>
  <si>
    <t>AA</t>
  </si>
  <si>
    <t>בנק לאומי ש"ה סדרה 200</t>
  </si>
  <si>
    <t>גלילה ב</t>
  </si>
  <si>
    <t>גלילה הפקדות בע"מ</t>
  </si>
  <si>
    <t>השקעות והחזקות</t>
  </si>
  <si>
    <t>גלילה.ק1</t>
  </si>
  <si>
    <t>גלילה.ק3</t>
  </si>
  <si>
    <t>הראל בטוח אגח</t>
  </si>
  <si>
    <t>הראל חברה לבטוח בע"מ</t>
  </si>
  <si>
    <t>ביטוח</t>
  </si>
  <si>
    <t>טפחות הנפקות אגח 27</t>
  </si>
  <si>
    <t>כללביט אג"ח א</t>
  </si>
  <si>
    <t>כלל החזקות עסקי ביטוח בע"מ</t>
  </si>
  <si>
    <t>כתב התח' נדחה פועלים סד' י'</t>
  </si>
  <si>
    <t>למן.ק300</t>
  </si>
  <si>
    <t>מזרחי אגח הנפקות 30</t>
  </si>
  <si>
    <t>מזרחי טפחות הנפקות הת 31</t>
  </si>
  <si>
    <t>מנורה הון</t>
  </si>
  <si>
    <t>מנורה</t>
  </si>
  <si>
    <t>סלקום אגח א</t>
  </si>
  <si>
    <t>סלקום</t>
  </si>
  <si>
    <t>סלקום אגח ב</t>
  </si>
  <si>
    <t>סלקום אגח ד</t>
  </si>
  <si>
    <t>סלקם.ק3</t>
  </si>
  <si>
    <t>תקשורת</t>
  </si>
  <si>
    <t>פועלים 14</t>
  </si>
  <si>
    <t>פועלים הנפ אג2</t>
  </si>
  <si>
    <t>פועלים הנפ אג4</t>
  </si>
  <si>
    <t>פעלה.ק12</t>
  </si>
  <si>
    <t>גזית  גלובאג"ח 3 4.95%</t>
  </si>
  <si>
    <t>גזית גלוב</t>
  </si>
  <si>
    <t>נדלן</t>
  </si>
  <si>
    <t>AA-</t>
  </si>
  <si>
    <t>גזית גלוב ד</t>
  </si>
  <si>
    <t>גזית גלוב ט</t>
  </si>
  <si>
    <t>חברת פרטנר תקשורת בע"מ</t>
  </si>
  <si>
    <t>הראל הנפקות אגח ד'</t>
  </si>
  <si>
    <t>הראל הנפקות אגח ה'</t>
  </si>
  <si>
    <t>כלל ביט מימון אגח ג'</t>
  </si>
  <si>
    <t>כללביט מימון בע"מ</t>
  </si>
  <si>
    <t>מכתשים אגן ב</t>
  </si>
  <si>
    <t>מכתשים אגן תעשיות בע"מ</t>
  </si>
  <si>
    <t>תעשיות שונות</t>
  </si>
  <si>
    <t>מנורה מב אג1</t>
  </si>
  <si>
    <t>פזנפט.ק1</t>
  </si>
  <si>
    <t>פז</t>
  </si>
  <si>
    <t>פניקס הון הת א'</t>
  </si>
  <si>
    <t>הפניקס</t>
  </si>
  <si>
    <t>פרטנר     ג</t>
  </si>
  <si>
    <t>פרטנר סדרה א</t>
  </si>
  <si>
    <t>שפרסל.ק2</t>
  </si>
  <si>
    <t>שופרסל בע"מ</t>
  </si>
  <si>
    <t>מסחר</t>
  </si>
  <si>
    <t>1דיסקונט אג</t>
  </si>
  <si>
    <t>בנק דיסקונט לישראל בע"מ</t>
  </si>
  <si>
    <t>A+</t>
  </si>
  <si>
    <t>אדבא.ק3</t>
  </si>
  <si>
    <t>אי די בי חברה לאחזקות בע"מ</t>
  </si>
  <si>
    <t>אידיבי אחזקות אג ד</t>
  </si>
  <si>
    <t>אידיבי פיתוח .ק9</t>
  </si>
  <si>
    <t>אי די בי חברה לפתוח בע"מ</t>
  </si>
  <si>
    <t>ארפט.ק1</t>
  </si>
  <si>
    <t>אירפורט סיטי</t>
  </si>
  <si>
    <t>ביטוח ישיר אג"ח ט'</t>
  </si>
  <si>
    <t>ביטוח ישיר</t>
  </si>
  <si>
    <t>בריטיש ישראל סדרה ג'</t>
  </si>
  <si>
    <t>בריטיש ישראל השקעות בע"מ</t>
  </si>
  <si>
    <t>גב ים     ו</t>
  </si>
  <si>
    <t>גב ים</t>
  </si>
  <si>
    <t>דיסק התחייבות י</t>
  </si>
  <si>
    <t>דיסקונט מנפיקים 8</t>
  </si>
  <si>
    <t>דלק קב אגח יח</t>
  </si>
  <si>
    <t>קבוצת דלק</t>
  </si>
  <si>
    <t>דן רכב אגח ד</t>
  </si>
  <si>
    <t>דן רכב ותחבורה ד.ר.ת בע"מ</t>
  </si>
  <si>
    <t>דן רכב אגח סדרה ו</t>
  </si>
  <si>
    <t>דן רכב ותחבורה 5</t>
  </si>
  <si>
    <t>דסקש.ק8</t>
  </si>
  <si>
    <t>דיסקונט השקעות</t>
  </si>
  <si>
    <t>דקסיה הנפקות אג 5</t>
  </si>
  <si>
    <t>בנק דקסיה ישראל בע"מ</t>
  </si>
  <si>
    <t>הוט אגח א</t>
  </si>
  <si>
    <t>הוט</t>
  </si>
  <si>
    <t>חברה לישראל אגח 7</t>
  </si>
  <si>
    <t>החברה לישראל בע"מ</t>
  </si>
  <si>
    <t>מזרחי טפחות אגח</t>
  </si>
  <si>
    <t>מנפיקים התח ב'</t>
  </si>
  <si>
    <t>מנפיקים כ. התחי' א' 2009/2018</t>
  </si>
  <si>
    <t>פועלים שטר הון  סדרה 1</t>
  </si>
  <si>
    <t>פניקס הון אגח ב</t>
  </si>
  <si>
    <t>1פועלים ש"ה נד אג</t>
  </si>
  <si>
    <t>אגוד הנפקות שה נד 1</t>
  </si>
  <si>
    <t>בנק אגוד לישראל בע"מ</t>
  </si>
  <si>
    <t>אלביט הדמיה 5.4%</t>
  </si>
  <si>
    <t>אלביט הדמיה</t>
  </si>
  <si>
    <t>דלקב.ק22</t>
  </si>
  <si>
    <t>ישפרו אגח סד ב</t>
  </si>
  <si>
    <t>ישפרו חברה להשכרת מבנים</t>
  </si>
  <si>
    <t>כרמל אולפינים</t>
  </si>
  <si>
    <t>כרמל אולפינים בע"מ</t>
  </si>
  <si>
    <t>מבנה תעשיה אגח ח</t>
  </si>
  <si>
    <t>חברת מבני תעשיה בע"מ</t>
  </si>
  <si>
    <t>מבני תעשייה אג  ט' צמוד 5.05%</t>
  </si>
  <si>
    <t>מבני תעשייה אגח 11</t>
  </si>
  <si>
    <t>קב דלק אגח 13</t>
  </si>
  <si>
    <t>קבוצת דלק כג</t>
  </si>
  <si>
    <t>שלמה אחזק ט</t>
  </si>
  <si>
    <t>שלמה אחזקות - ניו קופל</t>
  </si>
  <si>
    <t>אבגל אגח 1</t>
  </si>
  <si>
    <t>אבגול</t>
  </si>
  <si>
    <t>עץ ונייר</t>
  </si>
  <si>
    <t>A-</t>
  </si>
  <si>
    <t>אשדר אגח א</t>
  </si>
  <si>
    <t>אשדר</t>
  </si>
  <si>
    <t>בזן ב'</t>
  </si>
  <si>
    <t>בתי זקוק לנפט בע"מ</t>
  </si>
  <si>
    <t>בזן.ק1</t>
  </si>
  <si>
    <t>דיסקונט מנ שה</t>
  </si>
  <si>
    <t>דלק ישראל אגח 1</t>
  </si>
  <si>
    <t>דלק חברת הדלק' הישראלית בע"מ</t>
  </si>
  <si>
    <t>דרבן   אגח  ג</t>
  </si>
  <si>
    <t>דרבן</t>
  </si>
  <si>
    <t>דרבן השקעות אגח ח 6.5%</t>
  </si>
  <si>
    <t>דרבן השקעות בעמ - סדרה ז'</t>
  </si>
  <si>
    <t>דרבן.ק4</t>
  </si>
  <si>
    <t>כלכלית אגח 5</t>
  </si>
  <si>
    <t>חברה כלכלית לירושלים בע"מ</t>
  </si>
  <si>
    <t>כלכלית י"ם ד</t>
  </si>
  <si>
    <t>כלכלית י"םג</t>
  </si>
  <si>
    <t>כלכלית ים אגח ז</t>
  </si>
  <si>
    <t>כלכלית לירושלים אגח סד ו</t>
  </si>
  <si>
    <t>רבוע כחול נדלן אגח א'</t>
  </si>
  <si>
    <t>ריבוע כחול נדלן</t>
  </si>
  <si>
    <t>אזרם.ק8</t>
  </si>
  <si>
    <t>אזורים חברה להשקעות בפיתוח ובבנין בע"מ</t>
  </si>
  <si>
    <t>BBB+</t>
  </si>
  <si>
    <t>הכשר.ק11</t>
  </si>
  <si>
    <t>הכשרת הישוב נדל"ן</t>
  </si>
  <si>
    <t>הכשר.ק13</t>
  </si>
  <si>
    <t>הכשרת ישוב 12</t>
  </si>
  <si>
    <t>טנדל.ק1</t>
  </si>
  <si>
    <t>טן חברה לדלק</t>
  </si>
  <si>
    <t>כלל פיננס א ק1</t>
  </si>
  <si>
    <t>כלל פיננסים</t>
  </si>
  <si>
    <t>מפעלים פטרוכימיים סד 2</t>
  </si>
  <si>
    <t>מפעלים פטרוכימיים</t>
  </si>
  <si>
    <t>קרדן אן וי אגח 1 4.45%</t>
  </si>
  <si>
    <t>קרדן</t>
  </si>
  <si>
    <t>קרנו.ק2</t>
  </si>
  <si>
    <t>א. לוי השקעות ובניו סד ד</t>
  </si>
  <si>
    <t>א לוי השקעות ובניין</t>
  </si>
  <si>
    <t>BBB</t>
  </si>
  <si>
    <t>אדגר.ק5</t>
  </si>
  <si>
    <t>אדגר</t>
  </si>
  <si>
    <t>אדרי-אל אג"ח ב'</t>
  </si>
  <si>
    <t>אדרי אל</t>
  </si>
  <si>
    <t>אורד אגח א</t>
  </si>
  <si>
    <t>אורד בע"מ</t>
  </si>
  <si>
    <t>אפריקה אגח כו</t>
  </si>
  <si>
    <t>אפריקה ישראל להשקעות בע"מ</t>
  </si>
  <si>
    <t>דסקט.ק1 - סדרה א'</t>
  </si>
  <si>
    <t>BBB-</t>
  </si>
  <si>
    <t>צור שמיר אגח 5</t>
  </si>
  <si>
    <t>צור שמיר</t>
  </si>
  <si>
    <t>מלרג.ה1</t>
  </si>
  <si>
    <t>מלרג הנדסה וקבלנות בע"מ</t>
  </si>
  <si>
    <t>C</t>
  </si>
  <si>
    <t>נגה טכנולוגיות אג1-הסדר</t>
  </si>
  <si>
    <t>ברייט נגה טכנולגיות בע"מ</t>
  </si>
  <si>
    <t>D</t>
  </si>
  <si>
    <t>סקורפיו נדל"ן אג"ח א'</t>
  </si>
  <si>
    <t>סקורפיו נדלן</t>
  </si>
  <si>
    <t>אלון חברת דלק אגח' ב</t>
  </si>
  <si>
    <t>דור אלון אנרגיה</t>
  </si>
  <si>
    <t>אלרן השקעות אגח ג'</t>
  </si>
  <si>
    <t>אלרן השקעות</t>
  </si>
  <si>
    <t>בסר פרוייקטים .ה1</t>
  </si>
  <si>
    <t>בסר</t>
  </si>
  <si>
    <t>חלל.ה2</t>
  </si>
  <si>
    <t>חלל תקשורת בע"מ</t>
  </si>
  <si>
    <t>חלל.ה3</t>
  </si>
  <si>
    <t>קלאב 365 אגח1</t>
  </si>
  <si>
    <t>קלאב 365</t>
  </si>
  <si>
    <t>צמודות סה"כ</t>
  </si>
  <si>
    <t>אלביט א</t>
  </si>
  <si>
    <t>אלביט מערכות</t>
  </si>
  <si>
    <t>חשמל ואלקטרוניקה</t>
  </si>
  <si>
    <t>לאומי חב' למימון סד ט' 6.3%</t>
  </si>
  <si>
    <t>מזהנ.ק34</t>
  </si>
  <si>
    <t>מזרחי טפחות הנפקות הת 32</t>
  </si>
  <si>
    <t>פועלים הנפק 26</t>
  </si>
  <si>
    <t>פועלים הנפקות אגח 29</t>
  </si>
  <si>
    <t>פועלים הנפקות אגח 30</t>
  </si>
  <si>
    <t>בנק לאומי ש"ה סדרה 201</t>
  </si>
  <si>
    <t>לאומי מימון הת יג</t>
  </si>
  <si>
    <t>לאומי מימון שטר הון סדרה 301</t>
  </si>
  <si>
    <t>סלקום אגח ה'</t>
  </si>
  <si>
    <t>פעלה.ק11</t>
  </si>
  <si>
    <t>גזית גלוב סד' ו'</t>
  </si>
  <si>
    <t>גלוב.ק5</t>
  </si>
  <si>
    <t>דיסקונט השקעות סד ט</t>
  </si>
  <si>
    <t>הראל הנפקות אגח ב'</t>
  </si>
  <si>
    <t>הראל הנפקות אגח ג'</t>
  </si>
  <si>
    <t>כללביט אג6</t>
  </si>
  <si>
    <t>מכתשים אגן אג"ח ד'</t>
  </si>
  <si>
    <t>פז נפט אג 3</t>
  </si>
  <si>
    <t>פרטנר     ד</t>
  </si>
  <si>
    <t>פרטנר     ה</t>
  </si>
  <si>
    <t>שפרסל.ק3</t>
  </si>
  <si>
    <t>אידיבי אגח 10</t>
  </si>
  <si>
    <t>דיסקונט התחייבות יא</t>
  </si>
  <si>
    <t>הפניקס אג"ח ג'</t>
  </si>
  <si>
    <t>ירושלים הנפקות אג"ח ח'</t>
  </si>
  <si>
    <t>בנק  ירושלים  בע"מ</t>
  </si>
  <si>
    <t>ירושלים הנפקות אגח 7</t>
  </si>
  <si>
    <t>כתב התח' שקלי (סדרה ה) דיסקונט</t>
  </si>
  <si>
    <t>כתב התח' שקלי (סדרה ז) דיסקונט</t>
  </si>
  <si>
    <t>כתב התחייבות נדחה סד י"ח אגוד</t>
  </si>
  <si>
    <t>קבוצת דלק סדרה ט"ו (15)</t>
  </si>
  <si>
    <t>קבוצת דלק סדרה י"ד (14)</t>
  </si>
  <si>
    <t>דור אלון  ד</t>
  </si>
  <si>
    <t>טמפו משק  אגח א</t>
  </si>
  <si>
    <t>טמפו משקאות</t>
  </si>
  <si>
    <t>מזון</t>
  </si>
  <si>
    <t>מבני תעשיה אג 13</t>
  </si>
  <si>
    <t>מבני תעשייה אג י' שקלי 6.5%</t>
  </si>
  <si>
    <t>נורסטאר החזקות ח (לשעבר גזית)</t>
  </si>
  <si>
    <t>גזית</t>
  </si>
  <si>
    <t>כלכלית ירושלים סדרה ח</t>
  </si>
  <si>
    <t>מ. פטרוכימיים 3  שקלי</t>
  </si>
  <si>
    <t>סאנפלאוור (לשעבר גילץ ד)</t>
  </si>
  <si>
    <t>גילץ</t>
  </si>
  <si>
    <t>צור שמיר  ו</t>
  </si>
  <si>
    <t>חברות זרות בחו"ל</t>
  </si>
  <si>
    <t>CSMC 15.9.39 5.439%</t>
  </si>
  <si>
    <t>US22545MAC10</t>
  </si>
  <si>
    <t>Credit Suisse</t>
  </si>
  <si>
    <t>FINANCIALS</t>
  </si>
  <si>
    <t>AAA</t>
  </si>
  <si>
    <t>GLEINT 7 1/2 10/49</t>
  </si>
  <si>
    <t>XS0546096800</t>
  </si>
  <si>
    <t>Glencore Finance Europe</t>
  </si>
  <si>
    <t>ISRELE 7 3/4 12/27</t>
  </si>
  <si>
    <t>US46507WAB63</t>
  </si>
  <si>
    <t>חברת החשמל לישראל בע"מ</t>
  </si>
  <si>
    <t>BB+</t>
  </si>
  <si>
    <t>ISRELE7.7 07/15/18</t>
  </si>
  <si>
    <t>US46507WAD20</t>
  </si>
  <si>
    <t>חברות זרות בחו"ל סה"כ</t>
  </si>
  <si>
    <t>אג"ח קונצרני (3) סה"כ</t>
  </si>
  <si>
    <t>תל אביב 25</t>
  </si>
  <si>
    <t>טבע</t>
  </si>
  <si>
    <t>כימיה</t>
  </si>
  <si>
    <t>שטראוס עלית</t>
  </si>
  <si>
    <t>בזק</t>
  </si>
  <si>
    <t>גזית גלוב*</t>
  </si>
  <si>
    <t>כיל</t>
  </si>
  <si>
    <t>כימיקלים לישראל</t>
  </si>
  <si>
    <t>סלקום CEL</t>
  </si>
  <si>
    <t>מכתשים אגן</t>
  </si>
  <si>
    <t>פרטנר</t>
  </si>
  <si>
    <t>חברה לישראל</t>
  </si>
  <si>
    <t>בתי זיקוק לנפט</t>
  </si>
  <si>
    <t>אבנר יהש</t>
  </si>
  <si>
    <t>אבנר חיפושי נפט</t>
  </si>
  <si>
    <t>נפט</t>
  </si>
  <si>
    <t>אלביט מערכות*</t>
  </si>
  <si>
    <t>אסם</t>
  </si>
  <si>
    <t>דלק קדוחים</t>
  </si>
  <si>
    <t>דלק קידוחים</t>
  </si>
  <si>
    <t>ישראמקו *</t>
  </si>
  <si>
    <t>ישראמקו</t>
  </si>
  <si>
    <t>נייס*</t>
  </si>
  <si>
    <t>נייס</t>
  </si>
  <si>
    <t>פז נפט</t>
  </si>
  <si>
    <t>פריגו</t>
  </si>
  <si>
    <t>קבוצת עזריאלי</t>
  </si>
  <si>
    <t>תל אביב 25 סה"כ</t>
  </si>
  <si>
    <t>תל אביב 75</t>
  </si>
  <si>
    <t>1 הפניקס</t>
  </si>
  <si>
    <t>דלק רכב*</t>
  </si>
  <si>
    <t>דלק רכב</t>
  </si>
  <si>
    <t>הראל</t>
  </si>
  <si>
    <t>שופרסל</t>
  </si>
  <si>
    <t>אלקטרה *</t>
  </si>
  <si>
    <t>אלקטרה בע"מ</t>
  </si>
  <si>
    <t>מליסרון</t>
  </si>
  <si>
    <t>אלקטרה מוצרי צריכה</t>
  </si>
  <si>
    <t>אלקטרה מוצרי צריכה 1951 בע"מ</t>
  </si>
  <si>
    <t>אמות*</t>
  </si>
  <si>
    <t>אמות</t>
  </si>
  <si>
    <t>כלל ביטוח</t>
  </si>
  <si>
    <t>כלל תעשיות</t>
  </si>
  <si>
    <t>כלל תעשיות והשקעות בע"מ</t>
  </si>
  <si>
    <t>אלוני חץ</t>
  </si>
  <si>
    <t>אלוני חץ נכסים והשקעות בע"מ</t>
  </si>
  <si>
    <t>בריטיש ישראל *</t>
  </si>
  <si>
    <t>גרנית*</t>
  </si>
  <si>
    <t>גרנית</t>
  </si>
  <si>
    <t>שיכון ובינוי*</t>
  </si>
  <si>
    <t>שיכון ובינוי בע"מ</t>
  </si>
  <si>
    <t>אלקו החזקות</t>
  </si>
  <si>
    <t>אלקו החזקות בע"מ</t>
  </si>
  <si>
    <t>כלכלית</t>
  </si>
  <si>
    <t>נצבא</t>
  </si>
  <si>
    <t>נצבא החזקות 1995 בע"מ</t>
  </si>
  <si>
    <t>אפריקה ישראל נכסים</t>
  </si>
  <si>
    <t>אפריקה</t>
  </si>
  <si>
    <t>אבגול *</t>
  </si>
  <si>
    <t>אורמת</t>
  </si>
  <si>
    <t>איתוראן</t>
  </si>
  <si>
    <t>איתורן</t>
  </si>
  <si>
    <t>בי קומיוניקיישנס</t>
  </si>
  <si>
    <t>בי תקשורת (אס.פי 1 ) בע"מ</t>
  </si>
  <si>
    <t>גולף</t>
  </si>
  <si>
    <t>גיוון</t>
  </si>
  <si>
    <t xml:space="preserve">גילת </t>
  </si>
  <si>
    <t>גילת</t>
  </si>
  <si>
    <t>כלל ביוטכנולוגיות</t>
  </si>
  <si>
    <t>חלל</t>
  </si>
  <si>
    <t>יואל *</t>
  </si>
  <si>
    <t>יואל</t>
  </si>
  <si>
    <t>כלל ביוטכנולוגיות בע"מ *</t>
  </si>
  <si>
    <t>מטריקס*</t>
  </si>
  <si>
    <t>מטריקס</t>
  </si>
  <si>
    <t>מחשבים</t>
  </si>
  <si>
    <t>נורסטאר החזקות (גזית לשעבר)</t>
  </si>
  <si>
    <t>נטוויז'ן</t>
  </si>
  <si>
    <t>נטוויזן</t>
  </si>
  <si>
    <t>נס טכנולוגיות</t>
  </si>
  <si>
    <t>Ness Technologies</t>
  </si>
  <si>
    <t>נפטא</t>
  </si>
  <si>
    <t>סרגון</t>
  </si>
  <si>
    <t>Ceragon</t>
  </si>
  <si>
    <t>פנדטק</t>
  </si>
  <si>
    <t>פרוטליקס</t>
  </si>
  <si>
    <t>פרוטרום</t>
  </si>
  <si>
    <t>ריטליקס *</t>
  </si>
  <si>
    <t>ריטליקס</t>
  </si>
  <si>
    <t>רמי לוי</t>
  </si>
  <si>
    <t>תל אביב 75 סה"כ</t>
  </si>
  <si>
    <t>מניות היתר</t>
  </si>
  <si>
    <t>אזורים*</t>
  </si>
  <si>
    <t>סקופ *</t>
  </si>
  <si>
    <t>קבוצת סקופ מתכות בע"מ</t>
  </si>
  <si>
    <t>חילן טק *</t>
  </si>
  <si>
    <t>חילן טק</t>
  </si>
  <si>
    <t xml:space="preserve"> 1 אפקון תעשיות</t>
  </si>
  <si>
    <t>אפקון תעשיות</t>
  </si>
  <si>
    <t>אבוג'ן*</t>
  </si>
  <si>
    <t>אבוגין</t>
  </si>
  <si>
    <t>אוארטי *</t>
  </si>
  <si>
    <t>אוארטי</t>
  </si>
  <si>
    <t>אודיוקודס</t>
  </si>
  <si>
    <t>אורביט*</t>
  </si>
  <si>
    <t>אורביט</t>
  </si>
  <si>
    <t>אוריין</t>
  </si>
  <si>
    <t>אורן</t>
  </si>
  <si>
    <t>אייסקיור מדיקל*</t>
  </si>
  <si>
    <t>אייסקיור מדיקל</t>
  </si>
  <si>
    <t>אינטרקיור</t>
  </si>
  <si>
    <t>אלספק *</t>
  </si>
  <si>
    <t>אלספק</t>
  </si>
  <si>
    <t>אלרון</t>
  </si>
  <si>
    <t>אמפל</t>
  </si>
  <si>
    <t>אמפל אמריקן ישראל</t>
  </si>
  <si>
    <t>אפוסנס מניה רגילה</t>
  </si>
  <si>
    <t>אפוסנס</t>
  </si>
  <si>
    <t>אפריקה ישראל מגורים</t>
  </si>
  <si>
    <t>אקסלנז *</t>
  </si>
  <si>
    <t>אקסלנס</t>
  </si>
  <si>
    <t>ארד *</t>
  </si>
  <si>
    <t>ארד</t>
  </si>
  <si>
    <t>ביוליין אר אקס *</t>
  </si>
  <si>
    <t>ביוליין</t>
  </si>
  <si>
    <t>ביוסל *</t>
  </si>
  <si>
    <t>ביוסל</t>
  </si>
  <si>
    <t>בריל*</t>
  </si>
  <si>
    <t>בריל</t>
  </si>
  <si>
    <t>טקסטיל</t>
  </si>
  <si>
    <t>גניגר *</t>
  </si>
  <si>
    <t>גניגר</t>
  </si>
  <si>
    <t>דלק אנרגיה</t>
  </si>
  <si>
    <t>המלט *</t>
  </si>
  <si>
    <t>המלט</t>
  </si>
  <si>
    <t>מתכת</t>
  </si>
  <si>
    <t>זנלכל</t>
  </si>
  <si>
    <t>חד *</t>
  </si>
  <si>
    <t>חד</t>
  </si>
  <si>
    <t>טמבור מניות רג</t>
  </si>
  <si>
    <t>טמבור</t>
  </si>
  <si>
    <t>לודן *</t>
  </si>
  <si>
    <t>לודן</t>
  </si>
  <si>
    <t>לוינשטיין נכסים</t>
  </si>
  <si>
    <t>לוינשטיין</t>
  </si>
  <si>
    <t>לוינשטין *</t>
  </si>
  <si>
    <t>מדטכניקה*</t>
  </si>
  <si>
    <t>מדטכניקה</t>
  </si>
  <si>
    <t>מדיקל קומפרישין סיסטם *</t>
  </si>
  <si>
    <t>מדיקל</t>
  </si>
  <si>
    <t>מזור *</t>
  </si>
  <si>
    <t>מזור</t>
  </si>
  <si>
    <t>מיטרוניקס *</t>
  </si>
  <si>
    <t>מיטרוניקס</t>
  </si>
  <si>
    <t>משביר לצרכן</t>
  </si>
  <si>
    <t>נגב</t>
  </si>
  <si>
    <t>ניסקו חשמל ואלקטרוניקה</t>
  </si>
  <si>
    <t>ניסקו</t>
  </si>
  <si>
    <t>ניסקו פרוייקטים</t>
  </si>
  <si>
    <t>סולקון</t>
  </si>
  <si>
    <t>ספקטרוניקס</t>
  </si>
  <si>
    <t>על בד</t>
  </si>
  <si>
    <t>עמיר שיווק</t>
  </si>
  <si>
    <t>פולירם*</t>
  </si>
  <si>
    <t>פולירם</t>
  </si>
  <si>
    <t>פלסטופיל *</t>
  </si>
  <si>
    <t>פלסטופיל</t>
  </si>
  <si>
    <t>פריורטק *</t>
  </si>
  <si>
    <t>פריורטק</t>
  </si>
  <si>
    <t>צים שיווק</t>
  </si>
  <si>
    <t>קליל</t>
  </si>
  <si>
    <t>קסטרו</t>
  </si>
  <si>
    <t>קרור 1 *</t>
  </si>
  <si>
    <t>קרור ואספקה</t>
  </si>
  <si>
    <t>רבל אי.סי.אס בע"מ</t>
  </si>
  <si>
    <t>רבל</t>
  </si>
  <si>
    <t>רימוני *</t>
  </si>
  <si>
    <t>רימוני</t>
  </si>
  <si>
    <t>שמאפ</t>
  </si>
  <si>
    <t>שמיר אופטיקה</t>
  </si>
  <si>
    <t>מניות היתר סה"כ</t>
  </si>
  <si>
    <t>חברות ישראליות בחו"ל</t>
  </si>
  <si>
    <t>TEVA PHARMACEUTICAL-SP ADR</t>
  </si>
  <si>
    <t>US8816242098</t>
  </si>
  <si>
    <t>HEALTH CARE</t>
  </si>
  <si>
    <t>CELLCOM ISRAEL LTD</t>
  </si>
  <si>
    <t>IL0011015349</t>
  </si>
  <si>
    <t>TELECOMMUNICATION SERVICES</t>
  </si>
  <si>
    <t>PARTNER COMMUNICATIONS-ADR</t>
  </si>
  <si>
    <t>US70211M1099</t>
  </si>
  <si>
    <t>AFI DEVELOPMENT PLC - B SHS</t>
  </si>
  <si>
    <t>CY0101380612</t>
  </si>
  <si>
    <t>Afi Development</t>
  </si>
  <si>
    <t>AFI DEVELOPMENT-GDR REG S</t>
  </si>
  <si>
    <t>US00106J2006</t>
  </si>
  <si>
    <t>AMDOCS LTD</t>
  </si>
  <si>
    <t>GB0022569080</t>
  </si>
  <si>
    <t>Amdocs</t>
  </si>
  <si>
    <t>AMPAL-AMERICAN ISRAEL</t>
  </si>
  <si>
    <t>US0320151097</t>
  </si>
  <si>
    <t>ATRIUM EUROPEAN REAL ESTATE</t>
  </si>
  <si>
    <t>JE00B3DCF752</t>
  </si>
  <si>
    <t>Atrium European Real Estate Lt</t>
  </si>
  <si>
    <t>AUDIOCODES LTD</t>
  </si>
  <si>
    <t>IL0010829658</t>
  </si>
  <si>
    <t>CERAGON NETWORKS LTD</t>
  </si>
  <si>
    <t>IL0010851660</t>
  </si>
  <si>
    <t>CHECK POINT SOFTWARE TECH</t>
  </si>
  <si>
    <t>IL0010824113</t>
  </si>
  <si>
    <t>CHEKPOINT</t>
  </si>
  <si>
    <t>INFORMATION TECHNOLOGY</t>
  </si>
  <si>
    <t>CLICKSOFTWARE</t>
  </si>
  <si>
    <t>IL0010845654</t>
  </si>
  <si>
    <t>ClickSoftware</t>
  </si>
  <si>
    <t>ELRON ELECTRONIC INDS LTD</t>
  </si>
  <si>
    <t>IL0007490779</t>
  </si>
  <si>
    <t>INDUSTRIALS</t>
  </si>
  <si>
    <t>FUNDTECH LTD</t>
  </si>
  <si>
    <t>IL0010824949</t>
  </si>
  <si>
    <t>GIVEN IMAGING</t>
  </si>
  <si>
    <t>IL0010865371</t>
  </si>
  <si>
    <t>IXI MOBILE INC</t>
  </si>
  <si>
    <t>US4660261011</t>
  </si>
  <si>
    <t>IXI MOBILE</t>
  </si>
  <si>
    <t>MELLANOX TECHNOLOGIES LTD</t>
  </si>
  <si>
    <t>IL0011017329</t>
  </si>
  <si>
    <t>מלאנוקס</t>
  </si>
  <si>
    <t>NICE SYSTEMS LTD-SPONS ADR*</t>
  </si>
  <si>
    <t>US6536561086</t>
  </si>
  <si>
    <t>ORBOTECH LTD</t>
  </si>
  <si>
    <t>IL0010823388</t>
  </si>
  <si>
    <t>אורבוטק</t>
  </si>
  <si>
    <t>PERRIGO CO</t>
  </si>
  <si>
    <t>US7142901039</t>
  </si>
  <si>
    <t>PLURISTEM THERAPEUT</t>
  </si>
  <si>
    <t>US72940R1023</t>
  </si>
  <si>
    <t>פלוריסטם</t>
  </si>
  <si>
    <t>PROTALIX BIOTHERAPEUTICS INC</t>
  </si>
  <si>
    <t>US74365A1016</t>
  </si>
  <si>
    <t>RADA ELECTRONIC INDS LTD</t>
  </si>
  <si>
    <t>IL0010826506</t>
  </si>
  <si>
    <t>ראדא תעשיות</t>
  </si>
  <si>
    <t>RETALIX LTD*</t>
  </si>
  <si>
    <t>IL0010806706</t>
  </si>
  <si>
    <t>SYNERON MEDICAL LTD</t>
  </si>
  <si>
    <t>IL0010909351</t>
  </si>
  <si>
    <t>Syneron</t>
  </si>
  <si>
    <t>VERINT SYSTEMS</t>
  </si>
  <si>
    <t>US92343X1000</t>
  </si>
  <si>
    <t>Verint</t>
  </si>
  <si>
    <t>חברות ישראליות בחו"ל סה"כ</t>
  </si>
  <si>
    <t>ABB LTD-REG</t>
  </si>
  <si>
    <t>CH0012221716</t>
  </si>
  <si>
    <t>ABB</t>
  </si>
  <si>
    <t>פרנק שוויצרי</t>
  </si>
  <si>
    <t>ARCHER DANIELS</t>
  </si>
  <si>
    <t>US0394831020</t>
  </si>
  <si>
    <t>Archer-Daniels-Midland Co</t>
  </si>
  <si>
    <t>CONSUMER STAPLES</t>
  </si>
  <si>
    <t>CENOVUS ENERGY INC</t>
  </si>
  <si>
    <t>CA15135U1093</t>
  </si>
  <si>
    <t>ENERGY</t>
  </si>
  <si>
    <t>COSAN</t>
  </si>
  <si>
    <t>BMG253431073</t>
  </si>
  <si>
    <t>Cosan Ltd</t>
  </si>
  <si>
    <t>EMC CORP/MASS</t>
  </si>
  <si>
    <t>US2686481027</t>
  </si>
  <si>
    <t>EMC Corp</t>
  </si>
  <si>
    <t>FORD MOTOR</t>
  </si>
  <si>
    <t>US3453708600</t>
  </si>
  <si>
    <t>Ford</t>
  </si>
  <si>
    <t>GAZPROM OAO-SPON ADR</t>
  </si>
  <si>
    <t>US3682872078</t>
  </si>
  <si>
    <t>Gazprom</t>
  </si>
  <si>
    <t>GLENCORE</t>
  </si>
  <si>
    <t>JE00B4T3BW64</t>
  </si>
  <si>
    <t>General Motors</t>
  </si>
  <si>
    <t>MATERIALS</t>
  </si>
  <si>
    <t>GLOBAL ENERGY HOLDINGS GROUP</t>
  </si>
  <si>
    <t>US37991A1007</t>
  </si>
  <si>
    <t>Global Energy Holdings</t>
  </si>
  <si>
    <t>HANG LUNG PROPERTIES LTD</t>
  </si>
  <si>
    <t>HK0101000591</t>
  </si>
  <si>
    <t>Hang Lung Properties</t>
  </si>
  <si>
    <t>MOSAIC CO/THE</t>
  </si>
  <si>
    <t>US61945C1036</t>
  </si>
  <si>
    <t>Mosaic co</t>
  </si>
  <si>
    <t>NOBLE GROUP</t>
  </si>
  <si>
    <t>BMG6542T1190</t>
  </si>
  <si>
    <t>Noble Group</t>
  </si>
  <si>
    <t>דולר סינגפורי</t>
  </si>
  <si>
    <t>ORACLE CORP</t>
  </si>
  <si>
    <t>US68389X1054</t>
  </si>
  <si>
    <t>Oracle Corp</t>
  </si>
  <si>
    <t>potash corp</t>
  </si>
  <si>
    <t>CA73755L1076</t>
  </si>
  <si>
    <t>Potash Corp</t>
  </si>
  <si>
    <t>REAL EST CR</t>
  </si>
  <si>
    <t>GG00B4ZRT175</t>
  </si>
  <si>
    <t>QUEENS WALK INVSTMT</t>
  </si>
  <si>
    <t>REAL ESTATE CREDIT INVESTMEN</t>
  </si>
  <si>
    <t>GB00B0HW5366</t>
  </si>
  <si>
    <t>RESERVOIR EXPLORATION TECH</t>
  </si>
  <si>
    <t>NO0010277957</t>
  </si>
  <si>
    <t>Reservoir Exploration</t>
  </si>
  <si>
    <t>ROYAL NICKEL CORP</t>
  </si>
  <si>
    <t>CA7803571099</t>
  </si>
  <si>
    <t>Royal Nickel Corp</t>
  </si>
  <si>
    <t>SUN HUNG KAI PROPERTIES</t>
  </si>
  <si>
    <t>HK0016000132</t>
  </si>
  <si>
    <t>Sun Hung Kai Properties</t>
  </si>
  <si>
    <t>TEXAS INSTRUMENTS INC</t>
  </si>
  <si>
    <t>US8825081040</t>
  </si>
  <si>
    <t>Texas Instruments</t>
  </si>
  <si>
    <t>TOYOTA MOTOR CROP-ADR(TM</t>
  </si>
  <si>
    <t>US8923313071</t>
  </si>
  <si>
    <t>TOYOTA</t>
  </si>
  <si>
    <t>WESRERN DIGITAL CORP</t>
  </si>
  <si>
    <t>US9581021055</t>
  </si>
  <si>
    <t>Western Digital Corp</t>
  </si>
  <si>
    <t>XSTRATA PLC</t>
  </si>
  <si>
    <t>GB0031411001</t>
  </si>
  <si>
    <t>Xstrata PLC</t>
  </si>
  <si>
    <t>מניות (4) סה"כ</t>
  </si>
  <si>
    <t>* בעל עניין  / צד קשור</t>
  </si>
  <si>
    <t>שמחקות מדדי מניות בישראל</t>
  </si>
  <si>
    <t>מבט מדד יתר 120</t>
  </si>
  <si>
    <t>מבט</t>
  </si>
  <si>
    <t>פסגות סל יתר 120</t>
  </si>
  <si>
    <t>פסגות</t>
  </si>
  <si>
    <t>קסם מ ביטוח</t>
  </si>
  <si>
    <t>קסם סל יתר 120</t>
  </si>
  <si>
    <t>תכלית גלובל י' 120</t>
  </si>
  <si>
    <t>תכלית</t>
  </si>
  <si>
    <t>שמחקות מדדי מניות בישראל סה"כ</t>
  </si>
  <si>
    <t>שמחקות מדדים אחרים בישראל</t>
  </si>
  <si>
    <t>תכלית שורט תל בונד 40   435</t>
  </si>
  <si>
    <t>שמחקות מדדים אחרים בישראל סה"כ</t>
  </si>
  <si>
    <t>שמחקות מדדי מניות</t>
  </si>
  <si>
    <t>POWERSHARES DB AGRICU</t>
  </si>
  <si>
    <t>US73936B4086</t>
  </si>
  <si>
    <t>דויטשה בנק</t>
  </si>
  <si>
    <t>Powershares DB commodity</t>
  </si>
  <si>
    <t>US73935S1050</t>
  </si>
  <si>
    <t>CONSUMER STAPLES SPDR</t>
  </si>
  <si>
    <t>US81369Y3080</t>
  </si>
  <si>
    <t>SSGA Management</t>
  </si>
  <si>
    <t>CSETF ON SMI</t>
  </si>
  <si>
    <t>CH0008899764</t>
  </si>
  <si>
    <t>DJ STOXX 600 OPT INDUSTRIAL</t>
  </si>
  <si>
    <t>IE00B5MJYX09</t>
  </si>
  <si>
    <t>Sourse Markets PLC/Ireland</t>
  </si>
  <si>
    <t>FTSE 100 SOURCE ETF-GBP</t>
  </si>
  <si>
    <t>IE00B60SWT88</t>
  </si>
  <si>
    <t>ברקליס</t>
  </si>
  <si>
    <t>INDUSTRIAL SELECT SECT SPDR</t>
  </si>
  <si>
    <t>US81369Y7040</t>
  </si>
  <si>
    <t>INTERNET HOLDRS TRUST</t>
  </si>
  <si>
    <t>US46059W1027</t>
  </si>
  <si>
    <t>מריל לינץ</t>
  </si>
  <si>
    <t>ISHARES DJ US BASIC MATERIAL</t>
  </si>
  <si>
    <t>US4642878387</t>
  </si>
  <si>
    <t>BlackRock Inc</t>
  </si>
  <si>
    <t>ISHARES DJ US HEALTH CAR</t>
  </si>
  <si>
    <t>US4642888287</t>
  </si>
  <si>
    <t>ISHARES DJ US MEDICAL DEVICE</t>
  </si>
  <si>
    <t>US4642888105</t>
  </si>
  <si>
    <t>ISHARES DJ US TRANSPORT AVG</t>
  </si>
  <si>
    <t>US4642871929</t>
  </si>
  <si>
    <t>ISHARES FTSE 250</t>
  </si>
  <si>
    <t>IE00B00FV128</t>
  </si>
  <si>
    <t>ISHARES FTSE CHINA 25 INDEX</t>
  </si>
  <si>
    <t>US4642871846</t>
  </si>
  <si>
    <t>ISHARES MSCI TAIWAN INDEX FD</t>
  </si>
  <si>
    <t>US4642867315</t>
  </si>
  <si>
    <t>ISHARES NASDAQ BIOTECH INDX</t>
  </si>
  <si>
    <t>US4642875565</t>
  </si>
  <si>
    <t>ISHARES S&amp;P NA TECH-SOFT IF</t>
  </si>
  <si>
    <t>US4642875151</t>
  </si>
  <si>
    <t>ISHARES S&amp;P NA TEC-MUL N IF</t>
  </si>
  <si>
    <t>US4642875318</t>
  </si>
  <si>
    <t>ISHARES S&amp;P/TSX 60 INDEX FUN</t>
  </si>
  <si>
    <t>CA46428D1087</t>
  </si>
  <si>
    <t>ISHARES S&amp;P/TSX CAPPED ENERG</t>
  </si>
  <si>
    <t>CA46428C1005</t>
  </si>
  <si>
    <t>ISHARES S&amp;P/TSX GLOBAL GOLD</t>
  </si>
  <si>
    <t>CA46428M1086</t>
  </si>
  <si>
    <t>JSM INDOCHINA LTD</t>
  </si>
  <si>
    <t>KYG821151092</t>
  </si>
  <si>
    <t>JSM</t>
  </si>
  <si>
    <t>MARKET VECTORS AGRIBUSINESS</t>
  </si>
  <si>
    <t>US57060U6055</t>
  </si>
  <si>
    <t>VAN ECK ASSOCIATES</t>
  </si>
  <si>
    <t>MARKET VECTORS GOLD MINERS</t>
  </si>
  <si>
    <t>US57060U1007</t>
  </si>
  <si>
    <t>Market Vectors</t>
  </si>
  <si>
    <t>Market Vectors Russia</t>
  </si>
  <si>
    <t>US57060U5065</t>
  </si>
  <si>
    <t>Invesco</t>
  </si>
  <si>
    <t>OIL SERVICES HOLDRS TRUST</t>
  </si>
  <si>
    <t>US6780021068</t>
  </si>
  <si>
    <t>POWERSHARES DYB INDUSTRIALS</t>
  </si>
  <si>
    <t>US73935X3695</t>
  </si>
  <si>
    <t>POWERSHARES DYN FOOD&amp;BEVERAG</t>
  </si>
  <si>
    <t>US73935X8496</t>
  </si>
  <si>
    <t>POWERSHARES DYN MEDIA PORT</t>
  </si>
  <si>
    <t>US73935X8231</t>
  </si>
  <si>
    <t>Powershares Dynamic Media</t>
  </si>
  <si>
    <t>POWERSHARES QQQ NASDAQ 100</t>
  </si>
  <si>
    <t>US73935A1043</t>
  </si>
  <si>
    <t>POWERSHARES WATER RESOURCES</t>
  </si>
  <si>
    <t>US73935X5757</t>
  </si>
  <si>
    <t>PROSPERITY RUSSIA DOMESTIC F</t>
  </si>
  <si>
    <t>GG00B1LT5744</t>
  </si>
  <si>
    <t>RDX SOURCE ETF</t>
  </si>
  <si>
    <t>IE00B5NDLN01</t>
  </si>
  <si>
    <t>S&amp;P GSCI ENERGY SOURCE TETC</t>
  </si>
  <si>
    <t>XS0417135695</t>
  </si>
  <si>
    <t>Source Commodity Markets</t>
  </si>
  <si>
    <t>S&amp;P GSCI IND MET SOURCE TETC</t>
  </si>
  <si>
    <t>XS0417130381</t>
  </si>
  <si>
    <t>S&amp;P GSCI LT ENER SOURCE TETC</t>
  </si>
  <si>
    <t>XS0417130894</t>
  </si>
  <si>
    <t>S&amp;P GSCI PRC MET SOURCE TETC</t>
  </si>
  <si>
    <t>XS0417152781</t>
  </si>
  <si>
    <t>S&amp;P GSCI SOFTS SOURCE TETC</t>
  </si>
  <si>
    <t>XS0417171815</t>
  </si>
  <si>
    <t>SEMICONDUCTOR HOLDRS TRUST</t>
  </si>
  <si>
    <t>US8166362033</t>
  </si>
  <si>
    <t>SOFTWARE HOLDRS TRUST</t>
  </si>
  <si>
    <t>US83404B1035</t>
  </si>
  <si>
    <t>SPDR AEX INDEX ETF</t>
  </si>
  <si>
    <t>FR0000001893</t>
  </si>
  <si>
    <t>State Street Global Advisors</t>
  </si>
  <si>
    <t>SPDR DJIA TRUST</t>
  </si>
  <si>
    <t>US78467X1090</t>
  </si>
  <si>
    <t>SPDR KBW BANK ETF</t>
  </si>
  <si>
    <t>US78464A7972</t>
  </si>
  <si>
    <t>SPDR KBW INSURANCE ETF</t>
  </si>
  <si>
    <t>US78464A7899</t>
  </si>
  <si>
    <t>SPDR KBW REGIONAL BANKING ET</t>
  </si>
  <si>
    <t>US78464A6982</t>
  </si>
  <si>
    <t>SPDR S&amp;P HOMEBUILDERS ETF</t>
  </si>
  <si>
    <t>US78464A8889</t>
  </si>
  <si>
    <t>SPDR</t>
  </si>
  <si>
    <t>SPDR S&amp;P OIL &amp; GAS EXP &amp; PR</t>
  </si>
  <si>
    <t>US78464A7303</t>
  </si>
  <si>
    <t>UTILITIES SELECT SECTOR SPDR</t>
  </si>
  <si>
    <t>US81369Y8865</t>
  </si>
  <si>
    <t>VANGUARD TELECOM SERVICE ETF</t>
  </si>
  <si>
    <t>US92204A8844</t>
  </si>
  <si>
    <t>vanguard group</t>
  </si>
  <si>
    <t>שמחקות מדדי מניות סה"כ</t>
  </si>
  <si>
    <t>שמחקות מדדים אחרים</t>
  </si>
  <si>
    <t>ISHARES JP MORGAN EM BOND FD</t>
  </si>
  <si>
    <t>US4642882819</t>
  </si>
  <si>
    <t>ISHARES IBOXX H/Y CORP BOND</t>
  </si>
  <si>
    <t>US4642885135</t>
  </si>
  <si>
    <t>שמחקות מדדים אחרים סה"כ</t>
  </si>
  <si>
    <t>תעודות סל (5) סה"כ</t>
  </si>
  <si>
    <t>קרנות נאמנות</t>
  </si>
  <si>
    <t>CHEYNE REDF HG</t>
  </si>
  <si>
    <t>xd0132569746</t>
  </si>
  <si>
    <t>Cheyn Capital</t>
  </si>
  <si>
    <t>אגח</t>
  </si>
  <si>
    <t>Che redf  (PPP)1</t>
  </si>
  <si>
    <t>Lion 2</t>
  </si>
  <si>
    <t>QTX002453053</t>
  </si>
  <si>
    <t>M&amp;G Investments</t>
  </si>
  <si>
    <t>BNY MEL ARX BZ SPC-FX INC-UH</t>
  </si>
  <si>
    <t>KYG1205A1195</t>
  </si>
  <si>
    <t>BNY Mellon  ARX  Investimentos</t>
  </si>
  <si>
    <t>cheyne redf  A1</t>
  </si>
  <si>
    <t>SAINT-HONORE SIGNATURES PL-I</t>
  </si>
  <si>
    <t>FR0010789354</t>
  </si>
  <si>
    <t>Rothschild</t>
  </si>
  <si>
    <t>MUZIN-AMERICAYIELD-$ ACCUM</t>
  </si>
  <si>
    <t>IE0004347849</t>
  </si>
  <si>
    <t>Muzinich &amp; Co</t>
  </si>
  <si>
    <t>WA USHY Fund</t>
  </si>
  <si>
    <t>IE00B23Z9K88</t>
  </si>
  <si>
    <t>WESTERN ASSET management Co</t>
  </si>
  <si>
    <t>Cohanzick 10/2010</t>
  </si>
  <si>
    <t>XD0116916244</t>
  </si>
  <si>
    <t>Cohanzick management</t>
  </si>
  <si>
    <t>Alken Europe</t>
  </si>
  <si>
    <t>LU0235308482</t>
  </si>
  <si>
    <t>Alken Asset Manegment</t>
  </si>
  <si>
    <t>מנייתי</t>
  </si>
  <si>
    <t>COMGEST PANDA</t>
  </si>
  <si>
    <t>LU0074144477</t>
  </si>
  <si>
    <t>Comgest Far East</t>
  </si>
  <si>
    <t>CONSTELLATION FD SPC-EQUIT</t>
  </si>
  <si>
    <t>KYG238261112</t>
  </si>
  <si>
    <t>Constellation</t>
  </si>
  <si>
    <t>DB PLAT CROCI ASIA PACIF-I1C</t>
  </si>
  <si>
    <t>LU0406455781</t>
  </si>
  <si>
    <t>db Platinum Advisors</t>
  </si>
  <si>
    <t>DIAPASON CMDTY INDX ENH - C</t>
  </si>
  <si>
    <t>KYG276051078</t>
  </si>
  <si>
    <t>Diapason Commodities Management</t>
  </si>
  <si>
    <t>DIAPASON ROGERS COMMODITY-C</t>
  </si>
  <si>
    <t>KYG2861T1296</t>
  </si>
  <si>
    <t>FAMA BRAZIL FUND - FUTWA VAL</t>
  </si>
  <si>
    <t>KYG331531262</t>
  </si>
  <si>
    <t>Fama</t>
  </si>
  <si>
    <t>FAMA BRAZIL FUND- CHAL EQ VA</t>
  </si>
  <si>
    <t>KYG331531189</t>
  </si>
  <si>
    <t>FIDELITY FNDS-TAIWAN-Y ACC$</t>
  </si>
  <si>
    <t>LU0346392052</t>
  </si>
  <si>
    <t>Fidelity Fund Management</t>
  </si>
  <si>
    <t>GAS EXPRESS RES 09/08</t>
  </si>
  <si>
    <t>XD0045981905</t>
  </si>
  <si>
    <t>GAS International Adm.</t>
  </si>
  <si>
    <t>HORIZON GLOBAL-OPPORT VAL-$A</t>
  </si>
  <si>
    <t>IE00B0WFL214</t>
  </si>
  <si>
    <t>Horizon Global Advisors</t>
  </si>
  <si>
    <t>IFDC-JAPAN DYNAMIC FUND-B</t>
  </si>
  <si>
    <t>LU0180304973</t>
  </si>
  <si>
    <t>Japan Dynamic</t>
  </si>
  <si>
    <t>ין</t>
  </si>
  <si>
    <t>LG ASIAN SMALLER COMP FUND</t>
  </si>
  <si>
    <t>BMG547261070</t>
  </si>
  <si>
    <t>Lloyd George Management</t>
  </si>
  <si>
    <t>MARKETFIELD FUND LTD-A</t>
  </si>
  <si>
    <t>KYG582231018</t>
  </si>
  <si>
    <t>Marketfield Asset Management LLC</t>
  </si>
  <si>
    <t>MARTIN CURRIE CHINA A SHR-S1</t>
  </si>
  <si>
    <t>BMG585602219</t>
  </si>
  <si>
    <t>Martin Currie LTD</t>
  </si>
  <si>
    <t>MARTIN CURRIE CHINA A SHR-S2</t>
  </si>
  <si>
    <t>QTX002134612</t>
  </si>
  <si>
    <t>מטח</t>
  </si>
  <si>
    <t>METZLER JAPANESE EQUITY F-A</t>
  </si>
  <si>
    <t>IE0003722711</t>
  </si>
  <si>
    <t>Metzler Asset Management</t>
  </si>
  <si>
    <t>NORDEA I SIC-NORDIC-BP-EUR</t>
  </si>
  <si>
    <t>LU0064675639</t>
  </si>
  <si>
    <t>Nordea Investment Funds</t>
  </si>
  <si>
    <t>OYSTER-EUROPE OPPORT-I EUR2</t>
  </si>
  <si>
    <t>LU0507009925</t>
  </si>
  <si>
    <t>Oyster Asset Management</t>
  </si>
  <si>
    <t>POLAR CAPITAL-JPN-I¥</t>
  </si>
  <si>
    <t>IE00B3FH9W18</t>
  </si>
  <si>
    <t>Polar Capital</t>
  </si>
  <si>
    <t>PRUSIK ASIA FUND PLC-A</t>
  </si>
  <si>
    <t>IE00B0M9LK15</t>
  </si>
  <si>
    <t>Prusik</t>
  </si>
  <si>
    <t>SAINT-HONORE CHINAGORA-S</t>
  </si>
  <si>
    <t>FR0010886770</t>
  </si>
  <si>
    <t>SCHRODER CHINA EQUITY FUND</t>
  </si>
  <si>
    <t>HK0000037405</t>
  </si>
  <si>
    <t>Schroder Investment Management</t>
  </si>
  <si>
    <t>SCHRODER INT-GREAT CHINA-CAC</t>
  </si>
  <si>
    <t>LU0140637140</t>
  </si>
  <si>
    <t>SCHRODER INTL AS SM COM-C AC</t>
  </si>
  <si>
    <t>LU0227180022</t>
  </si>
  <si>
    <t>SPARINVEST-GLOBAL VALUE-I$</t>
  </si>
  <si>
    <t>LU0294897425</t>
  </si>
  <si>
    <t>Sparinvest</t>
  </si>
  <si>
    <t>THIRD AVENUE VALUE FD-A1</t>
  </si>
  <si>
    <t>IE00B57HH412</t>
  </si>
  <si>
    <t>Third Avene Managemrnt</t>
  </si>
  <si>
    <t>TRICOLORE RENDEMENT-I</t>
  </si>
  <si>
    <t>FR0010594325</t>
  </si>
  <si>
    <t>UBAM-DR EHRHARDT GERM EQ-IC</t>
  </si>
  <si>
    <t>LU0181358846</t>
  </si>
  <si>
    <t>Union Bancaire Privee</t>
  </si>
  <si>
    <t>WELLINGTON GLOBAL HLTH CR-A</t>
  </si>
  <si>
    <t>IE00B0590K11</t>
  </si>
  <si>
    <t>Wellington Management Portfolio</t>
  </si>
  <si>
    <t>קרנות נאמנות סה"כ</t>
  </si>
  <si>
    <t>תעודות השתתפות בקרנות נאמנות (6) סה"כ</t>
  </si>
  <si>
    <t>דלקב.א6</t>
  </si>
  <si>
    <t>אינטרקיור אפ 1</t>
  </si>
  <si>
    <t>אפוסנס אופצ' 2 למניה</t>
  </si>
  <si>
    <t>אפוסנס אופציה 1 למניה</t>
  </si>
  <si>
    <t>מדיקל אופציה 1</t>
  </si>
  <si>
    <t>מזור טכנולוגיות אופציה 2</t>
  </si>
  <si>
    <t>סטאר נייט  אופציה למניה 5</t>
  </si>
  <si>
    <t>סטאר נייט</t>
  </si>
  <si>
    <t>PLURISTEM LIFE SYS WARRANT</t>
  </si>
  <si>
    <t>ROYAL NICKEL 3 WT12</t>
  </si>
  <si>
    <t>CA7803571172</t>
  </si>
  <si>
    <t>כתבי אופציה (7) סה"כ</t>
  </si>
  <si>
    <t>מס' נייר ערך</t>
  </si>
  <si>
    <t>מדדים כולל מניות</t>
  </si>
  <si>
    <t>C 1210 JUL</t>
  </si>
  <si>
    <t>P 1150 JUL</t>
  </si>
  <si>
    <t>P 1170 JUL</t>
  </si>
  <si>
    <t>P 1180 JUL</t>
  </si>
  <si>
    <t>P 1200 JUL</t>
  </si>
  <si>
    <t>P 1210 JUL</t>
  </si>
  <si>
    <t>₪ / מט"ח</t>
  </si>
  <si>
    <t>C 3450 JUL$</t>
  </si>
  <si>
    <t>C 3500 JUL$</t>
  </si>
  <si>
    <t>אופציות (8) סה"כ</t>
  </si>
  <si>
    <t>CORN 09/2011</t>
  </si>
  <si>
    <t>Deutscher Aktienindex 092011</t>
  </si>
  <si>
    <t>FTSE 100 IDX FUT 092011</t>
  </si>
  <si>
    <t>FUT Mini Nasdaq-100 09/2011</t>
  </si>
  <si>
    <t>GOLD 100 OZ FUTR  08/11</t>
  </si>
  <si>
    <t>IPE BRENT 08/2011</t>
  </si>
  <si>
    <t>Light Sweet Crude Oil 08/2011</t>
  </si>
  <si>
    <t>Mini-sized DJIA x5 09/2011</t>
  </si>
  <si>
    <t>NATURAL GAS FUT 08/2011</t>
  </si>
  <si>
    <t>Nikkei 225 CME 092011</t>
  </si>
  <si>
    <t>SMI Future 092011</t>
  </si>
  <si>
    <t>US 10 YR NOTE FUT 092011</t>
  </si>
  <si>
    <t>US 5 YR NOTE FUT 092011</t>
  </si>
  <si>
    <t>חוזים עתידיים (9) סה"כ</t>
  </si>
  <si>
    <t>סכום כולל</t>
  </si>
  <si>
    <t>נכס בסיס</t>
  </si>
  <si>
    <t>תאריך רכישה</t>
  </si>
  <si>
    <t>לא צמוד</t>
  </si>
  <si>
    <t>כלל פקטורינג בע"מ</t>
  </si>
  <si>
    <t>פיננסים</t>
  </si>
  <si>
    <t>MAALOT</t>
  </si>
  <si>
    <t>לא צמוד סה"כ</t>
  </si>
  <si>
    <t>תעודות חוב מסחריות (2) סה"כ</t>
  </si>
  <si>
    <t>מקורות אג סדרה 6 ל.ס 4.9%</t>
  </si>
  <si>
    <t>מקורות חברת מים בע"מ</t>
  </si>
  <si>
    <t>מקורות אגח ב' 5%  2013 ל.ס</t>
  </si>
  <si>
    <t>מקורות חברת המים בע"מ% 4.97 לס</t>
  </si>
  <si>
    <t>מקורות חברת מים ל.ס סד' 5</t>
  </si>
  <si>
    <t>עירית רעננה 5% 2021</t>
  </si>
  <si>
    <t>עריית רעננה</t>
  </si>
  <si>
    <t>רפאל אמצעי לחימה ל.ס מסלול א</t>
  </si>
  <si>
    <t>רפאל אמצעי לחימה</t>
  </si>
  <si>
    <t>בטחוני</t>
  </si>
  <si>
    <t>רפאל אמצעי לחימה ל.ס מסלול ב</t>
  </si>
  <si>
    <t>בזק אגח %5.95  6/2014</t>
  </si>
  <si>
    <t>כתבי התחייבות לאומי</t>
  </si>
  <si>
    <t>פלאפון תקשורות סד' א ל.ס</t>
  </si>
  <si>
    <t>פלאפון תקשורת בע"מ</t>
  </si>
  <si>
    <t>שטר הון לאומי %5.5 7.6.016</t>
  </si>
  <si>
    <t>שטר הון לאומי 19.4.2016</t>
  </si>
  <si>
    <t>אגח ל.ס חשמל 2022</t>
  </si>
  <si>
    <t>דור גז בע"מ 4.95% 5/2020 ל.ס</t>
  </si>
  <si>
    <t>דור גז</t>
  </si>
  <si>
    <t>כלל ביטוח כ.הת נדחה 31.01.2018</t>
  </si>
  <si>
    <t>כתב הת.נדחה מזרחי  5.3%  2010</t>
  </si>
  <si>
    <t>מפעל הפיס סד' ב' 5.1%  2013ל.ס</t>
  </si>
  <si>
    <t>מפעל הפיס</t>
  </si>
  <si>
    <t>ניו קופל בטוחות (סדרה 15) בע"מ</t>
  </si>
  <si>
    <t>נתיבי גז  סדרה א ל.ס 5.6%</t>
  </si>
  <si>
    <t>נתיבי גז</t>
  </si>
  <si>
    <t>אנרגיה</t>
  </si>
  <si>
    <t>פועלים 5.5% 18.8.2013 שה"נ ל.ס</t>
  </si>
  <si>
    <t>פועלים 5.5% כה"נ 20.08.2013</t>
  </si>
  <si>
    <t>פניקס  .ק3-מ</t>
  </si>
  <si>
    <t>קנית השלום השק' 4.95%  6/2015</t>
  </si>
  <si>
    <t>קנית השלום</t>
  </si>
  <si>
    <t>שטרי הון בלמ"ש</t>
  </si>
  <si>
    <t>אריסון החזקות אגח ל.ס</t>
  </si>
  <si>
    <t>אריסון החזקות 1998 בע"מ</t>
  </si>
  <si>
    <t>גזית גלוב בע"מ אג"ח ל.ס</t>
  </si>
  <si>
    <t>חברת החשמל לישראל סדרה י"ב</t>
  </si>
  <si>
    <t>חברת חשמל 6.5%  ל.ס</t>
  </si>
  <si>
    <t>חשמל 13.02.2013 6.75% ל.ס</t>
  </si>
  <si>
    <t>חשמל 25.10.2013 6.7% ל.ס</t>
  </si>
  <si>
    <t>חשמל 26.12.2013 6.65% ל.ס</t>
  </si>
  <si>
    <t>חשמל לישראל יא</t>
  </si>
  <si>
    <t>חשמל צמוד 2020 - אג"ח ל.ס</t>
  </si>
  <si>
    <t>משאב יזום ופיתוח א בעמ 5.4% לס</t>
  </si>
  <si>
    <t>משאב</t>
  </si>
  <si>
    <t>משאב יזום ופיתוח בע"מ  4.2 ל.ס</t>
  </si>
  <si>
    <t>קניון אבנת ל.ס סדרה א' 5.3%</t>
  </si>
  <si>
    <t>קניון אבנת</t>
  </si>
  <si>
    <t>קניון מול הים נכסים  6.25% ל.ס</t>
  </si>
  <si>
    <t>קניון מול הים</t>
  </si>
  <si>
    <t>שופר סל אגח צמוד %4.8 ל.ס</t>
  </si>
  <si>
    <t>אידיבי  פיתוח אגח ג' 30.6.2013</t>
  </si>
  <si>
    <t>החברה לישראל אגח 3 בע"מ</t>
  </si>
  <si>
    <t>השקעות דיסקונט בע"מ ב' 5.5% לס</t>
  </si>
  <si>
    <t>חברה לישראל בע"מ ל.ס</t>
  </si>
  <si>
    <t>כלל תעשיה והשקעות יא ל.ס 5.95%</t>
  </si>
  <si>
    <t>כתב הת. נדחה איגוד5.9% 9/2013</t>
  </si>
  <si>
    <t>כתב הת.נדחה דיסקו השקע משת2011</t>
  </si>
  <si>
    <t>כתב הת.נדחה דיסקונט 12.2013 לס</t>
  </si>
  <si>
    <t>כתב הת.נדחה דיסקונט 2- 2018</t>
  </si>
  <si>
    <t>כתב הת.נדחה דיסקונט משתנה2011</t>
  </si>
  <si>
    <t>מפעלי ניר אמריקאים סד'2  ל.ס</t>
  </si>
  <si>
    <t>מפעלי נייר אמרקאיים ישראלים בע"מ</t>
  </si>
  <si>
    <t>מרכנתיל ש.הון %6.1</t>
  </si>
  <si>
    <t>אלקטרה  ב בע"מ 5.85% 20013 ל.ס</t>
  </si>
  <si>
    <t>אשטרום נכסים סדרה 4</t>
  </si>
  <si>
    <t>אשטרום נכסים בע"מ</t>
  </si>
  <si>
    <t>דלק פטרוליום אג"ח א  5.7%ל.ס</t>
  </si>
  <si>
    <t>דלק פטרוליום</t>
  </si>
  <si>
    <t>ישפרו חב' להשכרת מבנים א' ל.ס</t>
  </si>
  <si>
    <t>נכסי הדרים סד' ג' 2011 ל.ס</t>
  </si>
  <si>
    <t>נכסי הדרים בע"מ</t>
  </si>
  <si>
    <t>פועלים ש.הון נדחה ב  5.75% ל.ס</t>
  </si>
  <si>
    <t>שטרהון נדחה פועלים ג ל.ס 5.75%</t>
  </si>
  <si>
    <t>EL-AD GROUP אלעד אג' א ל.ס</t>
  </si>
  <si>
    <t>אלעד גרופ</t>
  </si>
  <si>
    <t>yes - די.בי.אס לווין סדרה א' ל</t>
  </si>
  <si>
    <t>דיביאס לויין</t>
  </si>
  <si>
    <t>אלון  חברה לדלק ל.ס</t>
  </si>
  <si>
    <t>אלון חברה לדלק</t>
  </si>
  <si>
    <t>אלעד Elad US סדרה 1 ל.ס 5.85%</t>
  </si>
  <si>
    <t>אלעד ארהב</t>
  </si>
  <si>
    <t>אספיסי אל-עד 6.7% - סדרה 2</t>
  </si>
  <si>
    <t>רבוע כחול 2014 5.9% א' צמוד לס</t>
  </si>
  <si>
    <t>רבוע הכחול ישראל בע"מ</t>
  </si>
  <si>
    <t>אזורים אג"ח חב להשקעות 6 ל.ס</t>
  </si>
  <si>
    <t>יצחקי מחסנים בע"מ ל.ס. 6.5%</t>
  </si>
  <si>
    <t>יצחקי מחסנים</t>
  </si>
  <si>
    <t>מפעלים פטרוכימיים ל.ס סדרה א</t>
  </si>
  <si>
    <t>צים שירותי ספנות א משולבים ל.ס</t>
  </si>
  <si>
    <t>צים</t>
  </si>
  <si>
    <t>צים שירותי ספנות ג ל.ס 5.45%</t>
  </si>
  <si>
    <t>חמית הנפקות 5 בע"מ ל.ס</t>
  </si>
  <si>
    <t>חמית הנפקות</t>
  </si>
  <si>
    <t>צמודות למט"ח</t>
  </si>
  <si>
    <t>נתיבים אג"ח א</t>
  </si>
  <si>
    <t>דרך ארץ</t>
  </si>
  <si>
    <t>בי סי אייץ בראק קפיטל הולדינגס</t>
  </si>
  <si>
    <t>בראק קפיטל הולדינגס בע"מ</t>
  </si>
  <si>
    <t>צמודות למט"ח סה"כ</t>
  </si>
  <si>
    <t>גורם 15</t>
  </si>
  <si>
    <t>גורם 16</t>
  </si>
  <si>
    <t>גורם 1</t>
  </si>
  <si>
    <t>גורם 12</t>
  </si>
  <si>
    <t>גורם 7</t>
  </si>
  <si>
    <t>תיירות</t>
  </si>
  <si>
    <t>גורם 13</t>
  </si>
  <si>
    <t>גורם 2</t>
  </si>
  <si>
    <t>גורם 9</t>
  </si>
  <si>
    <t>גורם 14</t>
  </si>
  <si>
    <t>גורם 3</t>
  </si>
  <si>
    <t>CONSUMER DISCRETIONARY</t>
  </si>
  <si>
    <t>גורם 8</t>
  </si>
  <si>
    <t>גורם 17</t>
  </si>
  <si>
    <t>גורם 21</t>
  </si>
  <si>
    <t>גורם 22</t>
  </si>
  <si>
    <t>גורם 19</t>
  </si>
  <si>
    <t>גורם 20</t>
  </si>
  <si>
    <t>גורם 18</t>
  </si>
  <si>
    <t>גורם 5</t>
  </si>
  <si>
    <t>גורם 10</t>
  </si>
  <si>
    <t>קרנות הון סיכון</t>
  </si>
  <si>
    <t>Medica III Investments Israel</t>
  </si>
  <si>
    <t>Concord Ventures II L.P</t>
  </si>
  <si>
    <t>Gemini Israel III L.P</t>
  </si>
  <si>
    <t>Harvest Fund II (Israel) L.P</t>
  </si>
  <si>
    <t>Israel Cleantech Ventures II</t>
  </si>
  <si>
    <t>Israel Cleantech Ventures L.P</t>
  </si>
  <si>
    <t>orbimed</t>
  </si>
  <si>
    <t>Plenus II L.P</t>
  </si>
  <si>
    <t>Plenus III L.P</t>
  </si>
  <si>
    <t>Tamir Fishman Ventures lll</t>
  </si>
  <si>
    <t>קרנות הון סיכון סה"כ</t>
  </si>
  <si>
    <t>קרנות השקעה אחרות</t>
  </si>
  <si>
    <t>Viola Private Equity I L.P</t>
  </si>
  <si>
    <t>Fimi Israel Opportunity I</t>
  </si>
  <si>
    <t>Fimi Israel Opportunity IV</t>
  </si>
  <si>
    <t>Fortissimo Capital Fund 2</t>
  </si>
  <si>
    <t>Fortissimo Capital Fund Israel</t>
  </si>
  <si>
    <t>Plenus Mezzanine Fund Israel</t>
  </si>
  <si>
    <t>S.H. Sky L.P</t>
  </si>
  <si>
    <t>Sky 2</t>
  </si>
  <si>
    <t>טנא הון צמיחה</t>
  </si>
  <si>
    <t>כלירמרק אופורטיוניטי פאנד ש"ח</t>
  </si>
  <si>
    <t>קרנות השקעה אחרות סה"כ</t>
  </si>
  <si>
    <t>קרנות גידור</t>
  </si>
  <si>
    <t>Golden Tree Euro S cls A 2007</t>
  </si>
  <si>
    <t>Harbinger Premium Strategies</t>
  </si>
  <si>
    <t>BSP7906J1011</t>
  </si>
  <si>
    <t>NZC II Guggenhiem</t>
  </si>
  <si>
    <t>XD0033629094</t>
  </si>
  <si>
    <t>Pond View class B 01/2008</t>
  </si>
  <si>
    <t>XD0038728982</t>
  </si>
  <si>
    <t>Satellite spv class s</t>
  </si>
  <si>
    <t>XD0128924780</t>
  </si>
  <si>
    <t>Claris 2 Ltd</t>
  </si>
  <si>
    <t>XS0586843848</t>
  </si>
  <si>
    <t>CohanzickCreditOppsCLS A S 1</t>
  </si>
  <si>
    <t>AVENUE IN</t>
  </si>
  <si>
    <t>XD0111081648</t>
  </si>
  <si>
    <t>Golden tree Class B S 4</t>
  </si>
  <si>
    <t>Golden Tree Cls A Series 1</t>
  </si>
  <si>
    <t>GOLDENTREE B/15/UR 01/2011</t>
  </si>
  <si>
    <t>XD0123682516</t>
  </si>
  <si>
    <t>ASTEN OFF</t>
  </si>
  <si>
    <t>XD0124277878</t>
  </si>
  <si>
    <t>אחר</t>
  </si>
  <si>
    <t>BRIGADE CREDIT FUND 02/2008</t>
  </si>
  <si>
    <t>XD0028898357</t>
  </si>
  <si>
    <t>CHEYNE GLOBAL CLASS R</t>
  </si>
  <si>
    <t>XD0101054332</t>
  </si>
  <si>
    <t>CHEYNE LONG SHORT CREDIT-A$</t>
  </si>
  <si>
    <t>KYG2100H1002</t>
  </si>
  <si>
    <t>CHEYNE SPECIAL SIT CLASS k</t>
  </si>
  <si>
    <t>KYG210061126</t>
  </si>
  <si>
    <t>Cheyne TRCF D</t>
  </si>
  <si>
    <t>Cheyne TRCF Q</t>
  </si>
  <si>
    <t>CONSTELLATION FUND SPC - B</t>
  </si>
  <si>
    <t>KYG238261039</t>
  </si>
  <si>
    <t>DAVID C 01/11</t>
  </si>
  <si>
    <t>XD0125550372</t>
  </si>
  <si>
    <t>DRAWBRID A/01/11/UR</t>
  </si>
  <si>
    <t>XD0126364708</t>
  </si>
  <si>
    <t>GAVEA  Fund Class B</t>
  </si>
  <si>
    <t>XD0039082843</t>
  </si>
  <si>
    <t>GLAZER OFFSHORE FUND LTD</t>
  </si>
  <si>
    <t>XD0113815225</t>
  </si>
  <si>
    <t>GLG Emerging Markets Special A</t>
  </si>
  <si>
    <t>KYG392411073</t>
  </si>
  <si>
    <t>HighLine International Class D</t>
  </si>
  <si>
    <t>XD0027229943</t>
  </si>
  <si>
    <t>IPM TAA Fund Cls A</t>
  </si>
  <si>
    <t>KYG4936G1082</t>
  </si>
  <si>
    <t>KROM RIVER COMMODITY-A USD</t>
  </si>
  <si>
    <t>KYG531911058</t>
  </si>
  <si>
    <t>Laurus Cls A Benchmark 2</t>
  </si>
  <si>
    <t>M KINGDON OFFSHORE LTD-A</t>
  </si>
  <si>
    <t>KYG6208P3695</t>
  </si>
  <si>
    <t>pinebank  Catalyst ClsA S 3/6</t>
  </si>
  <si>
    <t>XD0110342652</t>
  </si>
  <si>
    <t>PLATINUM EMANCIPATION FUND-$</t>
  </si>
  <si>
    <t>KYG7125U1195</t>
  </si>
  <si>
    <t>QFR VICTORIA A/0111</t>
  </si>
  <si>
    <t>XD0125513131</t>
  </si>
  <si>
    <t>RAB SPECIAL SITUATIONS class b</t>
  </si>
  <si>
    <t>KYG7328N1108</t>
  </si>
  <si>
    <t>RP EXPL A/1009USD</t>
  </si>
  <si>
    <t>XD0107632164</t>
  </si>
  <si>
    <t>RP Exploler fund</t>
  </si>
  <si>
    <t>QTX002106636</t>
  </si>
  <si>
    <t>RP EXPLOR SP5 0209</t>
  </si>
  <si>
    <t>XD0109837092</t>
  </si>
  <si>
    <t>SPHERA GLOBAL HEALTHCARE-A$</t>
  </si>
  <si>
    <t>KYG8347N1079</t>
  </si>
  <si>
    <t>TCH Class A</t>
  </si>
  <si>
    <t>ANN8783Q1115</t>
  </si>
  <si>
    <t>Twin offshore</t>
  </si>
  <si>
    <t>XD0126977442</t>
  </si>
  <si>
    <t>victoria spv A 2011</t>
  </si>
  <si>
    <t>XD0125512760</t>
  </si>
  <si>
    <t>VISION OPP 5/31/09</t>
  </si>
  <si>
    <t>XD0110688740</t>
  </si>
  <si>
    <t>WESSEX ASIA PACIFIC FUND-B$</t>
  </si>
  <si>
    <t>KYG9543W1151</t>
  </si>
  <si>
    <t>WESSEX GOLD FUND LTD - A</t>
  </si>
  <si>
    <t>KYG9545F1028</t>
  </si>
  <si>
    <t>WESSEX NATURAL RESOURCES-B</t>
  </si>
  <si>
    <t>KYG9542H1011</t>
  </si>
  <si>
    <t>WINTON FUTURES FUND LTD-B$</t>
  </si>
  <si>
    <t>VGG971821936</t>
  </si>
  <si>
    <t>קרנות גידור סה"כ</t>
  </si>
  <si>
    <t>קרנות נדל"ן</t>
  </si>
  <si>
    <t>Fattal Hotels Fund L.P</t>
  </si>
  <si>
    <t>Rothschild Real Estate</t>
  </si>
  <si>
    <t>Sun Apollo India Fund LLC</t>
  </si>
  <si>
    <t>קרנות נדל"ן סה"כ</t>
  </si>
  <si>
    <t>AIG Highstar lll Prism Fund LP</t>
  </si>
  <si>
    <t>Apax Europe VII</t>
  </si>
  <si>
    <t>CICC Growth capital fund I</t>
  </si>
  <si>
    <t>G'avea Investment Fund II</t>
  </si>
  <si>
    <t>GP Capital partners IV L.P</t>
  </si>
  <si>
    <t>Infinity Israel-China Fund L.P</t>
  </si>
  <si>
    <t>Metalmark Capital Partners,L.P</t>
  </si>
  <si>
    <t>Rothschild Europportunities</t>
  </si>
  <si>
    <t>Trilantic Capital Partners IV</t>
  </si>
  <si>
    <t>קרנות השקעה (5) סה"כ</t>
  </si>
  <si>
    <t>אופציות ל.ס. על אזורים</t>
  </si>
  <si>
    <t>אופציה ל.ס. על קמטק</t>
  </si>
  <si>
    <t>מזור אופציה ל.ס.</t>
  </si>
  <si>
    <t>ביומד</t>
  </si>
  <si>
    <t>כתבי אופציה (6) סה"כ</t>
  </si>
  <si>
    <t>ריבית</t>
  </si>
  <si>
    <t xml:space="preserve"> FLOOR GBP</t>
  </si>
  <si>
    <t>ריבית סה"כ</t>
  </si>
  <si>
    <t>אופציות (7) סה"כ</t>
  </si>
  <si>
    <t>דולר - ש"ח</t>
  </si>
  <si>
    <t>פורוורד ש"ח-מט"ח</t>
  </si>
  <si>
    <t>₪ / מט"ח סה"כ</t>
  </si>
  <si>
    <t>מט"ח / מט"ח</t>
  </si>
  <si>
    <t>פורוורד מט"ח-מט"ח</t>
  </si>
  <si>
    <t>מט"ח / מט"ח סה"כ</t>
  </si>
  <si>
    <t>IRS שח</t>
  </si>
  <si>
    <t>IRS</t>
  </si>
  <si>
    <t>חוזים עתידיים (8) סה"כ</t>
  </si>
  <si>
    <t>מוצרים מאוגחים</t>
  </si>
  <si>
    <t>שכבת הון (Equity Tranch)</t>
  </si>
  <si>
    <t>CELF 2008 -2 E-1</t>
  </si>
  <si>
    <t>XS0396322173</t>
  </si>
  <si>
    <t>Carlyle Capital Group</t>
  </si>
  <si>
    <t>CELF LOAN V E</t>
  </si>
  <si>
    <t>XS0366491198</t>
  </si>
  <si>
    <t>Hillmark CDO 2021</t>
  </si>
  <si>
    <t>USG44935AB31</t>
  </si>
  <si>
    <t>Plenum</t>
  </si>
  <si>
    <t>OLYMPIC  CLO I LTD</t>
  </si>
  <si>
    <t>KYG6747V2085</t>
  </si>
  <si>
    <t>Magama</t>
  </si>
  <si>
    <t>VENTURE 22 FRN  CDO</t>
  </si>
  <si>
    <t>USG9335LAB92</t>
  </si>
  <si>
    <t>שכבת הון (Equity Tranch) סה"כ</t>
  </si>
  <si>
    <t>מוצרים מאוגחים סה"כ</t>
  </si>
  <si>
    <t>מוצרים מובנים (9) סה"כ</t>
  </si>
  <si>
    <t>סה"כ כנגד חסכון עמיתים/מובטחים</t>
  </si>
  <si>
    <t>שעבוד פוליסות ב.חיים - מדד מחירים לצרכן7891</t>
  </si>
  <si>
    <t>סה"כ כנגד חסכון עמיתים/מובטחים סה"כ</t>
  </si>
  <si>
    <t>סה"כ מובטחות במשכנתא או תיקי משכנתאות</t>
  </si>
  <si>
    <t>משכנתאות - מדד מחירים לצרכן0891</t>
  </si>
  <si>
    <t>משכנתאות - מדד מחירים לצרכן7891</t>
  </si>
  <si>
    <t>משכנתאות אדנים - דולר אמריקאי</t>
  </si>
  <si>
    <t>משכנתאות אדנים - יורו</t>
  </si>
  <si>
    <t>משכנתאות אדנים - לא צמוד</t>
  </si>
  <si>
    <t>משכנתאות אדנים - מדד מחירים לצרכן2002</t>
  </si>
  <si>
    <t>משכנתאות אדנים - מדד מחירים לצרכן6002</t>
  </si>
  <si>
    <t>משכנתאות מסחריות - מדד מחירים לצרכן0891</t>
  </si>
  <si>
    <t>משכנתאות מסחריות - מדד מחירים לצרכן7891</t>
  </si>
  <si>
    <t>סה"כ מובטחות במשכנתא או תיקי משכנתאות סה"כ</t>
  </si>
  <si>
    <t>סה"כ מובטחות בבטחונות אחרים</t>
  </si>
  <si>
    <t>בבטחונות אחרים - גורם 27</t>
  </si>
  <si>
    <t>פנימי</t>
  </si>
  <si>
    <t>בבטחונות אחרים - גורם 02</t>
  </si>
  <si>
    <t>בבטחונות אחרים - גורם 07</t>
  </si>
  <si>
    <t>בבטחונות אחרים - גורם 25</t>
  </si>
  <si>
    <t>בבטחונות אחרים - גורם 09</t>
  </si>
  <si>
    <t>בבטחונות אחרים - גורם 26</t>
  </si>
  <si>
    <t>בבטחונות אחרים - גורם 16</t>
  </si>
  <si>
    <t>בבטחונות אחרים - גורם 17</t>
  </si>
  <si>
    <t>בבטחונות אחרים - גורם 10</t>
  </si>
  <si>
    <t>בבטחונות אחרים - גורם 06</t>
  </si>
  <si>
    <t>בבטחונות אחרים - גורם 22</t>
  </si>
  <si>
    <t>בבטחונות אחרים - גורם 03</t>
  </si>
  <si>
    <t>בבטחונות אחרים - גורם 23</t>
  </si>
  <si>
    <t>בבטחונות אחרים - גורם 04</t>
  </si>
  <si>
    <t>סה"כ מובטחות בבטחונות אחרים סה"כ</t>
  </si>
  <si>
    <t>סה"כ מובטחות בשיעבוד כלי רכב</t>
  </si>
  <si>
    <t>בשעבוד כלי רכב - גורם 01</t>
  </si>
  <si>
    <t>סה"כ מובטחות בשיעבוד כלי רכב סה"כ</t>
  </si>
  <si>
    <t>ד. הלוואות סה"כ</t>
  </si>
  <si>
    <t>קוד מנפיק</t>
  </si>
  <si>
    <t>צמוד למדד</t>
  </si>
  <si>
    <t>פקדון בלמ"ש 5.3% 28.08.2013</t>
  </si>
  <si>
    <t>פקדון בלמ"ש 6.1% 1.5.2013נדחה</t>
  </si>
  <si>
    <t>פקדון בלמש %5.6  26.11.2016</t>
  </si>
  <si>
    <t>פקדון בלמש %6.10 2/2016</t>
  </si>
  <si>
    <t>פקדון בלמש %6.45  10/2015</t>
  </si>
  <si>
    <t>פקדון בלמש 5.3%  20.08.2013</t>
  </si>
  <si>
    <t>פקדון בלמש 6.1% 04.09.2016</t>
  </si>
  <si>
    <t>פקדון בלמש5.25% 18.08.2013</t>
  </si>
  <si>
    <t>פקדון טפחות %6.30  10/2015</t>
  </si>
  <si>
    <t>פקדון טפחות 5.25% 17.08.2013</t>
  </si>
  <si>
    <t>פקדון טפחות 5.25% 28.7.2013</t>
  </si>
  <si>
    <t>פקדון טפחות 5.26% 31.07.2013</t>
  </si>
  <si>
    <t>פקדון טפחות 5.76% 13.03.2018</t>
  </si>
  <si>
    <t>פקדון טפחות 6.22% 09.01.2018</t>
  </si>
  <si>
    <t>פקדון לאומי %5.95 6/2015</t>
  </si>
  <si>
    <t>פקדון לאומי %6.20 8/2015</t>
  </si>
  <si>
    <t>פקדון לאומי %6.35  10/2015</t>
  </si>
  <si>
    <t>פקדון מזרחי טפחות 0.13% 03/12</t>
  </si>
  <si>
    <t>פקדון מזרחי טפחות 0.25% 05/12</t>
  </si>
  <si>
    <t>פקדון מזרחי טפחות 0.5 09/12</t>
  </si>
  <si>
    <t>פקדון מזרחי טפחות 0.65% 11/12</t>
  </si>
  <si>
    <t>פקדון משכן %6.13  2/2016</t>
  </si>
  <si>
    <t>פקדון משכן %6.45 10/2015</t>
  </si>
  <si>
    <t>פקדון משכן 5.25% 30.7.2018</t>
  </si>
  <si>
    <t>פקדון משכן 5.7% 19.03.2018</t>
  </si>
  <si>
    <t>פקדון משכן 5.7% 2017במקום-3260</t>
  </si>
  <si>
    <t>פקדן בנה"פ 5.35%  25.05.2021</t>
  </si>
  <si>
    <t>שפיצר חצי בלמש %5.6 6/2024</t>
  </si>
  <si>
    <t>שפיצר חצי לאומי %5.8 2/2014</t>
  </si>
  <si>
    <t>שפיצר מזרחי %6.20 2/2015</t>
  </si>
  <si>
    <t>שפיצר משכן שנה  5.9%  22.7.017</t>
  </si>
  <si>
    <t>שפיצר משכן שנה 5.9% 06.08.017</t>
  </si>
  <si>
    <t>שפיצר רבע  מזרחי %5.85  7/2014</t>
  </si>
  <si>
    <t>שפיצר רבע אדני %6.1  10/2014</t>
  </si>
  <si>
    <t>שפיצר רבע אדנים %6.05 6/2016</t>
  </si>
  <si>
    <t>שפיצר רבע בלמש %4.25  8/2012</t>
  </si>
  <si>
    <t>שפיצר רבע בלמש %4.25 8/2012</t>
  </si>
  <si>
    <t>שפיצר רבע בלמש %5.6 6/2018</t>
  </si>
  <si>
    <t>שפיצר רבע בלמש %5.82  10/2014</t>
  </si>
  <si>
    <t>שפיצר רבע טפחות  %5.55 4/2013</t>
  </si>
  <si>
    <t>שפיצר רבע טפחות %4.3  8/2012</t>
  </si>
  <si>
    <t>שפיצר רבע טפחות %4.35 9/2012</t>
  </si>
  <si>
    <t>שפיצר רבע טפחות %4.67  12/2012</t>
  </si>
  <si>
    <t>שפיצר רבע טפחות %5.7 6/2013</t>
  </si>
  <si>
    <t>שפיצר רבע טפחות %5.75  7/2024</t>
  </si>
  <si>
    <t>שפיצר רבע טפחות %5.85 10/2014</t>
  </si>
  <si>
    <t>שפיצר רבע טפחות %5.85 2/2014</t>
  </si>
  <si>
    <t>שפיצר רבע לאומי %5.2 7/2011</t>
  </si>
  <si>
    <t>שפיצר רבע לאומי %5.97  10/2014</t>
  </si>
  <si>
    <t>שפיצר רבע מזרחי %5.80 7/2014</t>
  </si>
  <si>
    <t>שפיצר רבע משכן  %5.82  10/2014</t>
  </si>
  <si>
    <t>שפיצר רבע משכן  %6.00  10/2014</t>
  </si>
  <si>
    <t>שפיצר רבע משכן %4.55 4/2012</t>
  </si>
  <si>
    <t>שפיצר רבע משכן %4.6 11/2012</t>
  </si>
  <si>
    <t>שפיצר רבע משכן %5.25 2/2013</t>
  </si>
  <si>
    <t>שפיצר רבע משכן %5.55 4/2013</t>
  </si>
  <si>
    <t>שפיצר רבע משכן %5.7 6/2013</t>
  </si>
  <si>
    <t>שפיצר רבע משכן %6.1 12/2014</t>
  </si>
  <si>
    <t>שפיצר רבע משכן%4.65 12/2012</t>
  </si>
  <si>
    <t>שפיצר רבע פועלי %4.75 1/2013</t>
  </si>
  <si>
    <t>שפיצר רבע פועלים %4.4 10/2012</t>
  </si>
  <si>
    <t>שפיצר שנת טפחות 5.88% 14.7.017</t>
  </si>
  <si>
    <t>שפיצר שנת טפחות 5.95% 8.7.2017</t>
  </si>
  <si>
    <t>שפיצר שנתי בלמש %6.2  6/2018</t>
  </si>
  <si>
    <t>שפיצר שנתי לאומי%5.6 7/2018</t>
  </si>
  <si>
    <t>שפיצר שנתי פועלים%4.89  1/2012</t>
  </si>
  <si>
    <t>פקדון הבינל %6.21 8/2015</t>
  </si>
  <si>
    <t>הבנק הבנלאומי הראשון לישראל בע"מ</t>
  </si>
  <si>
    <t>פקדון שפיצר הבינלאומי  5.30%</t>
  </si>
  <si>
    <t>שפיצר הבינלאומי %6.34  2/2015</t>
  </si>
  <si>
    <t>שפיצר רבע בינל %4.7 11/2011</t>
  </si>
  <si>
    <t>שפיצר רבע אגוד %4.67  12/2012</t>
  </si>
  <si>
    <t>פקדון א.השלטון ה 6.7% 4.3.2013</t>
  </si>
  <si>
    <t>פקדון אוצר ה. המקומי5.85% 2018</t>
  </si>
  <si>
    <t>פקדון אוצר ה.המקומי5.95% 2013</t>
  </si>
  <si>
    <t>שפיצר רבע ירושלים  %4.6 7/2012</t>
  </si>
  <si>
    <t>שפיצר רבע ירושלים %4.9 2/2012</t>
  </si>
  <si>
    <t>שפיצר רבע ירושלים%4.55  8/2012</t>
  </si>
  <si>
    <t>צמוד למדד סה"כ</t>
  </si>
  <si>
    <t>בנק יורו-היפו ( פארק אזורים</t>
  </si>
  <si>
    <t>בנק יורו היפו</t>
  </si>
  <si>
    <t>ה. פקדונות מעל שלושה חודשים סה"כ</t>
  </si>
  <si>
    <t>שער (אגורות)</t>
  </si>
  <si>
    <t>תאריך שערוך אחרון</t>
  </si>
  <si>
    <t>אופי נכס</t>
  </si>
  <si>
    <t>שיעור תשואה במהלך התקופה</t>
  </si>
  <si>
    <t>מניב</t>
  </si>
  <si>
    <t>נדלן בית קרור, צ'ק פוסט חיפה</t>
  </si>
  <si>
    <t>השכרה</t>
  </si>
  <si>
    <t>נדלן טופ-דן</t>
  </si>
  <si>
    <t>נדלן אשמורת</t>
  </si>
  <si>
    <t>נדלן קרית הלאום</t>
  </si>
  <si>
    <t>נדלן בית-ברקוביץ</t>
  </si>
  <si>
    <t>נדלן מרכז ויצמן</t>
  </si>
  <si>
    <t>נדלן פאואר סנטר נכסים</t>
  </si>
  <si>
    <t>נדלן לייף פלאזה</t>
  </si>
  <si>
    <t>נדלן מגדל קרדן</t>
  </si>
  <si>
    <t>נדלן קרית ממשלה רמלה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</si>
  <si>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</si>
  <si>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</si>
  <si>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</si>
  <si>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</si>
  <si>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</si>
  <si>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</si>
  <si>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</si>
  <si>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</si>
  <si>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בית גהה</t>
  </si>
  <si>
    <t>נדלן מתקן ראשל'צ</t>
  </si>
  <si>
    <t>נדלן מקרקעין להשכרה - בית ריגר פדרמן</t>
  </si>
  <si>
    <t>נדלן מקרקעין להשכרה - ב.ס.ר. סנטר תא</t>
  </si>
  <si>
    <t>נדלן מקרקעין להשכרה - פלקסטרוניקס</t>
  </si>
  <si>
    <t>נדלן מקרקעין להשכרה - מגדל צ'מפיון</t>
  </si>
  <si>
    <t>נדלן מקרקעין להשכרה - מגדלי הסיבים</t>
  </si>
  <si>
    <t>מניב סה"כ</t>
  </si>
  <si>
    <t>ו. זכויות מקרקעין סה"כ</t>
  </si>
  <si>
    <t>ריבית אפקטיבית (אחוזים)</t>
  </si>
  <si>
    <t>עלות מתואמת (אלפי ₪)</t>
  </si>
  <si>
    <t>שטר הון לאומי 6.2% 2019</t>
  </si>
  <si>
    <t>דיסקונט שטרי הון נדחים  סד'ב</t>
  </si>
  <si>
    <t>ב. אג"ח קונצרני לא סחיר סה"כ</t>
  </si>
  <si>
    <t>דרוג הלווה</t>
  </si>
  <si>
    <t>שיעור ריבית ממוצע (אחוזים)</t>
  </si>
  <si>
    <t xml:space="preserve">תאריך הקצאה אחרון </t>
  </si>
  <si>
    <t>תשואה לפדיון (אחוזים)</t>
  </si>
  <si>
    <t>בבטחונות אחרים - גורם 20</t>
  </si>
  <si>
    <t>בבטחונות אחרים - גורם 21</t>
  </si>
  <si>
    <t>ג. מסגרת אשראי מנוצלות ללווים סה"כ</t>
  </si>
  <si>
    <t>Tiger Migdal</t>
  </si>
  <si>
    <t>דרך ארץ - חוב נחות</t>
  </si>
  <si>
    <t>לא מניב</t>
  </si>
  <si>
    <t>לא מניב סה"כ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</si>
</sst>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#,###.0000"/>
    <numFmt numFmtId="165" formatCode="#,###"/>
    <numFmt numFmtId="166" formatCode="#,##0.0000"/>
    <numFmt numFmtId="167" formatCode="_ * #,##0_ ;_ * \-#,##0_ ;_ * &quot;-&quot;??_ ;_ @_ "/>
    <numFmt numFmtId="168" formatCode="#,##0.0"/>
    <numFmt numFmtId="169" formatCode="mmm\-yyyy"/>
  </numFmts>
  <fonts count="27" x14ac:knownFonts="1">
    <font>
      <sz val="11"/>
      <color rgb="FF000000"/>
      <name val="Arial"/>
      <family val="2"/>
      <charset val="177"/>
    </font>
    <font>
      <sz val="11"/>
      <color indexed="8"/>
      <name val="Arial"/>
      <family val="2"/>
      <charset val="177"/>
    </font>
    <font>
      <sz val="11"/>
      <color indexed="8"/>
      <name val="Arial"/>
      <family val="2"/>
      <charset val="177"/>
    </font>
    <font>
      <b/>
      <u/>
      <sz val="16"/>
      <color indexed="18"/>
      <name val="Arial"/>
      <family val="2"/>
    </font>
    <font>
      <b/>
      <sz val="12"/>
      <color indexed="18"/>
      <name val="Arial"/>
      <family val="2"/>
    </font>
    <font>
      <b/>
      <u/>
      <sz val="12"/>
      <color indexed="18"/>
      <name val="Arial"/>
      <family val="2"/>
    </font>
    <font>
      <b/>
      <sz val="11"/>
      <color indexed="8"/>
      <name val="Arial"/>
      <family val="2"/>
    </font>
    <font>
      <b/>
      <u/>
      <sz val="13"/>
      <color indexed="56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b/>
      <u/>
      <sz val="15"/>
      <color indexed="56"/>
      <name val="Arial"/>
      <family val="2"/>
    </font>
    <font>
      <b/>
      <u/>
      <sz val="11"/>
      <color indexed="56"/>
      <name val="Arial"/>
      <family val="2"/>
    </font>
    <font>
      <b/>
      <sz val="11"/>
      <color indexed="8"/>
      <name val="Arial"/>
      <family val="2"/>
      <charset val="177"/>
    </font>
    <font>
      <b/>
      <u/>
      <sz val="12"/>
      <color indexed="8"/>
      <name val="Arial"/>
      <family val="2"/>
    </font>
    <font>
      <b/>
      <u/>
      <sz val="10"/>
      <name val="David"/>
      <charset val="177"/>
    </font>
    <font>
      <sz val="10"/>
      <name val="David"/>
      <charset val="177"/>
    </font>
    <font>
      <b/>
      <sz val="10"/>
      <name val="David"/>
      <charset val="177"/>
    </font>
    <font>
      <b/>
      <sz val="10"/>
      <color indexed="61"/>
      <name val="David"/>
      <charset val="177"/>
    </font>
    <font>
      <sz val="10"/>
      <color indexed="61"/>
      <name val="David"/>
      <charset val="177"/>
    </font>
    <font>
      <b/>
      <u/>
      <sz val="13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  <charset val="177"/>
    </font>
    <font>
      <u/>
      <sz val="8.8000000000000007"/>
      <color rgb="FF800080"/>
      <name val="Arial"/>
      <family val="2"/>
      <charset val="177"/>
    </font>
    <font>
      <u/>
      <sz val="9.35"/>
      <color rgb="FF0000FF"/>
      <name val="Arial"/>
      <family val="2"/>
      <charset val="177"/>
    </font>
    <font>
      <sz val="11"/>
      <color rgb="FF000000"/>
      <name val="Arial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55"/>
        <bgColor indexed="64"/>
      </patternFill>
    </fill>
  </fills>
  <borders count="2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30"/>
      </bottom>
      <diagonal/>
    </border>
    <border>
      <left/>
      <right style="hair">
        <color indexed="64"/>
      </right>
      <top/>
      <bottom style="thin">
        <color indexed="30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 style="hair">
        <color indexed="64"/>
      </right>
      <top style="thin">
        <color indexed="62"/>
      </top>
      <bottom style="thin">
        <color indexed="62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30"/>
      </top>
      <bottom style="hair">
        <color indexed="64"/>
      </bottom>
      <diagonal/>
    </border>
    <border>
      <left/>
      <right style="hair">
        <color indexed="64"/>
      </right>
      <top style="thin">
        <color indexed="30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30"/>
      </bottom>
      <diagonal/>
    </border>
    <border>
      <left/>
      <right style="hair">
        <color indexed="64"/>
      </right>
      <top style="hair">
        <color indexed="64"/>
      </top>
      <bottom style="thin">
        <color indexed="3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9" fontId="2" fillId="0" borderId="0" applyFont="0" applyFill="0" applyBorder="0" applyAlignment="0" applyProtection="0"/>
  </cellStyleXfs>
  <cellXfs count="246">
    <xf numFmtId="0" fontId="2" fillId="0" borderId="0" xfId="0" applyFont="1"/>
    <xf numFmtId="0" fontId="0" fillId="0" borderId="0" xfId="0" applyFont="1" applyAlignment="1">
      <alignment readingOrder="1"/>
    </xf>
    <xf numFmtId="0" fontId="3" fillId="0" borderId="0" xfId="0" applyFont="1" applyAlignment="1">
      <alignment horizontal="centerContinuous" readingOrder="2"/>
    </xf>
    <xf numFmtId="0" fontId="4" fillId="0" borderId="0" xfId="0" applyFont="1" applyAlignment="1">
      <alignment horizontal="centerContinuous" readingOrder="2"/>
    </xf>
    <xf numFmtId="0" fontId="5" fillId="0" borderId="0" xfId="0" applyFont="1" applyAlignment="1">
      <alignment horizontal="centerContinuous" readingOrder="1"/>
    </xf>
    <xf numFmtId="0" fontId="6" fillId="0" borderId="0" xfId="0" applyFont="1"/>
    <xf numFmtId="0" fontId="6" fillId="0" borderId="0" xfId="0" applyFont="1" applyAlignment="1">
      <alignment readingOrder="1"/>
    </xf>
    <xf numFmtId="0" fontId="7" fillId="0" borderId="0" xfId="0" applyFont="1" applyAlignment="1">
      <alignment horizontal="right" indent="1" readingOrder="2"/>
    </xf>
    <xf numFmtId="0" fontId="25" fillId="0" borderId="0" xfId="3" applyAlignment="1">
      <alignment horizontal="right" indent="1" readingOrder="2"/>
    </xf>
    <xf numFmtId="4" fontId="6" fillId="0" borderId="0" xfId="0" applyNumberFormat="1" applyFont="1" applyAlignment="1">
      <alignment readingOrder="1"/>
    </xf>
    <xf numFmtId="10" fontId="6" fillId="0" borderId="0" xfId="0" applyNumberFormat="1" applyFont="1" applyAlignment="1">
      <alignment readingOrder="1"/>
    </xf>
    <xf numFmtId="0" fontId="0" fillId="0" borderId="0" xfId="0" applyFont="1" applyAlignment="1">
      <alignment horizontal="right" indent="1" readingOrder="1"/>
    </xf>
    <xf numFmtId="0" fontId="25" fillId="0" borderId="0" xfId="3" applyAlignment="1">
      <alignment horizontal="right" indent="2" readingOrder="2"/>
    </xf>
    <xf numFmtId="4" fontId="8" fillId="0" borderId="0" xfId="0" applyNumberFormat="1" applyFont="1" applyAlignment="1">
      <alignment readingOrder="1"/>
    </xf>
    <xf numFmtId="10" fontId="8" fillId="0" borderId="0" xfId="0" applyNumberFormat="1" applyFont="1" applyAlignment="1">
      <alignment readingOrder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 readingOrder="1"/>
    </xf>
    <xf numFmtId="4" fontId="8" fillId="0" borderId="0" xfId="0" applyNumberFormat="1" applyFont="1" applyAlignment="1">
      <alignment vertical="center" wrapText="1" readingOrder="1"/>
    </xf>
    <xf numFmtId="10" fontId="8" fillId="0" borderId="0" xfId="0" applyNumberFormat="1" applyFont="1" applyAlignment="1">
      <alignment vertical="center" wrapText="1" readingOrder="1"/>
    </xf>
    <xf numFmtId="0" fontId="9" fillId="0" borderId="0" xfId="0" applyFont="1" applyAlignment="1">
      <alignment horizontal="right" indent="1" readingOrder="1"/>
    </xf>
    <xf numFmtId="0" fontId="0" fillId="0" borderId="0" xfId="0" applyFont="1"/>
    <xf numFmtId="0" fontId="10" fillId="0" borderId="0" xfId="0" applyFont="1" applyAlignment="1">
      <alignment horizontal="centerContinuous" readingOrder="2"/>
    </xf>
    <xf numFmtId="0" fontId="7" fillId="0" borderId="0" xfId="0" applyFont="1" applyAlignment="1">
      <alignment horizontal="centerContinuous" readingOrder="2"/>
    </xf>
    <xf numFmtId="0" fontId="7" fillId="0" borderId="0" xfId="0" applyFont="1" applyAlignment="1">
      <alignment horizontal="centerContinuous" readingOrder="1"/>
    </xf>
    <xf numFmtId="0" fontId="11" fillId="0" borderId="0" xfId="3" applyFont="1" applyAlignment="1">
      <alignment readingOrder="2"/>
    </xf>
    <xf numFmtId="0" fontId="0" fillId="2" borderId="1" xfId="0" applyFont="1" applyFill="1" applyBorder="1" applyAlignment="1">
      <alignment readingOrder="2"/>
    </xf>
    <xf numFmtId="0" fontId="0" fillId="2" borderId="2" xfId="0" applyFont="1" applyFill="1" applyBorder="1" applyAlignment="1">
      <alignment horizontal="right" readingOrder="2"/>
    </xf>
    <xf numFmtId="0" fontId="6" fillId="0" borderId="3" xfId="0" applyFont="1" applyBorder="1" applyAlignment="1">
      <alignment horizontal="right" readingOrder="2"/>
    </xf>
    <xf numFmtId="0" fontId="6" fillId="0" borderId="3" xfId="0" applyFont="1" applyBorder="1" applyAlignment="1">
      <alignment readingOrder="1"/>
    </xf>
    <xf numFmtId="0" fontId="6" fillId="0" borderId="4" xfId="0" applyFont="1" applyBorder="1" applyAlignment="1">
      <alignment readingOrder="1"/>
    </xf>
    <xf numFmtId="0" fontId="6" fillId="0" borderId="0" xfId="0" applyFont="1" applyAlignment="1">
      <alignment horizontal="right" indent="1" readingOrder="2"/>
    </xf>
    <xf numFmtId="10" fontId="6" fillId="0" borderId="5" xfId="0" applyNumberFormat="1" applyFont="1" applyBorder="1" applyAlignment="1">
      <alignment readingOrder="1"/>
    </xf>
    <xf numFmtId="0" fontId="0" fillId="0" borderId="5" xfId="0" applyFont="1" applyBorder="1" applyAlignment="1">
      <alignment readingOrder="1"/>
    </xf>
    <xf numFmtId="0" fontId="0" fillId="0" borderId="0" xfId="0" applyFont="1" applyAlignment="1">
      <alignment horizontal="right" indent="2" readingOrder="2"/>
    </xf>
    <xf numFmtId="4" fontId="0" fillId="0" borderId="0" xfId="0" applyNumberFormat="1" applyFont="1" applyAlignment="1">
      <alignment readingOrder="1"/>
    </xf>
    <xf numFmtId="10" fontId="0" fillId="0" borderId="5" xfId="0" applyNumberFormat="1" applyFont="1" applyBorder="1" applyAlignment="1">
      <alignment readingOrder="1"/>
    </xf>
    <xf numFmtId="0" fontId="6" fillId="0" borderId="6" xfId="0" applyFont="1" applyBorder="1" applyAlignment="1">
      <alignment horizontal="right" readingOrder="2"/>
    </xf>
    <xf numFmtId="4" fontId="6" fillId="0" borderId="6" xfId="0" applyNumberFormat="1" applyFont="1" applyBorder="1" applyAlignment="1">
      <alignment readingOrder="1"/>
    </xf>
    <xf numFmtId="10" fontId="6" fillId="0" borderId="7" xfId="0" applyNumberFormat="1" applyFont="1" applyBorder="1" applyAlignment="1">
      <alignment readingOrder="1"/>
    </xf>
    <xf numFmtId="0" fontId="0" fillId="0" borderId="8" xfId="0" applyFont="1" applyBorder="1" applyAlignment="1">
      <alignment horizontal="right" readingOrder="1"/>
    </xf>
    <xf numFmtId="0" fontId="0" fillId="0" borderId="8" xfId="0" applyFont="1" applyBorder="1" applyAlignment="1">
      <alignment readingOrder="1"/>
    </xf>
    <xf numFmtId="0" fontId="0" fillId="0" borderId="9" xfId="0" applyFont="1" applyBorder="1" applyAlignment="1">
      <alignment readingOrder="1"/>
    </xf>
    <xf numFmtId="0" fontId="0" fillId="2" borderId="3" xfId="0" applyFont="1" applyFill="1" applyBorder="1" applyAlignment="1">
      <alignment readingOrder="2"/>
    </xf>
    <xf numFmtId="0" fontId="0" fillId="0" borderId="0" xfId="0" applyFont="1" applyAlignment="1">
      <alignment horizontal="right" readingOrder="2"/>
    </xf>
    <xf numFmtId="0" fontId="0" fillId="0" borderId="0" xfId="0" applyFont="1" applyAlignment="1">
      <alignment horizontal="right" readingOrder="1"/>
    </xf>
    <xf numFmtId="164" fontId="0" fillId="0" borderId="0" xfId="0" applyNumberFormat="1" applyFont="1" applyAlignment="1">
      <alignment readingOrder="1"/>
    </xf>
    <xf numFmtId="4" fontId="6" fillId="0" borderId="3" xfId="0" applyNumberFormat="1" applyFont="1" applyBorder="1" applyAlignment="1">
      <alignment readingOrder="1"/>
    </xf>
    <xf numFmtId="0" fontId="6" fillId="0" borderId="0" xfId="0" applyFont="1" applyAlignment="1">
      <alignment horizontal="right" indent="3" readingOrder="2"/>
    </xf>
    <xf numFmtId="0" fontId="6" fillId="0" borderId="5" xfId="0" applyFont="1" applyBorder="1" applyAlignment="1">
      <alignment readingOrder="1"/>
    </xf>
    <xf numFmtId="0" fontId="0" fillId="0" borderId="0" xfId="0" applyFont="1" applyAlignment="1">
      <alignment horizontal="right" indent="4" readingOrder="2"/>
    </xf>
    <xf numFmtId="0" fontId="0" fillId="0" borderId="0" xfId="0" applyFont="1" applyAlignment="1">
      <alignment horizontal="right" indent="3" readingOrder="1"/>
    </xf>
    <xf numFmtId="0" fontId="6" fillId="0" borderId="0" xfId="0" applyFont="1" applyAlignment="1">
      <alignment horizontal="right" indent="4" readingOrder="2"/>
    </xf>
    <xf numFmtId="0" fontId="0" fillId="0" borderId="0" xfId="0" applyFont="1" applyAlignment="1">
      <alignment horizontal="right" indent="2" readingOrder="1"/>
    </xf>
    <xf numFmtId="0" fontId="0" fillId="0" borderId="0" xfId="0" applyFont="1" applyAlignment="1">
      <alignment horizontal="right" indent="4" readingOrder="1"/>
    </xf>
    <xf numFmtId="0" fontId="6" fillId="0" borderId="0" xfId="0" applyFont="1" applyAlignment="1">
      <alignment readingOrder="2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readingOrder="1"/>
    </xf>
    <xf numFmtId="0" fontId="6" fillId="2" borderId="3" xfId="0" applyFont="1" applyFill="1" applyBorder="1" applyAlignment="1">
      <alignment horizontal="center" vertical="center" readingOrder="2"/>
    </xf>
    <xf numFmtId="0" fontId="6" fillId="2" borderId="3" xfId="0" applyFont="1" applyFill="1" applyBorder="1" applyAlignment="1">
      <alignment horizontal="center" vertical="center" wrapText="1" readingOrder="2"/>
    </xf>
    <xf numFmtId="2" fontId="6" fillId="2" borderId="3" xfId="0" applyNumberFormat="1" applyFont="1" applyFill="1" applyBorder="1" applyAlignment="1">
      <alignment horizontal="center" vertical="center" wrapText="1" readingOrder="2"/>
    </xf>
    <xf numFmtId="10" fontId="6" fillId="2" borderId="3" xfId="0" applyNumberFormat="1" applyFont="1" applyFill="1" applyBorder="1" applyAlignment="1">
      <alignment horizontal="center" vertical="center" wrapText="1" readingOrder="2"/>
    </xf>
    <xf numFmtId="0" fontId="6" fillId="2" borderId="4" xfId="0" applyFont="1" applyFill="1" applyBorder="1" applyAlignment="1">
      <alignment horizontal="center" vertical="center" wrapText="1" readingOrder="2"/>
    </xf>
    <xf numFmtId="2" fontId="6" fillId="0" borderId="3" xfId="0" applyNumberFormat="1" applyFont="1" applyBorder="1" applyAlignment="1">
      <alignment readingOrder="1"/>
    </xf>
    <xf numFmtId="10" fontId="6" fillId="0" borderId="3" xfId="0" applyNumberFormat="1" applyFont="1" applyBorder="1" applyAlignment="1">
      <alignment readingOrder="1"/>
    </xf>
    <xf numFmtId="2" fontId="6" fillId="0" borderId="0" xfId="0" applyNumberFormat="1" applyFont="1" applyAlignment="1">
      <alignment readingOrder="1"/>
    </xf>
    <xf numFmtId="0" fontId="6" fillId="0" borderId="0" xfId="0" applyFont="1" applyAlignment="1">
      <alignment horizontal="right" indent="2" readingOrder="2"/>
    </xf>
    <xf numFmtId="2" fontId="0" fillId="0" borderId="0" xfId="0" applyNumberFormat="1" applyFont="1" applyAlignment="1">
      <alignment readingOrder="1"/>
    </xf>
    <xf numFmtId="10" fontId="0" fillId="0" borderId="0" xfId="0" applyNumberFormat="1" applyFont="1" applyAlignment="1">
      <alignment readingOrder="1"/>
    </xf>
    <xf numFmtId="0" fontId="0" fillId="0" borderId="0" xfId="0" applyFont="1" applyAlignment="1">
      <alignment horizontal="right" indent="5" readingOrder="2"/>
    </xf>
    <xf numFmtId="0" fontId="0" fillId="0" borderId="0" xfId="0" applyFont="1" applyAlignment="1">
      <alignment horizontal="right" indent="5" readingOrder="1"/>
    </xf>
    <xf numFmtId="2" fontId="0" fillId="0" borderId="8" xfId="0" applyNumberFormat="1" applyFont="1" applyBorder="1" applyAlignment="1">
      <alignment readingOrder="1"/>
    </xf>
    <xf numFmtId="10" fontId="0" fillId="0" borderId="8" xfId="0" applyNumberFormat="1" applyFont="1" applyBorder="1" applyAlignment="1">
      <alignment readingOrder="1"/>
    </xf>
    <xf numFmtId="4" fontId="0" fillId="0" borderId="8" xfId="0" applyNumberFormat="1" applyFont="1" applyBorder="1" applyAlignment="1">
      <alignment readingOrder="1"/>
    </xf>
    <xf numFmtId="0" fontId="0" fillId="0" borderId="0" xfId="0" applyFont="1" applyAlignment="1"/>
    <xf numFmtId="165" fontId="0" fillId="0" borderId="0" xfId="0" applyNumberFormat="1" applyFont="1" applyAlignment="1">
      <alignment readingOrder="1"/>
    </xf>
    <xf numFmtId="166" fontId="0" fillId="0" borderId="0" xfId="0" applyNumberFormat="1" applyFont="1" applyAlignment="1">
      <alignment readingOrder="1"/>
    </xf>
    <xf numFmtId="0" fontId="0" fillId="0" borderId="8" xfId="0" applyFont="1" applyBorder="1" applyAlignment="1">
      <alignment horizontal="right" indent="2" readingOrder="2"/>
    </xf>
    <xf numFmtId="165" fontId="0" fillId="0" borderId="8" xfId="0" applyNumberFormat="1" applyFont="1" applyBorder="1" applyAlignment="1">
      <alignment readingOrder="1"/>
    </xf>
    <xf numFmtId="166" fontId="0" fillId="0" borderId="8" xfId="0" applyNumberFormat="1" applyFont="1" applyBorder="1" applyAlignment="1">
      <alignment readingOrder="1"/>
    </xf>
    <xf numFmtId="10" fontId="0" fillId="0" borderId="9" xfId="0" applyNumberFormat="1" applyFont="1" applyBorder="1" applyAlignment="1">
      <alignment readingOrder="1"/>
    </xf>
    <xf numFmtId="165" fontId="12" fillId="0" borderId="0" xfId="0" applyNumberFormat="1" applyFont="1" applyAlignment="1">
      <alignment readingOrder="1"/>
    </xf>
    <xf numFmtId="0" fontId="6" fillId="2" borderId="3" xfId="0" applyFont="1" applyFill="1" applyBorder="1" applyAlignment="1">
      <alignment vertical="center" readingOrder="2"/>
    </xf>
    <xf numFmtId="0" fontId="0" fillId="0" borderId="0" xfId="0" applyFont="1" applyAlignment="1">
      <alignment horizontal="right" indent="3" readingOrder="2"/>
    </xf>
    <xf numFmtId="0" fontId="6" fillId="0" borderId="0" xfId="0" applyFont="1" applyAlignment="1">
      <alignment horizontal="right" indent="3" readingOrder="1"/>
    </xf>
    <xf numFmtId="0" fontId="6" fillId="2" borderId="10" xfId="0" applyFont="1" applyFill="1" applyBorder="1" applyAlignment="1">
      <alignment horizontal="right" readingOrder="2"/>
    </xf>
    <xf numFmtId="0" fontId="6" fillId="2" borderId="10" xfId="0" applyFont="1" applyFill="1" applyBorder="1" applyAlignment="1">
      <alignment readingOrder="1"/>
    </xf>
    <xf numFmtId="4" fontId="6" fillId="2" borderId="10" xfId="0" applyNumberFormat="1" applyFont="1" applyFill="1" applyBorder="1" applyAlignment="1">
      <alignment readingOrder="1"/>
    </xf>
    <xf numFmtId="2" fontId="6" fillId="2" borderId="10" xfId="0" applyNumberFormat="1" applyFont="1" applyFill="1" applyBorder="1" applyAlignment="1">
      <alignment readingOrder="1"/>
    </xf>
    <xf numFmtId="10" fontId="6" fillId="2" borderId="11" xfId="0" applyNumberFormat="1" applyFont="1" applyFill="1" applyBorder="1" applyAlignment="1">
      <alignment readingOrder="1"/>
    </xf>
    <xf numFmtId="0" fontId="11" fillId="0" borderId="0" xfId="3" applyFont="1" applyBorder="1" applyAlignment="1">
      <alignment readingOrder="2"/>
    </xf>
    <xf numFmtId="0" fontId="6" fillId="2" borderId="8" xfId="0" applyFont="1" applyFill="1" applyBorder="1" applyAlignment="1">
      <alignment readingOrder="1"/>
    </xf>
    <xf numFmtId="0" fontId="6" fillId="2" borderId="8" xfId="0" applyFont="1" applyFill="1" applyBorder="1" applyAlignment="1">
      <alignment readingOrder="2"/>
    </xf>
    <xf numFmtId="2" fontId="6" fillId="2" borderId="8" xfId="0" applyNumberFormat="1" applyFont="1" applyFill="1" applyBorder="1" applyAlignment="1">
      <alignment horizontal="center" vertical="center" wrapText="1" readingOrder="2"/>
    </xf>
    <xf numFmtId="10" fontId="6" fillId="2" borderId="8" xfId="0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 readingOrder="2"/>
    </xf>
    <xf numFmtId="0" fontId="6" fillId="2" borderId="9" xfId="0" applyFont="1" applyFill="1" applyBorder="1" applyAlignment="1">
      <alignment horizontal="center" vertical="center" wrapText="1" readingOrder="2"/>
    </xf>
    <xf numFmtId="0" fontId="0" fillId="0" borderId="0" xfId="0" applyFont="1" applyAlignment="1">
      <alignment horizontal="center" vertical="top" wrapText="1" readingOrder="1"/>
    </xf>
    <xf numFmtId="0" fontId="6" fillId="2" borderId="8" xfId="0" applyFont="1" applyFill="1" applyBorder="1" applyAlignment="1">
      <alignment vertical="center" readingOrder="2"/>
    </xf>
    <xf numFmtId="2" fontId="6" fillId="2" borderId="8" xfId="0" applyNumberFormat="1" applyFont="1" applyFill="1" applyBorder="1" applyAlignment="1">
      <alignment vertical="center" wrapText="1" readingOrder="2"/>
    </xf>
    <xf numFmtId="10" fontId="6" fillId="2" borderId="8" xfId="0" applyNumberFormat="1" applyFont="1" applyFill="1" applyBorder="1" applyAlignment="1">
      <alignment vertical="center" wrapText="1" readingOrder="2"/>
    </xf>
    <xf numFmtId="0" fontId="0" fillId="0" borderId="0" xfId="0" applyFont="1" applyAlignment="1">
      <alignment wrapText="1" readingOrder="1"/>
    </xf>
    <xf numFmtId="14" fontId="0" fillId="0" borderId="0" xfId="0" applyNumberFormat="1" applyFont="1" applyAlignment="1">
      <alignment readingOrder="1"/>
    </xf>
    <xf numFmtId="14" fontId="6" fillId="0" borderId="0" xfId="0" applyNumberFormat="1" applyFont="1" applyAlignment="1">
      <alignment readingOrder="1"/>
    </xf>
    <xf numFmtId="3" fontId="2" fillId="0" borderId="0" xfId="0" applyNumberFormat="1" applyFont="1"/>
    <xf numFmtId="3" fontId="0" fillId="0" borderId="0" xfId="0" applyNumberFormat="1" applyFont="1" applyAlignment="1">
      <alignment readingOrder="1"/>
    </xf>
    <xf numFmtId="3" fontId="0" fillId="0" borderId="0" xfId="0" applyNumberFormat="1" applyFont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right" vertical="center" wrapText="1" readingOrder="2"/>
    </xf>
    <xf numFmtId="0" fontId="6" fillId="2" borderId="3" xfId="0" applyFont="1" applyFill="1" applyBorder="1" applyAlignment="1">
      <alignment vertical="center" wrapText="1" readingOrder="2"/>
    </xf>
    <xf numFmtId="0" fontId="0" fillId="0" borderId="12" xfId="4" applyFont="1" applyFill="1" applyBorder="1" applyAlignment="1">
      <alignment horizontal="right" indent="4" readingOrder="1"/>
    </xf>
    <xf numFmtId="0" fontId="6" fillId="0" borderId="6" xfId="0" applyFont="1" applyBorder="1" applyAlignment="1">
      <alignment readingOrder="1"/>
    </xf>
    <xf numFmtId="14" fontId="6" fillId="0" borderId="6" xfId="0" applyNumberFormat="1" applyFont="1" applyBorder="1" applyAlignment="1">
      <alignment readingOrder="1"/>
    </xf>
    <xf numFmtId="2" fontId="6" fillId="0" borderId="6" xfId="0" applyNumberFormat="1" applyFont="1" applyBorder="1" applyAlignment="1">
      <alignment readingOrder="1"/>
    </xf>
    <xf numFmtId="10" fontId="6" fillId="0" borderId="6" xfId="0" applyNumberFormat="1" applyFont="1" applyBorder="1" applyAlignment="1">
      <alignment readingOrder="1"/>
    </xf>
    <xf numFmtId="0" fontId="0" fillId="0" borderId="0" xfId="0" applyFont="1" applyAlignment="1">
      <alignment horizontal="right" indent="1" readingOrder="2"/>
    </xf>
    <xf numFmtId="0" fontId="0" fillId="0" borderId="8" xfId="0" applyFont="1" applyBorder="1" applyAlignment="1">
      <alignment horizontal="right" indent="1" readingOrder="2"/>
    </xf>
    <xf numFmtId="14" fontId="0" fillId="0" borderId="8" xfId="0" applyNumberFormat="1" applyFont="1" applyBorder="1" applyAlignment="1">
      <alignment readingOrder="1"/>
    </xf>
    <xf numFmtId="168" fontId="0" fillId="0" borderId="0" xfId="0" applyNumberFormat="1" applyFont="1" applyAlignment="1">
      <alignment readingOrder="1"/>
    </xf>
    <xf numFmtId="0" fontId="7" fillId="0" borderId="0" xfId="0" applyFont="1" applyAlignment="1">
      <alignment horizontal="right" indent="1" readingOrder="1"/>
    </xf>
    <xf numFmtId="0" fontId="13" fillId="0" borderId="0" xfId="0" applyFont="1" applyAlignment="1">
      <alignment readingOrder="2"/>
    </xf>
    <xf numFmtId="14" fontId="0" fillId="2" borderId="2" xfId="0" applyNumberFormat="1" applyFont="1" applyFill="1" applyBorder="1" applyAlignment="1">
      <alignment horizontal="right" readingOrder="1"/>
    </xf>
    <xf numFmtId="14" fontId="0" fillId="0" borderId="0" xfId="0" applyNumberFormat="1" applyFont="1"/>
    <xf numFmtId="14" fontId="0" fillId="2" borderId="3" xfId="0" applyNumberFormat="1" applyFont="1" applyFill="1" applyBorder="1" applyAlignment="1">
      <alignment horizontal="right" readingOrder="1"/>
    </xf>
    <xf numFmtId="14" fontId="0" fillId="0" borderId="0" xfId="0" applyNumberFormat="1" applyFont="1" applyAlignment="1">
      <alignment horizontal="right" readingOrder="1"/>
    </xf>
    <xf numFmtId="0" fontId="0" fillId="0" borderId="0" xfId="0" applyAlignment="1">
      <alignment horizontal="right" indent="4" readingOrder="1"/>
    </xf>
    <xf numFmtId="0" fontId="15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4" fontId="18" fillId="0" borderId="0" xfId="0" applyNumberFormat="1" applyFont="1"/>
    <xf numFmtId="3" fontId="18" fillId="0" borderId="0" xfId="1" applyNumberFormat="1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4" fontId="17" fillId="0" borderId="0" xfId="0" applyNumberFormat="1" applyFont="1"/>
    <xf numFmtId="3" fontId="17" fillId="0" borderId="0" xfId="1" applyNumberFormat="1" applyFont="1" applyAlignment="1">
      <alignment horizontal="center"/>
    </xf>
    <xf numFmtId="0" fontId="15" fillId="0" borderId="0" xfId="0" applyFont="1" applyAlignment="1">
      <alignment horizontal="center"/>
    </xf>
    <xf numFmtId="4" fontId="15" fillId="0" borderId="0" xfId="0" applyNumberFormat="1" applyFont="1"/>
    <xf numFmtId="3" fontId="15" fillId="0" borderId="0" xfId="1" applyNumberFormat="1" applyFont="1" applyAlignment="1">
      <alignment horizontal="center"/>
    </xf>
    <xf numFmtId="3" fontId="15" fillId="0" borderId="0" xfId="1" applyNumberFormat="1" applyFont="1" applyFill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3" fontId="16" fillId="3" borderId="13" xfId="1" applyNumberFormat="1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" xfId="0" applyFont="1" applyFill="1" applyBorder="1"/>
    <xf numFmtId="0" fontId="15" fillId="3" borderId="13" xfId="0" applyFont="1" applyFill="1" applyBorder="1"/>
    <xf numFmtId="0" fontId="15" fillId="3" borderId="13" xfId="0" applyFont="1" applyFill="1" applyBorder="1" applyAlignment="1">
      <alignment horizontal="center"/>
    </xf>
    <xf numFmtId="3" fontId="15" fillId="3" borderId="13" xfId="1" applyNumberFormat="1" applyFont="1" applyFill="1" applyBorder="1" applyAlignment="1">
      <alignment horizontal="center"/>
    </xf>
    <xf numFmtId="0" fontId="15" fillId="3" borderId="14" xfId="0" applyFont="1" applyFill="1" applyBorder="1"/>
    <xf numFmtId="49" fontId="16" fillId="3" borderId="15" xfId="0" applyNumberFormat="1" applyFont="1" applyFill="1" applyBorder="1" applyAlignment="1">
      <alignment horizontal="center"/>
    </xf>
    <xf numFmtId="3" fontId="16" fillId="3" borderId="15" xfId="1" applyNumberFormat="1" applyFont="1" applyFill="1" applyBorder="1" applyAlignment="1">
      <alignment horizontal="center"/>
    </xf>
    <xf numFmtId="49" fontId="16" fillId="3" borderId="16" xfId="0" applyNumberFormat="1" applyFont="1" applyFill="1" applyBorder="1" applyAlignment="1">
      <alignment horizontal="center"/>
    </xf>
    <xf numFmtId="0" fontId="17" fillId="3" borderId="1" xfId="0" applyFont="1" applyFill="1" applyBorder="1"/>
    <xf numFmtId="0" fontId="16" fillId="3" borderId="1" xfId="0" applyFont="1" applyFill="1" applyBorder="1"/>
    <xf numFmtId="0" fontId="15" fillId="3" borderId="1" xfId="0" applyFont="1" applyFill="1" applyBorder="1" applyAlignment="1">
      <alignment horizontal="right"/>
    </xf>
    <xf numFmtId="10" fontId="17" fillId="0" borderId="0" xfId="6" applyNumberFormat="1" applyFont="1"/>
    <xf numFmtId="10" fontId="15" fillId="0" borderId="0" xfId="6" applyNumberFormat="1" applyFont="1"/>
    <xf numFmtId="0" fontId="19" fillId="0" borderId="0" xfId="0" applyFont="1" applyFill="1" applyAlignment="1">
      <alignment horizontal="right"/>
    </xf>
    <xf numFmtId="0" fontId="20" fillId="0" borderId="0" xfId="0" applyFont="1" applyFill="1" applyAlignment="1">
      <alignment horizontal="centerContinuous"/>
    </xf>
    <xf numFmtId="0" fontId="0" fillId="0" borderId="0" xfId="0"/>
    <xf numFmtId="0" fontId="20" fillId="0" borderId="0" xfId="0" applyFont="1" applyFill="1" applyAlignment="1">
      <alignment horizontal="right"/>
    </xf>
    <xf numFmtId="0" fontId="0" fillId="0" borderId="17" xfId="0" applyFill="1" applyBorder="1" applyAlignment="1">
      <alignment horizontal="right"/>
    </xf>
    <xf numFmtId="0" fontId="21" fillId="0" borderId="17" xfId="0" applyNumberFormat="1" applyFont="1" applyFill="1" applyBorder="1" applyAlignment="1">
      <alignment horizontal="center" wrapText="1"/>
    </xf>
    <xf numFmtId="0" fontId="0" fillId="0" borderId="18" xfId="0" applyFill="1" applyBorder="1" applyAlignment="1">
      <alignment horizontal="right"/>
    </xf>
    <xf numFmtId="0" fontId="22" fillId="0" borderId="18" xfId="0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0" fontId="22" fillId="0" borderId="0" xfId="0" applyFont="1" applyFill="1" applyAlignment="1">
      <alignment horizontal="center"/>
    </xf>
    <xf numFmtId="0" fontId="21" fillId="0" borderId="19" xfId="0" applyFont="1" applyFill="1" applyBorder="1" applyAlignment="1">
      <alignment horizontal="right"/>
    </xf>
    <xf numFmtId="0" fontId="0" fillId="0" borderId="19" xfId="0" applyBorder="1"/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 indent="1"/>
    </xf>
    <xf numFmtId="169" fontId="0" fillId="0" borderId="1" xfId="0" applyNumberFormat="1" applyBorder="1" applyAlignment="1">
      <alignment horizontal="right" indent="1"/>
    </xf>
    <xf numFmtId="0" fontId="0" fillId="0" borderId="20" xfId="0" applyBorder="1" applyAlignment="1">
      <alignment horizontal="right"/>
    </xf>
    <xf numFmtId="3" fontId="0" fillId="0" borderId="20" xfId="0" applyNumberFormat="1" applyBorder="1" applyAlignment="1">
      <alignment horizontal="right" indent="1"/>
    </xf>
    <xf numFmtId="3" fontId="21" fillId="0" borderId="19" xfId="0" applyNumberFormat="1" applyFont="1" applyBorder="1" applyAlignment="1">
      <alignment horizontal="right" indent="1"/>
    </xf>
    <xf numFmtId="0" fontId="21" fillId="0" borderId="19" xfId="0" applyFont="1" applyBorder="1"/>
    <xf numFmtId="169" fontId="0" fillId="0" borderId="20" xfId="0" applyNumberFormat="1" applyBorder="1" applyAlignment="1">
      <alignment horizontal="right" indent="1"/>
    </xf>
    <xf numFmtId="0" fontId="21" fillId="0" borderId="0" xfId="0" applyFont="1" applyFill="1" applyAlignment="1">
      <alignment horizontal="right"/>
    </xf>
    <xf numFmtId="3" fontId="21" fillId="0" borderId="0" xfId="0" applyNumberFormat="1" applyFont="1" applyAlignment="1">
      <alignment horizontal="right" indent="1"/>
    </xf>
    <xf numFmtId="0" fontId="21" fillId="0" borderId="0" xfId="0" applyFont="1"/>
    <xf numFmtId="0" fontId="1" fillId="0" borderId="0" xfId="0" applyFont="1"/>
    <xf numFmtId="0" fontId="1" fillId="0" borderId="0" xfId="0" applyFont="1" applyAlignment="1">
      <alignment vertical="center" wrapText="1"/>
    </xf>
    <xf numFmtId="2" fontId="1" fillId="0" borderId="0" xfId="5" applyNumberFormat="1" applyFont="1" applyFill="1" applyAlignment="1">
      <alignment readingOrder="1"/>
    </xf>
    <xf numFmtId="0" fontId="6" fillId="2" borderId="21" xfId="0" applyFont="1" applyFill="1" applyBorder="1" applyAlignment="1">
      <alignment readingOrder="1"/>
    </xf>
    <xf numFmtId="0" fontId="6" fillId="2" borderId="21" xfId="0" applyFont="1" applyFill="1" applyBorder="1" applyAlignment="1">
      <alignment horizontal="center" vertical="center" wrapText="1" readingOrder="2"/>
    </xf>
    <xf numFmtId="0" fontId="6" fillId="2" borderId="22" xfId="0" applyFont="1" applyFill="1" applyBorder="1" applyAlignment="1">
      <alignment horizontal="center" vertical="center" wrapText="1" readingOrder="2"/>
    </xf>
    <xf numFmtId="0" fontId="6" fillId="2" borderId="3" xfId="0" applyFont="1" applyFill="1" applyBorder="1" applyAlignment="1">
      <alignment readingOrder="2"/>
    </xf>
    <xf numFmtId="10" fontId="2" fillId="0" borderId="0" xfId="6" applyNumberFormat="1" applyFont="1"/>
    <xf numFmtId="10" fontId="6" fillId="0" borderId="5" xfId="6" applyNumberFormat="1" applyFont="1" applyBorder="1" applyAlignment="1">
      <alignment readingOrder="1"/>
    </xf>
    <xf numFmtId="10" fontId="6" fillId="0" borderId="0" xfId="6" applyNumberFormat="1" applyFont="1"/>
    <xf numFmtId="0" fontId="1" fillId="0" borderId="0" xfId="0" applyFont="1" applyFill="1"/>
    <xf numFmtId="0" fontId="0" fillId="0" borderId="0" xfId="0" applyFont="1" applyFill="1"/>
    <xf numFmtId="0" fontId="6" fillId="0" borderId="3" xfId="0" applyFont="1" applyFill="1" applyBorder="1" applyAlignment="1">
      <alignment readingOrder="2"/>
    </xf>
    <xf numFmtId="164" fontId="0" fillId="0" borderId="0" xfId="0" applyNumberFormat="1" applyFont="1" applyFill="1" applyAlignment="1">
      <alignment readingOrder="1"/>
    </xf>
    <xf numFmtId="0" fontId="0" fillId="0" borderId="0" xfId="0" applyFont="1" applyFill="1" applyAlignment="1">
      <alignment horizontal="right" readingOrder="1"/>
    </xf>
    <xf numFmtId="10" fontId="0" fillId="0" borderId="0" xfId="0" applyNumberFormat="1" applyFont="1" applyFill="1" applyAlignment="1">
      <alignment readingOrder="1"/>
    </xf>
    <xf numFmtId="1" fontId="2" fillId="0" borderId="0" xfId="6" applyNumberFormat="1" applyFont="1"/>
    <xf numFmtId="1" fontId="2" fillId="0" borderId="0" xfId="6" applyNumberFormat="1" applyFont="1" applyAlignment="1">
      <alignment horizontal="center" vertical="center" wrapText="1"/>
    </xf>
    <xf numFmtId="1" fontId="6" fillId="0" borderId="0" xfId="6" applyNumberFormat="1" applyFont="1"/>
    <xf numFmtId="43" fontId="2" fillId="0" borderId="0" xfId="1" applyFont="1"/>
    <xf numFmtId="43" fontId="0" fillId="0" borderId="0" xfId="1" applyFont="1" applyAlignment="1">
      <alignment readingOrder="1"/>
    </xf>
    <xf numFmtId="43" fontId="0" fillId="0" borderId="0" xfId="1" applyFont="1"/>
    <xf numFmtId="4" fontId="2" fillId="0" borderId="0" xfId="0" applyNumberFormat="1" applyFont="1"/>
    <xf numFmtId="0" fontId="0" fillId="0" borderId="0" xfId="0" applyFont="1" applyFill="1" applyAlignment="1">
      <alignment readingOrder="1"/>
    </xf>
    <xf numFmtId="0" fontId="0" fillId="0" borderId="0" xfId="0" applyFont="1" applyFill="1" applyAlignment="1">
      <alignment horizontal="right" readingOrder="2"/>
    </xf>
    <xf numFmtId="4" fontId="0" fillId="0" borderId="0" xfId="0" applyNumberFormat="1" applyFont="1" applyFill="1" applyAlignment="1">
      <alignment readingOrder="1"/>
    </xf>
    <xf numFmtId="2" fontId="0" fillId="0" borderId="0" xfId="0" applyNumberFormat="1" applyFont="1" applyFill="1" applyAlignment="1">
      <alignment readingOrder="1"/>
    </xf>
    <xf numFmtId="10" fontId="0" fillId="0" borderId="5" xfId="0" applyNumberFormat="1" applyFont="1" applyFill="1" applyBorder="1" applyAlignment="1">
      <alignment readingOrder="1"/>
    </xf>
    <xf numFmtId="4" fontId="2" fillId="0" borderId="0" xfId="0" applyNumberFormat="1" applyFont="1" applyFill="1"/>
    <xf numFmtId="0" fontId="2" fillId="0" borderId="0" xfId="0" applyFont="1" applyFill="1"/>
    <xf numFmtId="0" fontId="0" fillId="0" borderId="0" xfId="0" applyFont="1" applyFill="1" applyAlignment="1">
      <alignment horizontal="right" indent="3" readingOrder="2"/>
    </xf>
    <xf numFmtId="14" fontId="0" fillId="0" borderId="0" xfId="0" applyNumberFormat="1" applyFont="1" applyFill="1" applyAlignment="1">
      <alignment readingOrder="1"/>
    </xf>
    <xf numFmtId="167" fontId="0" fillId="0" borderId="0" xfId="1" applyNumberFormat="1" applyFont="1" applyFill="1" applyAlignment="1">
      <alignment readingOrder="1"/>
    </xf>
    <xf numFmtId="43" fontId="10" fillId="0" borderId="0" xfId="1" applyFont="1" applyAlignment="1">
      <alignment horizontal="centerContinuous" readingOrder="2"/>
    </xf>
    <xf numFmtId="43" fontId="7" fillId="0" borderId="0" xfId="1" applyFont="1" applyAlignment="1">
      <alignment horizontal="centerContinuous" readingOrder="2"/>
    </xf>
    <xf numFmtId="43" fontId="7" fillId="0" borderId="0" xfId="1" applyFont="1" applyAlignment="1">
      <alignment horizontal="centerContinuous" readingOrder="1"/>
    </xf>
    <xf numFmtId="43" fontId="0" fillId="0" borderId="0" xfId="1" applyFont="1" applyAlignment="1">
      <alignment horizontal="center" vertical="center" wrapText="1" readingOrder="1"/>
    </xf>
    <xf numFmtId="43" fontId="6" fillId="0" borderId="0" xfId="1" applyFont="1" applyAlignment="1">
      <alignment readingOrder="1"/>
    </xf>
    <xf numFmtId="43" fontId="2" fillId="0" borderId="0" xfId="0" applyNumberFormat="1" applyFont="1"/>
    <xf numFmtId="0" fontId="1" fillId="0" borderId="0" xfId="0" applyFont="1"/>
    <xf numFmtId="0" fontId="25" fillId="0" borderId="0" xfId="3" applyAlignment="1">
      <alignment readingOrder="2"/>
    </xf>
    <xf numFmtId="43" fontId="2" fillId="0" borderId="0" xfId="1" applyFont="1" applyAlignment="1">
      <alignment horizontal="center" vertical="center" wrapText="1"/>
    </xf>
    <xf numFmtId="43" fontId="6" fillId="0" borderId="0" xfId="1" applyFont="1"/>
    <xf numFmtId="0" fontId="0" fillId="0" borderId="0" xfId="0" applyFont="1" applyFill="1" applyAlignment="1">
      <alignment horizontal="right" indent="4" readingOrder="2"/>
    </xf>
    <xf numFmtId="0" fontId="6" fillId="0" borderId="0" xfId="5" applyFont="1" applyFill="1" applyAlignment="1">
      <alignment readingOrder="1"/>
    </xf>
    <xf numFmtId="0" fontId="1" fillId="0" borderId="0" xfId="5" applyFont="1" applyFill="1" applyAlignment="1">
      <alignment horizontal="right" indent="2" readingOrder="2"/>
    </xf>
    <xf numFmtId="0" fontId="1" fillId="0" borderId="0" xfId="5" applyFont="1" applyFill="1" applyAlignment="1">
      <alignment horizontal="right" readingOrder="1"/>
    </xf>
    <xf numFmtId="0" fontId="1" fillId="0" borderId="0" xfId="5" applyFont="1" applyFill="1" applyAlignment="1">
      <alignment horizontal="right" readingOrder="2"/>
    </xf>
    <xf numFmtId="14" fontId="1" fillId="0" borderId="0" xfId="5" applyNumberFormat="1" applyFont="1" applyFill="1" applyAlignment="1">
      <alignment readingOrder="1"/>
    </xf>
    <xf numFmtId="10" fontId="1" fillId="0" borderId="0" xfId="5" applyNumberFormat="1" applyFont="1" applyFill="1" applyAlignment="1">
      <alignment readingOrder="1"/>
    </xf>
    <xf numFmtId="4" fontId="1" fillId="0" borderId="0" xfId="5" applyNumberFormat="1" applyFont="1" applyFill="1" applyAlignment="1">
      <alignment readingOrder="1"/>
    </xf>
    <xf numFmtId="10" fontId="1" fillId="0" borderId="5" xfId="5" applyNumberFormat="1" applyFont="1" applyFill="1" applyBorder="1" applyAlignment="1">
      <alignment readingOrder="1"/>
    </xf>
    <xf numFmtId="0" fontId="6" fillId="0" borderId="0" xfId="0" applyFont="1" applyFill="1"/>
    <xf numFmtId="0" fontId="6" fillId="0" borderId="0" xfId="0" applyFont="1" applyFill="1"/>
    <xf numFmtId="4" fontId="0" fillId="0" borderId="0" xfId="0" applyNumberFormat="1" applyFont="1"/>
    <xf numFmtId="165" fontId="0" fillId="0" borderId="0" xfId="0" applyNumberFormat="1" applyFont="1" applyFill="1" applyAlignment="1">
      <alignment readingOrder="1"/>
    </xf>
    <xf numFmtId="1" fontId="2" fillId="0" borderId="0" xfId="6" applyNumberFormat="1" applyFont="1" applyFill="1"/>
    <xf numFmtId="10" fontId="2" fillId="0" borderId="0" xfId="6" applyNumberFormat="1" applyFont="1" applyFill="1"/>
    <xf numFmtId="10" fontId="0" fillId="0" borderId="0" xfId="6" applyNumberFormat="1" applyFont="1"/>
    <xf numFmtId="0" fontId="0" fillId="0" borderId="0" xfId="0" applyFont="1" applyFill="1" applyAlignment="1">
      <alignment horizontal="right" indent="4" readingOrder="1"/>
    </xf>
    <xf numFmtId="10" fontId="6" fillId="0" borderId="0" xfId="6" applyNumberFormat="1" applyFont="1" applyAlignment="1">
      <alignment readingOrder="1"/>
    </xf>
    <xf numFmtId="10" fontId="0" fillId="0" borderId="0" xfId="6" applyNumberFormat="1" applyFont="1" applyAlignment="1">
      <alignment readingOrder="1"/>
    </xf>
    <xf numFmtId="0" fontId="14" fillId="3" borderId="8" xfId="0" applyFont="1" applyFill="1" applyBorder="1" applyAlignment="1">
      <alignment horizontal="center"/>
    </xf>
  </cellXfs>
  <cellStyles count="7">
    <cellStyle name="Comma" xfId="1" builtinId="3" customBuiltin="1"/>
    <cellStyle name="Followed Hyperlink" xfId="2" builtinId="9" customBuiltin="1"/>
    <cellStyle name="Hyperlink" xfId="3" builtinId="8" customBuiltin="1"/>
    <cellStyle name="Normal" xfId="0" builtinId="0"/>
    <cellStyle name="Normal_35" xfId="4"/>
    <cellStyle name="Normal_Sheet1" xfId="5"/>
    <cellStyle name="Percent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66675</xdr:rowOff>
    </xdr:from>
    <xdr:to>
      <xdr:col>5</xdr:col>
      <xdr:colOff>381000</xdr:colOff>
      <xdr:row>4</xdr:row>
      <xdr:rowOff>114300</xdr:rowOff>
    </xdr:to>
    <xdr:pic>
      <xdr:nvPicPr>
        <xdr:cNvPr id="1025" name="Picture 2" descr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73825" y="66675"/>
          <a:ext cx="38100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F49"/>
  <sheetViews>
    <sheetView showGridLines="0" rightToLeft="1" zoomScale="85" zoomScaleNormal="85" workbookViewId="0">
      <selection activeCell="B7" sqref="B7"/>
    </sheetView>
  </sheetViews>
  <sheetFormatPr defaultRowHeight="14.25" x14ac:dyDescent="0.2"/>
  <cols>
    <col min="1" max="1" width="5.375" style="222" customWidth="1"/>
    <col min="2" max="2" width="32" style="222" customWidth="1"/>
    <col min="3" max="3" width="19.875" style="222" customWidth="1"/>
    <col min="4" max="4" width="10.625" style="222" customWidth="1"/>
    <col min="5" max="5" width="5.5" customWidth="1"/>
    <col min="6" max="6" width="10.125" customWidth="1"/>
    <col min="7" max="7" width="5.5" customWidth="1"/>
  </cols>
  <sheetData>
    <row r="1" spans="1:6" x14ac:dyDescent="0.2">
      <c r="A1" s="102"/>
      <c r="B1" s="1"/>
      <c r="C1" s="1"/>
      <c r="D1" s="1"/>
      <c r="E1" s="1"/>
      <c r="F1" s="1"/>
    </row>
    <row r="2" spans="1:6" x14ac:dyDescent="0.2">
      <c r="A2" s="1"/>
      <c r="B2" s="1"/>
      <c r="C2" s="1"/>
      <c r="D2" s="1"/>
      <c r="E2" s="1"/>
      <c r="F2" s="1"/>
    </row>
    <row r="3" spans="1:6" ht="20.25" x14ac:dyDescent="0.3">
      <c r="A3" s="1"/>
      <c r="B3" s="2" t="s">
        <v>71</v>
      </c>
      <c r="C3" s="2"/>
      <c r="D3" s="1"/>
      <c r="E3" s="1"/>
      <c r="F3" s="1"/>
    </row>
    <row r="4" spans="1:6" ht="15.75" x14ac:dyDescent="0.25">
      <c r="A4" s="1"/>
      <c r="B4" s="3" t="s">
        <v>72</v>
      </c>
      <c r="C4" s="3"/>
      <c r="D4" s="1"/>
      <c r="E4" s="1"/>
      <c r="F4" s="1"/>
    </row>
    <row r="5" spans="1:6" ht="15.75" x14ac:dyDescent="0.25">
      <c r="A5" s="1"/>
      <c r="B5" s="4"/>
      <c r="C5" s="4"/>
      <c r="D5" s="1"/>
      <c r="E5" s="1"/>
      <c r="F5" s="1"/>
    </row>
    <row r="6" spans="1:6" ht="15" x14ac:dyDescent="0.25">
      <c r="A6" s="1"/>
      <c r="B6" s="1" t="s">
        <v>73</v>
      </c>
      <c r="C6" s="102"/>
      <c r="D6" s="1"/>
      <c r="E6" s="6"/>
      <c r="F6" s="1"/>
    </row>
    <row r="7" spans="1:6" ht="15" x14ac:dyDescent="0.25">
      <c r="A7" s="1"/>
      <c r="B7" s="8" t="s">
        <v>74</v>
      </c>
      <c r="C7" s="9"/>
      <c r="D7" s="10"/>
      <c r="E7" s="6"/>
      <c r="F7" s="1"/>
    </row>
    <row r="8" spans="1:6" ht="15" x14ac:dyDescent="0.25">
      <c r="A8" s="1"/>
      <c r="B8" s="8" t="s">
        <v>75</v>
      </c>
      <c r="C8" s="9"/>
      <c r="D8" s="10"/>
      <c r="E8" s="1"/>
      <c r="F8" s="1"/>
    </row>
    <row r="9" spans="1:6" ht="15" x14ac:dyDescent="0.25">
      <c r="A9" s="1"/>
      <c r="B9" s="11"/>
      <c r="C9" s="1"/>
      <c r="D9" s="10"/>
      <c r="E9" s="1"/>
      <c r="F9" s="1"/>
    </row>
    <row r="10" spans="1:6" ht="16.5" x14ac:dyDescent="0.25">
      <c r="A10" s="1"/>
      <c r="B10" s="7" t="s">
        <v>76</v>
      </c>
      <c r="C10" s="9"/>
      <c r="D10" s="10"/>
      <c r="E10" s="1"/>
      <c r="F10" s="1"/>
    </row>
    <row r="11" spans="1:6" x14ac:dyDescent="0.2">
      <c r="A11" s="1"/>
      <c r="B11" s="12" t="s">
        <v>77</v>
      </c>
      <c r="C11" s="13"/>
      <c r="D11" s="14"/>
      <c r="E11" s="1"/>
      <c r="F11" s="1"/>
    </row>
    <row r="12" spans="1:6" x14ac:dyDescent="0.2">
      <c r="A12" s="1"/>
      <c r="B12" s="12" t="s">
        <v>78</v>
      </c>
      <c r="C12" s="13"/>
      <c r="D12" s="14"/>
      <c r="E12" s="1"/>
      <c r="F12" s="1"/>
    </row>
    <row r="13" spans="1:6" x14ac:dyDescent="0.2">
      <c r="A13" s="1"/>
      <c r="B13" s="12" t="s">
        <v>79</v>
      </c>
      <c r="C13" s="13"/>
      <c r="D13" s="14"/>
      <c r="E13" s="1"/>
      <c r="F13" s="1"/>
    </row>
    <row r="14" spans="1:6" s="15" customFormat="1" x14ac:dyDescent="0.2">
      <c r="A14" s="16"/>
      <c r="B14" s="12" t="s">
        <v>80</v>
      </c>
      <c r="C14" s="17"/>
      <c r="D14" s="18"/>
      <c r="E14" s="16"/>
      <c r="F14" s="16"/>
    </row>
    <row r="15" spans="1:6" x14ac:dyDescent="0.2">
      <c r="A15" s="1"/>
      <c r="B15" s="12" t="s">
        <v>81</v>
      </c>
      <c r="C15" s="13"/>
      <c r="D15" s="14"/>
      <c r="E15" s="1"/>
      <c r="F15" s="1"/>
    </row>
    <row r="16" spans="1:6" x14ac:dyDescent="0.2">
      <c r="A16" s="1"/>
      <c r="B16" s="12" t="s">
        <v>82</v>
      </c>
      <c r="C16" s="13"/>
      <c r="D16" s="14"/>
      <c r="E16" s="1"/>
      <c r="F16" s="1"/>
    </row>
    <row r="17" spans="1:6" x14ac:dyDescent="0.2">
      <c r="A17" s="1"/>
      <c r="B17" s="12" t="s">
        <v>83</v>
      </c>
      <c r="C17" s="13"/>
      <c r="D17" s="14"/>
      <c r="E17" s="1"/>
      <c r="F17" s="1"/>
    </row>
    <row r="18" spans="1:6" x14ac:dyDescent="0.2">
      <c r="A18" s="1"/>
      <c r="B18" s="12" t="s">
        <v>84</v>
      </c>
      <c r="C18" s="13"/>
      <c r="D18" s="14"/>
      <c r="E18" s="1"/>
      <c r="F18" s="1"/>
    </row>
    <row r="19" spans="1:6" x14ac:dyDescent="0.2">
      <c r="A19" s="1"/>
      <c r="B19" s="12" t="s">
        <v>85</v>
      </c>
      <c r="C19" s="13"/>
      <c r="D19" s="14"/>
      <c r="E19" s="1"/>
      <c r="F19" s="1"/>
    </row>
    <row r="20" spans="1:6" x14ac:dyDescent="0.2">
      <c r="A20" s="1"/>
      <c r="B20" s="12" t="s">
        <v>86</v>
      </c>
      <c r="C20" s="13"/>
      <c r="D20" s="14"/>
      <c r="E20" s="1"/>
      <c r="F20" s="1"/>
    </row>
    <row r="21" spans="1:6" ht="15.75" x14ac:dyDescent="0.25">
      <c r="A21" s="1"/>
      <c r="B21" s="19"/>
      <c r="C21" s="1"/>
      <c r="D21" s="10"/>
      <c r="E21" s="1"/>
      <c r="F21" s="1"/>
    </row>
    <row r="22" spans="1:6" ht="16.5" x14ac:dyDescent="0.25">
      <c r="A22" s="1"/>
      <c r="B22" s="7" t="s">
        <v>87</v>
      </c>
      <c r="C22" s="9"/>
      <c r="D22" s="10"/>
      <c r="E22" s="1"/>
      <c r="F22" s="1"/>
    </row>
    <row r="23" spans="1:6" x14ac:dyDescent="0.2">
      <c r="A23" s="1"/>
      <c r="B23" s="12" t="s">
        <v>77</v>
      </c>
      <c r="C23" s="13"/>
      <c r="D23" s="14"/>
      <c r="E23" s="1"/>
      <c r="F23" s="1"/>
    </row>
    <row r="24" spans="1:6" x14ac:dyDescent="0.2">
      <c r="A24" s="1"/>
      <c r="B24" s="12" t="s">
        <v>78</v>
      </c>
      <c r="C24" s="13"/>
      <c r="D24" s="14"/>
      <c r="E24" s="1"/>
      <c r="F24" s="1"/>
    </row>
    <row r="25" spans="1:6" x14ac:dyDescent="0.2">
      <c r="A25" s="1"/>
      <c r="B25" s="12" t="s">
        <v>79</v>
      </c>
      <c r="C25" s="13"/>
      <c r="D25" s="14"/>
      <c r="E25" s="1"/>
      <c r="F25" s="1"/>
    </row>
    <row r="26" spans="1:6" x14ac:dyDescent="0.2">
      <c r="A26" s="1"/>
      <c r="B26" s="12" t="s">
        <v>80</v>
      </c>
      <c r="C26" s="13"/>
      <c r="D26" s="14"/>
      <c r="E26" s="1"/>
      <c r="F26" s="1"/>
    </row>
    <row r="27" spans="1:6" x14ac:dyDescent="0.2">
      <c r="A27" s="1"/>
      <c r="B27" s="12" t="s">
        <v>88</v>
      </c>
      <c r="C27" s="13"/>
      <c r="D27" s="14"/>
      <c r="E27" s="1"/>
      <c r="F27" s="1"/>
    </row>
    <row r="28" spans="1:6" x14ac:dyDescent="0.2">
      <c r="A28" s="1"/>
      <c r="B28" s="12" t="s">
        <v>89</v>
      </c>
      <c r="C28" s="13"/>
      <c r="D28" s="14"/>
      <c r="E28" s="1"/>
      <c r="F28" s="1"/>
    </row>
    <row r="29" spans="1:6" x14ac:dyDescent="0.2">
      <c r="A29" s="1"/>
      <c r="B29" s="12" t="s">
        <v>90</v>
      </c>
      <c r="C29" s="13"/>
      <c r="D29" s="14"/>
      <c r="E29" s="1"/>
      <c r="F29" s="1"/>
    </row>
    <row r="30" spans="1:6" x14ac:dyDescent="0.2">
      <c r="A30" s="1"/>
      <c r="B30" s="12" t="s">
        <v>91</v>
      </c>
      <c r="C30" s="13"/>
      <c r="D30" s="14"/>
      <c r="E30" s="1"/>
      <c r="F30" s="1"/>
    </row>
    <row r="31" spans="1:6" x14ac:dyDescent="0.2">
      <c r="A31" s="1"/>
      <c r="B31" s="12" t="s">
        <v>92</v>
      </c>
      <c r="C31" s="13"/>
      <c r="D31" s="14"/>
      <c r="E31" s="1"/>
      <c r="F31" s="1"/>
    </row>
    <row r="32" spans="1:6" ht="15.75" x14ac:dyDescent="0.25">
      <c r="A32" s="1"/>
      <c r="B32" s="19"/>
      <c r="C32" s="9"/>
      <c r="D32" s="10"/>
      <c r="E32" s="1"/>
      <c r="F32" s="1"/>
    </row>
    <row r="33" spans="1:6" ht="15" x14ac:dyDescent="0.25">
      <c r="A33" s="1"/>
      <c r="B33" s="8" t="s">
        <v>93</v>
      </c>
      <c r="C33" s="9"/>
      <c r="D33" s="10"/>
      <c r="E33" s="1"/>
      <c r="F33" s="1"/>
    </row>
    <row r="34" spans="1:6" ht="15.75" x14ac:dyDescent="0.25">
      <c r="A34" s="1"/>
      <c r="B34" s="19"/>
      <c r="C34" s="9"/>
      <c r="D34" s="10"/>
      <c r="E34" s="1"/>
      <c r="F34" s="1"/>
    </row>
    <row r="35" spans="1:6" ht="15" x14ac:dyDescent="0.25">
      <c r="A35" s="1"/>
      <c r="B35" s="8" t="s">
        <v>94</v>
      </c>
      <c r="C35" s="9"/>
      <c r="D35" s="10"/>
      <c r="E35" s="1"/>
      <c r="F35" s="1"/>
    </row>
    <row r="36" spans="1:6" ht="15.75" x14ac:dyDescent="0.25">
      <c r="A36" s="1"/>
      <c r="B36" s="19"/>
      <c r="C36" s="9"/>
      <c r="D36" s="10"/>
      <c r="E36" s="1"/>
      <c r="F36" s="1"/>
    </row>
    <row r="37" spans="1:6" ht="15" x14ac:dyDescent="0.25">
      <c r="A37" s="1"/>
      <c r="B37" s="8" t="s">
        <v>95</v>
      </c>
      <c r="C37" s="9"/>
      <c r="D37" s="10"/>
      <c r="E37" s="1"/>
      <c r="F37" s="1"/>
    </row>
    <row r="38" spans="1:6" ht="15" x14ac:dyDescent="0.25">
      <c r="A38" s="1"/>
      <c r="B38" s="11"/>
      <c r="C38" s="9"/>
      <c r="D38" s="10"/>
      <c r="E38" s="1"/>
      <c r="F38" s="1"/>
    </row>
    <row r="39" spans="1:6" ht="16.5" x14ac:dyDescent="0.25">
      <c r="A39" s="1"/>
      <c r="B39" s="7" t="s">
        <v>96</v>
      </c>
      <c r="C39" s="9"/>
      <c r="D39" s="10"/>
      <c r="E39" s="1"/>
      <c r="F39" s="1"/>
    </row>
    <row r="40" spans="1:6" ht="15" x14ac:dyDescent="0.25">
      <c r="A40" s="1"/>
      <c r="B40" s="11"/>
      <c r="C40" s="9"/>
      <c r="D40" s="10"/>
      <c r="E40" s="1"/>
      <c r="F40" s="1"/>
    </row>
    <row r="41" spans="1:6" ht="16.5" x14ac:dyDescent="0.25">
      <c r="A41" s="1"/>
      <c r="B41" s="7" t="s">
        <v>97</v>
      </c>
      <c r="C41" s="9"/>
      <c r="D41" s="10"/>
      <c r="E41" s="1"/>
      <c r="F41" s="1"/>
    </row>
    <row r="42" spans="1:6" x14ac:dyDescent="0.2">
      <c r="A42" s="1"/>
      <c r="B42" s="12" t="s">
        <v>98</v>
      </c>
      <c r="C42" s="13"/>
      <c r="D42" s="14"/>
      <c r="E42" s="1"/>
      <c r="F42" s="1"/>
    </row>
    <row r="43" spans="1:6" x14ac:dyDescent="0.2">
      <c r="A43" s="1"/>
      <c r="B43" s="12" t="s">
        <v>99</v>
      </c>
      <c r="C43" s="13"/>
      <c r="D43" s="14"/>
      <c r="E43" s="1"/>
      <c r="F43" s="1"/>
    </row>
    <row r="44" spans="1:6" ht="15" x14ac:dyDescent="0.25">
      <c r="A44" s="1"/>
      <c r="B44" s="1"/>
      <c r="C44" s="1"/>
      <c r="D44" s="10"/>
      <c r="E44" s="1"/>
      <c r="F44" s="1"/>
    </row>
    <row r="45" spans="1:6" ht="15" x14ac:dyDescent="0.25">
      <c r="A45" s="1"/>
      <c r="B45" s="8" t="s">
        <v>100</v>
      </c>
      <c r="C45" s="9"/>
      <c r="D45" s="10"/>
      <c r="E45" s="1"/>
      <c r="F45" s="1"/>
    </row>
    <row r="46" spans="1:6" ht="15" x14ac:dyDescent="0.25">
      <c r="A46" s="1"/>
      <c r="B46" s="1"/>
      <c r="C46" s="1"/>
      <c r="D46" s="10"/>
      <c r="E46" s="1"/>
      <c r="F46" s="1"/>
    </row>
    <row r="47" spans="1:6" ht="15" x14ac:dyDescent="0.25">
      <c r="A47" s="1"/>
      <c r="B47" s="1"/>
      <c r="C47" s="1"/>
      <c r="D47" s="10"/>
      <c r="E47" s="1"/>
      <c r="F47" s="1"/>
    </row>
    <row r="48" spans="1:6" ht="15" x14ac:dyDescent="0.25">
      <c r="A48" s="1"/>
      <c r="B48" s="1"/>
      <c r="C48" s="1"/>
      <c r="D48" s="10"/>
      <c r="E48" s="1"/>
      <c r="F48" s="1"/>
    </row>
    <row r="49" spans="1:6" ht="15" x14ac:dyDescent="0.25">
      <c r="A49" s="1"/>
      <c r="B49" s="1"/>
      <c r="C49" s="1"/>
      <c r="D49" s="10"/>
      <c r="E49" s="1"/>
      <c r="F49" s="1"/>
    </row>
  </sheetData>
  <phoneticPr fontId="23" type="noConversion"/>
  <hyperlinks>
    <hyperlink ref="B7" location="'10'!A1" display="'10'!A1"/>
    <hyperlink ref="B8" location="'11'!A1" display="'11'!A1"/>
    <hyperlink ref="B11" location="'13'!A1" display="'13'!A1"/>
    <hyperlink ref="B12" location="'13'!A1" display="'13'!A1"/>
    <hyperlink ref="B13" location="'15'!A1" display="'15'!A1"/>
    <hyperlink ref="B14" location="'16'!A1" display="'16'!A1"/>
    <hyperlink ref="B15" location="'17'!A1" display="'17'!A1"/>
    <hyperlink ref="B16" location="'18'!A1" display="'18'!A1"/>
    <hyperlink ref="B17" location="'19'!A1" display="'19'!A1"/>
    <hyperlink ref="B18" location="'20'!A1" display="'20'!A1"/>
    <hyperlink ref="B19" location="'21'!A1" display="'21'!A1"/>
    <hyperlink ref="B20" location="'22'!A1" display="'22'!A1"/>
    <hyperlink ref="B23" location="'31'!A1" display="'31'!A1"/>
    <hyperlink ref="B24" location="'32'!A1" display="'32'!A1"/>
    <hyperlink ref="B25" location="'33'!A1" display="'33'!A1"/>
    <hyperlink ref="B26" location="'34'!A1" display="'34'!A1"/>
    <hyperlink ref="B27" location="'35'!A1" display="'35'!A1"/>
    <hyperlink ref="B28" location="'36'!A1" display="'36'!A1"/>
    <hyperlink ref="B29" location="'37'!A1" display="'37'!A1"/>
    <hyperlink ref="B30" location="'38'!A1" display="'38'!A1"/>
    <hyperlink ref="B31" location="'39'!A1" display="'39'!A1"/>
    <hyperlink ref="B33" location="'42'!A1" display="'42'!A1"/>
    <hyperlink ref="B35" location="'43'!A1" display="'43'!A1"/>
    <hyperlink ref="B37" location="'44'!A1" display="'44'!A1"/>
    <hyperlink ref="B42" location="'52'!A1" display="'52'!A1"/>
    <hyperlink ref="B43" location="'53'!A1" display="'53'!A1"/>
    <hyperlink ref="B45" location="'54'!A1" display="'54'!A1"/>
  </hyperlinks>
  <pageMargins left="0.71" right="0.71" top="0.75" bottom="0.75" header="0.31" footer="0.31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/>
  <dimension ref="A1:N54"/>
  <sheetViews>
    <sheetView showGridLines="0" rightToLeft="1" topLeftCell="C1" zoomScale="85" zoomScaleNormal="85" workbookViewId="0">
      <selection activeCell="J8" sqref="J8"/>
    </sheetView>
  </sheetViews>
  <sheetFormatPr defaultRowHeight="14.25" x14ac:dyDescent="0.2"/>
  <cols>
    <col min="1" max="1" width="3.875" customWidth="1"/>
    <col min="2" max="2" width="38.875" customWidth="1"/>
    <col min="3" max="3" width="15.5" customWidth="1"/>
    <col min="4" max="4" width="16.5" customWidth="1"/>
    <col min="5" max="5" width="17.125" customWidth="1"/>
    <col min="6" max="6" width="11.125" customWidth="1"/>
    <col min="7" max="7" width="12.375" customWidth="1"/>
    <col min="8" max="8" width="12.5" customWidth="1"/>
    <col min="9" max="9" width="14.625" customWidth="1"/>
    <col min="10" max="10" width="13.625" customWidth="1"/>
    <col min="11" max="11" width="15" customWidth="1"/>
    <col min="12" max="13" width="13.75" customWidth="1"/>
    <col min="14" max="14" width="17.375" customWidth="1"/>
    <col min="15" max="16" width="13.75" customWidth="1"/>
  </cols>
  <sheetData>
    <row r="1" spans="1:12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9.5" x14ac:dyDescent="0.3">
      <c r="A2" s="20"/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</row>
    <row r="3" spans="1:12" ht="16.5" x14ac:dyDescent="0.25">
      <c r="A3" s="20"/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</row>
    <row r="4" spans="1:12" ht="16.5" x14ac:dyDescent="0.25">
      <c r="A4" s="20"/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</row>
    <row r="5" spans="1:12" x14ac:dyDescent="0.2">
      <c r="A5" s="20"/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ht="15" x14ac:dyDescent="0.25">
      <c r="A6" s="20"/>
      <c r="B6" s="25" t="s">
        <v>103</v>
      </c>
      <c r="C6" s="121">
        <v>40724</v>
      </c>
      <c r="D6" s="20"/>
      <c r="E6" s="54" t="s">
        <v>76</v>
      </c>
      <c r="F6" s="20"/>
      <c r="G6" s="20"/>
      <c r="H6" s="20"/>
      <c r="I6" s="20"/>
      <c r="J6" s="20"/>
      <c r="K6" s="20"/>
      <c r="L6" s="20"/>
    </row>
    <row r="7" spans="1:12" ht="15" x14ac:dyDescent="0.25">
      <c r="A7" s="20"/>
      <c r="B7" s="25" t="s">
        <v>104</v>
      </c>
      <c r="C7" s="26" t="s">
        <v>105</v>
      </c>
      <c r="D7" s="20"/>
      <c r="E7" s="54" t="s">
        <v>83</v>
      </c>
      <c r="F7" s="20"/>
      <c r="G7" s="20"/>
      <c r="H7" s="20"/>
      <c r="I7" s="20"/>
      <c r="J7" s="20"/>
      <c r="K7" s="20"/>
      <c r="L7" s="20"/>
    </row>
    <row r="8" spans="1:12" x14ac:dyDescent="0.2">
      <c r="A8" s="20"/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  <c r="L8" s="20"/>
    </row>
    <row r="9" spans="1:12" x14ac:dyDescent="0.2">
      <c r="A9" s="20"/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  <c r="L9" s="20"/>
    </row>
    <row r="10" spans="1:12" x14ac:dyDescent="0.2">
      <c r="A10" s="20"/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  <c r="L10" s="20"/>
    </row>
    <row r="11" spans="1:12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s="15" customFormat="1" ht="30" x14ac:dyDescent="0.2">
      <c r="A12" s="16"/>
      <c r="B12" s="57" t="s">
        <v>73</v>
      </c>
      <c r="C12" s="58" t="s">
        <v>143</v>
      </c>
      <c r="D12" s="58" t="s">
        <v>144</v>
      </c>
      <c r="E12" s="58" t="s">
        <v>200</v>
      </c>
      <c r="F12" s="82" t="s">
        <v>147</v>
      </c>
      <c r="G12" s="59" t="s">
        <v>151</v>
      </c>
      <c r="H12" s="59" t="s">
        <v>152</v>
      </c>
      <c r="I12" s="59" t="s">
        <v>153</v>
      </c>
      <c r="J12" s="59" t="s">
        <v>154</v>
      </c>
      <c r="K12" s="62" t="s">
        <v>113</v>
      </c>
      <c r="L12" s="16"/>
    </row>
    <row r="13" spans="1:12" ht="15" x14ac:dyDescent="0.25">
      <c r="A13" s="1"/>
      <c r="B13" s="27" t="s">
        <v>76</v>
      </c>
      <c r="C13" s="28"/>
      <c r="D13" s="28"/>
      <c r="E13" s="28"/>
      <c r="F13" s="28"/>
      <c r="G13" s="46"/>
      <c r="H13" s="63"/>
      <c r="I13" s="28"/>
      <c r="J13" s="28"/>
      <c r="K13" s="29"/>
      <c r="L13" s="20"/>
    </row>
    <row r="14" spans="1:12" ht="15" x14ac:dyDescent="0.25">
      <c r="A14" s="1"/>
      <c r="B14" s="30" t="s">
        <v>83</v>
      </c>
      <c r="C14" s="6"/>
      <c r="D14" s="6"/>
      <c r="E14" s="6"/>
      <c r="F14" s="6"/>
      <c r="G14" s="9"/>
      <c r="H14" s="65"/>
      <c r="I14" s="6"/>
      <c r="J14" s="6"/>
      <c r="K14" s="48"/>
      <c r="L14" s="20"/>
    </row>
    <row r="15" spans="1:12" s="5" customFormat="1" ht="15" x14ac:dyDescent="0.25">
      <c r="A15" s="6"/>
      <c r="B15" s="66" t="s">
        <v>135</v>
      </c>
      <c r="C15" s="6"/>
      <c r="D15" s="6"/>
      <c r="E15" s="6"/>
      <c r="F15" s="6"/>
      <c r="G15" s="34"/>
      <c r="H15" s="67"/>
      <c r="I15" s="1"/>
      <c r="J15" s="1"/>
      <c r="K15" s="32"/>
      <c r="L15" s="20"/>
    </row>
    <row r="16" spans="1:12" x14ac:dyDescent="0.2">
      <c r="A16" s="1"/>
      <c r="B16" s="83" t="s">
        <v>1042</v>
      </c>
      <c r="C16" s="44">
        <v>1115393</v>
      </c>
      <c r="D16" s="43" t="s">
        <v>291</v>
      </c>
      <c r="E16" s="43" t="s">
        <v>223</v>
      </c>
      <c r="F16" s="43" t="s">
        <v>159</v>
      </c>
      <c r="G16" s="34">
        <v>52757.48</v>
      </c>
      <c r="H16" s="67">
        <v>20010</v>
      </c>
      <c r="I16" s="34">
        <v>10556.77</v>
      </c>
      <c r="J16" s="68">
        <v>0.2029</v>
      </c>
      <c r="K16" s="35">
        <v>2.9999999999999997E-4</v>
      </c>
      <c r="L16" s="20"/>
    </row>
    <row r="17" spans="1:14" x14ac:dyDescent="0.2">
      <c r="A17" s="1"/>
      <c r="B17" s="83" t="s">
        <v>1043</v>
      </c>
      <c r="C17" s="44">
        <v>1106384</v>
      </c>
      <c r="D17" s="43" t="s">
        <v>579</v>
      </c>
      <c r="E17" s="43" t="s">
        <v>261</v>
      </c>
      <c r="F17" s="43" t="s">
        <v>159</v>
      </c>
      <c r="G17" s="34">
        <v>312151.84000000003</v>
      </c>
      <c r="H17" s="67">
        <v>6.3</v>
      </c>
      <c r="I17" s="34">
        <v>19.670000000000002</v>
      </c>
      <c r="J17" s="68">
        <v>0.1943</v>
      </c>
      <c r="K17" s="35">
        <v>0</v>
      </c>
      <c r="L17" s="20"/>
    </row>
    <row r="18" spans="1:14" x14ac:dyDescent="0.2">
      <c r="A18" s="1"/>
      <c r="B18" s="83" t="s">
        <v>1044</v>
      </c>
      <c r="C18" s="44">
        <v>1119627</v>
      </c>
      <c r="D18" s="43" t="s">
        <v>586</v>
      </c>
      <c r="E18" s="43" t="s">
        <v>261</v>
      </c>
      <c r="F18" s="43" t="s">
        <v>159</v>
      </c>
      <c r="G18" s="34">
        <v>103102.1</v>
      </c>
      <c r="H18" s="67">
        <v>439.9</v>
      </c>
      <c r="I18" s="34">
        <v>453.55</v>
      </c>
      <c r="J18" s="68">
        <v>6.5500000000000003E-2</v>
      </c>
      <c r="K18" s="35">
        <v>0</v>
      </c>
      <c r="L18" s="20"/>
    </row>
    <row r="19" spans="1:14" x14ac:dyDescent="0.2">
      <c r="A19" s="1"/>
      <c r="B19" s="83" t="s">
        <v>1045</v>
      </c>
      <c r="C19" s="44">
        <v>1119601</v>
      </c>
      <c r="D19" s="43" t="s">
        <v>586</v>
      </c>
      <c r="E19" s="43" t="s">
        <v>261</v>
      </c>
      <c r="F19" s="43" t="s">
        <v>159</v>
      </c>
      <c r="G19" s="34">
        <v>51551.05</v>
      </c>
      <c r="H19" s="67">
        <v>101</v>
      </c>
      <c r="I19" s="34">
        <v>52.07</v>
      </c>
      <c r="J19" s="68">
        <v>6.5500000000000003E-2</v>
      </c>
      <c r="K19" s="35">
        <v>0</v>
      </c>
      <c r="L19" s="20"/>
    </row>
    <row r="20" spans="1:14" x14ac:dyDescent="0.2">
      <c r="A20" s="1"/>
      <c r="B20" s="83" t="s">
        <v>1046</v>
      </c>
      <c r="C20" s="44">
        <v>1115781</v>
      </c>
      <c r="D20" s="43" t="s">
        <v>618</v>
      </c>
      <c r="E20" s="43" t="s">
        <v>261</v>
      </c>
      <c r="F20" s="43" t="s">
        <v>159</v>
      </c>
      <c r="G20" s="34">
        <v>263115</v>
      </c>
      <c r="H20" s="67">
        <v>159.69999999999999</v>
      </c>
      <c r="I20" s="34">
        <v>420.19</v>
      </c>
      <c r="J20" s="68">
        <v>0.29380000000000001</v>
      </c>
      <c r="K20" s="35">
        <v>0</v>
      </c>
      <c r="L20" s="20"/>
    </row>
    <row r="21" spans="1:14" x14ac:dyDescent="0.2">
      <c r="A21" s="1"/>
      <c r="B21" s="83" t="s">
        <v>1047</v>
      </c>
      <c r="C21" s="44">
        <v>1106871</v>
      </c>
      <c r="D21" s="43" t="s">
        <v>620</v>
      </c>
      <c r="E21" s="43" t="s">
        <v>261</v>
      </c>
      <c r="F21" s="43" t="s">
        <v>159</v>
      </c>
      <c r="G21" s="34">
        <v>310621.88</v>
      </c>
      <c r="H21" s="67">
        <v>8.6999999999999993</v>
      </c>
      <c r="I21" s="34">
        <v>27.02</v>
      </c>
      <c r="J21" s="68">
        <v>4.5999999999999999E-2</v>
      </c>
      <c r="K21" s="35">
        <v>0</v>
      </c>
      <c r="L21" s="20"/>
    </row>
    <row r="22" spans="1:14" x14ac:dyDescent="0.2">
      <c r="A22" s="1"/>
      <c r="B22" s="83" t="s">
        <v>1048</v>
      </c>
      <c r="C22" s="44">
        <v>2200137</v>
      </c>
      <c r="D22" s="43" t="s">
        <v>1049</v>
      </c>
      <c r="E22" s="43" t="s">
        <v>261</v>
      </c>
      <c r="F22" s="43" t="s">
        <v>159</v>
      </c>
      <c r="G22" s="34">
        <v>84367.34</v>
      </c>
      <c r="H22" s="67">
        <v>45</v>
      </c>
      <c r="I22" s="34">
        <v>37.97</v>
      </c>
      <c r="J22" s="68">
        <v>2.81E-2</v>
      </c>
      <c r="K22" s="35">
        <v>0</v>
      </c>
      <c r="L22" s="20"/>
    </row>
    <row r="23" spans="1:14" ht="15" x14ac:dyDescent="0.25">
      <c r="A23" s="1"/>
      <c r="B23" s="66" t="s">
        <v>140</v>
      </c>
      <c r="C23" s="6"/>
      <c r="D23" s="6"/>
      <c r="E23" s="6"/>
      <c r="F23" s="6"/>
      <c r="G23" s="9"/>
      <c r="H23" s="65"/>
      <c r="I23" s="9">
        <v>11567.23</v>
      </c>
      <c r="J23" s="10"/>
      <c r="K23" s="31">
        <v>2.9999999999999997E-4</v>
      </c>
      <c r="L23" s="20"/>
    </row>
    <row r="24" spans="1:14" x14ac:dyDescent="0.2">
      <c r="A24" s="1"/>
      <c r="B24" s="11"/>
      <c r="C24" s="1"/>
      <c r="D24" s="1"/>
      <c r="E24" s="1"/>
      <c r="F24" s="1"/>
      <c r="G24" s="34"/>
      <c r="H24" s="67"/>
      <c r="I24" s="1"/>
      <c r="J24" s="1"/>
      <c r="K24" s="32"/>
      <c r="L24" s="20"/>
    </row>
    <row r="25" spans="1:14" ht="15" x14ac:dyDescent="0.25">
      <c r="A25" s="1"/>
      <c r="B25" s="66" t="s">
        <v>141</v>
      </c>
      <c r="C25" s="6"/>
      <c r="D25" s="6"/>
      <c r="E25" s="6"/>
      <c r="F25" s="6"/>
      <c r="G25" s="34"/>
      <c r="H25" s="67"/>
      <c r="I25" s="1"/>
      <c r="J25" s="1"/>
      <c r="K25" s="32"/>
      <c r="L25" s="20"/>
    </row>
    <row r="26" spans="1:14" x14ac:dyDescent="0.2">
      <c r="A26" s="1"/>
      <c r="B26" s="50" t="s">
        <v>1050</v>
      </c>
      <c r="C26" s="44" t="s">
        <v>704</v>
      </c>
      <c r="D26" s="43" t="s">
        <v>705</v>
      </c>
      <c r="E26" s="44" t="s">
        <v>653</v>
      </c>
      <c r="F26" s="43" t="s">
        <v>121</v>
      </c>
      <c r="G26" s="34">
        <v>1046290.61</v>
      </c>
      <c r="H26" s="67">
        <v>8.2200000000000006</v>
      </c>
      <c r="I26" s="34">
        <v>86.05</v>
      </c>
      <c r="J26" s="68">
        <v>7.2573908688926244E-3</v>
      </c>
      <c r="K26" s="35">
        <v>0</v>
      </c>
      <c r="L26" s="20"/>
      <c r="N26" s="190"/>
    </row>
    <row r="27" spans="1:14" s="5" customFormat="1" ht="15" x14ac:dyDescent="0.25">
      <c r="A27" s="6"/>
      <c r="B27" s="50" t="s">
        <v>1051</v>
      </c>
      <c r="C27" s="44" t="s">
        <v>1052</v>
      </c>
      <c r="D27" s="44" t="s">
        <v>776</v>
      </c>
      <c r="E27" s="44" t="s">
        <v>746</v>
      </c>
      <c r="F27" s="43" t="s">
        <v>123</v>
      </c>
      <c r="G27" s="34">
        <v>3133401.45</v>
      </c>
      <c r="H27" s="67">
        <v>20</v>
      </c>
      <c r="I27" s="34">
        <v>626.67999999999995</v>
      </c>
      <c r="J27" s="68"/>
      <c r="K27" s="35">
        <v>0</v>
      </c>
      <c r="L27" s="20"/>
    </row>
    <row r="28" spans="1:14" ht="15" x14ac:dyDescent="0.25">
      <c r="A28" s="1"/>
      <c r="B28" s="66" t="s">
        <v>142</v>
      </c>
      <c r="C28" s="6"/>
      <c r="D28" s="6"/>
      <c r="E28" s="6"/>
      <c r="F28" s="6"/>
      <c r="G28" s="9"/>
      <c r="H28" s="65"/>
      <c r="I28" s="9">
        <v>712.73</v>
      </c>
      <c r="J28" s="10"/>
      <c r="K28" s="31">
        <v>0</v>
      </c>
      <c r="L28" s="20"/>
    </row>
    <row r="29" spans="1:14" s="5" customFormat="1" ht="15" x14ac:dyDescent="0.25">
      <c r="A29" s="6"/>
      <c r="B29" s="52"/>
      <c r="C29" s="1"/>
      <c r="D29" s="1"/>
      <c r="E29" s="1"/>
      <c r="F29" s="1"/>
      <c r="G29" s="34"/>
      <c r="H29" s="67"/>
      <c r="I29" s="1"/>
      <c r="J29" s="1"/>
      <c r="K29" s="32"/>
      <c r="L29" s="20"/>
    </row>
    <row r="30" spans="1:14" ht="15" x14ac:dyDescent="0.25">
      <c r="A30" s="1"/>
      <c r="B30" s="30" t="s">
        <v>1053</v>
      </c>
      <c r="C30" s="6"/>
      <c r="D30" s="6"/>
      <c r="E30" s="6"/>
      <c r="F30" s="6"/>
      <c r="G30" s="9"/>
      <c r="H30" s="65"/>
      <c r="I30" s="9">
        <v>12279.96</v>
      </c>
      <c r="J30" s="10"/>
      <c r="K30" s="31">
        <v>2.9999999999999997E-4</v>
      </c>
      <c r="L30" s="20"/>
    </row>
    <row r="31" spans="1:14" s="5" customFormat="1" ht="15" x14ac:dyDescent="0.25">
      <c r="A31" s="6"/>
      <c r="B31" s="39"/>
      <c r="C31" s="40"/>
      <c r="D31" s="40"/>
      <c r="E31" s="40"/>
      <c r="F31" s="40"/>
      <c r="G31" s="73"/>
      <c r="H31" s="71"/>
      <c r="I31" s="40"/>
      <c r="J31" s="40"/>
      <c r="K31" s="41"/>
      <c r="L31" s="20"/>
    </row>
    <row r="32" spans="1:14" x14ac:dyDescent="0.2">
      <c r="A32" s="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</row>
    <row r="33" spans="1:12" x14ac:dyDescent="0.2">
      <c r="A33" s="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</row>
    <row r="34" spans="1:12" x14ac:dyDescent="0.2">
      <c r="A34" s="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</row>
    <row r="35" spans="1:12" x14ac:dyDescent="0.2">
      <c r="A35" s="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</row>
    <row r="36" spans="1:12" x14ac:dyDescent="0.2">
      <c r="A36" s="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</row>
    <row r="37" spans="1:12" x14ac:dyDescent="0.2">
      <c r="A37" s="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</row>
    <row r="38" spans="1:12" x14ac:dyDescent="0.2">
      <c r="A38" s="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</row>
    <row r="39" spans="1:12" x14ac:dyDescent="0.2">
      <c r="A39" s="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</row>
    <row r="40" spans="1:12" x14ac:dyDescent="0.2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</row>
    <row r="41" spans="1:12" x14ac:dyDescent="0.2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1:12" x14ac:dyDescent="0.2">
      <c r="A42" s="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</row>
    <row r="43" spans="1:12" x14ac:dyDescent="0.2">
      <c r="A43" s="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</row>
    <row r="44" spans="1:12" x14ac:dyDescent="0.2">
      <c r="A44" s="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</row>
    <row r="45" spans="1:12" x14ac:dyDescent="0.2">
      <c r="A45" s="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</row>
    <row r="46" spans="1:12" x14ac:dyDescent="0.2">
      <c r="A46" s="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</row>
    <row r="47" spans="1:12" x14ac:dyDescent="0.2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</row>
    <row r="48" spans="1:12" x14ac:dyDescent="0.2">
      <c r="A48" s="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</row>
    <row r="49" spans="1:12" x14ac:dyDescent="0.2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</row>
    <row r="50" spans="1:12" x14ac:dyDescent="0.2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</row>
    <row r="51" spans="1:12" x14ac:dyDescent="0.2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</row>
    <row r="52" spans="1:12" x14ac:dyDescent="0.2">
      <c r="A52" s="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</row>
    <row r="53" spans="1:12" x14ac:dyDescent="0.2">
      <c r="A53" s="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</row>
    <row r="54" spans="1:12" x14ac:dyDescent="0.2">
      <c r="A54" s="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/>
  <dimension ref="A1:K54"/>
  <sheetViews>
    <sheetView showGridLines="0" rightToLeft="1" topLeftCell="A10" zoomScale="85" zoomScaleNormal="85" workbookViewId="0"/>
  </sheetViews>
  <sheetFormatPr defaultRowHeight="14.25" x14ac:dyDescent="0.2"/>
  <cols>
    <col min="1" max="1" width="3.875" customWidth="1"/>
    <col min="2" max="2" width="23.125" customWidth="1"/>
    <col min="3" max="3" width="15.5" customWidth="1"/>
    <col min="4" max="4" width="13.375" customWidth="1"/>
    <col min="5" max="5" width="17.125" customWidth="1"/>
    <col min="6" max="6" width="12.5" customWidth="1"/>
    <col min="7" max="7" width="14.625" customWidth="1"/>
    <col min="8" max="8" width="11.375" customWidth="1"/>
    <col min="9" max="13" width="13.75" customWidth="1"/>
    <col min="14" max="14" width="17.375" customWidth="1"/>
    <col min="15" max="16" width="13.75" customWidth="1"/>
  </cols>
  <sheetData>
    <row r="1" spans="1:11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9.5" x14ac:dyDescent="0.3">
      <c r="A2" s="20"/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</row>
    <row r="3" spans="1:11" ht="16.5" x14ac:dyDescent="0.25">
      <c r="A3" s="20"/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</row>
    <row r="4" spans="1:11" ht="16.5" x14ac:dyDescent="0.25">
      <c r="A4" s="20"/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A5" s="20"/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ht="15" x14ac:dyDescent="0.25">
      <c r="A6" s="20"/>
      <c r="B6" s="25" t="s">
        <v>103</v>
      </c>
      <c r="C6" s="121">
        <v>40724</v>
      </c>
      <c r="D6" s="20"/>
      <c r="E6" s="54" t="s">
        <v>76</v>
      </c>
      <c r="F6" s="20"/>
      <c r="G6" s="20"/>
      <c r="H6" s="20"/>
      <c r="I6" s="20"/>
      <c r="J6" s="20"/>
      <c r="K6" s="20"/>
    </row>
    <row r="7" spans="1:11" ht="15" x14ac:dyDescent="0.25">
      <c r="A7" s="20"/>
      <c r="B7" s="25" t="s">
        <v>104</v>
      </c>
      <c r="C7" s="26" t="s">
        <v>105</v>
      </c>
      <c r="D7" s="20"/>
      <c r="E7" s="54" t="s">
        <v>84</v>
      </c>
      <c r="F7" s="20"/>
      <c r="G7" s="20"/>
      <c r="H7" s="20"/>
      <c r="I7" s="20"/>
      <c r="J7" s="20"/>
      <c r="K7" s="20"/>
    </row>
    <row r="8" spans="1:11" x14ac:dyDescent="0.2">
      <c r="A8" s="20"/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</row>
    <row r="9" spans="1:11" x14ac:dyDescent="0.2">
      <c r="A9" s="20"/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20"/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s="55" customFormat="1" ht="45" x14ac:dyDescent="0.2">
      <c r="A12" s="56"/>
      <c r="B12" s="57" t="s">
        <v>73</v>
      </c>
      <c r="C12" s="58" t="s">
        <v>1054</v>
      </c>
      <c r="D12" s="58" t="s">
        <v>147</v>
      </c>
      <c r="E12" s="59" t="s">
        <v>151</v>
      </c>
      <c r="F12" s="59" t="s">
        <v>152</v>
      </c>
      <c r="G12" s="59" t="s">
        <v>153</v>
      </c>
      <c r="H12" s="62" t="s">
        <v>113</v>
      </c>
      <c r="I12" s="56"/>
      <c r="J12" s="56"/>
      <c r="K12" s="56"/>
    </row>
    <row r="13" spans="1:11" ht="15" x14ac:dyDescent="0.25">
      <c r="A13" s="1"/>
      <c r="B13" s="27" t="s">
        <v>76</v>
      </c>
      <c r="C13" s="28"/>
      <c r="D13" s="28"/>
      <c r="E13" s="46"/>
      <c r="F13" s="63"/>
      <c r="G13" s="28"/>
      <c r="H13" s="29"/>
      <c r="I13" s="20"/>
      <c r="J13" s="20"/>
      <c r="K13" s="20"/>
    </row>
    <row r="14" spans="1:11" ht="15" x14ac:dyDescent="0.25">
      <c r="A14" s="1"/>
      <c r="B14" s="30" t="s">
        <v>84</v>
      </c>
      <c r="C14" s="6"/>
      <c r="D14" s="6"/>
      <c r="E14" s="9"/>
      <c r="F14" s="65"/>
      <c r="G14" s="6"/>
      <c r="H14" s="48"/>
      <c r="I14" s="20"/>
      <c r="J14" s="20"/>
      <c r="K14" s="20"/>
    </row>
    <row r="15" spans="1:11" s="5" customFormat="1" ht="15" x14ac:dyDescent="0.25">
      <c r="A15" s="6"/>
      <c r="B15" s="66" t="s">
        <v>135</v>
      </c>
      <c r="C15" s="6"/>
      <c r="D15" s="6"/>
      <c r="E15" s="34"/>
      <c r="F15" s="67"/>
      <c r="G15" s="1"/>
      <c r="H15" s="32"/>
      <c r="I15" s="20"/>
      <c r="J15" s="6"/>
      <c r="K15" s="6"/>
    </row>
    <row r="16" spans="1:11" ht="15" x14ac:dyDescent="0.25">
      <c r="A16" s="1"/>
      <c r="B16" s="47" t="s">
        <v>1055</v>
      </c>
      <c r="C16" s="6"/>
      <c r="D16" s="6"/>
      <c r="E16" s="9"/>
      <c r="F16" s="65"/>
      <c r="G16" s="6"/>
      <c r="H16" s="48"/>
      <c r="I16" s="20"/>
      <c r="J16" s="20"/>
      <c r="K16" s="20"/>
    </row>
    <row r="17" spans="1:11" x14ac:dyDescent="0.2">
      <c r="A17" s="1"/>
      <c r="B17" s="53" t="s">
        <v>1056</v>
      </c>
      <c r="C17" s="44">
        <v>80734833</v>
      </c>
      <c r="D17" s="43" t="s">
        <v>159</v>
      </c>
      <c r="E17" s="34">
        <v>-974.5</v>
      </c>
      <c r="F17" s="67">
        <v>303100</v>
      </c>
      <c r="G17" s="34">
        <v>-2953.71</v>
      </c>
      <c r="H17" s="35">
        <v>-1E-4</v>
      </c>
      <c r="I17" s="20"/>
      <c r="J17" s="20"/>
      <c r="K17" s="20"/>
    </row>
    <row r="18" spans="1:11" x14ac:dyDescent="0.2">
      <c r="A18" s="1"/>
      <c r="B18" s="53" t="s">
        <v>1057</v>
      </c>
      <c r="C18" s="44">
        <v>80735103</v>
      </c>
      <c r="D18" s="43" t="s">
        <v>159</v>
      </c>
      <c r="E18" s="34">
        <v>974.5</v>
      </c>
      <c r="F18" s="67">
        <v>32900</v>
      </c>
      <c r="G18" s="34">
        <v>320.61</v>
      </c>
      <c r="H18" s="35">
        <v>0</v>
      </c>
      <c r="I18" s="20"/>
      <c r="J18" s="20"/>
      <c r="K18" s="20"/>
    </row>
    <row r="19" spans="1:11" x14ac:dyDescent="0.2">
      <c r="A19" s="1"/>
      <c r="B19" s="53" t="s">
        <v>1058</v>
      </c>
      <c r="C19" s="44">
        <v>80735095</v>
      </c>
      <c r="D19" s="43" t="s">
        <v>159</v>
      </c>
      <c r="E19" s="34">
        <v>974.5</v>
      </c>
      <c r="F19" s="67">
        <v>53200</v>
      </c>
      <c r="G19" s="34">
        <v>518.42999999999995</v>
      </c>
      <c r="H19" s="35">
        <v>0</v>
      </c>
      <c r="I19" s="20"/>
      <c r="J19" s="20"/>
      <c r="K19" s="20"/>
    </row>
    <row r="20" spans="1:11" x14ac:dyDescent="0.2">
      <c r="A20" s="1"/>
      <c r="B20" s="53" t="s">
        <v>1059</v>
      </c>
      <c r="C20" s="44">
        <v>80718810</v>
      </c>
      <c r="D20" s="43" t="s">
        <v>159</v>
      </c>
      <c r="E20" s="34">
        <v>974.5</v>
      </c>
      <c r="F20" s="67">
        <v>68400</v>
      </c>
      <c r="G20" s="34">
        <v>666.56</v>
      </c>
      <c r="H20" s="35">
        <v>0</v>
      </c>
      <c r="I20" s="20"/>
      <c r="J20" s="20"/>
      <c r="K20" s="20"/>
    </row>
    <row r="21" spans="1:11" x14ac:dyDescent="0.2">
      <c r="A21" s="1"/>
      <c r="B21" s="53" t="s">
        <v>1060</v>
      </c>
      <c r="C21" s="44">
        <v>80718802</v>
      </c>
      <c r="D21" s="43" t="s">
        <v>159</v>
      </c>
      <c r="E21" s="34">
        <v>487.25</v>
      </c>
      <c r="F21" s="67">
        <v>109400</v>
      </c>
      <c r="G21" s="34">
        <v>533.04999999999995</v>
      </c>
      <c r="H21" s="35">
        <v>0</v>
      </c>
      <c r="I21" s="20"/>
      <c r="J21" s="20"/>
      <c r="K21" s="20"/>
    </row>
    <row r="22" spans="1:11" x14ac:dyDescent="0.2">
      <c r="A22" s="1"/>
      <c r="B22" s="53" t="s">
        <v>1061</v>
      </c>
      <c r="C22" s="44">
        <v>80735079</v>
      </c>
      <c r="D22" s="43" t="s">
        <v>159</v>
      </c>
      <c r="E22" s="34">
        <v>974.5</v>
      </c>
      <c r="F22" s="67">
        <v>137400</v>
      </c>
      <c r="G22" s="34">
        <v>1338.96</v>
      </c>
      <c r="H22" s="35">
        <v>0</v>
      </c>
      <c r="I22" s="20"/>
      <c r="J22" s="20"/>
      <c r="K22" s="20"/>
    </row>
    <row r="23" spans="1:11" x14ac:dyDescent="0.2">
      <c r="A23" s="1"/>
      <c r="B23" s="52"/>
      <c r="C23" s="1"/>
      <c r="D23" s="1"/>
      <c r="E23" s="34"/>
      <c r="F23" s="67"/>
      <c r="G23" s="1"/>
      <c r="H23" s="32"/>
      <c r="I23" s="20"/>
      <c r="J23" s="20"/>
      <c r="K23" s="20"/>
    </row>
    <row r="24" spans="1:11" ht="15" x14ac:dyDescent="0.25">
      <c r="A24" s="1"/>
      <c r="B24" s="84" t="s">
        <v>1062</v>
      </c>
      <c r="C24" s="6"/>
      <c r="D24" s="6"/>
      <c r="E24" s="9"/>
      <c r="F24" s="65"/>
      <c r="G24" s="6"/>
      <c r="H24" s="48"/>
      <c r="I24" s="20"/>
      <c r="J24" s="20"/>
      <c r="K24" s="20"/>
    </row>
    <row r="25" spans="1:11" x14ac:dyDescent="0.2">
      <c r="A25" s="1"/>
      <c r="B25" s="53" t="s">
        <v>1063</v>
      </c>
      <c r="C25" s="44">
        <v>80717788</v>
      </c>
      <c r="D25" s="43" t="s">
        <v>121</v>
      </c>
      <c r="E25" s="34">
        <v>4531.43</v>
      </c>
      <c r="F25" s="67">
        <v>22600</v>
      </c>
      <c r="G25" s="34">
        <v>1024.0999999999999</v>
      </c>
      <c r="H25" s="35">
        <v>0</v>
      </c>
      <c r="I25" s="20"/>
      <c r="J25" s="20"/>
      <c r="K25" s="20"/>
    </row>
    <row r="26" spans="1:11" s="5" customFormat="1" ht="15" x14ac:dyDescent="0.25">
      <c r="A26" s="6"/>
      <c r="B26" s="53" t="s">
        <v>1064</v>
      </c>
      <c r="C26" s="44">
        <v>80717739</v>
      </c>
      <c r="D26" s="43" t="s">
        <v>121</v>
      </c>
      <c r="E26" s="34">
        <v>2923.5</v>
      </c>
      <c r="F26" s="67">
        <v>10800</v>
      </c>
      <c r="G26" s="34">
        <v>315.74</v>
      </c>
      <c r="H26" s="35">
        <v>0</v>
      </c>
      <c r="I26" s="6"/>
      <c r="J26" s="6"/>
      <c r="K26" s="6"/>
    </row>
    <row r="27" spans="1:11" x14ac:dyDescent="0.2">
      <c r="A27" s="1"/>
      <c r="B27" s="50"/>
      <c r="C27" s="1"/>
      <c r="D27" s="1"/>
      <c r="E27" s="34"/>
      <c r="F27" s="67"/>
      <c r="G27" s="1"/>
      <c r="H27" s="32"/>
      <c r="I27" s="20"/>
      <c r="J27" s="20"/>
      <c r="K27" s="20"/>
    </row>
    <row r="28" spans="1:11" ht="15" x14ac:dyDescent="0.25">
      <c r="A28" s="1"/>
      <c r="B28" s="66" t="s">
        <v>140</v>
      </c>
      <c r="C28" s="6"/>
      <c r="D28" s="6"/>
      <c r="E28" s="9"/>
      <c r="F28" s="65"/>
      <c r="G28" s="9">
        <v>1763.75</v>
      </c>
      <c r="H28" s="31">
        <v>0</v>
      </c>
      <c r="I28" s="20"/>
      <c r="J28" s="20"/>
      <c r="K28" s="20"/>
    </row>
    <row r="29" spans="1:11" x14ac:dyDescent="0.2">
      <c r="A29" s="1"/>
      <c r="B29" s="11"/>
      <c r="C29" s="1"/>
      <c r="D29" s="1"/>
      <c r="E29" s="34"/>
      <c r="F29" s="67"/>
      <c r="G29" s="1"/>
      <c r="H29" s="32"/>
      <c r="I29" s="20"/>
      <c r="J29" s="20"/>
      <c r="K29" s="20"/>
    </row>
    <row r="30" spans="1:11" s="5" customFormat="1" ht="15" x14ac:dyDescent="0.25">
      <c r="A30" s="6"/>
      <c r="B30" s="30" t="s">
        <v>1065</v>
      </c>
      <c r="C30" s="6"/>
      <c r="D30" s="6"/>
      <c r="E30" s="9"/>
      <c r="F30" s="65"/>
      <c r="G30" s="9">
        <v>1763.75</v>
      </c>
      <c r="H30" s="31">
        <v>0</v>
      </c>
      <c r="I30" s="6"/>
      <c r="J30" s="6"/>
      <c r="K30" s="6"/>
    </row>
    <row r="31" spans="1:11" x14ac:dyDescent="0.2">
      <c r="A31" s="1"/>
      <c r="B31" s="39"/>
      <c r="C31" s="40"/>
      <c r="D31" s="40"/>
      <c r="E31" s="73"/>
      <c r="F31" s="71"/>
      <c r="G31" s="40"/>
      <c r="H31" s="41"/>
      <c r="I31" s="20"/>
      <c r="J31" s="20"/>
      <c r="K31" s="20"/>
    </row>
    <row r="32" spans="1:11" s="5" customFormat="1" ht="15" x14ac:dyDescent="0.25">
      <c r="A32" s="6"/>
      <c r="B32" s="20"/>
      <c r="C32" s="20"/>
      <c r="D32" s="20"/>
      <c r="E32" s="20"/>
      <c r="F32" s="20"/>
      <c r="G32" s="20"/>
      <c r="H32" s="20"/>
      <c r="I32" s="6"/>
      <c r="J32" s="6"/>
      <c r="K32" s="6"/>
    </row>
    <row r="33" spans="1:11" x14ac:dyDescent="0.2">
      <c r="A33" s="1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x14ac:dyDescent="0.2">
      <c r="A34" s="1"/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s="5" customFormat="1" ht="15" x14ac:dyDescent="0.25">
      <c r="A35" s="6"/>
      <c r="B35" s="20"/>
      <c r="C35" s="20"/>
      <c r="D35" s="20"/>
      <c r="E35" s="20"/>
      <c r="F35" s="20"/>
      <c r="G35" s="20"/>
      <c r="H35" s="20"/>
      <c r="I35" s="6"/>
      <c r="J35" s="6"/>
      <c r="K35" s="6"/>
    </row>
    <row r="36" spans="1:11" s="5" customFormat="1" ht="15" x14ac:dyDescent="0.25">
      <c r="A36" s="6"/>
      <c r="B36" s="20"/>
      <c r="C36" s="20"/>
      <c r="D36" s="20"/>
      <c r="E36" s="20"/>
      <c r="F36" s="20"/>
      <c r="G36" s="20"/>
      <c r="H36" s="20"/>
      <c r="I36" s="6"/>
      <c r="J36" s="6"/>
      <c r="K36" s="6"/>
    </row>
    <row r="37" spans="1:11" x14ac:dyDescent="0.2">
      <c r="A37" s="1"/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 x14ac:dyDescent="0.2">
      <c r="A38" s="1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2">
      <c r="A39" s="1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x14ac:dyDescent="0.2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x14ac:dyDescent="0.2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x14ac:dyDescent="0.2">
      <c r="A42" s="1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x14ac:dyDescent="0.2">
      <c r="A43" s="1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x14ac:dyDescent="0.2">
      <c r="A44" s="1"/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x14ac:dyDescent="0.2">
      <c r="A45" s="1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x14ac:dyDescent="0.2">
      <c r="A46" s="1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x14ac:dyDescent="0.2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x14ac:dyDescent="0.2">
      <c r="A48" s="1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x14ac:dyDescent="0.2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x14ac:dyDescent="0.2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x14ac:dyDescent="0.2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 x14ac:dyDescent="0.2">
      <c r="A52" s="1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x14ac:dyDescent="0.2">
      <c r="A53" s="1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x14ac:dyDescent="0.2">
      <c r="A54" s="1"/>
      <c r="B54" s="20"/>
      <c r="C54" s="20"/>
      <c r="D54" s="20"/>
      <c r="E54" s="20"/>
      <c r="F54" s="20"/>
      <c r="G54" s="20"/>
      <c r="H54" s="20"/>
      <c r="I54" s="20"/>
      <c r="J54" s="20"/>
      <c r="K54" s="20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/>
  <dimension ref="A1:K41"/>
  <sheetViews>
    <sheetView showGridLines="0" rightToLeft="1" topLeftCell="A7" zoomScale="85" zoomScaleNormal="85" workbookViewId="0">
      <selection activeCell="G40" sqref="G40"/>
    </sheetView>
  </sheetViews>
  <sheetFormatPr defaultRowHeight="14.25" x14ac:dyDescent="0.2"/>
  <cols>
    <col min="1" max="1" width="3.875" customWidth="1"/>
    <col min="2" max="2" width="36.625" customWidth="1"/>
    <col min="3" max="3" width="15.5" customWidth="1"/>
    <col min="4" max="4" width="11.125" customWidth="1"/>
    <col min="5" max="5" width="17.125" customWidth="1"/>
    <col min="6" max="6" width="12.5" customWidth="1"/>
    <col min="7" max="7" width="14.625" customWidth="1"/>
    <col min="8" max="10" width="15" customWidth="1"/>
    <col min="11" max="13" width="13.75" customWidth="1"/>
    <col min="14" max="14" width="17.375" customWidth="1"/>
    <col min="15" max="16" width="13.75" customWidth="1"/>
  </cols>
  <sheetData>
    <row r="1" spans="1:11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9.5" x14ac:dyDescent="0.3">
      <c r="A2" s="20"/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</row>
    <row r="3" spans="1:11" ht="16.5" x14ac:dyDescent="0.25">
      <c r="A3" s="20"/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</row>
    <row r="4" spans="1:11" ht="16.5" x14ac:dyDescent="0.25">
      <c r="A4" s="20"/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A5" s="20"/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ht="15" x14ac:dyDescent="0.25">
      <c r="A6" s="20"/>
      <c r="B6" s="25" t="s">
        <v>103</v>
      </c>
      <c r="C6" s="121">
        <v>40724</v>
      </c>
      <c r="D6" s="20"/>
      <c r="E6" s="54" t="s">
        <v>76</v>
      </c>
      <c r="F6" s="20"/>
      <c r="G6" s="20"/>
      <c r="H6" s="20"/>
      <c r="I6" s="20"/>
      <c r="J6" s="20"/>
      <c r="K6" s="20"/>
    </row>
    <row r="7" spans="1:11" ht="15" x14ac:dyDescent="0.25">
      <c r="A7" s="20"/>
      <c r="B7" s="25" t="s">
        <v>104</v>
      </c>
      <c r="C7" s="26" t="s">
        <v>105</v>
      </c>
      <c r="D7" s="20"/>
      <c r="E7" s="54" t="s">
        <v>85</v>
      </c>
      <c r="F7" s="20"/>
      <c r="G7" s="20"/>
      <c r="H7" s="20"/>
      <c r="I7" s="20"/>
      <c r="J7" s="20"/>
      <c r="K7" s="20"/>
    </row>
    <row r="8" spans="1:11" x14ac:dyDescent="0.2">
      <c r="A8" s="20"/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</row>
    <row r="9" spans="1:11" x14ac:dyDescent="0.2">
      <c r="A9" s="20"/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20"/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s="15" customFormat="1" ht="30" x14ac:dyDescent="0.2">
      <c r="A12" s="16"/>
      <c r="B12" s="57" t="s">
        <v>73</v>
      </c>
      <c r="C12" s="58" t="s">
        <v>1054</v>
      </c>
      <c r="D12" s="82" t="s">
        <v>147</v>
      </c>
      <c r="E12" s="59" t="s">
        <v>151</v>
      </c>
      <c r="F12" s="59" t="s">
        <v>152</v>
      </c>
      <c r="G12" s="59" t="s">
        <v>153</v>
      </c>
      <c r="H12" s="62" t="s">
        <v>113</v>
      </c>
      <c r="I12" s="16"/>
      <c r="J12" s="16"/>
      <c r="K12" s="16"/>
    </row>
    <row r="13" spans="1:11" ht="15" x14ac:dyDescent="0.25">
      <c r="A13" s="1"/>
      <c r="B13" s="27" t="s">
        <v>76</v>
      </c>
      <c r="C13" s="28"/>
      <c r="D13" s="28"/>
      <c r="E13" s="46"/>
      <c r="F13" s="63"/>
      <c r="G13" s="28"/>
      <c r="H13" s="29"/>
      <c r="I13" s="20"/>
      <c r="J13" s="20"/>
      <c r="K13" s="20"/>
    </row>
    <row r="14" spans="1:11" ht="15" x14ac:dyDescent="0.25">
      <c r="A14" s="1"/>
      <c r="B14" s="30" t="s">
        <v>85</v>
      </c>
      <c r="C14" s="6"/>
      <c r="D14" s="6"/>
      <c r="E14" s="9"/>
      <c r="F14" s="65"/>
      <c r="G14" s="6"/>
      <c r="H14" s="48"/>
      <c r="I14" s="20"/>
      <c r="J14" s="20"/>
      <c r="K14" s="20"/>
    </row>
    <row r="15" spans="1:11" x14ac:dyDescent="0.2">
      <c r="A15" s="1"/>
      <c r="B15" s="33" t="s">
        <v>141</v>
      </c>
      <c r="C15" s="1"/>
      <c r="D15" s="1"/>
      <c r="E15" s="34"/>
      <c r="F15" s="67"/>
      <c r="G15" s="1"/>
      <c r="H15" s="32"/>
      <c r="I15" s="20"/>
      <c r="J15" s="20"/>
      <c r="K15" s="20"/>
    </row>
    <row r="16" spans="1:11" x14ac:dyDescent="0.2">
      <c r="A16" s="1"/>
      <c r="B16" s="50" t="s">
        <v>1066</v>
      </c>
      <c r="C16" s="44">
        <v>939092011</v>
      </c>
      <c r="D16" s="43" t="s">
        <v>121</v>
      </c>
      <c r="E16" s="34">
        <v>4392.8500000000004</v>
      </c>
      <c r="F16" s="67">
        <v>64800</v>
      </c>
      <c r="G16" s="34">
        <v>-2065.34</v>
      </c>
      <c r="H16" s="35">
        <v>-5.2328222532695976E-5</v>
      </c>
      <c r="I16" s="241"/>
      <c r="J16" s="20"/>
      <c r="K16" s="20"/>
    </row>
    <row r="17" spans="1:11" x14ac:dyDescent="0.2">
      <c r="A17" s="1"/>
      <c r="B17" s="50" t="s">
        <v>1067</v>
      </c>
      <c r="C17" s="44">
        <v>909092011</v>
      </c>
      <c r="D17" s="43" t="s">
        <v>122</v>
      </c>
      <c r="E17" s="34">
        <v>1040.69</v>
      </c>
      <c r="F17" s="67">
        <v>739150</v>
      </c>
      <c r="G17" s="34">
        <v>4305.87</v>
      </c>
      <c r="H17" s="35">
        <v>1.0909512407490273E-4</v>
      </c>
      <c r="I17" s="241"/>
      <c r="J17" s="20"/>
      <c r="K17" s="20"/>
    </row>
    <row r="18" spans="1:11" x14ac:dyDescent="0.2">
      <c r="A18" s="1"/>
      <c r="B18" s="50" t="s">
        <v>1068</v>
      </c>
      <c r="C18" s="44">
        <v>901092011</v>
      </c>
      <c r="D18" s="43" t="s">
        <v>124</v>
      </c>
      <c r="E18" s="34">
        <v>159.75</v>
      </c>
      <c r="F18" s="67">
        <v>590250</v>
      </c>
      <c r="G18" s="34">
        <v>216.47000000000116</v>
      </c>
      <c r="H18" s="35">
        <v>5.4845644453953141E-6</v>
      </c>
      <c r="I18" s="241"/>
      <c r="J18" s="20"/>
      <c r="K18" s="20"/>
    </row>
    <row r="19" spans="1:11" x14ac:dyDescent="0.2">
      <c r="A19" s="1"/>
      <c r="B19" s="50" t="s">
        <v>1069</v>
      </c>
      <c r="C19" s="44">
        <v>919092011</v>
      </c>
      <c r="D19" s="43" t="s">
        <v>121</v>
      </c>
      <c r="E19" s="34">
        <v>5704.05</v>
      </c>
      <c r="F19" s="67">
        <v>232100</v>
      </c>
      <c r="G19" s="34">
        <v>11550.7</v>
      </c>
      <c r="H19" s="35">
        <v>2.9265283198331093E-4</v>
      </c>
      <c r="I19" s="241"/>
      <c r="J19" s="20"/>
      <c r="K19" s="20"/>
    </row>
    <row r="20" spans="1:11" x14ac:dyDescent="0.2">
      <c r="A20" s="1"/>
      <c r="B20" s="50" t="s">
        <v>1070</v>
      </c>
      <c r="C20" s="44">
        <v>917082011</v>
      </c>
      <c r="D20" s="43" t="s">
        <v>121</v>
      </c>
      <c r="E20" s="34">
        <v>2213.0700000000002</v>
      </c>
      <c r="F20" s="67">
        <v>150280</v>
      </c>
      <c r="G20" s="34">
        <v>-6350.3300000000163</v>
      </c>
      <c r="H20" s="35">
        <v>-1.6089432316037847E-4</v>
      </c>
      <c r="I20" s="241"/>
      <c r="J20" s="20"/>
      <c r="K20" s="20"/>
    </row>
    <row r="21" spans="1:11" x14ac:dyDescent="0.2">
      <c r="A21" s="1"/>
      <c r="B21" s="50" t="s">
        <v>1071</v>
      </c>
      <c r="C21" s="44">
        <v>938082011</v>
      </c>
      <c r="D21" s="43" t="s">
        <v>121</v>
      </c>
      <c r="E21" s="34">
        <v>399.35</v>
      </c>
      <c r="F21" s="67">
        <v>11248</v>
      </c>
      <c r="G21" s="34">
        <v>957.58000000000175</v>
      </c>
      <c r="H21" s="35">
        <v>2.426160309336918E-5</v>
      </c>
      <c r="I21" s="241"/>
      <c r="J21" s="20"/>
      <c r="K21" s="20"/>
    </row>
    <row r="22" spans="1:11" x14ac:dyDescent="0.2">
      <c r="A22" s="1"/>
      <c r="B22" s="50" t="s">
        <v>1072</v>
      </c>
      <c r="C22" s="44">
        <v>920082011</v>
      </c>
      <c r="D22" s="43" t="s">
        <v>121</v>
      </c>
      <c r="E22" s="34">
        <v>2432.71</v>
      </c>
      <c r="F22" s="67">
        <v>9542</v>
      </c>
      <c r="G22" s="34">
        <v>6057.44</v>
      </c>
      <c r="H22" s="35">
        <v>1.5347355316725278E-4</v>
      </c>
      <c r="I22" s="241"/>
      <c r="J22" s="20"/>
      <c r="K22" s="20"/>
    </row>
    <row r="23" spans="1:11" x14ac:dyDescent="0.2">
      <c r="A23" s="1"/>
      <c r="B23" s="50" t="s">
        <v>1073</v>
      </c>
      <c r="C23" s="44">
        <v>922092011</v>
      </c>
      <c r="D23" s="43" t="s">
        <v>121</v>
      </c>
      <c r="E23" s="34">
        <v>635.63</v>
      </c>
      <c r="F23" s="67">
        <v>1234500</v>
      </c>
      <c r="G23" s="34">
        <v>1461.95</v>
      </c>
      <c r="H23" s="35">
        <v>3.7040509035642981E-5</v>
      </c>
      <c r="I23" s="241"/>
      <c r="J23" s="20"/>
      <c r="K23" s="20"/>
    </row>
    <row r="24" spans="1:11" x14ac:dyDescent="0.2">
      <c r="A24" s="1"/>
      <c r="B24" s="50" t="s">
        <v>1074</v>
      </c>
      <c r="C24" s="44">
        <v>926082011</v>
      </c>
      <c r="D24" s="43" t="s">
        <v>121</v>
      </c>
      <c r="E24" s="34">
        <v>998.38</v>
      </c>
      <c r="F24" s="67">
        <v>437</v>
      </c>
      <c r="G24" s="34">
        <v>1138.1500000000001</v>
      </c>
      <c r="H24" s="35">
        <v>2.8836591784204017E-5</v>
      </c>
      <c r="I24" s="241"/>
      <c r="J24" s="20"/>
      <c r="K24" s="20"/>
    </row>
    <row r="25" spans="1:11" x14ac:dyDescent="0.2">
      <c r="A25" s="1"/>
      <c r="B25" s="50" t="s">
        <v>1075</v>
      </c>
      <c r="C25" s="44">
        <v>911092011</v>
      </c>
      <c r="D25" s="43" t="s">
        <v>121</v>
      </c>
      <c r="E25" s="34">
        <v>7607.62</v>
      </c>
      <c r="F25" s="67">
        <v>990000</v>
      </c>
      <c r="G25" s="34">
        <v>15595.62</v>
      </c>
      <c r="H25" s="35">
        <v>3.9513642978655523E-4</v>
      </c>
      <c r="I25" s="241"/>
      <c r="J25" s="20"/>
      <c r="K25" s="20"/>
    </row>
    <row r="26" spans="1:11" x14ac:dyDescent="0.2">
      <c r="A26" s="1"/>
      <c r="B26" s="50" t="s">
        <v>1076</v>
      </c>
      <c r="C26" s="44">
        <v>910092011</v>
      </c>
      <c r="D26" s="43" t="s">
        <v>723</v>
      </c>
      <c r="E26" s="34">
        <v>1196.73</v>
      </c>
      <c r="F26" s="67">
        <v>618800</v>
      </c>
      <c r="G26" s="34">
        <v>1217.31</v>
      </c>
      <c r="H26" s="35">
        <v>3.0842218991195702E-5</v>
      </c>
      <c r="I26" s="241"/>
      <c r="J26" s="20"/>
      <c r="K26" s="20"/>
    </row>
    <row r="27" spans="1:11" x14ac:dyDescent="0.2">
      <c r="A27" s="1"/>
      <c r="B27" s="50" t="s">
        <v>1077</v>
      </c>
      <c r="C27" s="44">
        <v>904092011</v>
      </c>
      <c r="D27" s="43" t="s">
        <v>121</v>
      </c>
      <c r="E27" s="34">
        <v>-1530.84</v>
      </c>
      <c r="F27" s="67">
        <v>12233</v>
      </c>
      <c r="G27" s="34">
        <v>-194.23000000001048</v>
      </c>
      <c r="H27" s="35">
        <v>-4.9210835322639797E-6</v>
      </c>
      <c r="I27" s="241"/>
      <c r="J27" s="20"/>
      <c r="K27" s="20"/>
    </row>
    <row r="28" spans="1:11" x14ac:dyDescent="0.2">
      <c r="A28" s="1"/>
      <c r="B28" s="50" t="s">
        <v>1078</v>
      </c>
      <c r="C28" s="44">
        <v>937092011</v>
      </c>
      <c r="D28" s="43" t="s">
        <v>121</v>
      </c>
      <c r="E28" s="34">
        <v>-1604.06</v>
      </c>
      <c r="F28" s="67">
        <v>11920</v>
      </c>
      <c r="G28" s="34">
        <v>-596.51000000000931</v>
      </c>
      <c r="H28" s="35">
        <v>-1.5113399257739143E-5</v>
      </c>
      <c r="I28" s="241"/>
      <c r="J28" s="20"/>
      <c r="K28" s="20"/>
    </row>
    <row r="29" spans="1:11" ht="15" x14ac:dyDescent="0.25">
      <c r="A29" s="1"/>
      <c r="B29" s="66" t="s">
        <v>142</v>
      </c>
      <c r="C29" s="6"/>
      <c r="D29" s="6"/>
      <c r="E29" s="34"/>
      <c r="F29" s="67"/>
      <c r="G29" s="34">
        <v>33294.68</v>
      </c>
      <c r="H29" s="35">
        <v>8.435663978787521E-4</v>
      </c>
      <c r="I29" s="241"/>
      <c r="J29" s="20"/>
      <c r="K29" s="20"/>
    </row>
    <row r="30" spans="1:11" x14ac:dyDescent="0.2">
      <c r="A30" s="1"/>
      <c r="B30" s="11"/>
      <c r="C30" s="1"/>
      <c r="D30" s="1"/>
      <c r="E30" s="34"/>
      <c r="F30" s="67"/>
      <c r="G30" s="1"/>
      <c r="H30" s="32"/>
      <c r="I30" s="241"/>
      <c r="J30" s="20"/>
      <c r="K30" s="20"/>
    </row>
    <row r="31" spans="1:11" ht="15" x14ac:dyDescent="0.25">
      <c r="A31" s="1"/>
      <c r="B31" s="30" t="s">
        <v>1079</v>
      </c>
      <c r="C31" s="6"/>
      <c r="D31" s="6"/>
      <c r="E31" s="9"/>
      <c r="F31" s="65"/>
      <c r="G31" s="9">
        <v>33294.68</v>
      </c>
      <c r="H31" s="31">
        <v>8.435663978787521E-4</v>
      </c>
      <c r="I31" s="241"/>
      <c r="J31" s="20"/>
      <c r="K31" s="20"/>
    </row>
    <row r="32" spans="1:11" x14ac:dyDescent="0.2">
      <c r="A32" s="1"/>
      <c r="B32" s="44"/>
      <c r="C32" s="1"/>
      <c r="D32" s="1"/>
      <c r="E32" s="34"/>
      <c r="F32" s="67"/>
      <c r="G32" s="1"/>
      <c r="H32" s="32"/>
      <c r="I32" s="241"/>
      <c r="J32" s="20"/>
      <c r="K32" s="20"/>
    </row>
    <row r="33" spans="1:11" ht="15" x14ac:dyDescent="0.25">
      <c r="A33" s="1"/>
      <c r="B33" s="85" t="s">
        <v>1080</v>
      </c>
      <c r="C33" s="86"/>
      <c r="D33" s="86"/>
      <c r="E33" s="87"/>
      <c r="F33" s="88"/>
      <c r="G33" s="87">
        <v>33294.68</v>
      </c>
      <c r="H33" s="89">
        <v>8.435663978787521E-4</v>
      </c>
      <c r="I33" s="241"/>
      <c r="J33" s="20"/>
      <c r="K33" s="20"/>
    </row>
    <row r="34" spans="1:11" x14ac:dyDescent="0.2">
      <c r="A34" s="1"/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x14ac:dyDescent="0.2">
      <c r="A35" s="1"/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 x14ac:dyDescent="0.2">
      <c r="A36" s="1"/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x14ac:dyDescent="0.2">
      <c r="A37" s="1"/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 x14ac:dyDescent="0.2">
      <c r="A38" s="1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2">
      <c r="A39" s="1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x14ac:dyDescent="0.2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x14ac:dyDescent="0.2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/>
  <dimension ref="A1:R54"/>
  <sheetViews>
    <sheetView showGridLines="0" rightToLeft="1" zoomScale="85" zoomScaleNormal="85" workbookViewId="0">
      <selection activeCell="G31" sqref="G31"/>
    </sheetView>
  </sheetViews>
  <sheetFormatPr defaultRowHeight="14.25" x14ac:dyDescent="0.2"/>
  <cols>
    <col min="1" max="1" width="3.875" customWidth="1"/>
    <col min="2" max="2" width="11.25" customWidth="1"/>
    <col min="3" max="3" width="15.5" customWidth="1"/>
    <col min="4" max="4" width="8.125" customWidth="1"/>
    <col min="5" max="5" width="17.125" customWidth="1"/>
    <col min="6" max="6" width="6.875" customWidth="1"/>
    <col min="7" max="7" width="10.625" customWidth="1"/>
    <col min="8" max="8" width="11.125" customWidth="1"/>
    <col min="9" max="9" width="19.375" customWidth="1"/>
    <col min="10" max="10" width="10.5" customWidth="1"/>
    <col min="11" max="11" width="6.25" customWidth="1"/>
    <col min="12" max="12" width="8.25" customWidth="1"/>
    <col min="13" max="13" width="11.25" customWidth="1"/>
    <col min="14" max="14" width="12.5" customWidth="1"/>
    <col min="15" max="15" width="14.625" customWidth="1"/>
    <col min="16" max="16" width="13.625" customWidth="1"/>
    <col min="17" max="17" width="11.375" customWidth="1"/>
  </cols>
  <sheetData>
    <row r="1" spans="1:18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9.5" x14ac:dyDescent="0.3">
      <c r="A2" s="20"/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  <c r="M2" s="20"/>
      <c r="N2" s="20"/>
      <c r="O2" s="20"/>
      <c r="P2" s="20"/>
      <c r="Q2" s="20"/>
      <c r="R2" s="20"/>
    </row>
    <row r="3" spans="1:18" ht="16.5" x14ac:dyDescent="0.25">
      <c r="A3" s="20"/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  <c r="M3" s="20"/>
      <c r="N3" s="20"/>
      <c r="O3" s="20"/>
      <c r="P3" s="20"/>
      <c r="Q3" s="20"/>
      <c r="R3" s="20"/>
    </row>
    <row r="4" spans="1:18" ht="16.5" x14ac:dyDescent="0.25">
      <c r="A4" s="20"/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  <c r="M4" s="20"/>
      <c r="N4" s="20"/>
      <c r="O4" s="20"/>
      <c r="P4" s="20"/>
      <c r="Q4" s="20"/>
      <c r="R4" s="20"/>
    </row>
    <row r="5" spans="1:18" ht="15" x14ac:dyDescent="0.25">
      <c r="A5" s="20"/>
      <c r="B5" s="223" t="s">
        <v>102</v>
      </c>
      <c r="C5" s="9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ht="15" x14ac:dyDescent="0.25">
      <c r="A6" s="20"/>
      <c r="B6" s="25" t="s">
        <v>103</v>
      </c>
      <c r="C6" s="121">
        <v>40724</v>
      </c>
      <c r="D6" s="20"/>
      <c r="E6" s="54" t="s">
        <v>76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ht="15" x14ac:dyDescent="0.25">
      <c r="A7" s="20"/>
      <c r="B7" s="25" t="s">
        <v>104</v>
      </c>
      <c r="C7" s="26" t="s">
        <v>105</v>
      </c>
      <c r="D7" s="20"/>
      <c r="E7" s="54" t="s">
        <v>86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x14ac:dyDescent="0.2">
      <c r="A8" s="20"/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0"/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 x14ac:dyDescent="0.2">
      <c r="A10" s="20"/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 s="55" customFormat="1" ht="45" x14ac:dyDescent="0.25">
      <c r="A12" s="56"/>
      <c r="B12" s="91" t="s">
        <v>73</v>
      </c>
      <c r="C12" s="92" t="s">
        <v>143</v>
      </c>
      <c r="D12" s="92" t="s">
        <v>144</v>
      </c>
      <c r="E12" s="92" t="s">
        <v>200</v>
      </c>
      <c r="F12" s="92" t="s">
        <v>145</v>
      </c>
      <c r="G12" s="92" t="s">
        <v>146</v>
      </c>
      <c r="H12" s="92" t="s">
        <v>147</v>
      </c>
      <c r="I12" s="92" t="s">
        <v>148</v>
      </c>
      <c r="J12" s="92" t="s">
        <v>1081</v>
      </c>
      <c r="K12" s="93" t="s">
        <v>149</v>
      </c>
      <c r="L12" s="94" t="s">
        <v>150</v>
      </c>
      <c r="M12" s="95" t="s">
        <v>151</v>
      </c>
      <c r="N12" s="95" t="s">
        <v>152</v>
      </c>
      <c r="O12" s="95" t="s">
        <v>153</v>
      </c>
      <c r="P12" s="95" t="s">
        <v>154</v>
      </c>
      <c r="Q12" s="96" t="s">
        <v>113</v>
      </c>
      <c r="R12" s="56"/>
    </row>
    <row r="13" spans="1:18" x14ac:dyDescent="0.2">
      <c r="A13" s="1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1:18" x14ac:dyDescent="0.2">
      <c r="A14" s="1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18" s="5" customFormat="1" ht="15" x14ac:dyDescent="0.25">
      <c r="A15" s="6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 x14ac:dyDescent="0.2">
      <c r="A16" s="1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1:18" x14ac:dyDescent="0.2">
      <c r="A17" s="1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 x14ac:dyDescent="0.2">
      <c r="A18" s="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1:18" x14ac:dyDescent="0.2">
      <c r="A19" s="1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 s="5" customFormat="1" ht="15" x14ac:dyDescent="0.25">
      <c r="A20" s="6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1:18" x14ac:dyDescent="0.2">
      <c r="A21" s="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 x14ac:dyDescent="0.2">
      <c r="A22" s="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1:18" x14ac:dyDescent="0.2">
      <c r="A23" s="1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pans="1:18" x14ac:dyDescent="0.2">
      <c r="A24" s="1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spans="1:18" x14ac:dyDescent="0.2">
      <c r="A25" s="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8" x14ac:dyDescent="0.2">
      <c r="A26" s="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 x14ac:dyDescent="0.2">
      <c r="A27" s="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 x14ac:dyDescent="0.2">
      <c r="A28" s="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 x14ac:dyDescent="0.2">
      <c r="A29" s="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8" x14ac:dyDescent="0.2">
      <c r="A30" s="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 x14ac:dyDescent="0.2">
      <c r="A31" s="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1:18" x14ac:dyDescent="0.2">
      <c r="A32" s="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 x14ac:dyDescent="0.2">
      <c r="A33" s="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 x14ac:dyDescent="0.2">
      <c r="A34" s="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1:18" x14ac:dyDescent="0.2">
      <c r="A35" s="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1:18" x14ac:dyDescent="0.2">
      <c r="A36" s="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spans="1:18" x14ac:dyDescent="0.2">
      <c r="A37" s="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 x14ac:dyDescent="0.2">
      <c r="A38" s="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</row>
    <row r="39" spans="1:18" x14ac:dyDescent="0.2">
      <c r="A39" s="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 x14ac:dyDescent="0.2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x14ac:dyDescent="0.2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pans="1:18" x14ac:dyDescent="0.2">
      <c r="A42" s="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1:18" x14ac:dyDescent="0.2">
      <c r="A43" s="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 x14ac:dyDescent="0.2">
      <c r="A44" s="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 x14ac:dyDescent="0.2">
      <c r="A45" s="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 x14ac:dyDescent="0.2">
      <c r="A46" s="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18" x14ac:dyDescent="0.2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1:18" x14ac:dyDescent="0.2">
      <c r="A48" s="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1:18" x14ac:dyDescent="0.2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spans="1:18" x14ac:dyDescent="0.2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</row>
    <row r="51" spans="1:18" x14ac:dyDescent="0.2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 x14ac:dyDescent="0.2">
      <c r="A52" s="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spans="1:18" x14ac:dyDescent="0.2">
      <c r="A53" s="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 x14ac:dyDescent="0.2">
      <c r="A54" s="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/>
  <dimension ref="A1:Q321"/>
  <sheetViews>
    <sheetView showGridLines="0" rightToLeft="1" zoomScale="85" zoomScaleNormal="85" workbookViewId="0"/>
  </sheetViews>
  <sheetFormatPr defaultRowHeight="14.25" x14ac:dyDescent="0.2"/>
  <cols>
    <col min="1" max="1" width="3.875" style="20" customWidth="1"/>
    <col min="2" max="2" width="11.25" customWidth="1"/>
    <col min="3" max="3" width="15.5" customWidth="1"/>
    <col min="4" max="4" width="8.125" customWidth="1"/>
    <col min="5" max="5" width="26.375" customWidth="1"/>
    <col min="6" max="6" width="10.625" customWidth="1"/>
    <col min="7" max="7" width="11.125" customWidth="1"/>
    <col min="8" max="8" width="19.375" customWidth="1"/>
    <col min="9" max="9" width="11.25" customWidth="1"/>
    <col min="10" max="10" width="11.125" customWidth="1"/>
    <col min="11" max="11" width="8.25" customWidth="1"/>
    <col min="12" max="12" width="11.25" customWidth="1"/>
    <col min="13" max="13" width="12.5" customWidth="1"/>
    <col min="14" max="14" width="14.625" customWidth="1"/>
    <col min="15" max="15" width="13.625" customWidth="1"/>
    <col min="16" max="16" width="11.375" customWidth="1"/>
  </cols>
  <sheetData>
    <row r="1" spans="1:17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9.5" x14ac:dyDescent="0.3"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  <c r="M2" s="20"/>
      <c r="N2" s="20"/>
      <c r="O2" s="20"/>
      <c r="P2" s="20"/>
      <c r="Q2" s="20"/>
    </row>
    <row r="3" spans="1:17" ht="16.5" x14ac:dyDescent="0.25"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  <c r="M3" s="20"/>
      <c r="N3" s="20"/>
      <c r="O3" s="20"/>
      <c r="P3" s="20"/>
      <c r="Q3" s="20"/>
    </row>
    <row r="4" spans="1:17" ht="16.5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  <c r="M4" s="20"/>
      <c r="N4" s="20"/>
      <c r="O4" s="20"/>
      <c r="P4" s="20"/>
      <c r="Q4" s="20"/>
    </row>
    <row r="5" spans="1:17" ht="15" x14ac:dyDescent="0.25">
      <c r="B5" s="223" t="s">
        <v>102</v>
      </c>
      <c r="C5" s="9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ht="15" x14ac:dyDescent="0.25">
      <c r="B6" s="25" t="s">
        <v>103</v>
      </c>
      <c r="C6" s="121">
        <v>40724</v>
      </c>
      <c r="D6" s="20"/>
      <c r="E6" s="54" t="s">
        <v>87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ht="15" x14ac:dyDescent="0.25">
      <c r="B7" s="25" t="s">
        <v>104</v>
      </c>
      <c r="C7" s="26" t="s">
        <v>105</v>
      </c>
      <c r="D7" s="20"/>
      <c r="E7" s="54" t="s">
        <v>77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2"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2"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2"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2">
      <c r="B11" s="20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0"/>
    </row>
    <row r="12" spans="1:17" s="15" customFormat="1" ht="45" x14ac:dyDescent="0.25">
      <c r="A12" s="16"/>
      <c r="B12" s="91" t="s">
        <v>73</v>
      </c>
      <c r="C12" s="92" t="s">
        <v>143</v>
      </c>
      <c r="D12" s="92" t="s">
        <v>144</v>
      </c>
      <c r="E12" s="92" t="s">
        <v>145</v>
      </c>
      <c r="F12" s="92" t="s">
        <v>146</v>
      </c>
      <c r="G12" s="92" t="s">
        <v>147</v>
      </c>
      <c r="H12" s="92" t="s">
        <v>148</v>
      </c>
      <c r="I12" s="98" t="s">
        <v>1082</v>
      </c>
      <c r="J12" s="99" t="s">
        <v>149</v>
      </c>
      <c r="K12" s="100" t="s">
        <v>150</v>
      </c>
      <c r="L12" s="95" t="s">
        <v>151</v>
      </c>
      <c r="M12" s="95" t="s">
        <v>152</v>
      </c>
      <c r="N12" s="95" t="s">
        <v>153</v>
      </c>
      <c r="O12" s="95" t="s">
        <v>154</v>
      </c>
      <c r="P12" s="96" t="s">
        <v>113</v>
      </c>
      <c r="Q12" s="16"/>
    </row>
    <row r="13" spans="1:17" x14ac:dyDescent="0.2">
      <c r="A13" s="1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2">
      <c r="A14" s="1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s="5" customFormat="1" ht="15" x14ac:dyDescent="0.25">
      <c r="A15" s="6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2">
      <c r="A16" s="1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2">
      <c r="A17" s="1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2">
      <c r="A18" s="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">
      <c r="A19" s="1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2">
      <c r="A20" s="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2">
      <c r="A21" s="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2">
      <c r="A22" s="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2">
      <c r="A23" s="1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">
      <c r="A24" s="1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2">
      <c r="A25" s="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2">
      <c r="A26" s="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2">
      <c r="A27" s="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2">
      <c r="A28" s="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2">
      <c r="A29" s="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2">
      <c r="A30" s="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2">
      <c r="A31" s="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2">
      <c r="A32" s="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2">
      <c r="A33" s="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2">
      <c r="A34" s="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2">
      <c r="A35" s="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2">
      <c r="A36" s="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2">
      <c r="A37" s="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</row>
    <row r="38" spans="1:17" s="5" customFormat="1" ht="15" x14ac:dyDescent="0.25">
      <c r="A38" s="6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2">
      <c r="A39" s="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2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2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2">
      <c r="A42" s="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2">
      <c r="A43" s="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2">
      <c r="A44" s="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2">
      <c r="A45" s="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2">
      <c r="A46" s="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2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2">
      <c r="A48" s="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2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2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2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2">
      <c r="A52" s="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2">
      <c r="A53" s="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2">
      <c r="A54" s="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321" spans="2:17" x14ac:dyDescent="0.2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/>
  <dimension ref="A1:R54"/>
  <sheetViews>
    <sheetView showGridLines="0" rightToLeft="1" topLeftCell="E1" zoomScale="85" zoomScaleNormal="85" workbookViewId="0">
      <selection activeCell="S33" sqref="S33"/>
    </sheetView>
  </sheetViews>
  <sheetFormatPr defaultRowHeight="14.25" x14ac:dyDescent="0.2"/>
  <cols>
    <col min="1" max="1" width="3.875" customWidth="1"/>
    <col min="2" max="2" width="28.625" customWidth="1"/>
    <col min="3" max="3" width="15.5" customWidth="1"/>
    <col min="4" max="4" width="23.625" customWidth="1"/>
    <col min="5" max="5" width="20" customWidth="1"/>
    <col min="6" max="6" width="9.25" customWidth="1"/>
    <col min="7" max="7" width="13" customWidth="1"/>
    <col min="8" max="8" width="13.375" customWidth="1"/>
    <col min="9" max="9" width="21.75" customWidth="1"/>
    <col min="10" max="10" width="11.25" customWidth="1"/>
    <col min="11" max="11" width="6.125" customWidth="1"/>
    <col min="12" max="12" width="8.25" customWidth="1"/>
    <col min="13" max="13" width="12.375" customWidth="1"/>
    <col min="14" max="14" width="12.5" customWidth="1"/>
    <col min="15" max="15" width="14.625" customWidth="1"/>
    <col min="16" max="16" width="13.625" customWidth="1"/>
    <col min="17" max="17" width="11.375" customWidth="1"/>
    <col min="18" max="18" width="12.5" bestFit="1" customWidth="1"/>
  </cols>
  <sheetData>
    <row r="1" spans="1:18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9.5" x14ac:dyDescent="0.3">
      <c r="A2" s="20"/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  <c r="M2" s="20"/>
      <c r="N2" s="20"/>
      <c r="O2" s="20"/>
      <c r="P2" s="20"/>
      <c r="Q2" s="20"/>
      <c r="R2" s="20"/>
    </row>
    <row r="3" spans="1:18" ht="16.5" x14ac:dyDescent="0.25">
      <c r="A3" s="20"/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  <c r="M3" s="20"/>
      <c r="N3" s="20"/>
      <c r="O3" s="20"/>
      <c r="P3" s="20"/>
      <c r="Q3" s="20"/>
      <c r="R3" s="20"/>
    </row>
    <row r="4" spans="1:18" ht="16.5" x14ac:dyDescent="0.25">
      <c r="A4" s="20"/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  <c r="M4" s="20"/>
      <c r="N4" s="20"/>
      <c r="O4" s="20"/>
      <c r="P4" s="20"/>
      <c r="Q4" s="20"/>
      <c r="R4" s="20"/>
    </row>
    <row r="5" spans="1:18" x14ac:dyDescent="0.2">
      <c r="A5" s="20"/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ht="15" x14ac:dyDescent="0.25">
      <c r="A6" s="20"/>
      <c r="B6" s="25" t="s">
        <v>103</v>
      </c>
      <c r="C6" s="121">
        <v>40724</v>
      </c>
      <c r="D6" s="20"/>
      <c r="E6" s="54" t="s">
        <v>87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ht="15" x14ac:dyDescent="0.25">
      <c r="A7" s="20"/>
      <c r="B7" s="25" t="s">
        <v>104</v>
      </c>
      <c r="C7" s="26" t="s">
        <v>105</v>
      </c>
      <c r="D7" s="20"/>
      <c r="E7" s="54" t="s">
        <v>78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x14ac:dyDescent="0.2">
      <c r="A8" s="20"/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0"/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 x14ac:dyDescent="0.2">
      <c r="A10" s="20"/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 x14ac:dyDescent="0.2">
      <c r="A11" s="20"/>
      <c r="B11" s="101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20"/>
    </row>
    <row r="12" spans="1:18" s="55" customFormat="1" ht="45" x14ac:dyDescent="0.2">
      <c r="A12" s="56"/>
      <c r="B12" s="57" t="s">
        <v>73</v>
      </c>
      <c r="C12" s="58" t="s">
        <v>1054</v>
      </c>
      <c r="D12" s="58" t="s">
        <v>144</v>
      </c>
      <c r="E12" s="58" t="s">
        <v>200</v>
      </c>
      <c r="F12" s="58" t="s">
        <v>145</v>
      </c>
      <c r="G12" s="58" t="s">
        <v>146</v>
      </c>
      <c r="H12" s="58" t="s">
        <v>147</v>
      </c>
      <c r="I12" s="59" t="s">
        <v>148</v>
      </c>
      <c r="J12" s="58" t="s">
        <v>1082</v>
      </c>
      <c r="K12" s="60" t="s">
        <v>149</v>
      </c>
      <c r="L12" s="61" t="s">
        <v>150</v>
      </c>
      <c r="M12" s="59" t="s">
        <v>151</v>
      </c>
      <c r="N12" s="59" t="s">
        <v>152</v>
      </c>
      <c r="O12" s="59" t="s">
        <v>153</v>
      </c>
      <c r="P12" s="59" t="s">
        <v>154</v>
      </c>
      <c r="Q12" s="62" t="s">
        <v>113</v>
      </c>
      <c r="R12" s="56"/>
    </row>
    <row r="13" spans="1:18" ht="15" x14ac:dyDescent="0.25">
      <c r="A13" s="1"/>
      <c r="B13" s="27" t="s">
        <v>87</v>
      </c>
      <c r="C13" s="28"/>
      <c r="D13" s="28"/>
      <c r="E13" s="28"/>
      <c r="F13" s="28"/>
      <c r="G13" s="28"/>
      <c r="H13" s="28"/>
      <c r="I13" s="28"/>
      <c r="J13" s="28"/>
      <c r="K13" s="63"/>
      <c r="L13" s="64"/>
      <c r="M13" s="46"/>
      <c r="N13" s="63"/>
      <c r="O13" s="28"/>
      <c r="P13" s="28"/>
      <c r="Q13" s="29"/>
      <c r="R13" s="20"/>
    </row>
    <row r="14" spans="1:18" ht="15" x14ac:dyDescent="0.25">
      <c r="A14" s="1"/>
      <c r="B14" s="30" t="s">
        <v>78</v>
      </c>
      <c r="C14" s="6"/>
      <c r="D14" s="6"/>
      <c r="E14" s="6"/>
      <c r="F14" s="6"/>
      <c r="G14" s="6"/>
      <c r="H14" s="6"/>
      <c r="I14" s="6"/>
      <c r="J14" s="6"/>
      <c r="K14" s="65"/>
      <c r="L14" s="10"/>
      <c r="M14" s="9"/>
      <c r="N14" s="65"/>
      <c r="O14" s="6"/>
      <c r="P14" s="6"/>
      <c r="Q14" s="48"/>
      <c r="R14" s="20"/>
    </row>
    <row r="15" spans="1:18" s="5" customFormat="1" ht="15" x14ac:dyDescent="0.25">
      <c r="A15" s="6"/>
      <c r="B15" s="66" t="s">
        <v>135</v>
      </c>
      <c r="C15" s="6"/>
      <c r="D15" s="6"/>
      <c r="E15" s="6"/>
      <c r="F15" s="6"/>
      <c r="G15" s="6"/>
      <c r="H15" s="6"/>
      <c r="I15" s="6"/>
      <c r="J15" s="1"/>
      <c r="K15" s="67"/>
      <c r="L15" s="68"/>
      <c r="M15" s="34"/>
      <c r="N15" s="67"/>
      <c r="O15" s="1"/>
      <c r="P15" s="1"/>
      <c r="Q15" s="32"/>
      <c r="R15" s="20"/>
    </row>
    <row r="16" spans="1:18" ht="15" x14ac:dyDescent="0.25">
      <c r="A16" s="1"/>
      <c r="B16" s="47" t="s">
        <v>1083</v>
      </c>
      <c r="C16" s="6"/>
      <c r="D16" s="6"/>
      <c r="E16" s="6"/>
      <c r="F16" s="6"/>
      <c r="G16" s="6"/>
      <c r="H16" s="6"/>
      <c r="I16" s="6"/>
      <c r="J16" s="6"/>
      <c r="K16" s="65"/>
      <c r="L16" s="10"/>
      <c r="M16" s="9"/>
      <c r="N16" s="65"/>
      <c r="O16" s="6"/>
      <c r="P16" s="6"/>
      <c r="Q16" s="48"/>
      <c r="R16" s="20"/>
    </row>
    <row r="17" spans="1:18" x14ac:dyDescent="0.2">
      <c r="A17" s="1"/>
      <c r="B17" s="49" t="s">
        <v>1084</v>
      </c>
      <c r="C17" s="44">
        <v>10013142</v>
      </c>
      <c r="D17" s="43" t="s">
        <v>231</v>
      </c>
      <c r="E17" s="43" t="s">
        <v>1085</v>
      </c>
      <c r="F17" s="44" t="s">
        <v>205</v>
      </c>
      <c r="G17" s="44" t="s">
        <v>1086</v>
      </c>
      <c r="H17" s="43" t="s">
        <v>159</v>
      </c>
      <c r="I17" s="44">
        <v>4.3499999999999996</v>
      </c>
      <c r="J17" s="102">
        <v>40723</v>
      </c>
      <c r="K17" s="67"/>
      <c r="L17" s="68"/>
      <c r="M17" s="34">
        <v>9745000</v>
      </c>
      <c r="N17" s="67">
        <v>100.01</v>
      </c>
      <c r="O17" s="34">
        <v>9746.16</v>
      </c>
      <c r="P17" s="68"/>
      <c r="Q17" s="35">
        <v>2.0000000000000001E-4</v>
      </c>
      <c r="R17" s="204"/>
    </row>
    <row r="18" spans="1:18" s="5" customFormat="1" ht="15" x14ac:dyDescent="0.25">
      <c r="A18" s="6"/>
      <c r="B18" s="47" t="s">
        <v>1087</v>
      </c>
      <c r="C18" s="6"/>
      <c r="D18" s="6"/>
      <c r="E18" s="6"/>
      <c r="F18" s="6"/>
      <c r="G18" s="6"/>
      <c r="H18" s="6"/>
      <c r="I18" s="6"/>
      <c r="J18" s="103"/>
      <c r="K18" s="65"/>
      <c r="L18" s="10"/>
      <c r="M18" s="9"/>
      <c r="N18" s="65"/>
      <c r="O18" s="9">
        <v>9746.16</v>
      </c>
      <c r="P18" s="10"/>
      <c r="Q18" s="31">
        <v>2.0000000000000001E-4</v>
      </c>
      <c r="R18" s="20"/>
    </row>
    <row r="19" spans="1:18" x14ac:dyDescent="0.2">
      <c r="A19" s="1"/>
      <c r="B19" s="52"/>
      <c r="C19" s="1"/>
      <c r="D19" s="1"/>
      <c r="E19" s="1"/>
      <c r="F19" s="1"/>
      <c r="G19" s="1"/>
      <c r="H19" s="1"/>
      <c r="I19" s="1"/>
      <c r="J19" s="1"/>
      <c r="K19" s="67"/>
      <c r="L19" s="68"/>
      <c r="M19" s="34"/>
      <c r="N19" s="67"/>
      <c r="O19" s="1"/>
      <c r="P19" s="1"/>
      <c r="Q19" s="32"/>
      <c r="R19" s="20"/>
    </row>
    <row r="20" spans="1:18" ht="15" x14ac:dyDescent="0.25">
      <c r="A20" s="1"/>
      <c r="B20" s="66" t="s">
        <v>140</v>
      </c>
      <c r="C20" s="6"/>
      <c r="D20" s="6"/>
      <c r="E20" s="6"/>
      <c r="F20" s="6"/>
      <c r="G20" s="6"/>
      <c r="H20" s="6"/>
      <c r="I20" s="6"/>
      <c r="J20" s="103"/>
      <c r="K20" s="65"/>
      <c r="L20" s="10"/>
      <c r="M20" s="9"/>
      <c r="N20" s="65"/>
      <c r="O20" s="9">
        <v>9746.16</v>
      </c>
      <c r="P20" s="10"/>
      <c r="Q20" s="31">
        <v>2.0000000000000001E-4</v>
      </c>
      <c r="R20" s="20"/>
    </row>
    <row r="21" spans="1:18" s="5" customFormat="1" ht="15" x14ac:dyDescent="0.25">
      <c r="A21" s="6"/>
      <c r="B21" s="11"/>
      <c r="C21" s="1"/>
      <c r="D21" s="1"/>
      <c r="E21" s="1"/>
      <c r="F21" s="1"/>
      <c r="G21" s="1"/>
      <c r="H21" s="1"/>
      <c r="I21" s="1"/>
      <c r="J21" s="1"/>
      <c r="K21" s="67"/>
      <c r="L21" s="68"/>
      <c r="M21" s="34"/>
      <c r="N21" s="67"/>
      <c r="O21" s="1"/>
      <c r="P21" s="1"/>
      <c r="Q21" s="32"/>
      <c r="R21" s="20"/>
    </row>
    <row r="22" spans="1:18" ht="15" x14ac:dyDescent="0.25">
      <c r="A22" s="1"/>
      <c r="B22" s="30" t="s">
        <v>1088</v>
      </c>
      <c r="C22" s="6"/>
      <c r="D22" s="6"/>
      <c r="E22" s="6"/>
      <c r="F22" s="6"/>
      <c r="G22" s="6"/>
      <c r="H22" s="6"/>
      <c r="I22" s="6"/>
      <c r="J22" s="103"/>
      <c r="K22" s="65"/>
      <c r="L22" s="10"/>
      <c r="M22" s="9"/>
      <c r="N22" s="65"/>
      <c r="O22" s="9">
        <v>9746.16</v>
      </c>
      <c r="P22" s="10"/>
      <c r="Q22" s="31">
        <v>2.0000000000000001E-4</v>
      </c>
      <c r="R22" s="20"/>
    </row>
    <row r="23" spans="1:18" x14ac:dyDescent="0.2">
      <c r="A23" s="1"/>
      <c r="B23" s="39"/>
      <c r="C23" s="40"/>
      <c r="D23" s="40"/>
      <c r="E23" s="40"/>
      <c r="F23" s="40"/>
      <c r="G23" s="40"/>
      <c r="H23" s="40"/>
      <c r="I23" s="40"/>
      <c r="J23" s="40"/>
      <c r="K23" s="71"/>
      <c r="L23" s="72"/>
      <c r="M23" s="73"/>
      <c r="N23" s="71"/>
      <c r="O23" s="40"/>
      <c r="P23" s="40"/>
      <c r="Q23" s="41"/>
      <c r="R23" s="20"/>
    </row>
    <row r="24" spans="1:18" x14ac:dyDescent="0.2">
      <c r="A24" s="1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spans="1:18" x14ac:dyDescent="0.2">
      <c r="A25" s="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8" x14ac:dyDescent="0.2">
      <c r="A26" s="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 x14ac:dyDescent="0.2">
      <c r="A27" s="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 x14ac:dyDescent="0.2">
      <c r="A28" s="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37"/>
      <c r="N28" s="20"/>
      <c r="O28" s="20"/>
      <c r="P28" s="20"/>
      <c r="Q28" s="20"/>
      <c r="R28" s="20"/>
    </row>
    <row r="29" spans="1:18" x14ac:dyDescent="0.2">
      <c r="A29" s="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8" x14ac:dyDescent="0.2">
      <c r="A30" s="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 x14ac:dyDescent="0.2">
      <c r="A31" s="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1:18" x14ac:dyDescent="0.2">
      <c r="A32" s="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 x14ac:dyDescent="0.2">
      <c r="A33" s="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 x14ac:dyDescent="0.2">
      <c r="A34" s="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1:18" x14ac:dyDescent="0.2">
      <c r="A35" s="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1:18" x14ac:dyDescent="0.2">
      <c r="A36" s="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spans="1:18" x14ac:dyDescent="0.2">
      <c r="A37" s="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 x14ac:dyDescent="0.2">
      <c r="A38" s="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</row>
    <row r="39" spans="1:18" x14ac:dyDescent="0.2">
      <c r="A39" s="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 x14ac:dyDescent="0.2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x14ac:dyDescent="0.2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pans="1:18" x14ac:dyDescent="0.2">
      <c r="A42" s="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1:18" x14ac:dyDescent="0.2">
      <c r="A43" s="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 x14ac:dyDescent="0.2">
      <c r="A44" s="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 x14ac:dyDescent="0.2">
      <c r="A45" s="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 x14ac:dyDescent="0.2">
      <c r="A46" s="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18" x14ac:dyDescent="0.2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1:18" x14ac:dyDescent="0.2">
      <c r="A48" s="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1:18" x14ac:dyDescent="0.2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spans="1:18" x14ac:dyDescent="0.2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</row>
    <row r="51" spans="1:18" x14ac:dyDescent="0.2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 x14ac:dyDescent="0.2">
      <c r="A52" s="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spans="1:18" x14ac:dyDescent="0.2">
      <c r="A53" s="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 x14ac:dyDescent="0.2">
      <c r="A54" s="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/>
  <dimension ref="A1:R196"/>
  <sheetViews>
    <sheetView showGridLines="0" rightToLeft="1" topLeftCell="E76" zoomScale="85" zoomScaleNormal="85" workbookViewId="0">
      <selection activeCell="R74" sqref="R74"/>
    </sheetView>
  </sheetViews>
  <sheetFormatPr defaultRowHeight="14.25" x14ac:dyDescent="0.2"/>
  <cols>
    <col min="1" max="1" width="3.875" customWidth="1"/>
    <col min="2" max="2" width="40.5" customWidth="1"/>
    <col min="3" max="3" width="15.5" customWidth="1"/>
    <col min="4" max="4" width="33.75" customWidth="1"/>
    <col min="5" max="5" width="19.375" customWidth="1"/>
    <col min="6" max="6" width="9.25" customWidth="1"/>
    <col min="7" max="7" width="13" customWidth="1"/>
    <col min="8" max="8" width="11.125" customWidth="1"/>
    <col min="9" max="9" width="8.625" customWidth="1"/>
    <col min="10" max="10" width="11.25" customWidth="1"/>
    <col min="11" max="11" width="11.125" customWidth="1"/>
    <col min="12" max="12" width="8.25" customWidth="1"/>
    <col min="13" max="13" width="14.625" customWidth="1"/>
    <col min="14" max="14" width="12.5" customWidth="1"/>
    <col min="15" max="15" width="14.625" customWidth="1"/>
    <col min="16" max="16" width="13.625" customWidth="1"/>
    <col min="17" max="17" width="11.375" customWidth="1"/>
    <col min="18" max="18" width="12.625" style="104" customWidth="1"/>
  </cols>
  <sheetData>
    <row r="1" spans="1:18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05"/>
    </row>
    <row r="2" spans="1:18" ht="19.5" x14ac:dyDescent="0.3">
      <c r="A2" s="20"/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  <c r="M2" s="20"/>
      <c r="N2" s="20"/>
      <c r="O2" s="20"/>
      <c r="P2" s="20"/>
      <c r="Q2" s="20"/>
      <c r="R2" s="105"/>
    </row>
    <row r="3" spans="1:18" ht="16.5" x14ac:dyDescent="0.25">
      <c r="A3" s="20"/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  <c r="M3" s="20"/>
      <c r="N3" s="20"/>
      <c r="O3" s="20"/>
      <c r="P3" s="20"/>
      <c r="Q3" s="20"/>
      <c r="R3" s="105"/>
    </row>
    <row r="4" spans="1:18" ht="16.5" x14ac:dyDescent="0.25">
      <c r="A4" s="20"/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  <c r="M4" s="20"/>
      <c r="N4" s="20"/>
      <c r="O4" s="20"/>
      <c r="P4" s="20"/>
      <c r="Q4" s="20"/>
      <c r="R4" s="105"/>
    </row>
    <row r="5" spans="1:18" x14ac:dyDescent="0.2">
      <c r="A5" s="20"/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105"/>
    </row>
    <row r="6" spans="1:18" ht="15" x14ac:dyDescent="0.25">
      <c r="A6" s="20"/>
      <c r="B6" s="25" t="s">
        <v>103</v>
      </c>
      <c r="C6" s="121">
        <v>40724</v>
      </c>
      <c r="D6" s="20"/>
      <c r="E6" s="54" t="s">
        <v>87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105"/>
    </row>
    <row r="7" spans="1:18" ht="15" x14ac:dyDescent="0.25">
      <c r="A7" s="20"/>
      <c r="B7" s="25" t="s">
        <v>104</v>
      </c>
      <c r="C7" s="26" t="s">
        <v>105</v>
      </c>
      <c r="D7" s="20"/>
      <c r="E7" s="54" t="s">
        <v>79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105"/>
    </row>
    <row r="8" spans="1:18" x14ac:dyDescent="0.2">
      <c r="A8" s="20"/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105"/>
    </row>
    <row r="9" spans="1:18" x14ac:dyDescent="0.2">
      <c r="A9" s="20"/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105"/>
    </row>
    <row r="10" spans="1:18" x14ac:dyDescent="0.2">
      <c r="A10" s="20"/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05"/>
    </row>
    <row r="11" spans="1:18" x14ac:dyDescent="0.2">
      <c r="A11" s="20"/>
      <c r="B11" s="20"/>
      <c r="C11" s="97"/>
      <c r="D11" s="97"/>
      <c r="E11" s="97"/>
      <c r="F11" s="97"/>
      <c r="G11" s="20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105"/>
    </row>
    <row r="12" spans="1:18" s="55" customFormat="1" ht="45" x14ac:dyDescent="0.2">
      <c r="A12" s="56"/>
      <c r="B12" s="57" t="s">
        <v>73</v>
      </c>
      <c r="C12" s="58" t="s">
        <v>1054</v>
      </c>
      <c r="D12" s="58" t="s">
        <v>144</v>
      </c>
      <c r="E12" s="82" t="s">
        <v>200</v>
      </c>
      <c r="F12" s="58" t="s">
        <v>145</v>
      </c>
      <c r="G12" s="58" t="s">
        <v>146</v>
      </c>
      <c r="H12" s="82" t="s">
        <v>147</v>
      </c>
      <c r="I12" s="59" t="s">
        <v>148</v>
      </c>
      <c r="J12" s="82" t="s">
        <v>1082</v>
      </c>
      <c r="K12" s="60" t="s">
        <v>149</v>
      </c>
      <c r="L12" s="61" t="s">
        <v>150</v>
      </c>
      <c r="M12" s="59" t="s">
        <v>151</v>
      </c>
      <c r="N12" s="59" t="s">
        <v>152</v>
      </c>
      <c r="O12" s="59" t="s">
        <v>153</v>
      </c>
      <c r="P12" s="59" t="s">
        <v>154</v>
      </c>
      <c r="Q12" s="62" t="s">
        <v>113</v>
      </c>
      <c r="R12" s="106"/>
    </row>
    <row r="13" spans="1:18" ht="15" x14ac:dyDescent="0.25">
      <c r="A13" s="1"/>
      <c r="B13" s="27" t="s">
        <v>87</v>
      </c>
      <c r="C13" s="28"/>
      <c r="D13" s="28"/>
      <c r="E13" s="28"/>
      <c r="F13" s="28"/>
      <c r="G13" s="28"/>
      <c r="H13" s="28"/>
      <c r="I13" s="28"/>
      <c r="J13" s="28"/>
      <c r="K13" s="63"/>
      <c r="L13" s="64"/>
      <c r="M13" s="46"/>
      <c r="N13" s="63"/>
      <c r="O13" s="28"/>
      <c r="P13" s="28"/>
      <c r="Q13" s="29"/>
      <c r="R13" s="105"/>
    </row>
    <row r="14" spans="1:18" ht="15" x14ac:dyDescent="0.25">
      <c r="A14" s="1"/>
      <c r="B14" s="30" t="s">
        <v>79</v>
      </c>
      <c r="C14" s="6"/>
      <c r="D14" s="6"/>
      <c r="E14" s="6"/>
      <c r="F14" s="6"/>
      <c r="G14" s="6"/>
      <c r="H14" s="6"/>
      <c r="I14" s="6"/>
      <c r="J14" s="6"/>
      <c r="K14" s="65"/>
      <c r="L14" s="10"/>
      <c r="M14" s="9"/>
      <c r="N14" s="65"/>
      <c r="O14" s="6"/>
      <c r="P14" s="6"/>
      <c r="Q14" s="48"/>
      <c r="R14" s="105"/>
    </row>
    <row r="15" spans="1:18" s="5" customFormat="1" ht="15" x14ac:dyDescent="0.25">
      <c r="A15" s="6"/>
      <c r="B15" s="66" t="s">
        <v>135</v>
      </c>
      <c r="C15" s="6"/>
      <c r="D15" s="6"/>
      <c r="E15" s="6"/>
      <c r="F15" s="6"/>
      <c r="G15" s="6"/>
      <c r="H15" s="6"/>
      <c r="I15" s="6"/>
      <c r="J15" s="1"/>
      <c r="K15" s="67"/>
      <c r="L15" s="68"/>
      <c r="M15" s="34"/>
      <c r="N15" s="67"/>
      <c r="O15" s="1"/>
      <c r="P15" s="1"/>
      <c r="Q15" s="32"/>
      <c r="R15" s="105"/>
    </row>
    <row r="16" spans="1:18" ht="15" x14ac:dyDescent="0.25">
      <c r="A16" s="1"/>
      <c r="B16" s="47" t="s">
        <v>155</v>
      </c>
      <c r="C16" s="6"/>
      <c r="D16" s="6"/>
      <c r="E16" s="6"/>
      <c r="F16" s="6"/>
      <c r="G16" s="6"/>
      <c r="H16" s="6"/>
      <c r="I16" s="6"/>
      <c r="J16" s="6"/>
      <c r="K16" s="65"/>
      <c r="L16" s="10"/>
      <c r="M16" s="9"/>
      <c r="N16" s="65"/>
      <c r="O16" s="6"/>
      <c r="P16" s="6"/>
      <c r="Q16" s="48"/>
      <c r="R16" s="105"/>
    </row>
    <row r="17" spans="1:18" x14ac:dyDescent="0.2">
      <c r="A17" s="1"/>
      <c r="B17" s="49" t="s">
        <v>1089</v>
      </c>
      <c r="C17" s="44">
        <v>1100908</v>
      </c>
      <c r="D17" s="43" t="s">
        <v>1090</v>
      </c>
      <c r="E17" s="43" t="s">
        <v>204</v>
      </c>
      <c r="F17" s="44" t="s">
        <v>457</v>
      </c>
      <c r="G17" s="43" t="s">
        <v>206</v>
      </c>
      <c r="H17" s="43" t="s">
        <v>159</v>
      </c>
      <c r="I17" s="44">
        <v>4.9000000000000004</v>
      </c>
      <c r="J17" s="102">
        <v>39076</v>
      </c>
      <c r="K17" s="67">
        <v>11.87</v>
      </c>
      <c r="L17" s="68">
        <v>4.2999999999999997E-2</v>
      </c>
      <c r="M17" s="34">
        <v>92382600</v>
      </c>
      <c r="N17" s="67">
        <v>127.76</v>
      </c>
      <c r="O17" s="34">
        <v>118028.01</v>
      </c>
      <c r="P17" s="68">
        <v>4.8599999999999997E-2</v>
      </c>
      <c r="Q17" s="35">
        <v>2.9904015673128358E-3</v>
      </c>
      <c r="R17" s="244"/>
    </row>
    <row r="18" spans="1:18" x14ac:dyDescent="0.2">
      <c r="A18" s="1"/>
      <c r="B18" s="49" t="s">
        <v>1091</v>
      </c>
      <c r="C18" s="44">
        <v>1089200</v>
      </c>
      <c r="D18" s="43" t="s">
        <v>1090</v>
      </c>
      <c r="E18" s="43" t="s">
        <v>204</v>
      </c>
      <c r="F18" s="44" t="s">
        <v>457</v>
      </c>
      <c r="G18" s="43" t="s">
        <v>206</v>
      </c>
      <c r="H18" s="43" t="s">
        <v>159</v>
      </c>
      <c r="I18" s="44">
        <v>5</v>
      </c>
      <c r="J18" s="102">
        <v>37959</v>
      </c>
      <c r="K18" s="67">
        <v>1.39</v>
      </c>
      <c r="L18" s="68">
        <v>1.5599999999999999E-2</v>
      </c>
      <c r="M18" s="34">
        <v>14617498.640000001</v>
      </c>
      <c r="N18" s="67">
        <v>129.34</v>
      </c>
      <c r="O18" s="34">
        <v>18906.27</v>
      </c>
      <c r="P18" s="68"/>
      <c r="Q18" s="35">
        <v>4.7901628977765236E-4</v>
      </c>
      <c r="R18" s="244"/>
    </row>
    <row r="19" spans="1:18" x14ac:dyDescent="0.2">
      <c r="A19" s="1"/>
      <c r="B19" s="49" t="s">
        <v>1092</v>
      </c>
      <c r="C19" s="44">
        <v>1091560</v>
      </c>
      <c r="D19" s="43" t="s">
        <v>1090</v>
      </c>
      <c r="E19" s="43" t="s">
        <v>204</v>
      </c>
      <c r="F19" s="44" t="s">
        <v>457</v>
      </c>
      <c r="G19" s="43" t="s">
        <v>206</v>
      </c>
      <c r="H19" s="43" t="s">
        <v>159</v>
      </c>
      <c r="I19" s="44">
        <v>4.97</v>
      </c>
      <c r="J19" s="102">
        <v>38280</v>
      </c>
      <c r="K19" s="67">
        <v>1.73</v>
      </c>
      <c r="L19" s="68">
        <v>1.7600000000000001E-2</v>
      </c>
      <c r="M19" s="34">
        <v>30534331.640000001</v>
      </c>
      <c r="N19" s="67">
        <v>129.99</v>
      </c>
      <c r="O19" s="34">
        <v>39691.58</v>
      </c>
      <c r="P19" s="68"/>
      <c r="Q19" s="35">
        <v>1.005640635990752E-3</v>
      </c>
      <c r="R19" s="244"/>
    </row>
    <row r="20" spans="1:18" x14ac:dyDescent="0.2">
      <c r="A20" s="1"/>
      <c r="B20" s="49" t="s">
        <v>1093</v>
      </c>
      <c r="C20" s="44">
        <v>1095538</v>
      </c>
      <c r="D20" s="43" t="s">
        <v>1090</v>
      </c>
      <c r="E20" s="43" t="s">
        <v>204</v>
      </c>
      <c r="F20" s="44" t="s">
        <v>457</v>
      </c>
      <c r="G20" s="43" t="s">
        <v>206</v>
      </c>
      <c r="H20" s="43" t="s">
        <v>159</v>
      </c>
      <c r="I20" s="44">
        <v>4.9000000000000004</v>
      </c>
      <c r="J20" s="102">
        <v>38714</v>
      </c>
      <c r="K20" s="67">
        <v>4.8600000000000003</v>
      </c>
      <c r="L20" s="68">
        <v>3.1800000000000002E-2</v>
      </c>
      <c r="M20" s="34">
        <v>12257253.199999999</v>
      </c>
      <c r="N20" s="67">
        <v>128.93</v>
      </c>
      <c r="O20" s="34">
        <v>15803.28</v>
      </c>
      <c r="P20" s="68">
        <v>1.72E-2</v>
      </c>
      <c r="Q20" s="35">
        <v>4.0039778083764691E-4</v>
      </c>
      <c r="R20" s="244"/>
    </row>
    <row r="21" spans="1:18" x14ac:dyDescent="0.2">
      <c r="A21" s="1"/>
      <c r="B21" s="49" t="s">
        <v>1094</v>
      </c>
      <c r="C21" s="44">
        <v>1098698</v>
      </c>
      <c r="D21" s="43" t="s">
        <v>1095</v>
      </c>
      <c r="E21" s="43" t="s">
        <v>223</v>
      </c>
      <c r="F21" s="44" t="s">
        <v>457</v>
      </c>
      <c r="G21" s="43" t="s">
        <v>206</v>
      </c>
      <c r="H21" s="43" t="s">
        <v>159</v>
      </c>
      <c r="I21" s="44">
        <v>5</v>
      </c>
      <c r="J21" s="102">
        <v>38956</v>
      </c>
      <c r="K21" s="67">
        <v>4.53</v>
      </c>
      <c r="L21" s="68">
        <v>3.3500000000000002E-2</v>
      </c>
      <c r="M21" s="34">
        <v>2149832.2799999998</v>
      </c>
      <c r="N21" s="67">
        <v>123.5</v>
      </c>
      <c r="O21" s="34">
        <v>2655.04</v>
      </c>
      <c r="P21" s="68">
        <v>2.1499999999999998E-2</v>
      </c>
      <c r="Q21" s="35">
        <v>6.7269081104377442E-5</v>
      </c>
      <c r="R21" s="244"/>
    </row>
    <row r="22" spans="1:18" x14ac:dyDescent="0.2">
      <c r="A22" s="1"/>
      <c r="B22" s="49" t="s">
        <v>1096</v>
      </c>
      <c r="C22" s="44">
        <v>1096775</v>
      </c>
      <c r="D22" s="43" t="s">
        <v>1097</v>
      </c>
      <c r="E22" s="43" t="s">
        <v>1098</v>
      </c>
      <c r="F22" s="44" t="s">
        <v>457</v>
      </c>
      <c r="G22" s="43" t="s">
        <v>212</v>
      </c>
      <c r="H22" s="43" t="s">
        <v>159</v>
      </c>
      <c r="I22" s="44">
        <v>4.5</v>
      </c>
      <c r="J22" s="102">
        <v>38803</v>
      </c>
      <c r="K22" s="67">
        <v>1.22</v>
      </c>
      <c r="L22" s="68">
        <v>1.4200000000000001E-2</v>
      </c>
      <c r="M22" s="34">
        <v>6456062.5</v>
      </c>
      <c r="N22" s="67">
        <v>120.53</v>
      </c>
      <c r="O22" s="34">
        <v>7781.49</v>
      </c>
      <c r="P22" s="68">
        <v>2.9899999999999999E-2</v>
      </c>
      <c r="Q22" s="35">
        <v>1.9715472532349872E-4</v>
      </c>
      <c r="R22" s="244"/>
    </row>
    <row r="23" spans="1:18" x14ac:dyDescent="0.2">
      <c r="A23" s="1"/>
      <c r="B23" s="49" t="s">
        <v>1099</v>
      </c>
      <c r="C23" s="44">
        <v>1096783</v>
      </c>
      <c r="D23" s="43" t="s">
        <v>1097</v>
      </c>
      <c r="E23" s="43" t="s">
        <v>1098</v>
      </c>
      <c r="F23" s="44" t="s">
        <v>457</v>
      </c>
      <c r="G23" s="43" t="s">
        <v>212</v>
      </c>
      <c r="H23" s="43" t="s">
        <v>159</v>
      </c>
      <c r="I23" s="44">
        <v>4.7</v>
      </c>
      <c r="J23" s="102">
        <v>38803</v>
      </c>
      <c r="K23" s="67">
        <v>4.3</v>
      </c>
      <c r="L23" s="68">
        <v>2.69E-2</v>
      </c>
      <c r="M23" s="34">
        <v>12912125</v>
      </c>
      <c r="N23" s="67">
        <v>126.58</v>
      </c>
      <c r="O23" s="34">
        <v>16344.17</v>
      </c>
      <c r="P23" s="68">
        <v>0.18990000000000001</v>
      </c>
      <c r="Q23" s="35">
        <v>4.1410197108658728E-4</v>
      </c>
      <c r="R23" s="244"/>
    </row>
    <row r="24" spans="1:18" x14ac:dyDescent="0.2">
      <c r="A24" s="1"/>
      <c r="B24" s="49" t="s">
        <v>1100</v>
      </c>
      <c r="C24" s="44">
        <v>701</v>
      </c>
      <c r="D24" s="43" t="s">
        <v>203</v>
      </c>
      <c r="E24" s="43" t="s">
        <v>204</v>
      </c>
      <c r="F24" s="44" t="s">
        <v>205</v>
      </c>
      <c r="G24" s="43" t="s">
        <v>206</v>
      </c>
      <c r="H24" s="43" t="s">
        <v>159</v>
      </c>
      <c r="I24" s="44">
        <v>5.95</v>
      </c>
      <c r="J24" s="102">
        <v>36339</v>
      </c>
      <c r="K24" s="67">
        <v>1.74</v>
      </c>
      <c r="L24" s="68">
        <v>1.7000000000000001E-2</v>
      </c>
      <c r="M24" s="34">
        <v>8973199.0199999996</v>
      </c>
      <c r="N24" s="67">
        <v>140.13</v>
      </c>
      <c r="O24" s="34">
        <v>12574.14</v>
      </c>
      <c r="P24" s="68"/>
      <c r="Q24" s="35">
        <v>3.185830885703404E-4</v>
      </c>
      <c r="R24" s="244"/>
    </row>
    <row r="25" spans="1:18" x14ac:dyDescent="0.2">
      <c r="A25" s="1"/>
      <c r="B25" s="49" t="s">
        <v>1100</v>
      </c>
      <c r="C25" s="44">
        <v>704</v>
      </c>
      <c r="D25" s="43" t="s">
        <v>203</v>
      </c>
      <c r="E25" s="43" t="s">
        <v>204</v>
      </c>
      <c r="F25" s="44" t="s">
        <v>205</v>
      </c>
      <c r="G25" s="43" t="s">
        <v>206</v>
      </c>
      <c r="H25" s="43" t="s">
        <v>159</v>
      </c>
      <c r="I25" s="44">
        <v>5.95</v>
      </c>
      <c r="J25" s="102">
        <v>37438</v>
      </c>
      <c r="K25" s="67">
        <v>1.74</v>
      </c>
      <c r="L25" s="68">
        <v>1.7000000000000001E-2</v>
      </c>
      <c r="M25" s="34">
        <v>3845656.71</v>
      </c>
      <c r="N25" s="67">
        <v>140.13</v>
      </c>
      <c r="O25" s="34">
        <v>5388.92</v>
      </c>
      <c r="P25" s="68"/>
      <c r="Q25" s="35">
        <v>1.3653568177692302E-4</v>
      </c>
      <c r="R25" s="244"/>
    </row>
    <row r="26" spans="1:18" x14ac:dyDescent="0.2">
      <c r="A26" s="1"/>
      <c r="B26" s="49" t="s">
        <v>1101</v>
      </c>
      <c r="C26" s="44">
        <v>5093</v>
      </c>
      <c r="D26" s="43" t="s">
        <v>211</v>
      </c>
      <c r="E26" s="43" t="s">
        <v>209</v>
      </c>
      <c r="F26" s="44" t="s">
        <v>205</v>
      </c>
      <c r="G26" s="43" t="s">
        <v>206</v>
      </c>
      <c r="H26" s="43" t="s">
        <v>159</v>
      </c>
      <c r="I26" s="44">
        <v>5.6</v>
      </c>
      <c r="J26" s="102">
        <v>36282</v>
      </c>
      <c r="K26" s="67">
        <v>0.84</v>
      </c>
      <c r="L26" s="68">
        <v>1.23E-2</v>
      </c>
      <c r="M26" s="34">
        <v>3410750</v>
      </c>
      <c r="N26" s="67">
        <v>137.34</v>
      </c>
      <c r="O26" s="34">
        <v>4684.32</v>
      </c>
      <c r="P26" s="68"/>
      <c r="Q26" s="35">
        <v>1.186836740685102E-4</v>
      </c>
      <c r="R26" s="244"/>
    </row>
    <row r="27" spans="1:18" x14ac:dyDescent="0.2">
      <c r="A27" s="1"/>
      <c r="B27" s="49" t="s">
        <v>1102</v>
      </c>
      <c r="C27" s="44">
        <v>1090778</v>
      </c>
      <c r="D27" s="43" t="s">
        <v>1103</v>
      </c>
      <c r="E27" s="43" t="s">
        <v>204</v>
      </c>
      <c r="F27" s="44" t="s">
        <v>205</v>
      </c>
      <c r="G27" s="43" t="s">
        <v>206</v>
      </c>
      <c r="H27" s="43" t="s">
        <v>159</v>
      </c>
      <c r="I27" s="44">
        <v>5.2</v>
      </c>
      <c r="J27" s="102">
        <v>38169</v>
      </c>
      <c r="K27" s="67">
        <v>1.44</v>
      </c>
      <c r="L27" s="68">
        <v>2.0899999999999998E-2</v>
      </c>
      <c r="M27" s="34">
        <v>5856295.0199999996</v>
      </c>
      <c r="N27" s="67">
        <v>127.45</v>
      </c>
      <c r="O27" s="34">
        <v>7463.85</v>
      </c>
      <c r="P27" s="68">
        <v>9.4100000000000003E-2</v>
      </c>
      <c r="Q27" s="35">
        <v>1.8910688012267521E-4</v>
      </c>
      <c r="R27" s="244"/>
    </row>
    <row r="28" spans="1:18" x14ac:dyDescent="0.2">
      <c r="A28" s="1"/>
      <c r="B28" s="49" t="s">
        <v>1104</v>
      </c>
      <c r="C28" s="44">
        <v>3239</v>
      </c>
      <c r="D28" s="43" t="s">
        <v>211</v>
      </c>
      <c r="E28" s="43" t="s">
        <v>209</v>
      </c>
      <c r="F28" s="44" t="s">
        <v>205</v>
      </c>
      <c r="G28" s="43" t="s">
        <v>206</v>
      </c>
      <c r="H28" s="43" t="s">
        <v>159</v>
      </c>
      <c r="I28" s="44">
        <v>5.5</v>
      </c>
      <c r="J28" s="102">
        <v>37049</v>
      </c>
      <c r="K28" s="67">
        <v>2.8</v>
      </c>
      <c r="L28" s="68">
        <v>2.4799999999999999E-2</v>
      </c>
      <c r="M28" s="34">
        <v>17053750</v>
      </c>
      <c r="N28" s="67">
        <v>138.41999999999999</v>
      </c>
      <c r="O28" s="34">
        <v>23605.8</v>
      </c>
      <c r="P28" s="68"/>
      <c r="Q28" s="35">
        <v>5.9808533006422242E-4</v>
      </c>
      <c r="R28" s="244"/>
    </row>
    <row r="29" spans="1:18" x14ac:dyDescent="0.2">
      <c r="A29" s="1"/>
      <c r="B29" s="49" t="s">
        <v>1105</v>
      </c>
      <c r="C29" s="44">
        <v>5096</v>
      </c>
      <c r="D29" s="43" t="s">
        <v>211</v>
      </c>
      <c r="E29" s="43" t="s">
        <v>209</v>
      </c>
      <c r="F29" s="44" t="s">
        <v>205</v>
      </c>
      <c r="G29" s="43" t="s">
        <v>206</v>
      </c>
      <c r="H29" s="43" t="s">
        <v>159</v>
      </c>
      <c r="I29" s="44">
        <v>5.86</v>
      </c>
      <c r="J29" s="102">
        <v>37000</v>
      </c>
      <c r="K29" s="67">
        <v>2.66</v>
      </c>
      <c r="L29" s="68">
        <v>2.3099999999999999E-2</v>
      </c>
      <c r="M29" s="34">
        <v>19490000</v>
      </c>
      <c r="N29" s="67">
        <v>142.07</v>
      </c>
      <c r="O29" s="34">
        <v>27689.439999999999</v>
      </c>
      <c r="P29" s="68"/>
      <c r="Q29" s="35">
        <v>7.0154995220214871E-4</v>
      </c>
      <c r="R29" s="244"/>
    </row>
    <row r="30" spans="1:18" x14ac:dyDescent="0.2">
      <c r="A30" s="1"/>
      <c r="B30" s="49" t="s">
        <v>1106</v>
      </c>
      <c r="C30" s="44">
        <v>6000129</v>
      </c>
      <c r="D30" s="43" t="s">
        <v>463</v>
      </c>
      <c r="E30" s="43" t="s">
        <v>204</v>
      </c>
      <c r="F30" s="44" t="s">
        <v>219</v>
      </c>
      <c r="G30" s="43" t="s">
        <v>212</v>
      </c>
      <c r="H30" s="43" t="s">
        <v>159</v>
      </c>
      <c r="I30" s="44">
        <v>6</v>
      </c>
      <c r="J30" s="102">
        <v>40715</v>
      </c>
      <c r="K30" s="67">
        <v>7.76</v>
      </c>
      <c r="L30" s="68">
        <v>4.9599999999999998E-2</v>
      </c>
      <c r="M30" s="34">
        <v>38980000</v>
      </c>
      <c r="N30" s="67">
        <v>113.45</v>
      </c>
      <c r="O30" s="34">
        <v>44222.81</v>
      </c>
      <c r="P30" s="68">
        <v>1.23E-2</v>
      </c>
      <c r="Q30" s="35">
        <v>1.1204455648703875E-3</v>
      </c>
      <c r="R30" s="244"/>
    </row>
    <row r="31" spans="1:18" x14ac:dyDescent="0.2">
      <c r="A31" s="1"/>
      <c r="B31" s="49" t="s">
        <v>1107</v>
      </c>
      <c r="C31" s="44">
        <v>1093491</v>
      </c>
      <c r="D31" s="43" t="s">
        <v>1108</v>
      </c>
      <c r="E31" s="43" t="s">
        <v>204</v>
      </c>
      <c r="F31" s="44" t="s">
        <v>219</v>
      </c>
      <c r="G31" s="43" t="s">
        <v>206</v>
      </c>
      <c r="H31" s="43" t="s">
        <v>159</v>
      </c>
      <c r="I31" s="44">
        <v>4.95</v>
      </c>
      <c r="J31" s="102">
        <v>38495</v>
      </c>
      <c r="K31" s="67">
        <v>4.12</v>
      </c>
      <c r="L31" s="68">
        <v>4.3099999999999999E-2</v>
      </c>
      <c r="M31" s="34">
        <v>10840780.99</v>
      </c>
      <c r="N31" s="67">
        <v>122.5</v>
      </c>
      <c r="O31" s="34">
        <v>13279.96</v>
      </c>
      <c r="P31" s="68"/>
      <c r="Q31" s="35">
        <v>3.3646600665258837E-4</v>
      </c>
      <c r="R31" s="244"/>
    </row>
    <row r="32" spans="1:18" x14ac:dyDescent="0.2">
      <c r="A32" s="1"/>
      <c r="B32" s="49" t="s">
        <v>1109</v>
      </c>
      <c r="C32" s="44">
        <v>1119247</v>
      </c>
      <c r="D32" s="43" t="s">
        <v>231</v>
      </c>
      <c r="E32" s="43" t="s">
        <v>228</v>
      </c>
      <c r="F32" s="44" t="s">
        <v>219</v>
      </c>
      <c r="G32" s="43" t="s">
        <v>206</v>
      </c>
      <c r="H32" s="43" t="s">
        <v>159</v>
      </c>
      <c r="I32" s="44">
        <v>7</v>
      </c>
      <c r="J32" s="102">
        <v>37652</v>
      </c>
      <c r="K32" s="67">
        <v>3.25</v>
      </c>
      <c r="L32" s="68">
        <v>3.1199999999999999E-2</v>
      </c>
      <c r="M32" s="34">
        <v>3418935.8</v>
      </c>
      <c r="N32" s="67">
        <v>136.83000000000001</v>
      </c>
      <c r="O32" s="34">
        <v>4678.13</v>
      </c>
      <c r="P32" s="68"/>
      <c r="Q32" s="35">
        <v>1.185268419258547E-4</v>
      </c>
      <c r="R32" s="244"/>
    </row>
    <row r="33" spans="1:18" x14ac:dyDescent="0.2">
      <c r="A33" s="1"/>
      <c r="B33" s="49" t="s">
        <v>1110</v>
      </c>
      <c r="C33" s="44">
        <v>5110</v>
      </c>
      <c r="D33" s="43" t="s">
        <v>208</v>
      </c>
      <c r="E33" s="43" t="s">
        <v>209</v>
      </c>
      <c r="F33" s="44" t="s">
        <v>219</v>
      </c>
      <c r="G33" s="43" t="s">
        <v>206</v>
      </c>
      <c r="H33" s="43" t="s">
        <v>159</v>
      </c>
      <c r="I33" s="44">
        <v>5.3</v>
      </c>
      <c r="J33" s="102">
        <v>38098</v>
      </c>
      <c r="K33" s="67">
        <v>2.2799999999999998</v>
      </c>
      <c r="L33" s="68">
        <v>2.1600000000000001E-2</v>
      </c>
      <c r="M33" s="34">
        <v>37542010.829999998</v>
      </c>
      <c r="N33" s="67">
        <v>130.6</v>
      </c>
      <c r="O33" s="34">
        <v>49029.87</v>
      </c>
      <c r="P33" s="68"/>
      <c r="Q33" s="35">
        <v>1.2422390252376924E-3</v>
      </c>
      <c r="R33" s="244"/>
    </row>
    <row r="34" spans="1:18" x14ac:dyDescent="0.2">
      <c r="A34" s="1"/>
      <c r="B34" s="49" t="s">
        <v>1111</v>
      </c>
      <c r="C34" s="44">
        <v>1089804</v>
      </c>
      <c r="D34" s="43" t="s">
        <v>1112</v>
      </c>
      <c r="E34" s="43" t="s">
        <v>204</v>
      </c>
      <c r="F34" s="44" t="s">
        <v>219</v>
      </c>
      <c r="G34" s="43" t="s">
        <v>206</v>
      </c>
      <c r="H34" s="43" t="s">
        <v>159</v>
      </c>
      <c r="I34" s="44">
        <v>5.0999999999999996</v>
      </c>
      <c r="J34" s="102">
        <v>38060</v>
      </c>
      <c r="K34" s="67">
        <v>1.1399999999999999</v>
      </c>
      <c r="L34" s="68">
        <v>1.47E-2</v>
      </c>
      <c r="M34" s="34">
        <v>12253213.189999999</v>
      </c>
      <c r="N34" s="67">
        <v>126.47</v>
      </c>
      <c r="O34" s="34">
        <v>15496.64</v>
      </c>
      <c r="P34" s="68"/>
      <c r="Q34" s="35">
        <v>3.9262863572877985E-4</v>
      </c>
      <c r="R34" s="244"/>
    </row>
    <row r="35" spans="1:18" x14ac:dyDescent="0.2">
      <c r="A35" s="1"/>
      <c r="B35" s="49" t="s">
        <v>1113</v>
      </c>
      <c r="C35" s="44">
        <v>1111228</v>
      </c>
      <c r="D35" s="43" t="s">
        <v>326</v>
      </c>
      <c r="E35" s="43" t="s">
        <v>204</v>
      </c>
      <c r="F35" s="44" t="s">
        <v>219</v>
      </c>
      <c r="G35" s="43" t="s">
        <v>206</v>
      </c>
      <c r="H35" s="43" t="s">
        <v>159</v>
      </c>
      <c r="I35" s="44">
        <v>4.45</v>
      </c>
      <c r="J35" s="102">
        <v>39604</v>
      </c>
      <c r="K35" s="67">
        <v>0.06</v>
      </c>
      <c r="L35" s="68">
        <v>2.1299999999999999E-2</v>
      </c>
      <c r="M35" s="34">
        <v>2073645.6</v>
      </c>
      <c r="N35" s="67">
        <v>111.37</v>
      </c>
      <c r="O35" s="34">
        <v>2309.42</v>
      </c>
      <c r="P35" s="68"/>
      <c r="Q35" s="35">
        <v>5.8512324215104618E-5</v>
      </c>
      <c r="R35" s="244"/>
    </row>
    <row r="36" spans="1:18" x14ac:dyDescent="0.2">
      <c r="A36" s="1"/>
      <c r="B36" s="49" t="s">
        <v>1114</v>
      </c>
      <c r="C36" s="44">
        <v>1103084</v>
      </c>
      <c r="D36" s="43" t="s">
        <v>1115</v>
      </c>
      <c r="E36" s="43" t="s">
        <v>1116</v>
      </c>
      <c r="F36" s="44" t="s">
        <v>219</v>
      </c>
      <c r="G36" s="43" t="s">
        <v>206</v>
      </c>
      <c r="H36" s="43" t="s">
        <v>159</v>
      </c>
      <c r="I36" s="44">
        <v>5.6</v>
      </c>
      <c r="J36" s="102">
        <v>39350</v>
      </c>
      <c r="K36" s="67">
        <v>8</v>
      </c>
      <c r="L36" s="68">
        <v>4.5100000000000001E-2</v>
      </c>
      <c r="M36" s="34">
        <v>29235000</v>
      </c>
      <c r="N36" s="67">
        <v>127.16</v>
      </c>
      <c r="O36" s="34">
        <v>37175.230000000003</v>
      </c>
      <c r="P36" s="68">
        <v>2.6599999999999999E-2</v>
      </c>
      <c r="Q36" s="35">
        <v>9.4188545631850582E-4</v>
      </c>
      <c r="R36" s="244"/>
    </row>
    <row r="37" spans="1:18" x14ac:dyDescent="0.2">
      <c r="A37" s="1"/>
      <c r="B37" s="49" t="s">
        <v>1117</v>
      </c>
      <c r="C37" s="44">
        <v>3332</v>
      </c>
      <c r="D37" s="43" t="s">
        <v>217</v>
      </c>
      <c r="E37" s="43" t="s">
        <v>209</v>
      </c>
      <c r="F37" s="44" t="s">
        <v>219</v>
      </c>
      <c r="G37" s="43" t="s">
        <v>206</v>
      </c>
      <c r="H37" s="43" t="s">
        <v>159</v>
      </c>
      <c r="I37" s="44">
        <v>5.5</v>
      </c>
      <c r="J37" s="102">
        <v>37851</v>
      </c>
      <c r="K37" s="67">
        <v>1.99</v>
      </c>
      <c r="L37" s="68">
        <v>1.83E-2</v>
      </c>
      <c r="M37" s="34">
        <v>48725000</v>
      </c>
      <c r="N37" s="67">
        <v>134.6</v>
      </c>
      <c r="O37" s="34">
        <v>65583.850000000006</v>
      </c>
      <c r="P37" s="68"/>
      <c r="Q37" s="35">
        <v>1.6616568205327698E-3</v>
      </c>
      <c r="R37" s="244"/>
    </row>
    <row r="38" spans="1:18" x14ac:dyDescent="0.2">
      <c r="A38" s="1"/>
      <c r="B38" s="49" t="s">
        <v>1118</v>
      </c>
      <c r="C38" s="44">
        <v>3334</v>
      </c>
      <c r="D38" s="43" t="s">
        <v>217</v>
      </c>
      <c r="E38" s="43" t="s">
        <v>209</v>
      </c>
      <c r="F38" s="44" t="s">
        <v>219</v>
      </c>
      <c r="G38" s="43" t="s">
        <v>206</v>
      </c>
      <c r="H38" s="43" t="s">
        <v>159</v>
      </c>
      <c r="I38" s="44">
        <v>5.5</v>
      </c>
      <c r="J38" s="102">
        <v>37853</v>
      </c>
      <c r="K38" s="67">
        <v>2</v>
      </c>
      <c r="L38" s="68">
        <v>1.83E-2</v>
      </c>
      <c r="M38" s="34">
        <v>48725000</v>
      </c>
      <c r="N38" s="67">
        <v>134.59</v>
      </c>
      <c r="O38" s="34">
        <v>65578.98</v>
      </c>
      <c r="P38" s="68"/>
      <c r="Q38" s="35">
        <v>1.6615334324011487E-3</v>
      </c>
      <c r="R38" s="244"/>
    </row>
    <row r="39" spans="1:18" x14ac:dyDescent="0.2">
      <c r="A39" s="1"/>
      <c r="B39" s="49" t="s">
        <v>1119</v>
      </c>
      <c r="C39" s="44">
        <v>8030066</v>
      </c>
      <c r="D39" s="43" t="s">
        <v>266</v>
      </c>
      <c r="E39" s="43" t="s">
        <v>228</v>
      </c>
      <c r="F39" s="44" t="s">
        <v>219</v>
      </c>
      <c r="G39" s="43" t="s">
        <v>212</v>
      </c>
      <c r="H39" s="43" t="s">
        <v>159</v>
      </c>
      <c r="I39" s="44">
        <v>4.3</v>
      </c>
      <c r="J39" s="102">
        <v>38754</v>
      </c>
      <c r="K39" s="67">
        <v>1.02</v>
      </c>
      <c r="L39" s="68">
        <v>3.3599999999999998E-2</v>
      </c>
      <c r="M39" s="34">
        <v>6287752.71</v>
      </c>
      <c r="N39" s="67">
        <v>124.49</v>
      </c>
      <c r="O39" s="34">
        <v>7827.62</v>
      </c>
      <c r="P39" s="68">
        <v>2.6200000000000001E-2</v>
      </c>
      <c r="Q39" s="35">
        <v>1.9832349216367625E-4</v>
      </c>
      <c r="R39" s="244"/>
    </row>
    <row r="40" spans="1:18" x14ac:dyDescent="0.2">
      <c r="A40" s="1"/>
      <c r="B40" s="49" t="s">
        <v>1120</v>
      </c>
      <c r="C40" s="44">
        <v>1093533</v>
      </c>
      <c r="D40" s="43" t="s">
        <v>1121</v>
      </c>
      <c r="E40" s="43" t="s">
        <v>204</v>
      </c>
      <c r="F40" s="44" t="s">
        <v>219</v>
      </c>
      <c r="G40" s="43" t="s">
        <v>212</v>
      </c>
      <c r="H40" s="43" t="s">
        <v>159</v>
      </c>
      <c r="I40" s="44">
        <v>4.95</v>
      </c>
      <c r="J40" s="102">
        <v>38503</v>
      </c>
      <c r="K40" s="67">
        <v>3.04</v>
      </c>
      <c r="L40" s="68">
        <v>2.69E-2</v>
      </c>
      <c r="M40" s="34">
        <v>18792824.210000001</v>
      </c>
      <c r="N40" s="67">
        <v>127.51</v>
      </c>
      <c r="O40" s="34">
        <v>23962.73</v>
      </c>
      <c r="P40" s="68">
        <v>4.5400000000000003E-2</v>
      </c>
      <c r="Q40" s="35">
        <v>6.0712864132077054E-4</v>
      </c>
      <c r="R40" s="244"/>
    </row>
    <row r="41" spans="1:18" x14ac:dyDescent="0.2">
      <c r="A41" s="1"/>
      <c r="B41" s="49" t="s">
        <v>1122</v>
      </c>
      <c r="C41" s="44">
        <v>5088</v>
      </c>
      <c r="D41" s="43" t="s">
        <v>211</v>
      </c>
      <c r="E41" s="43" t="s">
        <v>209</v>
      </c>
      <c r="F41" s="44" t="s">
        <v>219</v>
      </c>
      <c r="G41" s="43" t="s">
        <v>206</v>
      </c>
      <c r="H41" s="43" t="s">
        <v>159</v>
      </c>
      <c r="I41" s="44">
        <v>5.0999999999999996</v>
      </c>
      <c r="J41" s="102">
        <v>36034</v>
      </c>
      <c r="K41" s="67">
        <v>3.28</v>
      </c>
      <c r="L41" s="68">
        <v>3.27E-2</v>
      </c>
      <c r="M41" s="34">
        <v>5847000</v>
      </c>
      <c r="N41" s="67">
        <v>152.09</v>
      </c>
      <c r="O41" s="34">
        <v>8892.7000000000007</v>
      </c>
      <c r="P41" s="68"/>
      <c r="Q41" s="35">
        <v>2.2530875524922312E-4</v>
      </c>
      <c r="R41" s="244"/>
    </row>
    <row r="42" spans="1:18" x14ac:dyDescent="0.2">
      <c r="A42" s="1"/>
      <c r="B42" s="49" t="s">
        <v>1123</v>
      </c>
      <c r="C42" s="44">
        <v>1102797</v>
      </c>
      <c r="D42" s="43" t="s">
        <v>1124</v>
      </c>
      <c r="E42" s="43" t="s">
        <v>223</v>
      </c>
      <c r="F42" s="44" t="s">
        <v>251</v>
      </c>
      <c r="G42" s="43" t="s">
        <v>212</v>
      </c>
      <c r="H42" s="43" t="s">
        <v>159</v>
      </c>
      <c r="I42" s="44">
        <v>4.9000000000000004</v>
      </c>
      <c r="J42" s="102">
        <v>39148</v>
      </c>
      <c r="K42" s="67">
        <v>4.66</v>
      </c>
      <c r="L42" s="68">
        <v>4.1300000000000003E-2</v>
      </c>
      <c r="M42" s="34">
        <v>90823400</v>
      </c>
      <c r="N42" s="67">
        <v>136.19</v>
      </c>
      <c r="O42" s="34">
        <v>123692.39</v>
      </c>
      <c r="P42" s="68">
        <v>6.9900000000000004E-2</v>
      </c>
      <c r="Q42" s="35">
        <v>3.1339164061197893E-3</v>
      </c>
      <c r="R42" s="244"/>
    </row>
    <row r="43" spans="1:18" x14ac:dyDescent="0.2">
      <c r="A43" s="1"/>
      <c r="B43" s="49" t="s">
        <v>1125</v>
      </c>
      <c r="C43" s="44">
        <v>1260140</v>
      </c>
      <c r="D43" s="43" t="s">
        <v>249</v>
      </c>
      <c r="E43" s="43" t="s">
        <v>250</v>
      </c>
      <c r="F43" s="44" t="s">
        <v>251</v>
      </c>
      <c r="G43" s="43" t="s">
        <v>212</v>
      </c>
      <c r="H43" s="43" t="s">
        <v>159</v>
      </c>
      <c r="I43" s="44">
        <v>5.65</v>
      </c>
      <c r="J43" s="102">
        <v>37294</v>
      </c>
      <c r="K43" s="67">
        <v>0.59</v>
      </c>
      <c r="L43" s="68">
        <v>1.38E-2</v>
      </c>
      <c r="M43" s="34">
        <v>4263437.5</v>
      </c>
      <c r="N43" s="67">
        <v>132.1</v>
      </c>
      <c r="O43" s="34">
        <v>5632</v>
      </c>
      <c r="P43" s="68"/>
      <c r="Q43" s="35">
        <v>1.4269444708172146E-4</v>
      </c>
      <c r="R43" s="244"/>
    </row>
    <row r="44" spans="1:18" x14ac:dyDescent="0.2">
      <c r="A44" s="1"/>
      <c r="B44" s="49" t="s">
        <v>1126</v>
      </c>
      <c r="C44" s="44">
        <v>6000046</v>
      </c>
      <c r="D44" s="43" t="s">
        <v>463</v>
      </c>
      <c r="E44" s="43" t="s">
        <v>204</v>
      </c>
      <c r="F44" s="44" t="s">
        <v>251</v>
      </c>
      <c r="G44" s="43" t="s">
        <v>206</v>
      </c>
      <c r="H44" s="43" t="s">
        <v>159</v>
      </c>
      <c r="I44" s="44">
        <v>6.5</v>
      </c>
      <c r="J44" s="102">
        <v>38816</v>
      </c>
      <c r="K44" s="67">
        <v>4.97</v>
      </c>
      <c r="L44" s="68">
        <v>4.8399999999999999E-2</v>
      </c>
      <c r="M44" s="34">
        <v>74549250</v>
      </c>
      <c r="N44" s="67">
        <v>127.24</v>
      </c>
      <c r="O44" s="34">
        <v>94856.47</v>
      </c>
      <c r="P44" s="68">
        <v>6.2E-2</v>
      </c>
      <c r="Q44" s="35">
        <v>2.4033188101516157E-3</v>
      </c>
      <c r="R44" s="244"/>
    </row>
    <row r="45" spans="1:18" x14ac:dyDescent="0.2">
      <c r="A45" s="1"/>
      <c r="B45" s="49" t="s">
        <v>1127</v>
      </c>
      <c r="C45" s="44">
        <v>906000507</v>
      </c>
      <c r="D45" s="43" t="s">
        <v>463</v>
      </c>
      <c r="E45" s="43" t="s">
        <v>204</v>
      </c>
      <c r="F45" s="44" t="s">
        <v>251</v>
      </c>
      <c r="G45" s="43" t="s">
        <v>206</v>
      </c>
      <c r="H45" s="43" t="s">
        <v>159</v>
      </c>
      <c r="I45" s="44">
        <v>6.5</v>
      </c>
      <c r="J45" s="102">
        <v>38519</v>
      </c>
      <c r="K45" s="67">
        <v>3.4</v>
      </c>
      <c r="L45" s="68">
        <v>2.9499999999999998E-2</v>
      </c>
      <c r="M45" s="34">
        <v>29235000</v>
      </c>
      <c r="N45" s="67">
        <v>136.58000000000001</v>
      </c>
      <c r="O45" s="34">
        <v>39929.160000000003</v>
      </c>
      <c r="P45" s="68"/>
      <c r="Q45" s="35">
        <v>1.011660051249572E-3</v>
      </c>
      <c r="R45" s="244"/>
    </row>
    <row r="46" spans="1:18" x14ac:dyDescent="0.2">
      <c r="A46" s="1"/>
      <c r="B46" s="49" t="s">
        <v>1128</v>
      </c>
      <c r="C46" s="44">
        <v>906000305</v>
      </c>
      <c r="D46" s="43" t="s">
        <v>463</v>
      </c>
      <c r="E46" s="43" t="s">
        <v>204</v>
      </c>
      <c r="F46" s="44" t="s">
        <v>251</v>
      </c>
      <c r="G46" s="43" t="s">
        <v>206</v>
      </c>
      <c r="H46" s="43" t="s">
        <v>159</v>
      </c>
      <c r="I46" s="44">
        <v>6.75</v>
      </c>
      <c r="J46" s="102">
        <v>37668</v>
      </c>
      <c r="K46" s="67">
        <v>1.57</v>
      </c>
      <c r="L46" s="68">
        <v>1.6299999999999999E-2</v>
      </c>
      <c r="M46" s="34">
        <v>19490000</v>
      </c>
      <c r="N46" s="67">
        <v>130.99</v>
      </c>
      <c r="O46" s="34">
        <v>25529.95</v>
      </c>
      <c r="P46" s="68"/>
      <c r="Q46" s="35">
        <v>6.4683631024041108E-4</v>
      </c>
      <c r="R46" s="244"/>
    </row>
    <row r="47" spans="1:18" x14ac:dyDescent="0.2">
      <c r="A47" s="1"/>
      <c r="B47" s="49" t="s">
        <v>1129</v>
      </c>
      <c r="C47" s="44">
        <v>906000203</v>
      </c>
      <c r="D47" s="43" t="s">
        <v>463</v>
      </c>
      <c r="E47" s="43" t="s">
        <v>204</v>
      </c>
      <c r="F47" s="44" t="s">
        <v>251</v>
      </c>
      <c r="G47" s="43" t="s">
        <v>206</v>
      </c>
      <c r="H47" s="43" t="s">
        <v>159</v>
      </c>
      <c r="I47" s="44">
        <v>6.7</v>
      </c>
      <c r="J47" s="102">
        <v>37554</v>
      </c>
      <c r="K47" s="67">
        <v>2.15</v>
      </c>
      <c r="L47" s="68">
        <v>2.0199999999999999E-2</v>
      </c>
      <c r="M47" s="34">
        <v>38980000</v>
      </c>
      <c r="N47" s="67">
        <v>135.55000000000001</v>
      </c>
      <c r="O47" s="34">
        <v>52837.39</v>
      </c>
      <c r="P47" s="68"/>
      <c r="Q47" s="35">
        <v>1.3387077683400708E-3</v>
      </c>
      <c r="R47" s="244"/>
    </row>
    <row r="48" spans="1:18" x14ac:dyDescent="0.2">
      <c r="A48" s="1"/>
      <c r="B48" s="49" t="s">
        <v>1130</v>
      </c>
      <c r="C48" s="44">
        <v>906000202</v>
      </c>
      <c r="D48" s="43" t="s">
        <v>463</v>
      </c>
      <c r="E48" s="43" t="s">
        <v>204</v>
      </c>
      <c r="F48" s="44" t="s">
        <v>251</v>
      </c>
      <c r="G48" s="43" t="s">
        <v>206</v>
      </c>
      <c r="H48" s="43" t="s">
        <v>159</v>
      </c>
      <c r="I48" s="44">
        <v>6.65</v>
      </c>
      <c r="J48" s="102">
        <v>37616</v>
      </c>
      <c r="K48" s="67">
        <v>2.3199999999999998</v>
      </c>
      <c r="L48" s="68">
        <v>2.1899999999999999E-2</v>
      </c>
      <c r="M48" s="34">
        <v>38980000</v>
      </c>
      <c r="N48" s="67">
        <v>134.62</v>
      </c>
      <c r="O48" s="34">
        <v>52474.879999999997</v>
      </c>
      <c r="P48" s="68"/>
      <c r="Q48" s="35">
        <v>1.3295230801277848E-3</v>
      </c>
      <c r="R48" s="244"/>
    </row>
    <row r="49" spans="1:18" x14ac:dyDescent="0.2">
      <c r="A49" s="1"/>
      <c r="B49" s="49" t="s">
        <v>1131</v>
      </c>
      <c r="C49" s="44">
        <v>6000038</v>
      </c>
      <c r="D49" s="43" t="s">
        <v>463</v>
      </c>
      <c r="E49" s="43" t="s">
        <v>204</v>
      </c>
      <c r="F49" s="44" t="s">
        <v>251</v>
      </c>
      <c r="G49" s="43" t="s">
        <v>206</v>
      </c>
      <c r="H49" s="43" t="s">
        <v>159</v>
      </c>
      <c r="I49" s="44">
        <v>6.5</v>
      </c>
      <c r="J49" s="102">
        <v>38582</v>
      </c>
      <c r="K49" s="67">
        <v>4.3499999999999996</v>
      </c>
      <c r="L49" s="68">
        <v>3.9699999999999999E-2</v>
      </c>
      <c r="M49" s="34">
        <v>37031000</v>
      </c>
      <c r="N49" s="67">
        <v>137.47</v>
      </c>
      <c r="O49" s="34">
        <v>50906.52</v>
      </c>
      <c r="P49" s="68">
        <v>2.9899999999999999E-2</v>
      </c>
      <c r="Q49" s="35">
        <v>1.2897865277440687E-3</v>
      </c>
      <c r="R49" s="244"/>
    </row>
    <row r="50" spans="1:18" x14ac:dyDescent="0.2">
      <c r="A50" s="1"/>
      <c r="B50" s="49" t="s">
        <v>1132</v>
      </c>
      <c r="C50" s="44">
        <v>6000111</v>
      </c>
      <c r="D50" s="43" t="s">
        <v>463</v>
      </c>
      <c r="E50" s="43" t="s">
        <v>204</v>
      </c>
      <c r="F50" s="44" t="s">
        <v>251</v>
      </c>
      <c r="G50" s="43" t="s">
        <v>206</v>
      </c>
      <c r="H50" s="43" t="s">
        <v>159</v>
      </c>
      <c r="I50" s="44">
        <v>6.85</v>
      </c>
      <c r="J50" s="102">
        <v>39490</v>
      </c>
      <c r="K50" s="67">
        <v>6.63</v>
      </c>
      <c r="L50" s="68">
        <v>5.1799999999999999E-2</v>
      </c>
      <c r="M50" s="34">
        <v>38980000</v>
      </c>
      <c r="N50" s="67">
        <v>124.35</v>
      </c>
      <c r="O50" s="34">
        <v>48471.63</v>
      </c>
      <c r="P50" s="68">
        <v>7.7200000000000005E-2</v>
      </c>
      <c r="Q50" s="35">
        <v>1.2280952489346205E-3</v>
      </c>
      <c r="R50" s="244"/>
    </row>
    <row r="51" spans="1:18" x14ac:dyDescent="0.2">
      <c r="A51" s="1"/>
      <c r="B51" s="49" t="s">
        <v>1133</v>
      </c>
      <c r="C51" s="44">
        <v>1090679</v>
      </c>
      <c r="D51" s="43" t="s">
        <v>1134</v>
      </c>
      <c r="E51" s="43" t="s">
        <v>250</v>
      </c>
      <c r="F51" s="44" t="s">
        <v>251</v>
      </c>
      <c r="G51" s="43" t="s">
        <v>206</v>
      </c>
      <c r="H51" s="43" t="s">
        <v>159</v>
      </c>
      <c r="I51" s="44">
        <v>5.4</v>
      </c>
      <c r="J51" s="102">
        <v>38155</v>
      </c>
      <c r="K51" s="67">
        <v>1.9</v>
      </c>
      <c r="L51" s="68">
        <v>2.23E-2</v>
      </c>
      <c r="M51" s="34">
        <v>20139667.57</v>
      </c>
      <c r="N51" s="67">
        <v>126.88</v>
      </c>
      <c r="O51" s="34">
        <v>25553.21</v>
      </c>
      <c r="P51" s="68">
        <v>0.14050000000000001</v>
      </c>
      <c r="Q51" s="35">
        <v>6.4742563425303906E-4</v>
      </c>
      <c r="R51" s="244"/>
    </row>
    <row r="52" spans="1:18" x14ac:dyDescent="0.2">
      <c r="A52" s="1"/>
      <c r="B52" s="49" t="s">
        <v>1135</v>
      </c>
      <c r="C52" s="44">
        <v>1093145</v>
      </c>
      <c r="D52" s="43" t="s">
        <v>1134</v>
      </c>
      <c r="E52" s="43" t="s">
        <v>250</v>
      </c>
      <c r="F52" s="44" t="s">
        <v>251</v>
      </c>
      <c r="G52" s="43" t="s">
        <v>206</v>
      </c>
      <c r="H52" s="43" t="s">
        <v>159</v>
      </c>
      <c r="I52" s="44">
        <v>4.2</v>
      </c>
      <c r="J52" s="102">
        <v>38490</v>
      </c>
      <c r="K52" s="67">
        <v>1.38</v>
      </c>
      <c r="L52" s="68">
        <v>1.7500000000000002E-2</v>
      </c>
      <c r="M52" s="34">
        <v>19490000</v>
      </c>
      <c r="N52" s="67">
        <v>123.6</v>
      </c>
      <c r="O52" s="34">
        <v>24089.64</v>
      </c>
      <c r="P52" s="68">
        <v>0.12989999999999999</v>
      </c>
      <c r="Q52" s="35">
        <v>6.1034408029078853E-4</v>
      </c>
      <c r="R52" s="244"/>
    </row>
    <row r="53" spans="1:18" x14ac:dyDescent="0.2">
      <c r="A53" s="1"/>
      <c r="B53" s="49" t="s">
        <v>1136</v>
      </c>
      <c r="C53" s="44">
        <v>1094820</v>
      </c>
      <c r="D53" s="43" t="s">
        <v>1137</v>
      </c>
      <c r="E53" s="43" t="s">
        <v>250</v>
      </c>
      <c r="F53" s="44" t="s">
        <v>251</v>
      </c>
      <c r="G53" s="43" t="s">
        <v>206</v>
      </c>
      <c r="H53" s="43" t="s">
        <v>159</v>
      </c>
      <c r="I53" s="44">
        <v>5.3</v>
      </c>
      <c r="J53" s="102">
        <v>38652</v>
      </c>
      <c r="K53" s="67">
        <v>5.79</v>
      </c>
      <c r="L53" s="68">
        <v>4.7300000000000002E-2</v>
      </c>
      <c r="M53" s="34">
        <v>38676225.329999998</v>
      </c>
      <c r="N53" s="67">
        <v>122.64</v>
      </c>
      <c r="O53" s="34">
        <v>47432.52</v>
      </c>
      <c r="P53" s="68"/>
      <c r="Q53" s="35">
        <v>1.2017679714298108E-3</v>
      </c>
      <c r="R53" s="244"/>
    </row>
    <row r="54" spans="1:18" x14ac:dyDescent="0.2">
      <c r="A54" s="1"/>
      <c r="B54" s="49" t="s">
        <v>1138</v>
      </c>
      <c r="C54" s="44">
        <v>1089879</v>
      </c>
      <c r="D54" s="43" t="s">
        <v>1139</v>
      </c>
      <c r="E54" s="43" t="s">
        <v>250</v>
      </c>
      <c r="F54" s="44" t="s">
        <v>251</v>
      </c>
      <c r="G54" s="43" t="s">
        <v>212</v>
      </c>
      <c r="H54" s="43" t="s">
        <v>159</v>
      </c>
      <c r="I54" s="44">
        <v>6.25</v>
      </c>
      <c r="J54" s="102">
        <v>38067</v>
      </c>
      <c r="K54" s="67">
        <v>5.17</v>
      </c>
      <c r="L54" s="68">
        <v>4.6600000000000003E-2</v>
      </c>
      <c r="M54" s="34">
        <v>69144589.540000007</v>
      </c>
      <c r="N54" s="67">
        <v>132.03</v>
      </c>
      <c r="O54" s="34">
        <v>91291.6</v>
      </c>
      <c r="P54" s="68"/>
      <c r="Q54" s="35">
        <v>2.3129979377140776E-3</v>
      </c>
      <c r="R54" s="244"/>
    </row>
    <row r="55" spans="1:18" x14ac:dyDescent="0.2">
      <c r="A55" s="20"/>
      <c r="B55" s="49" t="s">
        <v>1140</v>
      </c>
      <c r="C55" s="44">
        <v>7770118</v>
      </c>
      <c r="D55" s="43" t="s">
        <v>270</v>
      </c>
      <c r="E55" s="43" t="s">
        <v>271</v>
      </c>
      <c r="F55" s="44" t="s">
        <v>251</v>
      </c>
      <c r="G55" s="43" t="s">
        <v>206</v>
      </c>
      <c r="H55" s="43" t="s">
        <v>159</v>
      </c>
      <c r="I55" s="44">
        <v>4.8</v>
      </c>
      <c r="J55" s="102">
        <v>37278</v>
      </c>
      <c r="K55" s="67">
        <v>0.75</v>
      </c>
      <c r="L55" s="68">
        <v>9.9000000000000008E-3</v>
      </c>
      <c r="M55" s="34">
        <v>11732329.449999999</v>
      </c>
      <c r="N55" s="67">
        <v>131.13</v>
      </c>
      <c r="O55" s="34">
        <v>15384.6</v>
      </c>
      <c r="P55" s="68"/>
      <c r="Q55" s="35">
        <v>3.8978994861034309E-4</v>
      </c>
      <c r="R55" s="244"/>
    </row>
    <row r="56" spans="1:18" x14ac:dyDescent="0.2">
      <c r="A56" s="20"/>
      <c r="B56" s="49" t="s">
        <v>1141</v>
      </c>
      <c r="C56" s="44">
        <v>10503</v>
      </c>
      <c r="D56" s="43" t="s">
        <v>279</v>
      </c>
      <c r="E56" s="43" t="s">
        <v>223</v>
      </c>
      <c r="F56" s="44" t="s">
        <v>274</v>
      </c>
      <c r="G56" s="43" t="s">
        <v>206</v>
      </c>
      <c r="H56" s="43" t="s">
        <v>159</v>
      </c>
      <c r="I56" s="44">
        <v>5.9</v>
      </c>
      <c r="J56" s="102">
        <v>37024</v>
      </c>
      <c r="K56" s="67">
        <v>1.48</v>
      </c>
      <c r="L56" s="68">
        <v>2.2800000000000001E-2</v>
      </c>
      <c r="M56" s="34">
        <v>7576086.7199999997</v>
      </c>
      <c r="N56" s="67">
        <v>135.22</v>
      </c>
      <c r="O56" s="34">
        <v>10244.379999999999</v>
      </c>
      <c r="P56" s="68"/>
      <c r="Q56" s="35">
        <v>2.5955542254883622E-4</v>
      </c>
      <c r="R56" s="244"/>
    </row>
    <row r="57" spans="1:18" x14ac:dyDescent="0.2">
      <c r="A57" s="20"/>
      <c r="B57" s="49" t="s">
        <v>1142</v>
      </c>
      <c r="C57" s="44">
        <v>5760103</v>
      </c>
      <c r="D57" s="43" t="s">
        <v>303</v>
      </c>
      <c r="E57" s="43" t="s">
        <v>223</v>
      </c>
      <c r="F57" s="44" t="s">
        <v>274</v>
      </c>
      <c r="G57" s="43" t="s">
        <v>206</v>
      </c>
      <c r="H57" s="43" t="s">
        <v>159</v>
      </c>
      <c r="I57" s="44">
        <v>4.55</v>
      </c>
      <c r="J57" s="102">
        <v>38543</v>
      </c>
      <c r="K57" s="67">
        <v>0.99</v>
      </c>
      <c r="L57" s="68">
        <v>2.18E-2</v>
      </c>
      <c r="M57" s="34">
        <v>26311500</v>
      </c>
      <c r="N57" s="67">
        <v>126.78</v>
      </c>
      <c r="O57" s="34">
        <v>33357.72</v>
      </c>
      <c r="P57" s="68">
        <v>8.1600000000000006E-2</v>
      </c>
      <c r="Q57" s="35">
        <v>8.451636028598867E-4</v>
      </c>
      <c r="R57" s="244"/>
    </row>
    <row r="58" spans="1:18" x14ac:dyDescent="0.2">
      <c r="A58" s="20"/>
      <c r="B58" s="49" t="s">
        <v>1143</v>
      </c>
      <c r="C58" s="44">
        <v>6390116</v>
      </c>
      <c r="D58" s="43" t="s">
        <v>297</v>
      </c>
      <c r="E58" s="43" t="s">
        <v>223</v>
      </c>
      <c r="F58" s="44" t="s">
        <v>274</v>
      </c>
      <c r="G58" s="43" t="s">
        <v>206</v>
      </c>
      <c r="H58" s="43" t="s">
        <v>159</v>
      </c>
      <c r="I58" s="44">
        <v>5.5</v>
      </c>
      <c r="J58" s="102">
        <v>38099</v>
      </c>
      <c r="K58" s="67">
        <v>2.2200000000000002</v>
      </c>
      <c r="L58" s="68">
        <v>3.0200000000000001E-2</v>
      </c>
      <c r="M58" s="34">
        <v>3898000</v>
      </c>
      <c r="N58" s="67">
        <v>128.52000000000001</v>
      </c>
      <c r="O58" s="34">
        <v>5009.71</v>
      </c>
      <c r="P58" s="68"/>
      <c r="Q58" s="35">
        <v>1.2692787615230307E-4</v>
      </c>
      <c r="R58" s="244"/>
    </row>
    <row r="59" spans="1:18" x14ac:dyDescent="0.2">
      <c r="A59" s="20"/>
      <c r="B59" s="49" t="s">
        <v>1144</v>
      </c>
      <c r="C59" s="44">
        <v>5760111</v>
      </c>
      <c r="D59" s="43" t="s">
        <v>303</v>
      </c>
      <c r="E59" s="43" t="s">
        <v>223</v>
      </c>
      <c r="F59" s="44" t="s">
        <v>274</v>
      </c>
      <c r="G59" s="43" t="s">
        <v>206</v>
      </c>
      <c r="H59" s="43" t="s">
        <v>159</v>
      </c>
      <c r="I59" s="44">
        <v>5.35</v>
      </c>
      <c r="J59" s="102">
        <v>38915</v>
      </c>
      <c r="K59" s="67">
        <v>1.48</v>
      </c>
      <c r="L59" s="68">
        <v>2.5899999999999999E-2</v>
      </c>
      <c r="M59" s="34">
        <v>11694000</v>
      </c>
      <c r="N59" s="67">
        <v>122.17</v>
      </c>
      <c r="O59" s="34">
        <v>14286.56</v>
      </c>
      <c r="P59" s="68">
        <v>1.7999999999999999E-2</v>
      </c>
      <c r="Q59" s="35">
        <v>3.6196959870380655E-4</v>
      </c>
      <c r="R59" s="244"/>
    </row>
    <row r="60" spans="1:18" x14ac:dyDescent="0.2">
      <c r="A60" s="20"/>
      <c r="B60" s="49" t="s">
        <v>1145</v>
      </c>
      <c r="C60" s="44">
        <v>6080147</v>
      </c>
      <c r="D60" s="43" t="s">
        <v>512</v>
      </c>
      <c r="E60" s="43" t="s">
        <v>261</v>
      </c>
      <c r="F60" s="44" t="s">
        <v>274</v>
      </c>
      <c r="G60" s="43" t="s">
        <v>206</v>
      </c>
      <c r="H60" s="43" t="s">
        <v>159</v>
      </c>
      <c r="I60" s="44">
        <v>5.95</v>
      </c>
      <c r="J60" s="102">
        <v>37938</v>
      </c>
      <c r="K60" s="67">
        <v>1.4</v>
      </c>
      <c r="L60" s="68">
        <v>2.23E-2</v>
      </c>
      <c r="M60" s="34">
        <v>19141974.34</v>
      </c>
      <c r="N60" s="67">
        <v>126.89</v>
      </c>
      <c r="O60" s="34">
        <v>24289.25</v>
      </c>
      <c r="P60" s="68">
        <v>0.48880000000000001</v>
      </c>
      <c r="Q60" s="35">
        <v>6.1540147350491888E-4</v>
      </c>
      <c r="R60" s="244"/>
    </row>
    <row r="61" spans="1:18" x14ac:dyDescent="0.2">
      <c r="A61" s="20"/>
      <c r="B61" s="49" t="s">
        <v>1146</v>
      </c>
      <c r="C61" s="44">
        <v>5102</v>
      </c>
      <c r="D61" s="43" t="s">
        <v>311</v>
      </c>
      <c r="E61" s="43" t="s">
        <v>209</v>
      </c>
      <c r="F61" s="44" t="s">
        <v>274</v>
      </c>
      <c r="G61" s="43" t="s">
        <v>212</v>
      </c>
      <c r="H61" s="43" t="s">
        <v>159</v>
      </c>
      <c r="I61" s="44">
        <v>5.9</v>
      </c>
      <c r="J61" s="102">
        <v>37879</v>
      </c>
      <c r="K61" s="67">
        <v>2.06</v>
      </c>
      <c r="L61" s="68">
        <v>2.75E-2</v>
      </c>
      <c r="M61" s="34">
        <v>19490000</v>
      </c>
      <c r="N61" s="67">
        <v>133.33000000000001</v>
      </c>
      <c r="O61" s="34">
        <v>25986.02</v>
      </c>
      <c r="P61" s="68"/>
      <c r="Q61" s="35">
        <v>6.5839146941664697E-4</v>
      </c>
      <c r="R61" s="244"/>
    </row>
    <row r="62" spans="1:18" s="212" customFormat="1" x14ac:dyDescent="0.2">
      <c r="A62" s="194"/>
      <c r="B62" s="226" t="s">
        <v>1147</v>
      </c>
      <c r="C62" s="197">
        <v>5107</v>
      </c>
      <c r="D62" s="207" t="s">
        <v>273</v>
      </c>
      <c r="E62" s="207" t="s">
        <v>209</v>
      </c>
      <c r="F62" s="197" t="s">
        <v>274</v>
      </c>
      <c r="G62" s="207" t="s">
        <v>206</v>
      </c>
      <c r="H62" s="207" t="s">
        <v>159</v>
      </c>
      <c r="I62" s="197">
        <v>4.45</v>
      </c>
      <c r="J62" s="214">
        <v>37955</v>
      </c>
      <c r="K62" s="209">
        <v>0.42</v>
      </c>
      <c r="L62" s="198">
        <v>4.3900000000000002E-2</v>
      </c>
      <c r="M62" s="208">
        <v>19490000</v>
      </c>
      <c r="N62" s="209">
        <v>102.16</v>
      </c>
      <c r="O62" s="208">
        <v>19910.150000000001</v>
      </c>
      <c r="P62" s="198"/>
      <c r="Q62" s="210">
        <v>5.0445096689704131E-4</v>
      </c>
      <c r="R62" s="244"/>
    </row>
    <row r="63" spans="1:18" s="212" customFormat="1" x14ac:dyDescent="0.2">
      <c r="A63" s="194"/>
      <c r="B63" s="226" t="s">
        <v>1148</v>
      </c>
      <c r="C63" s="197">
        <v>5108</v>
      </c>
      <c r="D63" s="207" t="s">
        <v>273</v>
      </c>
      <c r="E63" s="207" t="s">
        <v>209</v>
      </c>
      <c r="F63" s="197" t="s">
        <v>274</v>
      </c>
      <c r="G63" s="207" t="s">
        <v>206</v>
      </c>
      <c r="H63" s="207" t="s">
        <v>159</v>
      </c>
      <c r="I63" s="197">
        <v>5.55</v>
      </c>
      <c r="J63" s="214">
        <v>37959</v>
      </c>
      <c r="K63" s="209">
        <v>2.2799999999999998</v>
      </c>
      <c r="L63" s="198">
        <v>2.9899999999999999E-2</v>
      </c>
      <c r="M63" s="208">
        <v>14617500</v>
      </c>
      <c r="N63" s="209">
        <v>131.04</v>
      </c>
      <c r="O63" s="208">
        <v>19154.77</v>
      </c>
      <c r="P63" s="198"/>
      <c r="Q63" s="210">
        <v>4.8531237821866939E-4</v>
      </c>
      <c r="R63" s="244"/>
    </row>
    <row r="64" spans="1:18" s="212" customFormat="1" x14ac:dyDescent="0.2">
      <c r="A64" s="194"/>
      <c r="B64" s="226" t="s">
        <v>1149</v>
      </c>
      <c r="C64" s="197">
        <v>5103</v>
      </c>
      <c r="D64" s="207" t="s">
        <v>273</v>
      </c>
      <c r="E64" s="207" t="s">
        <v>209</v>
      </c>
      <c r="F64" s="197" t="s">
        <v>274</v>
      </c>
      <c r="G64" s="207" t="s">
        <v>206</v>
      </c>
      <c r="H64" s="207" t="s">
        <v>159</v>
      </c>
      <c r="I64" s="197">
        <v>5.8</v>
      </c>
      <c r="J64" s="214">
        <v>37895</v>
      </c>
      <c r="K64" s="209">
        <v>3.29</v>
      </c>
      <c r="L64" s="198">
        <v>4.4400000000000002E-2</v>
      </c>
      <c r="M64" s="208">
        <v>15592000</v>
      </c>
      <c r="N64" s="209">
        <v>130.07</v>
      </c>
      <c r="O64" s="208">
        <v>20280.509999999998</v>
      </c>
      <c r="P64" s="198"/>
      <c r="Q64" s="210">
        <v>5.1383454562949624E-4</v>
      </c>
      <c r="R64" s="244"/>
    </row>
    <row r="65" spans="1:18" s="212" customFormat="1" x14ac:dyDescent="0.2">
      <c r="A65" s="194"/>
      <c r="B65" s="226" t="s">
        <v>1150</v>
      </c>
      <c r="C65" s="197">
        <v>5105</v>
      </c>
      <c r="D65" s="207" t="s">
        <v>273</v>
      </c>
      <c r="E65" s="207" t="s">
        <v>209</v>
      </c>
      <c r="F65" s="197" t="s">
        <v>274</v>
      </c>
      <c r="G65" s="207" t="s">
        <v>206</v>
      </c>
      <c r="H65" s="207" t="s">
        <v>159</v>
      </c>
      <c r="I65" s="197">
        <v>4.3499999999999996</v>
      </c>
      <c r="J65" s="214">
        <v>37931</v>
      </c>
      <c r="K65" s="209">
        <v>0.35</v>
      </c>
      <c r="L65" s="198">
        <v>4.2900000000000001E-2</v>
      </c>
      <c r="M65" s="208">
        <v>38980000</v>
      </c>
      <c r="N65" s="209">
        <v>102.1</v>
      </c>
      <c r="O65" s="208">
        <v>39799</v>
      </c>
      <c r="P65" s="198"/>
      <c r="Q65" s="210">
        <v>1.0083622690705669E-3</v>
      </c>
      <c r="R65" s="244"/>
    </row>
    <row r="66" spans="1:18" x14ac:dyDescent="0.2">
      <c r="A66" s="20"/>
      <c r="B66" s="49" t="s">
        <v>1151</v>
      </c>
      <c r="C66" s="44">
        <v>6320055</v>
      </c>
      <c r="D66" s="43" t="s">
        <v>1152</v>
      </c>
      <c r="E66" s="43" t="s">
        <v>329</v>
      </c>
      <c r="F66" s="44" t="s">
        <v>274</v>
      </c>
      <c r="G66" s="43" t="s">
        <v>206</v>
      </c>
      <c r="H66" s="43" t="s">
        <v>159</v>
      </c>
      <c r="I66" s="44">
        <v>5.65</v>
      </c>
      <c r="J66" s="102">
        <v>37976</v>
      </c>
      <c r="K66" s="67">
        <v>1.43</v>
      </c>
      <c r="L66" s="68">
        <v>2.4500000000000001E-2</v>
      </c>
      <c r="M66" s="34">
        <v>4176429.79</v>
      </c>
      <c r="N66" s="67">
        <v>129.43</v>
      </c>
      <c r="O66" s="34">
        <v>5405.55</v>
      </c>
      <c r="P66" s="68"/>
      <c r="Q66" s="35">
        <v>1.3695702564321726E-4</v>
      </c>
      <c r="R66" s="244"/>
    </row>
    <row r="67" spans="1:18" x14ac:dyDescent="0.2">
      <c r="A67" s="20"/>
      <c r="B67" s="49" t="s">
        <v>1153</v>
      </c>
      <c r="C67" s="44">
        <v>5091</v>
      </c>
      <c r="D67" s="43" t="s">
        <v>273</v>
      </c>
      <c r="E67" s="43" t="s">
        <v>209</v>
      </c>
      <c r="F67" s="44" t="s">
        <v>274</v>
      </c>
      <c r="G67" s="43" t="s">
        <v>206</v>
      </c>
      <c r="H67" s="43" t="s">
        <v>159</v>
      </c>
      <c r="I67" s="44">
        <v>6.1</v>
      </c>
      <c r="J67" s="102">
        <v>36272</v>
      </c>
      <c r="K67" s="67">
        <v>1.04</v>
      </c>
      <c r="L67" s="68">
        <v>1.9400000000000001E-2</v>
      </c>
      <c r="M67" s="34">
        <v>1949000</v>
      </c>
      <c r="N67" s="67">
        <v>138.62</v>
      </c>
      <c r="O67" s="34">
        <v>2701.7</v>
      </c>
      <c r="P67" s="68"/>
      <c r="Q67" s="35">
        <v>6.8451276221712874E-5</v>
      </c>
      <c r="R67" s="244"/>
    </row>
    <row r="68" spans="1:18" x14ac:dyDescent="0.2">
      <c r="A68" s="20"/>
      <c r="B68" s="49" t="s">
        <v>1154</v>
      </c>
      <c r="C68" s="44">
        <v>7390040</v>
      </c>
      <c r="D68" s="43" t="s">
        <v>504</v>
      </c>
      <c r="E68" s="43" t="s">
        <v>223</v>
      </c>
      <c r="F68" s="44" t="s">
        <v>194</v>
      </c>
      <c r="G68" s="43" t="s">
        <v>206</v>
      </c>
      <c r="H68" s="43" t="s">
        <v>159</v>
      </c>
      <c r="I68" s="44">
        <v>5.85</v>
      </c>
      <c r="J68" s="102">
        <v>37917</v>
      </c>
      <c r="K68" s="67">
        <v>1.27</v>
      </c>
      <c r="L68" s="68">
        <v>2.2800000000000001E-2</v>
      </c>
      <c r="M68" s="34">
        <v>4127113.06</v>
      </c>
      <c r="N68" s="67">
        <v>130.41999999999999</v>
      </c>
      <c r="O68" s="34">
        <v>5382.58</v>
      </c>
      <c r="P68" s="68"/>
      <c r="Q68" s="35">
        <v>1.363750491784681E-4</v>
      </c>
      <c r="R68" s="244"/>
    </row>
    <row r="69" spans="1:18" x14ac:dyDescent="0.2">
      <c r="A69" s="20"/>
      <c r="B69" s="49" t="s">
        <v>1155</v>
      </c>
      <c r="C69" s="44">
        <v>2510063</v>
      </c>
      <c r="D69" s="43" t="s">
        <v>1156</v>
      </c>
      <c r="E69" s="43" t="s">
        <v>250</v>
      </c>
      <c r="F69" s="44" t="s">
        <v>194</v>
      </c>
      <c r="G69" s="43" t="s">
        <v>206</v>
      </c>
      <c r="H69" s="43" t="s">
        <v>159</v>
      </c>
      <c r="I69" s="44">
        <v>6.35</v>
      </c>
      <c r="J69" s="102">
        <v>38239</v>
      </c>
      <c r="K69" s="67">
        <v>1.5</v>
      </c>
      <c r="L69" s="68">
        <v>3.8800000000000001E-2</v>
      </c>
      <c r="M69" s="34">
        <v>1012481.14</v>
      </c>
      <c r="N69" s="67">
        <v>126.8</v>
      </c>
      <c r="O69" s="34">
        <v>1283.83</v>
      </c>
      <c r="P69" s="68">
        <v>2.53E-2</v>
      </c>
      <c r="Q69" s="35">
        <v>3.2527594459681549E-5</v>
      </c>
      <c r="R69" s="244"/>
    </row>
    <row r="70" spans="1:18" x14ac:dyDescent="0.2">
      <c r="A70" s="20"/>
      <c r="B70" s="49" t="s">
        <v>1157</v>
      </c>
      <c r="C70" s="44">
        <v>1089598</v>
      </c>
      <c r="D70" s="43" t="s">
        <v>1158</v>
      </c>
      <c r="E70" s="43" t="s">
        <v>223</v>
      </c>
      <c r="F70" s="44" t="s">
        <v>194</v>
      </c>
      <c r="G70" s="43" t="s">
        <v>206</v>
      </c>
      <c r="H70" s="43" t="s">
        <v>159</v>
      </c>
      <c r="I70" s="44">
        <v>5.7</v>
      </c>
      <c r="J70" s="102">
        <v>38018</v>
      </c>
      <c r="K70" s="67">
        <v>1.07</v>
      </c>
      <c r="L70" s="68">
        <v>3.1399999999999997E-2</v>
      </c>
      <c r="M70" s="34">
        <v>162416.65</v>
      </c>
      <c r="N70" s="67">
        <v>126.67</v>
      </c>
      <c r="O70" s="34">
        <v>205.73</v>
      </c>
      <c r="P70" s="68"/>
      <c r="Q70" s="35">
        <v>5.2124518107461928E-6</v>
      </c>
      <c r="R70" s="244"/>
    </row>
    <row r="71" spans="1:18" x14ac:dyDescent="0.2">
      <c r="A71" s="20"/>
      <c r="B71" s="49" t="s">
        <v>1159</v>
      </c>
      <c r="C71" s="44">
        <v>7430044</v>
      </c>
      <c r="D71" s="43" t="s">
        <v>316</v>
      </c>
      <c r="E71" s="43" t="s">
        <v>250</v>
      </c>
      <c r="F71" s="44" t="s">
        <v>194</v>
      </c>
      <c r="G71" s="43" t="s">
        <v>206</v>
      </c>
      <c r="H71" s="43" t="s">
        <v>159</v>
      </c>
      <c r="I71" s="44">
        <v>6.1</v>
      </c>
      <c r="J71" s="102">
        <v>38039</v>
      </c>
      <c r="K71" s="67">
        <v>1.1299999999999999</v>
      </c>
      <c r="L71" s="68">
        <v>3.0300000000000001E-2</v>
      </c>
      <c r="M71" s="34">
        <v>527715.34</v>
      </c>
      <c r="N71" s="67">
        <v>127.56</v>
      </c>
      <c r="O71" s="34">
        <v>673.15</v>
      </c>
      <c r="P71" s="68"/>
      <c r="Q71" s="35">
        <v>1.7055178809137217E-5</v>
      </c>
      <c r="R71" s="244"/>
    </row>
    <row r="72" spans="1:18" x14ac:dyDescent="0.2">
      <c r="A72" s="20"/>
      <c r="B72" s="49" t="s">
        <v>1160</v>
      </c>
      <c r="C72" s="44">
        <v>1240084</v>
      </c>
      <c r="D72" s="43" t="s">
        <v>1161</v>
      </c>
      <c r="E72" s="43" t="s">
        <v>250</v>
      </c>
      <c r="F72" s="44" t="s">
        <v>194</v>
      </c>
      <c r="G72" s="43" t="s">
        <v>206</v>
      </c>
      <c r="H72" s="43" t="s">
        <v>159</v>
      </c>
      <c r="I72" s="44">
        <v>6.1</v>
      </c>
      <c r="J72" s="102">
        <v>37965</v>
      </c>
      <c r="K72" s="67">
        <v>0.44</v>
      </c>
      <c r="L72" s="68">
        <v>2.8799999999999999E-2</v>
      </c>
      <c r="M72" s="34">
        <v>1949000</v>
      </c>
      <c r="N72" s="67">
        <v>125.89</v>
      </c>
      <c r="O72" s="34">
        <v>2453.6</v>
      </c>
      <c r="P72" s="68"/>
      <c r="Q72" s="35">
        <v>6.2165322329494284E-5</v>
      </c>
      <c r="R72" s="244"/>
    </row>
    <row r="73" spans="1:18" x14ac:dyDescent="0.2">
      <c r="A73" s="20"/>
      <c r="B73" s="49" t="s">
        <v>1162</v>
      </c>
      <c r="C73" s="44">
        <v>6620215</v>
      </c>
      <c r="D73" s="43" t="s">
        <v>217</v>
      </c>
      <c r="E73" s="43" t="s">
        <v>209</v>
      </c>
      <c r="F73" s="44" t="s">
        <v>194</v>
      </c>
      <c r="G73" s="43" t="s">
        <v>206</v>
      </c>
      <c r="H73" s="43" t="s">
        <v>159</v>
      </c>
      <c r="I73" s="44">
        <v>5.75</v>
      </c>
      <c r="J73" s="102">
        <v>38018</v>
      </c>
      <c r="K73" s="67">
        <v>6.21</v>
      </c>
      <c r="L73" s="68">
        <v>4.6699999999999998E-2</v>
      </c>
      <c r="M73" s="34">
        <v>77960000</v>
      </c>
      <c r="N73" s="67">
        <v>130.63</v>
      </c>
      <c r="O73" s="34">
        <v>101839.15</v>
      </c>
      <c r="P73" s="68"/>
      <c r="Q73" s="35">
        <v>2.5802345881609542E-3</v>
      </c>
      <c r="R73" s="244"/>
    </row>
    <row r="74" spans="1:18" x14ac:dyDescent="0.2">
      <c r="A74" s="20"/>
      <c r="B74" s="49" t="s">
        <v>1163</v>
      </c>
      <c r="C74" s="44">
        <v>6620280</v>
      </c>
      <c r="D74" s="43" t="s">
        <v>217</v>
      </c>
      <c r="E74" s="43" t="s">
        <v>209</v>
      </c>
      <c r="F74" s="44" t="s">
        <v>194</v>
      </c>
      <c r="G74" s="43" t="s">
        <v>206</v>
      </c>
      <c r="H74" s="43" t="s">
        <v>159</v>
      </c>
      <c r="I74" s="44">
        <v>5.75</v>
      </c>
      <c r="J74" s="102">
        <v>39569</v>
      </c>
      <c r="K74" s="67">
        <v>8.4600000000000009</v>
      </c>
      <c r="L74" s="68">
        <v>5.0099999999999999E-2</v>
      </c>
      <c r="M74" s="34">
        <v>214906485</v>
      </c>
      <c r="N74" s="67">
        <v>123.12</v>
      </c>
      <c r="O74" s="34">
        <v>264592.86</v>
      </c>
      <c r="P74" s="68">
        <v>0.1651</v>
      </c>
      <c r="Q74" s="35">
        <v>6.7038231284572685E-3</v>
      </c>
      <c r="R74" s="244"/>
    </row>
    <row r="75" spans="1:18" x14ac:dyDescent="0.2">
      <c r="A75" s="20"/>
      <c r="B75" s="53" t="s">
        <v>1164</v>
      </c>
      <c r="C75" s="44">
        <v>1109594</v>
      </c>
      <c r="D75" s="43" t="s">
        <v>1165</v>
      </c>
      <c r="E75" s="43" t="s">
        <v>250</v>
      </c>
      <c r="F75" s="44" t="s">
        <v>330</v>
      </c>
      <c r="G75" s="43" t="s">
        <v>206</v>
      </c>
      <c r="H75" s="43" t="s">
        <v>159</v>
      </c>
      <c r="I75" s="44">
        <v>6.9</v>
      </c>
      <c r="J75" s="102">
        <v>39328</v>
      </c>
      <c r="K75" s="67">
        <v>1.41</v>
      </c>
      <c r="L75" s="68">
        <v>0.19220000000000001</v>
      </c>
      <c r="M75" s="34">
        <v>27286000</v>
      </c>
      <c r="N75" s="67">
        <v>99.54</v>
      </c>
      <c r="O75" s="34">
        <v>27160.48</v>
      </c>
      <c r="P75" s="68">
        <v>6.1400000000000003E-2</v>
      </c>
      <c r="Q75" s="35">
        <v>6.8814802487112119E-4</v>
      </c>
      <c r="R75" s="244"/>
    </row>
    <row r="76" spans="1:18" x14ac:dyDescent="0.2">
      <c r="A76" s="20"/>
      <c r="B76" s="53" t="s">
        <v>1166</v>
      </c>
      <c r="C76" s="44">
        <v>1106988</v>
      </c>
      <c r="D76" s="43" t="s">
        <v>1167</v>
      </c>
      <c r="E76" s="43" t="s">
        <v>204</v>
      </c>
      <c r="F76" s="44" t="s">
        <v>330</v>
      </c>
      <c r="G76" s="43" t="s">
        <v>206</v>
      </c>
      <c r="H76" s="43" t="s">
        <v>159</v>
      </c>
      <c r="I76" s="44">
        <v>8.4</v>
      </c>
      <c r="J76" s="102">
        <v>39294</v>
      </c>
      <c r="K76" s="67">
        <v>3.06</v>
      </c>
      <c r="L76" s="68">
        <v>5.5300000000000002E-2</v>
      </c>
      <c r="M76" s="34">
        <v>24206580</v>
      </c>
      <c r="N76" s="67">
        <v>130.80000000000001</v>
      </c>
      <c r="O76" s="34">
        <v>31662.21</v>
      </c>
      <c r="P76" s="68">
        <v>4.65E-2</v>
      </c>
      <c r="Q76" s="35">
        <v>8.0220553077687358E-4</v>
      </c>
      <c r="R76" s="244"/>
    </row>
    <row r="77" spans="1:18" x14ac:dyDescent="0.2">
      <c r="A77" s="20"/>
      <c r="B77" s="49" t="s">
        <v>1168</v>
      </c>
      <c r="C77" s="44">
        <v>1101567</v>
      </c>
      <c r="D77" s="43" t="s">
        <v>1169</v>
      </c>
      <c r="E77" s="43" t="s">
        <v>484</v>
      </c>
      <c r="F77" s="44" t="s">
        <v>330</v>
      </c>
      <c r="G77" s="43" t="s">
        <v>206</v>
      </c>
      <c r="H77" s="43" t="s">
        <v>159</v>
      </c>
      <c r="I77" s="44">
        <v>5.35</v>
      </c>
      <c r="J77" s="102">
        <v>39104</v>
      </c>
      <c r="K77" s="67">
        <v>6.1</v>
      </c>
      <c r="L77" s="68">
        <v>8.9899999999999994E-2</v>
      </c>
      <c r="M77" s="34">
        <v>124297475</v>
      </c>
      <c r="N77" s="67">
        <v>96.8</v>
      </c>
      <c r="O77" s="34">
        <v>120319.96</v>
      </c>
      <c r="P77" s="68">
        <v>6.9099999999999995E-2</v>
      </c>
      <c r="Q77" s="35">
        <v>3.0484712651091699E-3</v>
      </c>
      <c r="R77" s="244"/>
    </row>
    <row r="78" spans="1:18" x14ac:dyDescent="0.2">
      <c r="A78" s="20"/>
      <c r="B78" s="49" t="s">
        <v>1170</v>
      </c>
      <c r="C78" s="44">
        <v>1106301</v>
      </c>
      <c r="D78" s="43" t="s">
        <v>1171</v>
      </c>
      <c r="E78" s="43" t="s">
        <v>250</v>
      </c>
      <c r="F78" s="44" t="s">
        <v>330</v>
      </c>
      <c r="G78" s="43" t="s">
        <v>206</v>
      </c>
      <c r="H78" s="43" t="s">
        <v>159</v>
      </c>
      <c r="I78" s="44">
        <v>5.2</v>
      </c>
      <c r="J78" s="102">
        <v>39247</v>
      </c>
      <c r="K78" s="67">
        <v>3.15</v>
      </c>
      <c r="L78" s="68">
        <v>0.16370000000000001</v>
      </c>
      <c r="M78" s="34">
        <v>49558380.850000001</v>
      </c>
      <c r="N78" s="67">
        <v>86.2</v>
      </c>
      <c r="O78" s="34">
        <v>42719.32</v>
      </c>
      <c r="P78" s="68">
        <v>0.1178</v>
      </c>
      <c r="Q78" s="35">
        <v>1.082352582938055E-3</v>
      </c>
      <c r="R78" s="244"/>
    </row>
    <row r="79" spans="1:18" x14ac:dyDescent="0.2">
      <c r="A79" s="20"/>
      <c r="B79" s="49" t="s">
        <v>1172</v>
      </c>
      <c r="C79" s="44">
        <v>1092774</v>
      </c>
      <c r="D79" s="43" t="s">
        <v>1165</v>
      </c>
      <c r="E79" s="43" t="s">
        <v>250</v>
      </c>
      <c r="F79" s="44" t="s">
        <v>330</v>
      </c>
      <c r="G79" s="43" t="s">
        <v>206</v>
      </c>
      <c r="H79" s="43" t="s">
        <v>159</v>
      </c>
      <c r="I79" s="44">
        <v>6.7</v>
      </c>
      <c r="J79" s="102">
        <v>38445</v>
      </c>
      <c r="K79" s="67">
        <v>3.61</v>
      </c>
      <c r="L79" s="68">
        <v>0.1173</v>
      </c>
      <c r="M79" s="34">
        <v>23357013.789999999</v>
      </c>
      <c r="N79" s="67">
        <v>102.78</v>
      </c>
      <c r="O79" s="34">
        <v>24006.34</v>
      </c>
      <c r="P79" s="68">
        <v>5.0099999999999999E-2</v>
      </c>
      <c r="Q79" s="35">
        <v>6.0823356050351796E-4</v>
      </c>
      <c r="R79" s="244"/>
    </row>
    <row r="80" spans="1:18" x14ac:dyDescent="0.2">
      <c r="A80" s="20"/>
      <c r="B80" s="49" t="s">
        <v>1173</v>
      </c>
      <c r="C80" s="44">
        <v>1088129</v>
      </c>
      <c r="D80" s="43" t="s">
        <v>1174</v>
      </c>
      <c r="E80" s="43" t="s">
        <v>271</v>
      </c>
      <c r="F80" s="44" t="s">
        <v>330</v>
      </c>
      <c r="G80" s="43" t="s">
        <v>206</v>
      </c>
      <c r="H80" s="43" t="s">
        <v>159</v>
      </c>
      <c r="I80" s="44">
        <v>5.9</v>
      </c>
      <c r="J80" s="102">
        <v>37839</v>
      </c>
      <c r="K80" s="67">
        <v>1.96</v>
      </c>
      <c r="L80" s="68">
        <v>4.1799999999999997E-2</v>
      </c>
      <c r="M80" s="34">
        <v>6721006.6399999997</v>
      </c>
      <c r="N80" s="67">
        <v>125.9</v>
      </c>
      <c r="O80" s="34">
        <v>8461.75</v>
      </c>
      <c r="P80" s="68"/>
      <c r="Q80" s="35">
        <v>2.1439004573752782E-4</v>
      </c>
      <c r="R80" s="244"/>
    </row>
    <row r="81" spans="1:18" x14ac:dyDescent="0.2">
      <c r="A81" s="20"/>
      <c r="B81" s="49" t="s">
        <v>1175</v>
      </c>
      <c r="C81" s="44">
        <v>7150188</v>
      </c>
      <c r="D81" s="43" t="s">
        <v>353</v>
      </c>
      <c r="E81" s="43" t="s">
        <v>250</v>
      </c>
      <c r="F81" s="44" t="s">
        <v>354</v>
      </c>
      <c r="G81" s="43" t="s">
        <v>206</v>
      </c>
      <c r="H81" s="43" t="s">
        <v>159</v>
      </c>
      <c r="I81" s="44">
        <v>6.3</v>
      </c>
      <c r="J81" s="102">
        <v>37923</v>
      </c>
      <c r="K81" s="67">
        <v>1.28</v>
      </c>
      <c r="L81" s="68">
        <v>5.0299999999999997E-2</v>
      </c>
      <c r="M81" s="34">
        <v>24362500</v>
      </c>
      <c r="N81" s="67">
        <v>123.42</v>
      </c>
      <c r="O81" s="34">
        <v>30068.2</v>
      </c>
      <c r="P81" s="68"/>
      <c r="Q81" s="35">
        <v>7.6181910045145906E-4</v>
      </c>
      <c r="R81" s="244"/>
    </row>
    <row r="82" spans="1:18" x14ac:dyDescent="0.2">
      <c r="A82" s="20"/>
      <c r="B82" s="49" t="s">
        <v>1176</v>
      </c>
      <c r="C82" s="44">
        <v>1109198</v>
      </c>
      <c r="D82" s="43" t="s">
        <v>1177</v>
      </c>
      <c r="E82" s="43" t="s">
        <v>250</v>
      </c>
      <c r="F82" s="44" t="s">
        <v>354</v>
      </c>
      <c r="G82" s="43" t="s">
        <v>212</v>
      </c>
      <c r="H82" s="43" t="s">
        <v>159</v>
      </c>
      <c r="I82" s="44">
        <v>7</v>
      </c>
      <c r="J82" s="102">
        <v>39422</v>
      </c>
      <c r="K82" s="67">
        <v>3.42</v>
      </c>
      <c r="L82" s="68">
        <v>6.9900000000000004E-2</v>
      </c>
      <c r="M82" s="34">
        <v>8770500</v>
      </c>
      <c r="N82" s="67">
        <v>114.61</v>
      </c>
      <c r="O82" s="34">
        <v>10051.870000000001</v>
      </c>
      <c r="P82" s="68">
        <v>3.5900000000000001E-2</v>
      </c>
      <c r="Q82" s="35">
        <v>2.5467791757587777E-4</v>
      </c>
      <c r="R82" s="244"/>
    </row>
    <row r="83" spans="1:18" x14ac:dyDescent="0.2">
      <c r="A83" s="20"/>
      <c r="B83" s="49" t="s">
        <v>1178</v>
      </c>
      <c r="C83" s="44">
        <v>7560014</v>
      </c>
      <c r="D83" s="43" t="s">
        <v>364</v>
      </c>
      <c r="E83" s="43" t="s">
        <v>261</v>
      </c>
      <c r="F83" s="44" t="s">
        <v>354</v>
      </c>
      <c r="G83" s="43" t="s">
        <v>212</v>
      </c>
      <c r="H83" s="43" t="s">
        <v>159</v>
      </c>
      <c r="I83" s="44">
        <v>5.7</v>
      </c>
      <c r="J83" s="102">
        <v>38568</v>
      </c>
      <c r="K83" s="67">
        <v>1.89</v>
      </c>
      <c r="L83" s="68">
        <v>6.1499999999999999E-2</v>
      </c>
      <c r="M83" s="34">
        <v>4335339.97</v>
      </c>
      <c r="N83" s="67">
        <v>123.53</v>
      </c>
      <c r="O83" s="34">
        <v>5355.45</v>
      </c>
      <c r="P83" s="68">
        <v>5.1999999999999998E-2</v>
      </c>
      <c r="Q83" s="35">
        <v>1.3568767340621542E-4</v>
      </c>
      <c r="R83" s="244"/>
    </row>
    <row r="84" spans="1:18" x14ac:dyDescent="0.2">
      <c r="A84" s="20"/>
      <c r="B84" s="49" t="s">
        <v>1179</v>
      </c>
      <c r="C84" s="44">
        <v>6510010</v>
      </c>
      <c r="D84" s="43" t="s">
        <v>1180</v>
      </c>
      <c r="E84" s="43" t="s">
        <v>204</v>
      </c>
      <c r="F84" s="44" t="s">
        <v>380</v>
      </c>
      <c r="G84" s="43" t="s">
        <v>206</v>
      </c>
      <c r="H84" s="43" t="s">
        <v>159</v>
      </c>
      <c r="I84" s="44">
        <v>5.4</v>
      </c>
      <c r="J84" s="102">
        <v>38547</v>
      </c>
      <c r="K84" s="67">
        <v>4.2699999999999996</v>
      </c>
      <c r="L84" s="68">
        <v>0.1983</v>
      </c>
      <c r="M84" s="34">
        <v>23388000</v>
      </c>
      <c r="N84" s="67">
        <v>73</v>
      </c>
      <c r="O84" s="34">
        <v>17073.240000000002</v>
      </c>
      <c r="P84" s="68">
        <v>4.6300000000000001E-2</v>
      </c>
      <c r="Q84" s="35">
        <v>4.3257395981774336E-4</v>
      </c>
      <c r="R84" s="244"/>
    </row>
    <row r="85" spans="1:18" x14ac:dyDescent="0.2">
      <c r="A85" s="20"/>
      <c r="B85" s="49" t="s">
        <v>1181</v>
      </c>
      <c r="C85" s="44">
        <v>6510036</v>
      </c>
      <c r="D85" s="43" t="s">
        <v>1180</v>
      </c>
      <c r="E85" s="43" t="s">
        <v>204</v>
      </c>
      <c r="F85" s="44" t="s">
        <v>380</v>
      </c>
      <c r="G85" s="43" t="s">
        <v>206</v>
      </c>
      <c r="H85" s="43" t="s">
        <v>159</v>
      </c>
      <c r="I85" s="44">
        <v>5.45</v>
      </c>
      <c r="J85" s="102">
        <v>39020</v>
      </c>
      <c r="K85" s="67">
        <v>4.3</v>
      </c>
      <c r="L85" s="68">
        <v>0.1888</v>
      </c>
      <c r="M85" s="34">
        <v>44827000</v>
      </c>
      <c r="N85" s="67">
        <v>71.040000000000006</v>
      </c>
      <c r="O85" s="34">
        <v>31845.1</v>
      </c>
      <c r="P85" s="68">
        <v>9.11E-2</v>
      </c>
      <c r="Q85" s="35">
        <v>8.0683929985123017E-4</v>
      </c>
      <c r="R85" s="244"/>
    </row>
    <row r="86" spans="1:18" x14ac:dyDescent="0.2">
      <c r="A86" s="20"/>
      <c r="B86" s="49" t="s">
        <v>1182</v>
      </c>
      <c r="C86" s="44">
        <v>1100650</v>
      </c>
      <c r="D86" s="43" t="s">
        <v>1183</v>
      </c>
      <c r="E86" s="43" t="s">
        <v>204</v>
      </c>
      <c r="F86" s="197" t="s">
        <v>70</v>
      </c>
      <c r="G86" s="44"/>
      <c r="H86" s="43" t="s">
        <v>159</v>
      </c>
      <c r="I86" s="44">
        <v>5.4</v>
      </c>
      <c r="J86" s="102">
        <v>39063</v>
      </c>
      <c r="K86" s="67">
        <v>0.27</v>
      </c>
      <c r="L86" s="68">
        <v>3.3700000000000001E-2</v>
      </c>
      <c r="M86" s="34">
        <v>1358909.15</v>
      </c>
      <c r="N86" s="67">
        <v>117.24</v>
      </c>
      <c r="O86" s="34">
        <v>1593.19</v>
      </c>
      <c r="P86" s="68"/>
      <c r="Q86" s="35">
        <v>4.0365654500377815E-5</v>
      </c>
      <c r="R86" s="244"/>
    </row>
    <row r="87" spans="1:18" ht="15" x14ac:dyDescent="0.25">
      <c r="A87" s="20"/>
      <c r="B87" s="47" t="s">
        <v>166</v>
      </c>
      <c r="C87" s="6"/>
      <c r="D87" s="6"/>
      <c r="E87" s="6"/>
      <c r="F87" s="6"/>
      <c r="G87" s="6"/>
      <c r="H87" s="6"/>
      <c r="I87" s="6"/>
      <c r="J87" s="103"/>
      <c r="K87" s="65">
        <v>4.5999999999999996</v>
      </c>
      <c r="L87" s="10">
        <v>4.7899999999999998E-2</v>
      </c>
      <c r="M87" s="9"/>
      <c r="N87" s="65"/>
      <c r="O87" s="9">
        <v>2283909.54</v>
      </c>
      <c r="P87" s="10"/>
      <c r="Q87" s="31">
        <v>5.7865981710754411E-2</v>
      </c>
      <c r="R87" s="244"/>
    </row>
    <row r="88" spans="1:18" x14ac:dyDescent="0.2">
      <c r="A88" s="20"/>
      <c r="B88" s="52"/>
      <c r="C88" s="1"/>
      <c r="D88" s="1"/>
      <c r="E88" s="1"/>
      <c r="F88" s="1"/>
      <c r="G88" s="1"/>
      <c r="H88" s="1"/>
      <c r="I88" s="1"/>
      <c r="J88" s="1"/>
      <c r="K88" s="67"/>
      <c r="L88" s="68"/>
      <c r="M88" s="34"/>
      <c r="N88" s="67"/>
      <c r="O88" s="1"/>
      <c r="P88" s="1"/>
      <c r="Q88" s="32"/>
      <c r="R88" s="244"/>
    </row>
    <row r="89" spans="1:18" ht="15" x14ac:dyDescent="0.25">
      <c r="A89" s="20"/>
      <c r="B89" s="47" t="s">
        <v>1184</v>
      </c>
      <c r="C89" s="6"/>
      <c r="D89" s="6"/>
      <c r="E89" s="6"/>
      <c r="F89" s="6"/>
      <c r="G89" s="6"/>
      <c r="H89" s="6"/>
      <c r="I89" s="6"/>
      <c r="J89" s="6"/>
      <c r="K89" s="65"/>
      <c r="L89" s="10"/>
      <c r="M89" s="9"/>
      <c r="N89" s="65"/>
      <c r="O89" s="6"/>
      <c r="P89" s="6"/>
      <c r="Q89" s="48"/>
      <c r="R89" s="244"/>
    </row>
    <row r="90" spans="1:18" x14ac:dyDescent="0.2">
      <c r="A90" s="20"/>
      <c r="B90" s="49" t="s">
        <v>1185</v>
      </c>
      <c r="C90" s="44">
        <v>1090281</v>
      </c>
      <c r="D90" s="43" t="s">
        <v>1186</v>
      </c>
      <c r="E90" s="43" t="s">
        <v>250</v>
      </c>
      <c r="F90" s="44" t="s">
        <v>219</v>
      </c>
      <c r="G90" s="43" t="s">
        <v>212</v>
      </c>
      <c r="H90" s="43" t="s">
        <v>121</v>
      </c>
      <c r="I90" s="44">
        <v>7.97</v>
      </c>
      <c r="J90" s="102">
        <v>39855</v>
      </c>
      <c r="K90" s="67">
        <v>6.85</v>
      </c>
      <c r="L90" s="68">
        <v>4.5400000000000003E-2</v>
      </c>
      <c r="M90" s="34">
        <v>1611126.13</v>
      </c>
      <c r="N90" s="67">
        <v>114.52</v>
      </c>
      <c r="O90" s="34">
        <v>1845.06</v>
      </c>
      <c r="P90" s="68">
        <v>3.8999999999999998E-3</v>
      </c>
      <c r="Q90" s="35">
        <v>0</v>
      </c>
      <c r="R90" s="244"/>
    </row>
    <row r="91" spans="1:18" x14ac:dyDescent="0.2">
      <c r="A91" s="20"/>
      <c r="B91" s="49" t="s">
        <v>1187</v>
      </c>
      <c r="C91" s="44">
        <v>1087569</v>
      </c>
      <c r="D91" s="43" t="s">
        <v>1188</v>
      </c>
      <c r="E91" s="43" t="s">
        <v>223</v>
      </c>
      <c r="F91" s="44" t="s">
        <v>464</v>
      </c>
      <c r="G91" s="43" t="s">
        <v>206</v>
      </c>
      <c r="H91" s="43" t="s">
        <v>121</v>
      </c>
      <c r="I91" s="44">
        <v>8.5</v>
      </c>
      <c r="J91" s="102">
        <v>37609</v>
      </c>
      <c r="K91" s="67">
        <v>0.96</v>
      </c>
      <c r="L91" s="68">
        <v>9.8799999999999999E-2</v>
      </c>
      <c r="M91" s="34">
        <v>4872500</v>
      </c>
      <c r="N91" s="67">
        <v>102.86</v>
      </c>
      <c r="O91" s="34">
        <v>5011.8500000000004</v>
      </c>
      <c r="P91" s="68"/>
      <c r="Q91" s="35">
        <v>1E-4</v>
      </c>
      <c r="R91" s="244"/>
    </row>
    <row r="92" spans="1:18" ht="15" x14ac:dyDescent="0.25">
      <c r="A92" s="20"/>
      <c r="B92" s="47" t="s">
        <v>1189</v>
      </c>
      <c r="C92" s="6"/>
      <c r="D92" s="6"/>
      <c r="E92" s="6"/>
      <c r="F92" s="6"/>
      <c r="G92" s="6"/>
      <c r="H92" s="6"/>
      <c r="I92" s="6"/>
      <c r="J92" s="103"/>
      <c r="K92" s="65">
        <v>2.54</v>
      </c>
      <c r="L92" s="10">
        <v>8.4400000000000003E-2</v>
      </c>
      <c r="M92" s="9"/>
      <c r="N92" s="65"/>
      <c r="O92" s="9">
        <v>6856.92</v>
      </c>
      <c r="P92" s="10"/>
      <c r="Q92" s="31">
        <v>2.0000000000000001E-4</v>
      </c>
      <c r="R92" s="244"/>
    </row>
    <row r="93" spans="1:18" x14ac:dyDescent="0.2">
      <c r="A93" s="20"/>
      <c r="B93" s="50"/>
      <c r="C93" s="1"/>
      <c r="D93" s="1"/>
      <c r="E93" s="1"/>
      <c r="F93" s="1"/>
      <c r="G93" s="1"/>
      <c r="H93" s="1"/>
      <c r="I93" s="1"/>
      <c r="J93" s="1"/>
      <c r="K93" s="67"/>
      <c r="L93" s="68"/>
      <c r="M93" s="34"/>
      <c r="N93" s="67"/>
      <c r="O93" s="1"/>
      <c r="P93" s="1"/>
      <c r="Q93" s="32"/>
      <c r="R93" s="244"/>
    </row>
    <row r="94" spans="1:18" ht="15" x14ac:dyDescent="0.25">
      <c r="A94" s="20"/>
      <c r="B94" s="66" t="s">
        <v>140</v>
      </c>
      <c r="C94" s="6"/>
      <c r="D94" s="6"/>
      <c r="E94" s="6"/>
      <c r="F94" s="6"/>
      <c r="G94" s="6"/>
      <c r="H94" s="6"/>
      <c r="I94" s="6"/>
      <c r="J94" s="103"/>
      <c r="K94" s="65">
        <v>4.59</v>
      </c>
      <c r="L94" s="10">
        <v>4.8000000000000001E-2</v>
      </c>
      <c r="M94" s="9"/>
      <c r="N94" s="65"/>
      <c r="O94" s="9">
        <v>2290766.4500000002</v>
      </c>
      <c r="P94" s="10"/>
      <c r="Q94" s="31">
        <v>5.8039710933257806E-2</v>
      </c>
      <c r="R94" s="244"/>
    </row>
    <row r="95" spans="1:18" x14ac:dyDescent="0.2">
      <c r="A95" s="20"/>
      <c r="B95" s="11"/>
      <c r="C95" s="1"/>
      <c r="D95" s="1"/>
      <c r="E95" s="1"/>
      <c r="F95" s="1"/>
      <c r="G95" s="1"/>
      <c r="H95" s="1"/>
      <c r="I95" s="1"/>
      <c r="J95" s="1"/>
      <c r="K95" s="67"/>
      <c r="L95" s="68"/>
      <c r="M95" s="34"/>
      <c r="N95" s="67"/>
      <c r="O95" s="1"/>
      <c r="P95" s="1"/>
      <c r="Q95" s="32"/>
      <c r="R95" s="244"/>
    </row>
    <row r="96" spans="1:18" ht="15" x14ac:dyDescent="0.25">
      <c r="A96" s="20"/>
      <c r="B96" s="30" t="s">
        <v>468</v>
      </c>
      <c r="C96" s="6"/>
      <c r="D96" s="6"/>
      <c r="E96" s="6"/>
      <c r="F96" s="6"/>
      <c r="G96" s="6"/>
      <c r="H96" s="6"/>
      <c r="I96" s="6"/>
      <c r="J96" s="103"/>
      <c r="K96" s="65">
        <v>4.59</v>
      </c>
      <c r="L96" s="10">
        <v>4.8000000000000001E-2</v>
      </c>
      <c r="M96" s="9"/>
      <c r="N96" s="65"/>
      <c r="O96" s="9">
        <v>2290766.4500000002</v>
      </c>
      <c r="P96" s="10"/>
      <c r="Q96" s="31">
        <v>5.8039710933257806E-2</v>
      </c>
      <c r="R96" s="244"/>
    </row>
    <row r="97" spans="1:18" x14ac:dyDescent="0.2">
      <c r="A97" s="20"/>
      <c r="B97" s="39"/>
      <c r="C97" s="40"/>
      <c r="D97" s="40"/>
      <c r="E97" s="40"/>
      <c r="F97" s="40"/>
      <c r="G97" s="40"/>
      <c r="H97" s="40"/>
      <c r="I97" s="40"/>
      <c r="J97" s="40"/>
      <c r="K97" s="71"/>
      <c r="L97" s="72"/>
      <c r="M97" s="73"/>
      <c r="N97" s="71"/>
      <c r="O97" s="40"/>
      <c r="P97" s="40"/>
      <c r="Q97" s="41"/>
      <c r="R97" s="244"/>
    </row>
    <row r="98" spans="1:18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105"/>
    </row>
    <row r="99" spans="1:18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105"/>
    </row>
    <row r="100" spans="1:18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105"/>
    </row>
    <row r="101" spans="1:18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105"/>
    </row>
    <row r="102" spans="1:18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105"/>
    </row>
    <row r="103" spans="1:18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105"/>
    </row>
    <row r="104" spans="1:18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105"/>
    </row>
    <row r="105" spans="1:18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105"/>
    </row>
    <row r="106" spans="1:18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105"/>
    </row>
    <row r="107" spans="1:18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105"/>
    </row>
    <row r="108" spans="1:18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105"/>
    </row>
    <row r="109" spans="1:18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105"/>
    </row>
    <row r="110" spans="1:18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105"/>
    </row>
    <row r="111" spans="1:18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105"/>
    </row>
    <row r="112" spans="1:18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105"/>
    </row>
    <row r="113" spans="1:18" s="5" customFormat="1" ht="15" x14ac:dyDescent="0.25">
      <c r="A113" s="6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105"/>
    </row>
    <row r="114" spans="1:18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105"/>
    </row>
    <row r="115" spans="1:18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105"/>
    </row>
    <row r="116" spans="1:18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105"/>
    </row>
    <row r="117" spans="1:18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105"/>
    </row>
    <row r="118" spans="1:18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105"/>
    </row>
    <row r="119" spans="1:18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105"/>
    </row>
    <row r="120" spans="1:18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105"/>
    </row>
    <row r="121" spans="1:18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105"/>
    </row>
    <row r="122" spans="1:18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105"/>
    </row>
    <row r="123" spans="1:18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105"/>
    </row>
    <row r="124" spans="1:18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105"/>
    </row>
    <row r="125" spans="1:18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105"/>
    </row>
    <row r="126" spans="1:18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105"/>
    </row>
    <row r="127" spans="1:18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105"/>
    </row>
    <row r="128" spans="1:18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105"/>
    </row>
    <row r="129" spans="1:18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105"/>
    </row>
    <row r="130" spans="1:18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105"/>
    </row>
    <row r="131" spans="1:18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105"/>
    </row>
    <row r="132" spans="1:18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105"/>
    </row>
    <row r="133" spans="1:18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105"/>
    </row>
    <row r="134" spans="1:18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105"/>
    </row>
    <row r="135" spans="1:18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105"/>
    </row>
    <row r="136" spans="1:18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105"/>
    </row>
    <row r="137" spans="1:18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105"/>
    </row>
    <row r="138" spans="1:18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105"/>
    </row>
    <row r="139" spans="1:18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105"/>
    </row>
    <row r="140" spans="1:18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105"/>
    </row>
    <row r="141" spans="1:18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105"/>
    </row>
    <row r="142" spans="1:18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105"/>
    </row>
    <row r="143" spans="1:18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105"/>
    </row>
    <row r="144" spans="1:18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105"/>
    </row>
    <row r="145" spans="1:18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105"/>
    </row>
    <row r="146" spans="1:18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105"/>
    </row>
    <row r="147" spans="1:18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105"/>
    </row>
    <row r="148" spans="1:18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105"/>
    </row>
    <row r="149" spans="1:18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105"/>
    </row>
    <row r="150" spans="1:18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105"/>
    </row>
    <row r="151" spans="1:18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105"/>
    </row>
    <row r="152" spans="1:18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105"/>
    </row>
    <row r="153" spans="1:18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105"/>
    </row>
    <row r="154" spans="1:18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105"/>
    </row>
    <row r="155" spans="1:18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105"/>
    </row>
    <row r="156" spans="1:18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105"/>
    </row>
    <row r="157" spans="1:18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105"/>
    </row>
    <row r="158" spans="1:18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105"/>
    </row>
    <row r="159" spans="1:18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105"/>
    </row>
    <row r="160" spans="1:18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105"/>
    </row>
    <row r="161" spans="1:18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105"/>
    </row>
    <row r="162" spans="1:18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105"/>
    </row>
    <row r="163" spans="1:18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105"/>
    </row>
    <row r="164" spans="1:18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105"/>
    </row>
    <row r="165" spans="1:18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105"/>
    </row>
    <row r="166" spans="1:18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105"/>
    </row>
    <row r="167" spans="1:18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105"/>
    </row>
    <row r="168" spans="1:18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105"/>
    </row>
    <row r="169" spans="1:18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105"/>
    </row>
    <row r="170" spans="1:18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105"/>
    </row>
    <row r="171" spans="1:18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105"/>
    </row>
    <row r="172" spans="1:18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105"/>
    </row>
    <row r="173" spans="1:18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105"/>
    </row>
    <row r="174" spans="1:18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105"/>
    </row>
    <row r="175" spans="1:18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105"/>
    </row>
    <row r="176" spans="1:18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105"/>
    </row>
    <row r="177" spans="1:18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105"/>
    </row>
    <row r="178" spans="1:18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105"/>
    </row>
    <row r="179" spans="1:18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105"/>
    </row>
    <row r="180" spans="1:18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105"/>
    </row>
    <row r="181" spans="1:18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105"/>
    </row>
    <row r="182" spans="1:18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105"/>
    </row>
    <row r="183" spans="1:18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105"/>
    </row>
    <row r="184" spans="1:18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105"/>
    </row>
    <row r="185" spans="1:18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105"/>
    </row>
    <row r="186" spans="1:18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105"/>
    </row>
    <row r="187" spans="1:18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105"/>
    </row>
    <row r="188" spans="1:18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105"/>
    </row>
    <row r="189" spans="1:18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105"/>
    </row>
    <row r="190" spans="1:18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105"/>
    </row>
    <row r="191" spans="1:18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105"/>
    </row>
    <row r="192" spans="1:18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105"/>
    </row>
    <row r="193" spans="1:18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105"/>
    </row>
    <row r="194" spans="1:18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105"/>
    </row>
    <row r="195" spans="1:18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105"/>
    </row>
    <row r="196" spans="1:18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105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/>
  <dimension ref="A1:O51"/>
  <sheetViews>
    <sheetView showGridLines="0" rightToLeft="1" topLeftCell="A25" zoomScale="85" zoomScaleNormal="85" workbookViewId="0">
      <selection activeCell="M13" sqref="M13"/>
    </sheetView>
  </sheetViews>
  <sheetFormatPr defaultRowHeight="14.25" x14ac:dyDescent="0.2"/>
  <cols>
    <col min="1" max="1" width="3.875" customWidth="1"/>
    <col min="2" max="2" width="25.75" customWidth="1"/>
    <col min="3" max="3" width="15.5" customWidth="1"/>
    <col min="4" max="4" width="32" customWidth="1"/>
    <col min="5" max="5" width="19.375" customWidth="1"/>
    <col min="6" max="6" width="11.25" customWidth="1"/>
    <col min="7" max="7" width="14.625" customWidth="1"/>
    <col min="8" max="8" width="12.5" customWidth="1"/>
    <col min="9" max="9" width="14.625" customWidth="1"/>
    <col min="10" max="10" width="13.625" customWidth="1"/>
    <col min="11" max="11" width="11.375" customWidth="1"/>
    <col min="12" max="12" width="13.25" customWidth="1"/>
    <col min="13" max="13" width="12.75" customWidth="1"/>
    <col min="14" max="14" width="11.5" customWidth="1"/>
    <col min="15" max="15" width="13.75" customWidth="1"/>
    <col min="16" max="16" width="16.5" customWidth="1"/>
    <col min="17" max="17" width="10.75" customWidth="1"/>
  </cols>
  <sheetData>
    <row r="1" spans="1:15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9.5" x14ac:dyDescent="0.3">
      <c r="A2" s="20"/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  <c r="M2" s="20"/>
      <c r="N2" s="20"/>
      <c r="O2" s="20"/>
    </row>
    <row r="3" spans="1:15" ht="16.5" x14ac:dyDescent="0.25">
      <c r="A3" s="20"/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  <c r="M3" s="20"/>
      <c r="N3" s="20"/>
      <c r="O3" s="20"/>
    </row>
    <row r="4" spans="1:15" ht="16.5" x14ac:dyDescent="0.25">
      <c r="A4" s="20"/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  <c r="M4" s="20"/>
      <c r="N4" s="20"/>
      <c r="O4" s="20"/>
    </row>
    <row r="5" spans="1:15" x14ac:dyDescent="0.2">
      <c r="A5" s="20"/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ht="15" x14ac:dyDescent="0.25">
      <c r="A6" s="20"/>
      <c r="B6" s="25" t="s">
        <v>103</v>
      </c>
      <c r="C6" s="121">
        <v>40724</v>
      </c>
      <c r="D6" s="20"/>
      <c r="E6" s="54" t="s">
        <v>87</v>
      </c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5" ht="15" x14ac:dyDescent="0.25">
      <c r="A7" s="20"/>
      <c r="B7" s="25" t="s">
        <v>104</v>
      </c>
      <c r="C7" s="26" t="s">
        <v>105</v>
      </c>
      <c r="D7" s="20"/>
      <c r="E7" s="54" t="s">
        <v>80</v>
      </c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x14ac:dyDescent="0.2">
      <c r="A8" s="20"/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x14ac:dyDescent="0.2">
      <c r="A9" s="20"/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 x14ac:dyDescent="0.2">
      <c r="A10" s="20"/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x14ac:dyDescent="0.2">
      <c r="A11" s="20"/>
      <c r="B11" s="20"/>
      <c r="C11" s="97"/>
      <c r="D11" s="97"/>
      <c r="E11" s="97"/>
      <c r="F11" s="97"/>
      <c r="G11" s="97"/>
      <c r="H11" s="97"/>
      <c r="I11" s="97"/>
      <c r="J11" s="97"/>
      <c r="K11" s="97"/>
      <c r="L11" s="20"/>
      <c r="M11" s="20"/>
      <c r="N11" s="20"/>
      <c r="O11" s="20"/>
    </row>
    <row r="12" spans="1:15" s="55" customFormat="1" ht="45" x14ac:dyDescent="0.2">
      <c r="A12" s="56"/>
      <c r="B12" s="107" t="s">
        <v>73</v>
      </c>
      <c r="C12" s="59" t="s">
        <v>1054</v>
      </c>
      <c r="D12" s="108" t="s">
        <v>200</v>
      </c>
      <c r="E12" s="108" t="s">
        <v>147</v>
      </c>
      <c r="F12" s="109" t="s">
        <v>1082</v>
      </c>
      <c r="G12" s="59" t="s">
        <v>151</v>
      </c>
      <c r="H12" s="59" t="s">
        <v>152</v>
      </c>
      <c r="I12" s="59" t="s">
        <v>153</v>
      </c>
      <c r="J12" s="59" t="s">
        <v>154</v>
      </c>
      <c r="K12" s="62" t="s">
        <v>113</v>
      </c>
      <c r="L12" s="56"/>
      <c r="M12" s="56"/>
      <c r="N12" s="56"/>
      <c r="O12" s="56"/>
    </row>
    <row r="13" spans="1:15" ht="15" x14ac:dyDescent="0.25">
      <c r="A13" s="1"/>
      <c r="B13" s="27" t="s">
        <v>87</v>
      </c>
      <c r="C13" s="28"/>
      <c r="D13" s="28"/>
      <c r="E13" s="28"/>
      <c r="F13" s="28"/>
      <c r="G13" s="46"/>
      <c r="H13" s="63"/>
      <c r="I13" s="28"/>
      <c r="J13" s="28"/>
      <c r="K13" s="29"/>
      <c r="L13" s="20"/>
      <c r="M13" s="20"/>
      <c r="N13" s="20"/>
      <c r="O13" s="20"/>
    </row>
    <row r="14" spans="1:15" ht="15" x14ac:dyDescent="0.25">
      <c r="A14" s="1"/>
      <c r="B14" s="30" t="s">
        <v>80</v>
      </c>
      <c r="C14" s="6"/>
      <c r="D14" s="6"/>
      <c r="E14" s="6"/>
      <c r="F14" s="6"/>
      <c r="G14" s="9"/>
      <c r="H14" s="65"/>
      <c r="I14" s="6"/>
      <c r="J14" s="6"/>
      <c r="K14" s="48"/>
      <c r="L14" s="20"/>
      <c r="M14" s="20"/>
      <c r="N14" s="20"/>
      <c r="O14" s="20"/>
    </row>
    <row r="15" spans="1:15" s="5" customFormat="1" ht="15" x14ac:dyDescent="0.25">
      <c r="A15" s="6"/>
      <c r="B15" s="66" t="s">
        <v>135</v>
      </c>
      <c r="C15" s="6"/>
      <c r="D15" s="6"/>
      <c r="E15" s="6"/>
      <c r="F15" s="1"/>
      <c r="G15" s="34"/>
      <c r="H15" s="67"/>
      <c r="I15" s="1"/>
      <c r="J15" s="1"/>
      <c r="K15" s="32"/>
      <c r="L15" s="20"/>
      <c r="M15" s="6"/>
      <c r="N15" s="6"/>
      <c r="O15" s="6"/>
    </row>
    <row r="16" spans="1:15" x14ac:dyDescent="0.2">
      <c r="A16" s="1"/>
      <c r="B16" s="83" t="s">
        <v>1190</v>
      </c>
      <c r="C16" s="44">
        <v>40056</v>
      </c>
      <c r="D16" s="43" t="s">
        <v>250</v>
      </c>
      <c r="E16" s="43" t="s">
        <v>159</v>
      </c>
      <c r="F16" s="102">
        <v>40210</v>
      </c>
      <c r="G16" s="34">
        <v>592.29</v>
      </c>
      <c r="H16" s="67">
        <v>6360070.6699999999</v>
      </c>
      <c r="I16" s="34">
        <v>37670.15</v>
      </c>
      <c r="J16" s="68">
        <v>5.9200000000000003E-2</v>
      </c>
      <c r="K16" s="35">
        <v>9.5442493354678799E-4</v>
      </c>
      <c r="L16" s="241"/>
      <c r="M16" s="20"/>
      <c r="N16" s="20"/>
      <c r="O16" s="20"/>
    </row>
    <row r="17" spans="1:15" x14ac:dyDescent="0.2">
      <c r="A17" s="1"/>
      <c r="B17" s="83" t="s">
        <v>1191</v>
      </c>
      <c r="C17" s="44">
        <v>40055</v>
      </c>
      <c r="D17" s="43" t="s">
        <v>250</v>
      </c>
      <c r="E17" s="43" t="s">
        <v>159</v>
      </c>
      <c r="F17" s="102">
        <v>40210</v>
      </c>
      <c r="G17" s="34">
        <v>3223530.64</v>
      </c>
      <c r="H17" s="67">
        <v>1688.58</v>
      </c>
      <c r="I17" s="34">
        <v>54431.78</v>
      </c>
      <c r="J17" s="68">
        <v>5.9200000000000003E-2</v>
      </c>
      <c r="K17" s="35">
        <v>1.3791038264868438E-3</v>
      </c>
      <c r="L17" s="241"/>
      <c r="M17" s="20"/>
      <c r="N17" s="20"/>
      <c r="O17" s="20"/>
    </row>
    <row r="18" spans="1:15" x14ac:dyDescent="0.2">
      <c r="A18" s="1"/>
      <c r="B18" s="83" t="s">
        <v>1192</v>
      </c>
      <c r="C18" s="44">
        <v>2007</v>
      </c>
      <c r="D18" s="43" t="s">
        <v>250</v>
      </c>
      <c r="E18" s="43" t="s">
        <v>159</v>
      </c>
      <c r="F18" s="102">
        <v>39079</v>
      </c>
      <c r="G18" s="34">
        <v>11021595</v>
      </c>
      <c r="H18" s="67">
        <v>66.069999999999993</v>
      </c>
      <c r="I18" s="34">
        <v>7281.46</v>
      </c>
      <c r="J18" s="68">
        <v>0.15590000000000001</v>
      </c>
      <c r="K18" s="35">
        <v>1.8448577923431669E-4</v>
      </c>
      <c r="L18" s="241"/>
      <c r="M18" s="20"/>
      <c r="N18" s="105"/>
      <c r="O18" s="20"/>
    </row>
    <row r="19" spans="1:15" s="5" customFormat="1" ht="15" x14ac:dyDescent="0.25">
      <c r="A19" s="6"/>
      <c r="B19" s="83" t="s">
        <v>1193</v>
      </c>
      <c r="C19" s="44">
        <v>8550</v>
      </c>
      <c r="D19" s="43" t="s">
        <v>1085</v>
      </c>
      <c r="E19" s="43" t="s">
        <v>159</v>
      </c>
      <c r="F19" s="102">
        <v>39674</v>
      </c>
      <c r="G19" s="34">
        <v>12880700.300000001</v>
      </c>
      <c r="H19" s="67">
        <v>49.65</v>
      </c>
      <c r="I19" s="34">
        <v>6395.56</v>
      </c>
      <c r="J19" s="68">
        <v>0.17929999999999999</v>
      </c>
      <c r="K19" s="35">
        <v>1.6204028728302106E-4</v>
      </c>
      <c r="L19" s="241"/>
      <c r="M19" s="6"/>
      <c r="N19" s="105"/>
      <c r="O19" s="6"/>
    </row>
    <row r="20" spans="1:15" x14ac:dyDescent="0.2">
      <c r="A20" s="1"/>
      <c r="B20" s="83" t="s">
        <v>1194</v>
      </c>
      <c r="C20" s="44">
        <v>40040</v>
      </c>
      <c r="D20" s="43" t="s">
        <v>1195</v>
      </c>
      <c r="E20" s="43" t="s">
        <v>159</v>
      </c>
      <c r="F20" s="102">
        <v>39397</v>
      </c>
      <c r="G20" s="34">
        <v>2169.6</v>
      </c>
      <c r="H20" s="67">
        <v>5855021.0899999999</v>
      </c>
      <c r="I20" s="34">
        <v>127030.39</v>
      </c>
      <c r="J20" s="68">
        <v>0.1739</v>
      </c>
      <c r="K20" s="35">
        <v>3.2184892158425853E-3</v>
      </c>
      <c r="L20" s="241"/>
      <c r="M20" s="20"/>
      <c r="N20" s="20"/>
      <c r="O20" s="20"/>
    </row>
    <row r="21" spans="1:15" s="5" customFormat="1" ht="15" x14ac:dyDescent="0.25">
      <c r="A21" s="6"/>
      <c r="B21" s="83" t="s">
        <v>1196</v>
      </c>
      <c r="C21" s="44">
        <v>40050</v>
      </c>
      <c r="D21" s="43" t="s">
        <v>250</v>
      </c>
      <c r="E21" s="43" t="s">
        <v>159</v>
      </c>
      <c r="F21" s="102">
        <v>40178</v>
      </c>
      <c r="G21" s="34">
        <v>28438621.059999999</v>
      </c>
      <c r="H21" s="67">
        <v>112.68</v>
      </c>
      <c r="I21" s="34">
        <v>32045.37</v>
      </c>
      <c r="J21" s="68">
        <v>0.32300000000000001</v>
      </c>
      <c r="K21" s="35">
        <v>8.1191341507087799E-4</v>
      </c>
      <c r="L21" s="241"/>
      <c r="M21" s="6"/>
      <c r="N21" s="6"/>
      <c r="O21" s="6"/>
    </row>
    <row r="22" spans="1:15" ht="15" x14ac:dyDescent="0.25">
      <c r="A22" s="1"/>
      <c r="B22" s="66" t="s">
        <v>140</v>
      </c>
      <c r="C22" s="6"/>
      <c r="D22" s="6"/>
      <c r="E22" s="6"/>
      <c r="F22" s="103"/>
      <c r="G22" s="9"/>
      <c r="H22" s="65"/>
      <c r="I22" s="9">
        <v>264854.71000000002</v>
      </c>
      <c r="J22" s="10"/>
      <c r="K22" s="31">
        <v>6.7104574574644331E-3</v>
      </c>
      <c r="L22" s="241"/>
      <c r="M22" s="20"/>
      <c r="N22" s="20"/>
      <c r="O22" s="20"/>
    </row>
    <row r="23" spans="1:15" x14ac:dyDescent="0.2">
      <c r="A23" s="1"/>
      <c r="B23" s="11"/>
      <c r="C23" s="1"/>
      <c r="D23" s="1"/>
      <c r="E23" s="1"/>
      <c r="F23" s="1"/>
      <c r="G23" s="34"/>
      <c r="H23" s="67"/>
      <c r="I23" s="1"/>
      <c r="J23" s="1"/>
      <c r="K23" s="32"/>
      <c r="L23" s="241"/>
      <c r="M23" s="20"/>
      <c r="N23" s="20"/>
      <c r="O23" s="20"/>
    </row>
    <row r="24" spans="1:15" ht="15" x14ac:dyDescent="0.25">
      <c r="A24" s="1"/>
      <c r="B24" s="66" t="s">
        <v>452</v>
      </c>
      <c r="C24" s="6"/>
      <c r="D24" s="6"/>
      <c r="E24" s="6"/>
      <c r="F24" s="1"/>
      <c r="G24" s="34"/>
      <c r="H24" s="67"/>
      <c r="I24" s="1"/>
      <c r="J24" s="1"/>
      <c r="K24" s="32"/>
      <c r="L24" s="241"/>
      <c r="M24" s="20"/>
      <c r="N24" s="20"/>
      <c r="O24" s="20"/>
    </row>
    <row r="25" spans="1:15" x14ac:dyDescent="0.2">
      <c r="A25" s="1"/>
      <c r="B25" s="83" t="s">
        <v>1197</v>
      </c>
      <c r="C25" s="44">
        <v>7023</v>
      </c>
      <c r="D25" s="44" t="s">
        <v>456</v>
      </c>
      <c r="E25" s="43" t="s">
        <v>121</v>
      </c>
      <c r="F25" s="102">
        <v>39231</v>
      </c>
      <c r="G25" s="34">
        <v>4805194.1900000004</v>
      </c>
      <c r="H25" s="67">
        <v>24.12</v>
      </c>
      <c r="I25" s="34">
        <v>1158.81</v>
      </c>
      <c r="J25" s="68">
        <v>7.5700000000000003E-2</v>
      </c>
      <c r="K25" s="35">
        <v>2.9360041232736087E-5</v>
      </c>
      <c r="L25" s="241"/>
      <c r="M25" s="20"/>
      <c r="N25" s="20"/>
      <c r="O25" s="20"/>
    </row>
    <row r="26" spans="1:15" x14ac:dyDescent="0.2">
      <c r="A26" s="1"/>
      <c r="B26" s="83" t="s">
        <v>1197</v>
      </c>
      <c r="C26" s="44">
        <v>7021</v>
      </c>
      <c r="D26" s="44" t="s">
        <v>456</v>
      </c>
      <c r="E26" s="43" t="s">
        <v>121</v>
      </c>
      <c r="F26" s="102">
        <v>39206</v>
      </c>
      <c r="G26" s="34">
        <v>5021504.7</v>
      </c>
      <c r="H26" s="67">
        <v>58.46</v>
      </c>
      <c r="I26" s="34">
        <v>2935.65</v>
      </c>
      <c r="J26" s="68">
        <v>7.3400000000000007E-2</v>
      </c>
      <c r="K26" s="35">
        <v>7.4378720450187435E-5</v>
      </c>
      <c r="L26" s="241"/>
      <c r="M26" s="20"/>
      <c r="N26" s="20"/>
      <c r="O26" s="20"/>
    </row>
    <row r="27" spans="1:15" x14ac:dyDescent="0.2">
      <c r="A27" s="1"/>
      <c r="B27" s="83" t="s">
        <v>1197</v>
      </c>
      <c r="C27" s="44">
        <v>5522</v>
      </c>
      <c r="D27" s="44" t="s">
        <v>456</v>
      </c>
      <c r="E27" s="43" t="s">
        <v>121</v>
      </c>
      <c r="F27" s="102">
        <v>39036</v>
      </c>
      <c r="G27" s="34">
        <v>13462761.08</v>
      </c>
      <c r="H27" s="67">
        <v>82.45</v>
      </c>
      <c r="I27" s="34">
        <v>11100.32</v>
      </c>
      <c r="J27" s="68">
        <v>8.9800000000000005E-2</v>
      </c>
      <c r="K27" s="35">
        <v>2.8124183679513042E-4</v>
      </c>
      <c r="L27" s="241"/>
      <c r="M27" s="20"/>
      <c r="N27" s="20"/>
      <c r="O27" s="20"/>
    </row>
    <row r="28" spans="1:15" x14ac:dyDescent="0.2">
      <c r="A28" s="1"/>
      <c r="B28" s="83" t="s">
        <v>1198</v>
      </c>
      <c r="C28" s="44">
        <v>8501</v>
      </c>
      <c r="D28" s="44" t="s">
        <v>456</v>
      </c>
      <c r="E28" s="43" t="s">
        <v>122</v>
      </c>
      <c r="F28" s="102">
        <v>39489</v>
      </c>
      <c r="G28" s="34">
        <v>28121556.039999999</v>
      </c>
      <c r="H28" s="67">
        <v>21.77</v>
      </c>
      <c r="I28" s="34">
        <v>6123</v>
      </c>
      <c r="J28" s="68">
        <v>7.6999999999999999E-2</v>
      </c>
      <c r="K28" s="35">
        <v>1.5513460573177921E-4</v>
      </c>
      <c r="L28" s="241"/>
      <c r="M28" s="20"/>
      <c r="N28" s="20"/>
      <c r="O28" s="20"/>
    </row>
    <row r="29" spans="1:15" x14ac:dyDescent="0.2">
      <c r="A29" s="1"/>
      <c r="B29" s="83" t="s">
        <v>1199</v>
      </c>
      <c r="C29" s="44">
        <v>20000</v>
      </c>
      <c r="D29" s="44" t="s">
        <v>685</v>
      </c>
      <c r="E29" s="43" t="s">
        <v>121</v>
      </c>
      <c r="F29" s="102">
        <v>40220</v>
      </c>
      <c r="G29" s="34">
        <v>1009670.2</v>
      </c>
      <c r="H29" s="67">
        <v>2056.61</v>
      </c>
      <c r="I29" s="34">
        <v>20764.939999999999</v>
      </c>
      <c r="J29" s="68">
        <v>7.7000000000000002E-3</v>
      </c>
      <c r="K29" s="35">
        <v>5.2610824431553998E-4</v>
      </c>
      <c r="L29" s="241"/>
      <c r="M29" s="20"/>
      <c r="N29" s="105"/>
      <c r="O29" s="105"/>
    </row>
    <row r="30" spans="1:15" x14ac:dyDescent="0.2">
      <c r="A30" s="1"/>
      <c r="B30" s="83" t="s">
        <v>1197</v>
      </c>
      <c r="C30" s="44">
        <v>7022</v>
      </c>
      <c r="D30" s="44" t="s">
        <v>456</v>
      </c>
      <c r="E30" s="43" t="s">
        <v>121</v>
      </c>
      <c r="F30" s="102">
        <v>39206</v>
      </c>
      <c r="G30" s="34">
        <v>8497933.8499999996</v>
      </c>
      <c r="H30" s="67">
        <v>81.819999999999993</v>
      </c>
      <c r="I30" s="34">
        <v>6952.85</v>
      </c>
      <c r="J30" s="68">
        <v>7.5399999999999995E-2</v>
      </c>
      <c r="K30" s="35">
        <v>1.7615999403269657E-4</v>
      </c>
      <c r="L30" s="241"/>
      <c r="M30" s="20"/>
      <c r="N30" s="20"/>
      <c r="O30" s="20"/>
    </row>
    <row r="31" spans="1:15" x14ac:dyDescent="0.2">
      <c r="A31" s="1"/>
      <c r="B31" s="83" t="s">
        <v>1197</v>
      </c>
      <c r="C31" s="44">
        <v>7024</v>
      </c>
      <c r="D31" s="44" t="s">
        <v>456</v>
      </c>
      <c r="E31" s="43" t="s">
        <v>121</v>
      </c>
      <c r="F31" s="102">
        <v>39231</v>
      </c>
      <c r="G31" s="34">
        <v>2188861.19</v>
      </c>
      <c r="H31" s="67">
        <v>45.88</v>
      </c>
      <c r="I31" s="34">
        <v>1004.3</v>
      </c>
      <c r="J31" s="68">
        <v>7.5399999999999995E-2</v>
      </c>
      <c r="K31" s="35">
        <v>2.5445318395627285E-5</v>
      </c>
      <c r="L31" s="241"/>
      <c r="M31" s="20"/>
      <c r="N31" s="20"/>
      <c r="O31" s="20"/>
    </row>
    <row r="32" spans="1:15" x14ac:dyDescent="0.2">
      <c r="A32" s="1"/>
      <c r="B32" s="83" t="s">
        <v>1197</v>
      </c>
      <c r="C32" s="44">
        <v>7020</v>
      </c>
      <c r="D32" s="44" t="s">
        <v>456</v>
      </c>
      <c r="E32" s="43" t="s">
        <v>121</v>
      </c>
      <c r="F32" s="102">
        <v>39206</v>
      </c>
      <c r="G32" s="34">
        <v>7338258</v>
      </c>
      <c r="H32" s="67">
        <v>87.73</v>
      </c>
      <c r="I32" s="34">
        <v>6437.83</v>
      </c>
      <c r="J32" s="68">
        <v>7.51E-2</v>
      </c>
      <c r="K32" s="35">
        <v>1.6311125572729385E-4</v>
      </c>
      <c r="L32" s="241"/>
      <c r="M32" s="20"/>
      <c r="N32" s="20"/>
      <c r="O32" s="20"/>
    </row>
    <row r="33" spans="1:15" x14ac:dyDescent="0.2">
      <c r="A33" s="1"/>
      <c r="B33" s="83" t="s">
        <v>1200</v>
      </c>
      <c r="C33" s="44">
        <v>5511</v>
      </c>
      <c r="D33" s="44" t="s">
        <v>1201</v>
      </c>
      <c r="E33" s="43" t="s">
        <v>124</v>
      </c>
      <c r="F33" s="102">
        <v>38701</v>
      </c>
      <c r="G33" s="34">
        <v>57113.62</v>
      </c>
      <c r="H33" s="67">
        <v>24990</v>
      </c>
      <c r="I33" s="34">
        <v>14272.69</v>
      </c>
      <c r="J33" s="68">
        <v>0.1085</v>
      </c>
      <c r="K33" s="35">
        <v>3.6161818322422146E-4</v>
      </c>
      <c r="L33" s="241"/>
      <c r="M33" s="20"/>
      <c r="N33" s="20"/>
      <c r="O33" s="20"/>
    </row>
    <row r="34" spans="1:15" x14ac:dyDescent="0.2">
      <c r="A34" s="1"/>
      <c r="B34" s="83" t="s">
        <v>1203</v>
      </c>
      <c r="C34" s="44">
        <v>99992288</v>
      </c>
      <c r="D34" s="44" t="s">
        <v>456</v>
      </c>
      <c r="E34" s="43" t="s">
        <v>121</v>
      </c>
      <c r="F34" s="102">
        <v>40518</v>
      </c>
      <c r="G34" s="34">
        <v>59797268.509999998</v>
      </c>
      <c r="H34" s="67">
        <v>100</v>
      </c>
      <c r="I34" s="34">
        <v>59797.27</v>
      </c>
      <c r="J34" s="68">
        <v>0.2213</v>
      </c>
      <c r="K34" s="35">
        <v>1.5150458770678997E-3</v>
      </c>
      <c r="L34" s="241"/>
      <c r="M34" s="20"/>
      <c r="N34" s="20"/>
      <c r="O34" s="20"/>
    </row>
    <row r="35" spans="1:15" x14ac:dyDescent="0.2">
      <c r="A35" s="1"/>
      <c r="B35" s="83" t="s">
        <v>1204</v>
      </c>
      <c r="C35" s="44">
        <v>99992255</v>
      </c>
      <c r="D35" s="44" t="s">
        <v>456</v>
      </c>
      <c r="E35" s="43" t="s">
        <v>122</v>
      </c>
      <c r="F35" s="102">
        <v>40724</v>
      </c>
      <c r="G35" s="34">
        <v>22040266.52</v>
      </c>
      <c r="H35" s="67">
        <v>100</v>
      </c>
      <c r="I35" s="34">
        <v>22040.27</v>
      </c>
      <c r="J35" s="68">
        <v>0.32469999999999999</v>
      </c>
      <c r="K35" s="35">
        <v>5.5842047961325515E-4</v>
      </c>
      <c r="L35" s="241"/>
      <c r="M35" s="20"/>
      <c r="N35" s="20"/>
      <c r="O35" s="20"/>
    </row>
    <row r="36" spans="1:15" x14ac:dyDescent="0.2">
      <c r="A36" s="1"/>
      <c r="B36" s="83" t="s">
        <v>1205</v>
      </c>
      <c r="C36" s="44">
        <v>99992244</v>
      </c>
      <c r="D36" s="44" t="s">
        <v>456</v>
      </c>
      <c r="E36" s="43" t="s">
        <v>121</v>
      </c>
      <c r="F36" s="102">
        <v>40724</v>
      </c>
      <c r="G36" s="34">
        <v>1219099.51</v>
      </c>
      <c r="H36" s="67">
        <v>100</v>
      </c>
      <c r="I36" s="34">
        <v>1219.0999999999999</v>
      </c>
      <c r="J36" s="68">
        <v>0.28470000000000001</v>
      </c>
      <c r="K36" s="35">
        <v>3.0887571100377598E-5</v>
      </c>
      <c r="L36" s="241"/>
      <c r="M36" s="20"/>
      <c r="N36" s="20"/>
      <c r="O36" s="20"/>
    </row>
    <row r="37" spans="1:15" s="5" customFormat="1" ht="15" x14ac:dyDescent="0.25">
      <c r="A37" s="6"/>
      <c r="B37" s="83" t="s">
        <v>1206</v>
      </c>
      <c r="C37" s="44">
        <v>99992277</v>
      </c>
      <c r="D37" s="44" t="s">
        <v>456</v>
      </c>
      <c r="E37" s="43" t="s">
        <v>122</v>
      </c>
      <c r="F37" s="102">
        <v>40604</v>
      </c>
      <c r="G37" s="34">
        <v>29336347.530000001</v>
      </c>
      <c r="H37" s="67">
        <v>100</v>
      </c>
      <c r="I37" s="34">
        <v>29336.35</v>
      </c>
      <c r="J37" s="68">
        <v>0.32850000000000001</v>
      </c>
      <c r="K37" s="35">
        <v>7.4327667660615399E-4</v>
      </c>
      <c r="L37" s="241"/>
      <c r="M37" s="6"/>
      <c r="N37" s="6"/>
      <c r="O37" s="6"/>
    </row>
    <row r="38" spans="1:15" x14ac:dyDescent="0.2">
      <c r="A38" s="1"/>
      <c r="B38" s="83" t="s">
        <v>1207</v>
      </c>
      <c r="C38" s="44">
        <v>99992266</v>
      </c>
      <c r="D38" s="44" t="s">
        <v>456</v>
      </c>
      <c r="E38" s="43" t="s">
        <v>122</v>
      </c>
      <c r="F38" s="102">
        <v>40633</v>
      </c>
      <c r="G38" s="34">
        <v>14358282.869999999</v>
      </c>
      <c r="H38" s="67">
        <v>100</v>
      </c>
      <c r="I38" s="34">
        <v>14358.28</v>
      </c>
      <c r="J38" s="68">
        <v>0.32850000000000001</v>
      </c>
      <c r="K38" s="35">
        <v>3.637867233033629E-4</v>
      </c>
      <c r="L38" s="241"/>
      <c r="M38" s="20"/>
      <c r="N38" s="20"/>
      <c r="O38" s="20"/>
    </row>
    <row r="39" spans="1:15" x14ac:dyDescent="0.2">
      <c r="A39" s="1"/>
      <c r="B39" s="83" t="s">
        <v>1208</v>
      </c>
      <c r="C39" s="44">
        <v>99992299</v>
      </c>
      <c r="D39" s="44" t="s">
        <v>456</v>
      </c>
      <c r="E39" s="43" t="s">
        <v>122</v>
      </c>
      <c r="F39" s="102">
        <v>40543</v>
      </c>
      <c r="G39" s="34">
        <v>27157366.280000001</v>
      </c>
      <c r="H39" s="67">
        <v>100</v>
      </c>
      <c r="I39" s="34">
        <v>27157.37</v>
      </c>
      <c r="J39" s="68">
        <v>0.32850000000000001</v>
      </c>
      <c r="K39" s="35">
        <v>6.8806922875421341E-4</v>
      </c>
      <c r="L39" s="241"/>
      <c r="M39" s="20"/>
      <c r="N39" s="20"/>
      <c r="O39" s="20"/>
    </row>
    <row r="40" spans="1:15" s="212" customFormat="1" x14ac:dyDescent="0.2">
      <c r="A40" s="206"/>
      <c r="B40" s="213" t="s">
        <v>1209</v>
      </c>
      <c r="C40" s="197">
        <v>1095252</v>
      </c>
      <c r="D40" s="197" t="s">
        <v>653</v>
      </c>
      <c r="E40" s="207" t="s">
        <v>121</v>
      </c>
      <c r="F40" s="214">
        <v>39317</v>
      </c>
      <c r="G40" s="208">
        <v>13594542.99</v>
      </c>
      <c r="H40" s="209">
        <v>149.03</v>
      </c>
      <c r="I40" s="208">
        <v>20259.75</v>
      </c>
      <c r="J40" s="198">
        <v>3.09E-2</v>
      </c>
      <c r="K40" s="210">
        <v>5.1330856254685835E-4</v>
      </c>
      <c r="L40" s="241"/>
      <c r="M40" s="194"/>
      <c r="N40" s="194"/>
      <c r="O40" s="194"/>
    </row>
    <row r="41" spans="1:15" x14ac:dyDescent="0.2">
      <c r="A41" s="1"/>
      <c r="B41" s="83" t="s">
        <v>1202</v>
      </c>
      <c r="C41" s="44">
        <v>6500</v>
      </c>
      <c r="D41" s="44" t="s">
        <v>456</v>
      </c>
      <c r="E41" s="43" t="s">
        <v>121</v>
      </c>
      <c r="F41" s="102">
        <v>39379</v>
      </c>
      <c r="G41" s="34">
        <v>150155637.59999999</v>
      </c>
      <c r="H41" s="67">
        <v>111.9</v>
      </c>
      <c r="I41" s="34">
        <v>168024.16</v>
      </c>
      <c r="J41" s="68">
        <v>7.3300000000000004E-2</v>
      </c>
      <c r="K41" s="35">
        <v>4.2571226220828665E-3</v>
      </c>
      <c r="L41" s="241"/>
      <c r="M41" s="20"/>
      <c r="N41" s="20"/>
      <c r="O41" s="20"/>
    </row>
    <row r="42" spans="1:15" s="212" customFormat="1" x14ac:dyDescent="0.2">
      <c r="A42" s="206"/>
      <c r="B42" s="213" t="s">
        <v>1202</v>
      </c>
      <c r="C42" s="197">
        <v>6501</v>
      </c>
      <c r="D42" s="197" t="s">
        <v>456</v>
      </c>
      <c r="E42" s="207" t="s">
        <v>121</v>
      </c>
      <c r="F42" s="214">
        <v>39379</v>
      </c>
      <c r="G42" s="208">
        <v>30136269.75</v>
      </c>
      <c r="H42" s="209">
        <v>104.44968890019972</v>
      </c>
      <c r="I42" s="208">
        <v>31477.24</v>
      </c>
      <c r="J42" s="198">
        <v>7.3300000000000004E-2</v>
      </c>
      <c r="K42" s="210">
        <v>7.9751906204876533E-4</v>
      </c>
      <c r="L42" s="241"/>
      <c r="M42" s="215"/>
      <c r="N42" s="194"/>
      <c r="O42" s="194"/>
    </row>
    <row r="43" spans="1:15" x14ac:dyDescent="0.2">
      <c r="A43" s="1"/>
      <c r="B43" s="83" t="s">
        <v>1198</v>
      </c>
      <c r="C43" s="44">
        <v>8500</v>
      </c>
      <c r="D43" s="44" t="s">
        <v>456</v>
      </c>
      <c r="E43" s="43" t="s">
        <v>122</v>
      </c>
      <c r="F43" s="102">
        <v>39489</v>
      </c>
      <c r="G43" s="34">
        <v>59495955.509999998</v>
      </c>
      <c r="H43" s="67">
        <v>20.58</v>
      </c>
      <c r="I43" s="34">
        <v>12245.99</v>
      </c>
      <c r="J43" s="68">
        <v>0.15409999999999999</v>
      </c>
      <c r="K43" s="35">
        <v>3.1026895809983844E-4</v>
      </c>
      <c r="L43" s="241"/>
      <c r="M43" s="20"/>
      <c r="N43" s="20"/>
      <c r="O43" s="20"/>
    </row>
    <row r="44" spans="1:15" x14ac:dyDescent="0.2">
      <c r="A44" s="1"/>
      <c r="B44" s="83" t="s">
        <v>1210</v>
      </c>
      <c r="C44" s="44">
        <v>666169</v>
      </c>
      <c r="D44" s="44" t="s">
        <v>656</v>
      </c>
      <c r="E44" s="43" t="s">
        <v>122</v>
      </c>
      <c r="F44" s="102">
        <v>39534</v>
      </c>
      <c r="G44" s="34">
        <v>14454076.35</v>
      </c>
      <c r="H44" s="67">
        <v>66.67</v>
      </c>
      <c r="I44" s="34">
        <v>9636.0499999999993</v>
      </c>
      <c r="J44" s="68">
        <v>0.32450000000000001</v>
      </c>
      <c r="K44" s="35">
        <v>2.4414254737248261E-4</v>
      </c>
      <c r="L44" s="241"/>
      <c r="M44" s="20"/>
      <c r="N44" s="20"/>
      <c r="O44" s="20"/>
    </row>
    <row r="45" spans="1:15" ht="15" x14ac:dyDescent="0.25">
      <c r="A45" s="1"/>
      <c r="B45" s="66" t="s">
        <v>467</v>
      </c>
      <c r="C45" s="6"/>
      <c r="D45" s="6"/>
      <c r="E45" s="6"/>
      <c r="F45" s="103"/>
      <c r="G45" s="9"/>
      <c r="H45" s="65"/>
      <c r="I45" s="9">
        <v>466302.23</v>
      </c>
      <c r="J45" s="10"/>
      <c r="K45" s="31">
        <v>1.1814406761865005E-2</v>
      </c>
      <c r="L45" s="241"/>
      <c r="M45" s="20"/>
      <c r="N45" s="20"/>
      <c r="O45" s="20"/>
    </row>
    <row r="46" spans="1:15" ht="15" x14ac:dyDescent="0.25">
      <c r="A46" s="1"/>
      <c r="B46" s="66"/>
      <c r="C46" s="6"/>
      <c r="D46" s="6"/>
      <c r="E46" s="6"/>
      <c r="F46" s="103"/>
      <c r="G46" s="9"/>
      <c r="H46" s="65"/>
      <c r="I46" s="9"/>
      <c r="J46" s="10"/>
      <c r="K46" s="31"/>
      <c r="L46" s="241"/>
      <c r="M46" s="20"/>
      <c r="N46" s="20"/>
      <c r="O46" s="20"/>
    </row>
    <row r="47" spans="1:15" ht="15" x14ac:dyDescent="0.25">
      <c r="A47" s="1"/>
      <c r="B47" s="30" t="s">
        <v>792</v>
      </c>
      <c r="C47" s="6"/>
      <c r="D47" s="6"/>
      <c r="E47" s="6"/>
      <c r="F47" s="103"/>
      <c r="G47" s="9"/>
      <c r="H47" s="65"/>
      <c r="I47" s="9">
        <v>731156.94</v>
      </c>
      <c r="J47" s="10"/>
      <c r="K47" s="31">
        <v>1.8524864219329439E-2</v>
      </c>
      <c r="L47" s="241"/>
      <c r="M47" s="20"/>
      <c r="N47" s="20"/>
      <c r="O47" s="20"/>
    </row>
    <row r="48" spans="1:15" x14ac:dyDescent="0.2">
      <c r="A48" s="1"/>
      <c r="B48" s="39"/>
      <c r="C48" s="40"/>
      <c r="D48" s="40"/>
      <c r="E48" s="40"/>
      <c r="F48" s="40"/>
      <c r="G48" s="73"/>
      <c r="H48" s="71"/>
      <c r="I48" s="40"/>
      <c r="J48" s="40"/>
      <c r="K48" s="41"/>
      <c r="L48" s="20"/>
      <c r="M48" s="20"/>
      <c r="N48" s="20"/>
      <c r="O48" s="20"/>
    </row>
    <row r="49" spans="1:15" x14ac:dyDescent="0.2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1:15" x14ac:dyDescent="0.2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1:15" x14ac:dyDescent="0.2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/>
  <dimension ref="A1:L158"/>
  <sheetViews>
    <sheetView showGridLines="0" rightToLeft="1" topLeftCell="A89" zoomScale="85" zoomScaleNormal="85" workbookViewId="0">
      <selection activeCell="L83" sqref="L1:L65536"/>
    </sheetView>
  </sheetViews>
  <sheetFormatPr defaultRowHeight="14.25" x14ac:dyDescent="0.2"/>
  <cols>
    <col min="1" max="1" width="3.875" style="20" customWidth="1"/>
    <col min="2" max="2" width="43.75" customWidth="1"/>
    <col min="3" max="3" width="19.625" customWidth="1"/>
    <col min="4" max="4" width="11.875" customWidth="1"/>
    <col min="5" max="5" width="9.875" customWidth="1"/>
    <col min="6" max="6" width="11.25" customWidth="1"/>
    <col min="7" max="7" width="13.375" customWidth="1"/>
    <col min="8" max="8" width="12.5" customWidth="1"/>
    <col min="9" max="9" width="14.625" customWidth="1"/>
    <col min="10" max="10" width="13.625" customWidth="1"/>
    <col min="11" max="11" width="11.375" customWidth="1"/>
    <col min="12" max="12" width="12.375" bestFit="1" customWidth="1"/>
    <col min="13" max="13" width="10.75" customWidth="1"/>
    <col min="14" max="14" width="11.5" customWidth="1"/>
    <col min="15" max="15" width="13.75" customWidth="1"/>
    <col min="16" max="16" width="16.5" customWidth="1"/>
    <col min="17" max="17" width="10.75" customWidth="1"/>
  </cols>
  <sheetData>
    <row r="1" spans="1:12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9.5" x14ac:dyDescent="0.3"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</row>
    <row r="3" spans="1:12" ht="16.5" x14ac:dyDescent="0.25"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</row>
    <row r="4" spans="1:12" ht="16.5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</row>
    <row r="5" spans="1:12" x14ac:dyDescent="0.2"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ht="15" x14ac:dyDescent="0.25">
      <c r="B6" s="25" t="s">
        <v>103</v>
      </c>
      <c r="C6" s="121">
        <v>40724</v>
      </c>
      <c r="D6" s="20"/>
      <c r="E6" s="54" t="s">
        <v>87</v>
      </c>
      <c r="F6" s="20"/>
      <c r="G6" s="20"/>
      <c r="H6" s="20"/>
      <c r="I6" s="20"/>
      <c r="J6" s="20"/>
      <c r="K6" s="20"/>
      <c r="L6" s="20"/>
    </row>
    <row r="7" spans="1:12" ht="15" x14ac:dyDescent="0.25">
      <c r="B7" s="25" t="s">
        <v>104</v>
      </c>
      <c r="C7" s="26" t="s">
        <v>105</v>
      </c>
      <c r="D7" s="20"/>
      <c r="E7" s="54" t="s">
        <v>88</v>
      </c>
      <c r="F7" s="20"/>
      <c r="G7" s="20"/>
      <c r="H7" s="20"/>
      <c r="I7" s="20"/>
      <c r="J7" s="20"/>
      <c r="K7" s="20"/>
      <c r="L7" s="20"/>
    </row>
    <row r="8" spans="1:12" x14ac:dyDescent="0.2"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  <c r="L8" s="20"/>
    </row>
    <row r="9" spans="1:12" x14ac:dyDescent="0.2"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  <c r="L9" s="20"/>
    </row>
    <row r="10" spans="1:12" x14ac:dyDescent="0.2"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  <c r="L10" s="20"/>
    </row>
    <row r="11" spans="1:12" x14ac:dyDescent="0.2">
      <c r="B11" s="20"/>
      <c r="C11" s="97"/>
      <c r="D11" s="97"/>
      <c r="E11" s="97"/>
      <c r="F11" s="97"/>
      <c r="G11" s="97"/>
      <c r="H11" s="97"/>
      <c r="I11" s="97"/>
      <c r="J11" s="97"/>
      <c r="K11" s="97"/>
      <c r="L11" s="20"/>
    </row>
    <row r="12" spans="1:12" s="55" customFormat="1" ht="45" x14ac:dyDescent="0.2">
      <c r="A12" s="56"/>
      <c r="B12" s="57" t="s">
        <v>73</v>
      </c>
      <c r="C12" s="82" t="s">
        <v>1054</v>
      </c>
      <c r="D12" s="82" t="s">
        <v>200</v>
      </c>
      <c r="E12" s="82" t="s">
        <v>147</v>
      </c>
      <c r="F12" s="82" t="s">
        <v>1082</v>
      </c>
      <c r="G12" s="59" t="s">
        <v>151</v>
      </c>
      <c r="H12" s="59" t="s">
        <v>152</v>
      </c>
      <c r="I12" s="59" t="s">
        <v>153</v>
      </c>
      <c r="J12" s="59" t="s">
        <v>154</v>
      </c>
      <c r="K12" s="62" t="s">
        <v>113</v>
      </c>
      <c r="L12" s="56"/>
    </row>
    <row r="13" spans="1:12" ht="15" x14ac:dyDescent="0.25">
      <c r="A13" s="1"/>
      <c r="B13" s="27" t="s">
        <v>87</v>
      </c>
      <c r="C13" s="28"/>
      <c r="D13" s="28"/>
      <c r="E13" s="28"/>
      <c r="F13" s="28"/>
      <c r="G13" s="46"/>
      <c r="H13" s="63"/>
      <c r="I13" s="28"/>
      <c r="J13" s="28"/>
      <c r="K13" s="29"/>
      <c r="L13" s="20"/>
    </row>
    <row r="14" spans="1:12" ht="15" x14ac:dyDescent="0.25">
      <c r="A14" s="1"/>
      <c r="B14" s="30" t="s">
        <v>88</v>
      </c>
      <c r="C14" s="6"/>
      <c r="D14" s="6"/>
      <c r="E14" s="6"/>
      <c r="F14" s="6"/>
      <c r="G14" s="9"/>
      <c r="H14" s="65"/>
      <c r="I14" s="6"/>
      <c r="J14" s="6"/>
      <c r="K14" s="48"/>
      <c r="L14" s="20"/>
    </row>
    <row r="15" spans="1:12" s="5" customFormat="1" ht="15" x14ac:dyDescent="0.25">
      <c r="A15" s="6"/>
      <c r="B15" s="66" t="s">
        <v>135</v>
      </c>
      <c r="C15" s="6"/>
      <c r="D15" s="6"/>
      <c r="E15" s="6"/>
      <c r="F15" s="1"/>
      <c r="G15" s="34"/>
      <c r="H15" s="67"/>
      <c r="I15" s="1"/>
      <c r="J15" s="1"/>
      <c r="K15" s="32"/>
      <c r="L15" s="20"/>
    </row>
    <row r="16" spans="1:12" ht="15" x14ac:dyDescent="0.25">
      <c r="A16" s="1"/>
      <c r="B16" s="47" t="s">
        <v>1211</v>
      </c>
      <c r="C16" s="6"/>
      <c r="D16" s="6"/>
      <c r="E16" s="6"/>
      <c r="F16" s="6"/>
      <c r="G16" s="9"/>
      <c r="H16" s="65"/>
      <c r="I16" s="6"/>
      <c r="J16" s="6"/>
      <c r="K16" s="48"/>
      <c r="L16" s="20"/>
    </row>
    <row r="17" spans="1:12" x14ac:dyDescent="0.2">
      <c r="A17" s="1"/>
      <c r="B17" s="53" t="s">
        <v>1212</v>
      </c>
      <c r="C17" s="44">
        <v>5074</v>
      </c>
      <c r="D17" s="44"/>
      <c r="E17" s="43" t="s">
        <v>121</v>
      </c>
      <c r="F17" s="102">
        <v>38929</v>
      </c>
      <c r="G17" s="34">
        <v>15430967.73</v>
      </c>
      <c r="H17" s="67"/>
      <c r="I17" s="34">
        <v>15430.97</v>
      </c>
      <c r="J17" s="68">
        <v>6.8699999999999997E-2</v>
      </c>
      <c r="K17" s="35">
        <v>3.909647961797996E-4</v>
      </c>
      <c r="L17" s="241"/>
    </row>
    <row r="18" spans="1:12" x14ac:dyDescent="0.2">
      <c r="A18" s="1"/>
      <c r="B18" s="53" t="s">
        <v>1213</v>
      </c>
      <c r="C18" s="44">
        <v>5055</v>
      </c>
      <c r="D18" s="44"/>
      <c r="E18" s="43" t="s">
        <v>121</v>
      </c>
      <c r="F18" s="102">
        <v>39057</v>
      </c>
      <c r="G18" s="34">
        <v>897957.14</v>
      </c>
      <c r="H18" s="67"/>
      <c r="I18" s="34">
        <v>897.96</v>
      </c>
      <c r="J18" s="68">
        <v>3.6400000000000002E-2</v>
      </c>
      <c r="K18" s="35">
        <v>2.2751048597567935E-5</v>
      </c>
      <c r="L18" s="241"/>
    </row>
    <row r="19" spans="1:12" x14ac:dyDescent="0.2">
      <c r="A19" s="1"/>
      <c r="B19" s="53" t="s">
        <v>1214</v>
      </c>
      <c r="C19" s="44">
        <v>5030</v>
      </c>
      <c r="D19" s="44"/>
      <c r="E19" s="43" t="s">
        <v>121</v>
      </c>
      <c r="F19" s="102">
        <v>38777</v>
      </c>
      <c r="G19" s="34">
        <v>1500379.96</v>
      </c>
      <c r="H19" s="67"/>
      <c r="I19" s="34">
        <v>1500.38</v>
      </c>
      <c r="J19" s="68">
        <v>3.4000000000000002E-2</v>
      </c>
      <c r="K19" s="35">
        <v>3.8014185815424942E-5</v>
      </c>
      <c r="L19" s="241"/>
    </row>
    <row r="20" spans="1:12" x14ac:dyDescent="0.2">
      <c r="A20" s="1"/>
      <c r="B20" s="53" t="s">
        <v>1215</v>
      </c>
      <c r="C20" s="44">
        <v>5041</v>
      </c>
      <c r="D20" s="44"/>
      <c r="E20" s="43" t="s">
        <v>121</v>
      </c>
      <c r="F20" s="102">
        <v>38001</v>
      </c>
      <c r="G20" s="34">
        <v>6088744.1799999997</v>
      </c>
      <c r="H20" s="67"/>
      <c r="I20" s="34">
        <v>6088.74</v>
      </c>
      <c r="J20" s="68">
        <v>5.57E-2</v>
      </c>
      <c r="K20" s="35">
        <v>1.5426658162719475E-4</v>
      </c>
      <c r="L20" s="241"/>
    </row>
    <row r="21" spans="1:12" x14ac:dyDescent="0.2">
      <c r="A21" s="1"/>
      <c r="B21" s="53" t="s">
        <v>1216</v>
      </c>
      <c r="C21" s="44">
        <v>5122</v>
      </c>
      <c r="D21" s="44"/>
      <c r="E21" s="43" t="s">
        <v>121</v>
      </c>
      <c r="F21" s="102">
        <v>40652</v>
      </c>
      <c r="G21" s="34">
        <v>415989.69</v>
      </c>
      <c r="H21" s="67"/>
      <c r="I21" s="34">
        <v>415.99</v>
      </c>
      <c r="J21" s="68">
        <v>6.0000000000000001E-3</v>
      </c>
      <c r="K21" s="35">
        <v>1.0539677386634466E-5</v>
      </c>
      <c r="L21" s="241"/>
    </row>
    <row r="22" spans="1:12" x14ac:dyDescent="0.2">
      <c r="A22" s="1"/>
      <c r="B22" s="53" t="s">
        <v>1217</v>
      </c>
      <c r="C22" s="44">
        <v>5086</v>
      </c>
      <c r="D22" s="44"/>
      <c r="E22" s="43" t="s">
        <v>121</v>
      </c>
      <c r="F22" s="102">
        <v>39531</v>
      </c>
      <c r="G22" s="34">
        <v>4666166.3099999996</v>
      </c>
      <c r="H22" s="67"/>
      <c r="I22" s="34">
        <v>4666.17</v>
      </c>
      <c r="J22" s="68">
        <v>2.4199999999999999E-2</v>
      </c>
      <c r="K22" s="35">
        <v>1.1822381891678201E-4</v>
      </c>
      <c r="L22" s="241"/>
    </row>
    <row r="23" spans="1:12" x14ac:dyDescent="0.2">
      <c r="A23" s="1"/>
      <c r="B23" s="53" t="s">
        <v>1218</v>
      </c>
      <c r="C23" s="44">
        <v>5123</v>
      </c>
      <c r="D23" s="44"/>
      <c r="E23" s="43" t="s">
        <v>121</v>
      </c>
      <c r="F23" s="102">
        <v>40668</v>
      </c>
      <c r="G23" s="34">
        <v>319480.08</v>
      </c>
      <c r="H23" s="67"/>
      <c r="I23" s="34">
        <v>319.48</v>
      </c>
      <c r="J23" s="68">
        <v>1.54E-2</v>
      </c>
      <c r="K23" s="35">
        <v>8.0944641252962324E-6</v>
      </c>
      <c r="L23" s="241"/>
    </row>
    <row r="24" spans="1:12" x14ac:dyDescent="0.2">
      <c r="A24" s="1"/>
      <c r="B24" s="53" t="s">
        <v>1219</v>
      </c>
      <c r="C24" s="44">
        <v>5067</v>
      </c>
      <c r="D24" s="44"/>
      <c r="E24" s="43" t="s">
        <v>121</v>
      </c>
      <c r="F24" s="102">
        <v>38530</v>
      </c>
      <c r="G24" s="34">
        <v>15371288.189999999</v>
      </c>
      <c r="H24" s="67"/>
      <c r="I24" s="34">
        <v>15371.29</v>
      </c>
      <c r="J24" s="68">
        <v>0.1232</v>
      </c>
      <c r="K24" s="35">
        <v>3.8945272149907575E-4</v>
      </c>
      <c r="L24" s="241"/>
    </row>
    <row r="25" spans="1:12" x14ac:dyDescent="0.2">
      <c r="A25" s="1"/>
      <c r="B25" s="53" t="s">
        <v>1220</v>
      </c>
      <c r="C25" s="44">
        <v>5081</v>
      </c>
      <c r="D25" s="44"/>
      <c r="E25" s="43" t="s">
        <v>121</v>
      </c>
      <c r="F25" s="102">
        <v>39379</v>
      </c>
      <c r="G25" s="34">
        <v>36877715.420000002</v>
      </c>
      <c r="H25" s="67"/>
      <c r="I25" s="34">
        <v>36877.72</v>
      </c>
      <c r="J25" s="68">
        <v>0.1462</v>
      </c>
      <c r="K25" s="35">
        <v>9.3434763228596261E-4</v>
      </c>
      <c r="L25" s="241"/>
    </row>
    <row r="26" spans="1:12" x14ac:dyDescent="0.2">
      <c r="A26" s="1"/>
      <c r="B26" s="53" t="s">
        <v>1221</v>
      </c>
      <c r="C26" s="44">
        <v>5063</v>
      </c>
      <c r="D26" s="44"/>
      <c r="E26" s="43" t="s">
        <v>121</v>
      </c>
      <c r="F26" s="102">
        <v>39283</v>
      </c>
      <c r="G26" s="34">
        <v>10779124.779999999</v>
      </c>
      <c r="H26" s="67"/>
      <c r="I26" s="34">
        <v>10779.12</v>
      </c>
      <c r="J26" s="68">
        <v>7.0699999999999999E-2</v>
      </c>
      <c r="K26" s="35">
        <v>2.7310379411000103E-4</v>
      </c>
      <c r="L26" s="241"/>
    </row>
    <row r="27" spans="1:12" ht="15" x14ac:dyDescent="0.25">
      <c r="A27" s="1"/>
      <c r="B27" s="47" t="s">
        <v>1222</v>
      </c>
      <c r="C27" s="6"/>
      <c r="D27" s="6"/>
      <c r="E27" s="6"/>
      <c r="F27" s="103"/>
      <c r="G27" s="9"/>
      <c r="H27" s="65"/>
      <c r="I27" s="9">
        <v>92347.81</v>
      </c>
      <c r="J27" s="10"/>
      <c r="K27" s="31">
        <v>2.3397584671800194E-3</v>
      </c>
      <c r="L27" s="241"/>
    </row>
    <row r="28" spans="1:12" x14ac:dyDescent="0.2">
      <c r="A28" s="1"/>
      <c r="B28" s="52"/>
      <c r="C28" s="1"/>
      <c r="D28" s="1"/>
      <c r="E28" s="1"/>
      <c r="F28" s="1"/>
      <c r="G28" s="34"/>
      <c r="H28" s="67"/>
      <c r="I28" s="1"/>
      <c r="J28" s="1"/>
      <c r="K28" s="32"/>
      <c r="L28" s="241"/>
    </row>
    <row r="29" spans="1:12" ht="15" x14ac:dyDescent="0.25">
      <c r="A29" s="1"/>
      <c r="B29" s="47" t="s">
        <v>1223</v>
      </c>
      <c r="C29" s="6"/>
      <c r="D29" s="6"/>
      <c r="E29" s="6"/>
      <c r="F29" s="6"/>
      <c r="G29" s="9"/>
      <c r="H29" s="65"/>
      <c r="I29" s="6"/>
      <c r="J29" s="6"/>
      <c r="K29" s="48"/>
      <c r="L29" s="241"/>
    </row>
    <row r="30" spans="1:12" x14ac:dyDescent="0.2">
      <c r="A30" s="1"/>
      <c r="B30" s="53" t="s">
        <v>1224</v>
      </c>
      <c r="C30" s="44">
        <v>5094</v>
      </c>
      <c r="D30" s="44"/>
      <c r="E30" s="43" t="s">
        <v>121</v>
      </c>
      <c r="F30" s="102">
        <v>39716</v>
      </c>
      <c r="G30" s="34">
        <v>8746617.7400000002</v>
      </c>
      <c r="H30" s="67"/>
      <c r="I30" s="34">
        <v>8746.6200000000008</v>
      </c>
      <c r="J30" s="68">
        <v>2.7E-2</v>
      </c>
      <c r="K30" s="35">
        <v>2.2160761802804098E-4</v>
      </c>
      <c r="L30" s="241"/>
    </row>
    <row r="31" spans="1:12" x14ac:dyDescent="0.2">
      <c r="A31" s="1"/>
      <c r="B31" s="53" t="s">
        <v>1225</v>
      </c>
      <c r="C31" s="44">
        <v>5066</v>
      </c>
      <c r="D31" s="44"/>
      <c r="E31" s="43" t="s">
        <v>121</v>
      </c>
      <c r="F31" s="102">
        <v>37803</v>
      </c>
      <c r="G31" s="34">
        <v>3665188.63</v>
      </c>
      <c r="H31" s="67"/>
      <c r="I31" s="34">
        <v>3665.19</v>
      </c>
      <c r="J31" s="68">
        <v>6.0600000000000001E-2</v>
      </c>
      <c r="K31" s="35">
        <v>9.2862617276181592E-5</v>
      </c>
      <c r="L31" s="241"/>
    </row>
    <row r="32" spans="1:12" x14ac:dyDescent="0.2">
      <c r="A32" s="1"/>
      <c r="B32" s="53" t="s">
        <v>1226</v>
      </c>
      <c r="C32" s="44">
        <v>5084</v>
      </c>
      <c r="D32" s="44"/>
      <c r="E32" s="43" t="s">
        <v>121</v>
      </c>
      <c r="F32" s="102">
        <v>39457</v>
      </c>
      <c r="G32" s="34">
        <v>11344145.939999999</v>
      </c>
      <c r="H32" s="67"/>
      <c r="I32" s="34">
        <v>11344.15</v>
      </c>
      <c r="J32" s="68">
        <v>1.2500000000000001E-2</v>
      </c>
      <c r="K32" s="35">
        <v>2.8741960437892589E-4</v>
      </c>
      <c r="L32" s="241"/>
    </row>
    <row r="33" spans="1:12" x14ac:dyDescent="0.2">
      <c r="A33" s="1"/>
      <c r="B33" s="53" t="s">
        <v>1227</v>
      </c>
      <c r="C33" s="44">
        <v>5099</v>
      </c>
      <c r="D33" s="44"/>
      <c r="E33" s="43" t="s">
        <v>121</v>
      </c>
      <c r="F33" s="102">
        <v>39758</v>
      </c>
      <c r="G33" s="34">
        <v>4477993.57</v>
      </c>
      <c r="H33" s="67"/>
      <c r="I33" s="34">
        <v>4477.99</v>
      </c>
      <c r="J33" s="68">
        <v>6.0499999999999998E-2</v>
      </c>
      <c r="K33" s="35">
        <v>1.1345602043456639E-4</v>
      </c>
      <c r="L33" s="241"/>
    </row>
    <row r="34" spans="1:12" x14ac:dyDescent="0.2">
      <c r="A34" s="1"/>
      <c r="B34" s="53" t="s">
        <v>1228</v>
      </c>
      <c r="C34" s="44">
        <v>5043</v>
      </c>
      <c r="D34" s="44"/>
      <c r="E34" s="43" t="s">
        <v>121</v>
      </c>
      <c r="F34" s="102">
        <v>38890</v>
      </c>
      <c r="G34" s="34">
        <v>66107517.020000003</v>
      </c>
      <c r="H34" s="67"/>
      <c r="I34" s="34">
        <v>66107.520000000004</v>
      </c>
      <c r="J34" s="68">
        <v>0.12470000000000001</v>
      </c>
      <c r="K34" s="35">
        <v>1.6749247184559383E-3</v>
      </c>
      <c r="L34" s="241"/>
    </row>
    <row r="35" spans="1:12" x14ac:dyDescent="0.2">
      <c r="A35" s="1"/>
      <c r="B35" s="53" t="s">
        <v>1229</v>
      </c>
      <c r="C35" s="44">
        <v>5078</v>
      </c>
      <c r="D35" s="44"/>
      <c r="E35" s="43" t="s">
        <v>121</v>
      </c>
      <c r="F35" s="102">
        <v>39079</v>
      </c>
      <c r="G35" s="34">
        <v>42240736.57</v>
      </c>
      <c r="H35" s="67"/>
      <c r="I35" s="34">
        <v>42240.74</v>
      </c>
      <c r="J35" s="68">
        <v>0.16650000000000001</v>
      </c>
      <c r="K35" s="35">
        <v>1.070227102028188E-3</v>
      </c>
      <c r="L35" s="241"/>
    </row>
    <row r="36" spans="1:12" x14ac:dyDescent="0.2">
      <c r="A36" s="1"/>
      <c r="B36" s="53" t="s">
        <v>1230</v>
      </c>
      <c r="C36" s="44">
        <v>5049</v>
      </c>
      <c r="D36" s="44"/>
      <c r="E36" s="43" t="s">
        <v>121</v>
      </c>
      <c r="F36" s="102">
        <v>38721</v>
      </c>
      <c r="G36" s="34">
        <v>19101441.16</v>
      </c>
      <c r="H36" s="67"/>
      <c r="I36" s="34">
        <v>19101.439999999999</v>
      </c>
      <c r="J36" s="68">
        <v>7.9699999999999993E-2</v>
      </c>
      <c r="K36" s="35">
        <v>4.8396118950012033E-4</v>
      </c>
      <c r="L36" s="241"/>
    </row>
    <row r="37" spans="1:12" x14ac:dyDescent="0.2">
      <c r="A37" s="1"/>
      <c r="B37" s="53" t="s">
        <v>1231</v>
      </c>
      <c r="C37" s="44">
        <v>5230</v>
      </c>
      <c r="D37" s="44"/>
      <c r="E37" s="43" t="s">
        <v>121</v>
      </c>
      <c r="F37" s="102">
        <v>40372</v>
      </c>
      <c r="G37" s="34">
        <v>4389175.68</v>
      </c>
      <c r="H37" s="67"/>
      <c r="I37" s="34">
        <v>4389.18</v>
      </c>
      <c r="J37" s="68">
        <v>0.21970000000000001</v>
      </c>
      <c r="K37" s="35">
        <v>1.1120589723759771E-4</v>
      </c>
      <c r="L37" s="241"/>
    </row>
    <row r="38" spans="1:12" x14ac:dyDescent="0.2">
      <c r="A38" s="1"/>
      <c r="B38" s="49" t="s">
        <v>1232</v>
      </c>
      <c r="C38" s="44">
        <v>5083</v>
      </c>
      <c r="D38" s="44"/>
      <c r="E38" s="43" t="s">
        <v>159</v>
      </c>
      <c r="F38" s="102">
        <v>39414</v>
      </c>
      <c r="G38" s="34">
        <v>16710548.43</v>
      </c>
      <c r="H38" s="67"/>
      <c r="I38" s="34">
        <v>16710.55</v>
      </c>
      <c r="J38" s="68">
        <v>2.8400000000000002E-2</v>
      </c>
      <c r="K38" s="35">
        <v>4.2338471105849795E-4</v>
      </c>
      <c r="L38" s="241"/>
    </row>
    <row r="39" spans="1:12" s="5" customFormat="1" ht="15" x14ac:dyDescent="0.25">
      <c r="A39" s="6"/>
      <c r="B39" s="49" t="s">
        <v>1233</v>
      </c>
      <c r="C39" s="44">
        <v>5121</v>
      </c>
      <c r="D39" s="44"/>
      <c r="E39" s="43" t="s">
        <v>159</v>
      </c>
      <c r="F39" s="102">
        <v>39988</v>
      </c>
      <c r="G39" s="34">
        <v>65108548.630000003</v>
      </c>
      <c r="H39" s="67"/>
      <c r="I39" s="34">
        <v>65108.55</v>
      </c>
      <c r="J39" s="68">
        <v>0.28670000000000001</v>
      </c>
      <c r="K39" s="35">
        <v>1.6496144429230498E-3</v>
      </c>
      <c r="L39" s="241"/>
    </row>
    <row r="40" spans="1:12" ht="15" x14ac:dyDescent="0.25">
      <c r="A40" s="1"/>
      <c r="B40" s="47" t="s">
        <v>1234</v>
      </c>
      <c r="C40" s="6"/>
      <c r="D40" s="6"/>
      <c r="E40" s="6"/>
      <c r="F40" s="103"/>
      <c r="G40" s="9"/>
      <c r="H40" s="65"/>
      <c r="I40" s="9">
        <v>241891.91</v>
      </c>
      <c r="J40" s="10"/>
      <c r="K40" s="31">
        <v>6.128663414593667E-3</v>
      </c>
      <c r="L40" s="241"/>
    </row>
    <row r="41" spans="1:12" x14ac:dyDescent="0.2">
      <c r="A41" s="1"/>
      <c r="B41" s="50"/>
      <c r="C41" s="1"/>
      <c r="D41" s="1"/>
      <c r="E41" s="1"/>
      <c r="F41" s="1"/>
      <c r="G41" s="34"/>
      <c r="H41" s="67"/>
      <c r="I41" s="1"/>
      <c r="J41" s="1"/>
      <c r="K41" s="32"/>
      <c r="L41" s="241"/>
    </row>
    <row r="42" spans="1:12" ht="15" x14ac:dyDescent="0.25">
      <c r="A42" s="1"/>
      <c r="B42" s="66" t="s">
        <v>140</v>
      </c>
      <c r="C42" s="6"/>
      <c r="D42" s="6"/>
      <c r="E42" s="6"/>
      <c r="F42" s="103"/>
      <c r="G42" s="9"/>
      <c r="H42" s="65"/>
      <c r="I42" s="9">
        <v>334239.73</v>
      </c>
      <c r="J42" s="10"/>
      <c r="K42" s="31">
        <v>8.5000000000000006E-3</v>
      </c>
      <c r="L42" s="241"/>
    </row>
    <row r="43" spans="1:12" x14ac:dyDescent="0.2">
      <c r="A43" s="1"/>
      <c r="B43" s="11"/>
      <c r="C43" s="1"/>
      <c r="D43" s="1"/>
      <c r="E43" s="1"/>
      <c r="F43" s="1"/>
      <c r="G43" s="34"/>
      <c r="H43" s="67"/>
      <c r="I43" s="1"/>
      <c r="J43" s="1"/>
      <c r="K43" s="32"/>
      <c r="L43" s="241"/>
    </row>
    <row r="44" spans="1:12" ht="15" x14ac:dyDescent="0.25">
      <c r="A44" s="1"/>
      <c r="B44" s="66" t="s">
        <v>141</v>
      </c>
      <c r="C44" s="6"/>
      <c r="D44" s="6"/>
      <c r="E44" s="6"/>
      <c r="F44" s="1"/>
      <c r="G44" s="34"/>
      <c r="H44" s="67"/>
      <c r="I44" s="1"/>
      <c r="J44" s="1"/>
      <c r="K44" s="32"/>
      <c r="L44" s="241"/>
    </row>
    <row r="45" spans="1:12" ht="15" x14ac:dyDescent="0.25">
      <c r="A45" s="1"/>
      <c r="B45" s="47" t="s">
        <v>1235</v>
      </c>
      <c r="C45" s="6"/>
      <c r="D45" s="6"/>
      <c r="E45" s="6"/>
      <c r="F45" s="6"/>
      <c r="G45" s="9"/>
      <c r="H45" s="65"/>
      <c r="I45" s="6"/>
      <c r="J45" s="6"/>
      <c r="K45" s="48"/>
      <c r="L45" s="241"/>
    </row>
    <row r="46" spans="1:12" x14ac:dyDescent="0.2">
      <c r="A46" s="1"/>
      <c r="B46" s="53" t="s">
        <v>1236</v>
      </c>
      <c r="C46" s="44">
        <v>113347</v>
      </c>
      <c r="D46" s="43" t="s">
        <v>933</v>
      </c>
      <c r="E46" s="43" t="s">
        <v>122</v>
      </c>
      <c r="F46" s="102">
        <v>39114</v>
      </c>
      <c r="G46" s="34">
        <v>3179.85</v>
      </c>
      <c r="H46" s="67">
        <v>64174.51</v>
      </c>
      <c r="I46" s="34">
        <v>2040.65</v>
      </c>
      <c r="J46" s="68">
        <v>5.9799999999999999E-2</v>
      </c>
      <c r="K46" s="35">
        <v>5.1702667513727792E-5</v>
      </c>
      <c r="L46" s="241"/>
    </row>
    <row r="47" spans="1:12" x14ac:dyDescent="0.2">
      <c r="A47" s="1"/>
      <c r="B47" s="53" t="s">
        <v>1237</v>
      </c>
      <c r="C47" s="44" t="s">
        <v>1238</v>
      </c>
      <c r="D47" s="43" t="s">
        <v>933</v>
      </c>
      <c r="E47" s="43" t="s">
        <v>121</v>
      </c>
      <c r="F47" s="102">
        <v>38930</v>
      </c>
      <c r="G47" s="34">
        <v>61737.13</v>
      </c>
      <c r="H47" s="67">
        <v>18514</v>
      </c>
      <c r="I47" s="34">
        <v>11430.01</v>
      </c>
      <c r="J47" s="68">
        <v>4.65E-2</v>
      </c>
      <c r="K47" s="35">
        <v>2.8959498527850625E-4</v>
      </c>
      <c r="L47" s="241"/>
    </row>
    <row r="48" spans="1:12" x14ac:dyDescent="0.2">
      <c r="A48" s="1"/>
      <c r="B48" s="53" t="s">
        <v>1239</v>
      </c>
      <c r="C48" s="44" t="s">
        <v>1240</v>
      </c>
      <c r="D48" s="43" t="s">
        <v>933</v>
      </c>
      <c r="E48" s="43" t="s">
        <v>121</v>
      </c>
      <c r="F48" s="102">
        <v>39325</v>
      </c>
      <c r="G48" s="34">
        <v>255.52</v>
      </c>
      <c r="H48" s="67">
        <v>12617.08</v>
      </c>
      <c r="I48" s="34">
        <v>32.24</v>
      </c>
      <c r="J48" s="68">
        <v>9.4000000000000004E-3</v>
      </c>
      <c r="K48" s="35">
        <v>8.1684463315246813E-7</v>
      </c>
      <c r="L48" s="241"/>
    </row>
    <row r="49" spans="1:12" x14ac:dyDescent="0.2">
      <c r="A49" s="1"/>
      <c r="B49" s="53" t="s">
        <v>1241</v>
      </c>
      <c r="C49" s="44" t="s">
        <v>1242</v>
      </c>
      <c r="D49" s="43" t="s">
        <v>933</v>
      </c>
      <c r="E49" s="43" t="s">
        <v>121</v>
      </c>
      <c r="F49" s="102">
        <v>39449</v>
      </c>
      <c r="G49" s="34">
        <v>5350.66</v>
      </c>
      <c r="H49" s="67">
        <v>115340</v>
      </c>
      <c r="I49" s="34">
        <v>6171.45</v>
      </c>
      <c r="J49" s="68">
        <v>1.9099999999999999E-2</v>
      </c>
      <c r="K49" s="35">
        <v>1.5636215295498755E-4</v>
      </c>
      <c r="L49" s="241"/>
    </row>
    <row r="50" spans="1:12" x14ac:dyDescent="0.2">
      <c r="A50" s="1"/>
      <c r="B50" s="53" t="s">
        <v>1243</v>
      </c>
      <c r="C50" s="44" t="s">
        <v>1244</v>
      </c>
      <c r="D50" s="43" t="s">
        <v>933</v>
      </c>
      <c r="E50" s="43" t="s">
        <v>121</v>
      </c>
      <c r="F50" s="102">
        <v>40535</v>
      </c>
      <c r="G50" s="34">
        <v>214.52</v>
      </c>
      <c r="H50" s="67">
        <v>100000</v>
      </c>
      <c r="I50" s="34">
        <v>214.52</v>
      </c>
      <c r="J50" s="68">
        <v>3.1399999999999997E-2</v>
      </c>
      <c r="K50" s="35">
        <v>5.4351585205914225E-6</v>
      </c>
      <c r="L50" s="241"/>
    </row>
    <row r="51" spans="1:12" x14ac:dyDescent="0.2">
      <c r="A51" s="1"/>
      <c r="B51" s="53" t="s">
        <v>1245</v>
      </c>
      <c r="C51" s="44" t="s">
        <v>1246</v>
      </c>
      <c r="D51" s="43" t="s">
        <v>933</v>
      </c>
      <c r="E51" s="43" t="s">
        <v>122</v>
      </c>
      <c r="F51" s="102">
        <v>40574</v>
      </c>
      <c r="G51" s="34">
        <v>819064.33</v>
      </c>
      <c r="H51" s="67">
        <v>10000</v>
      </c>
      <c r="I51" s="34">
        <v>81906.429999999993</v>
      </c>
      <c r="J51" s="68">
        <v>0.11899999999999999</v>
      </c>
      <c r="K51" s="35">
        <v>2.075211779347962E-3</v>
      </c>
      <c r="L51" s="241"/>
    </row>
    <row r="52" spans="1:12" x14ac:dyDescent="0.2">
      <c r="A52" s="1"/>
      <c r="B52" s="53" t="s">
        <v>1247</v>
      </c>
      <c r="C52" s="44">
        <v>113329</v>
      </c>
      <c r="D52" s="43" t="s">
        <v>933</v>
      </c>
      <c r="E52" s="43" t="s">
        <v>121</v>
      </c>
      <c r="F52" s="102">
        <v>38965</v>
      </c>
      <c r="G52" s="34">
        <v>13502.99</v>
      </c>
      <c r="H52" s="67">
        <v>169334.3</v>
      </c>
      <c r="I52" s="34">
        <v>22865.200000000001</v>
      </c>
      <c r="J52" s="68">
        <v>0.19239999999999999</v>
      </c>
      <c r="K52" s="35">
        <v>5.7932121296395207E-4</v>
      </c>
      <c r="L52" s="241"/>
    </row>
    <row r="53" spans="1:12" x14ac:dyDescent="0.2">
      <c r="A53" s="1"/>
      <c r="B53" s="53" t="s">
        <v>1248</v>
      </c>
      <c r="C53" s="44" t="s">
        <v>1249</v>
      </c>
      <c r="D53" s="43" t="s">
        <v>933</v>
      </c>
      <c r="E53" s="43" t="s">
        <v>121</v>
      </c>
      <c r="F53" s="102">
        <v>40259</v>
      </c>
      <c r="G53" s="34">
        <v>1846.73</v>
      </c>
      <c r="H53" s="67">
        <v>3509902</v>
      </c>
      <c r="I53" s="34">
        <v>64818.34</v>
      </c>
      <c r="J53" s="68">
        <v>1.2800000000000001E-2</v>
      </c>
      <c r="K53" s="35">
        <v>1.6422615744060777E-3</v>
      </c>
      <c r="L53" s="241"/>
    </row>
    <row r="54" spans="1:12" x14ac:dyDescent="0.2">
      <c r="A54" s="1"/>
      <c r="B54" s="53" t="s">
        <v>1250</v>
      </c>
      <c r="C54" s="44">
        <v>1113382</v>
      </c>
      <c r="D54" s="43" t="s">
        <v>933</v>
      </c>
      <c r="E54" s="43" t="s">
        <v>121</v>
      </c>
      <c r="F54" s="102">
        <v>39567</v>
      </c>
      <c r="G54" s="34">
        <v>34277.550000000003</v>
      </c>
      <c r="H54" s="67">
        <v>124121</v>
      </c>
      <c r="I54" s="34">
        <v>42545.64</v>
      </c>
      <c r="J54" s="68">
        <v>5.7999999999999996E-3</v>
      </c>
      <c r="K54" s="35">
        <v>1.0779521618497819E-3</v>
      </c>
      <c r="L54" s="241"/>
    </row>
    <row r="55" spans="1:12" x14ac:dyDescent="0.2">
      <c r="B55" s="53" t="s">
        <v>1251</v>
      </c>
      <c r="C55" s="44">
        <v>400802016</v>
      </c>
      <c r="D55" s="43" t="s">
        <v>933</v>
      </c>
      <c r="E55" s="43" t="s">
        <v>121</v>
      </c>
      <c r="F55" s="102">
        <v>39436</v>
      </c>
      <c r="G55" s="34">
        <v>20957.59</v>
      </c>
      <c r="H55" s="67">
        <v>190548.25</v>
      </c>
      <c r="I55" s="34">
        <v>39934.33</v>
      </c>
      <c r="J55" s="68">
        <v>5.4999999999999997E-3</v>
      </c>
      <c r="K55" s="35">
        <v>1.0117910402927916E-3</v>
      </c>
      <c r="L55" s="241"/>
    </row>
    <row r="56" spans="1:12" x14ac:dyDescent="0.2">
      <c r="B56" s="53" t="s">
        <v>1252</v>
      </c>
      <c r="C56" s="44" t="s">
        <v>1253</v>
      </c>
      <c r="D56" s="43" t="s">
        <v>933</v>
      </c>
      <c r="E56" s="43" t="s">
        <v>121</v>
      </c>
      <c r="F56" s="102">
        <v>40563</v>
      </c>
      <c r="G56" s="34">
        <v>66558.350000000006</v>
      </c>
      <c r="H56" s="67">
        <v>109384</v>
      </c>
      <c r="I56" s="34">
        <v>72804.19</v>
      </c>
      <c r="J56" s="68">
        <v>9.9000000000000008E-3</v>
      </c>
      <c r="K56" s="35">
        <v>1.8445940407106883E-3</v>
      </c>
      <c r="L56" s="241"/>
    </row>
    <row r="57" spans="1:12" x14ac:dyDescent="0.2">
      <c r="B57" s="53" t="s">
        <v>1254</v>
      </c>
      <c r="C57" s="44" t="s">
        <v>1255</v>
      </c>
      <c r="D57" s="43" t="s">
        <v>1256</v>
      </c>
      <c r="E57" s="43" t="s">
        <v>121</v>
      </c>
      <c r="F57" s="102">
        <v>40259</v>
      </c>
      <c r="G57" s="34">
        <v>43227.25</v>
      </c>
      <c r="H57" s="67">
        <v>169157.52</v>
      </c>
      <c r="I57" s="34">
        <v>73122.149999999994</v>
      </c>
      <c r="J57" s="68">
        <v>6.0000000000000001E-3</v>
      </c>
      <c r="K57" s="35">
        <v>1.8526499935505503E-3</v>
      </c>
      <c r="L57" s="241"/>
    </row>
    <row r="58" spans="1:12" x14ac:dyDescent="0.2">
      <c r="B58" s="53" t="s">
        <v>1257</v>
      </c>
      <c r="C58" s="44" t="s">
        <v>1258</v>
      </c>
      <c r="D58" s="43" t="s">
        <v>933</v>
      </c>
      <c r="E58" s="43" t="s">
        <v>121</v>
      </c>
      <c r="F58" s="102">
        <v>40267</v>
      </c>
      <c r="G58" s="34">
        <v>93366.26</v>
      </c>
      <c r="H58" s="67">
        <v>142814</v>
      </c>
      <c r="I58" s="34">
        <v>133340.09</v>
      </c>
      <c r="J58" s="68">
        <v>8.0999999999999996E-3</v>
      </c>
      <c r="K58" s="35">
        <v>3.3783541222260258E-3</v>
      </c>
      <c r="L58" s="241"/>
    </row>
    <row r="59" spans="1:12" x14ac:dyDescent="0.2">
      <c r="B59" s="53" t="s">
        <v>1259</v>
      </c>
      <c r="C59" s="44" t="s">
        <v>1260</v>
      </c>
      <c r="D59" s="43" t="s">
        <v>1256</v>
      </c>
      <c r="E59" s="43" t="s">
        <v>122</v>
      </c>
      <c r="F59" s="102">
        <v>38930</v>
      </c>
      <c r="G59" s="34">
        <v>114240.2</v>
      </c>
      <c r="H59" s="67">
        <v>966.93</v>
      </c>
      <c r="I59" s="34">
        <v>1104.6199999999999</v>
      </c>
      <c r="J59" s="68">
        <v>2.1600000000000001E-2</v>
      </c>
      <c r="K59" s="35">
        <v>2.7987063234270445E-5</v>
      </c>
      <c r="L59" s="241"/>
    </row>
    <row r="60" spans="1:12" x14ac:dyDescent="0.2">
      <c r="B60" s="53" t="s">
        <v>1261</v>
      </c>
      <c r="C60" s="44" t="s">
        <v>1262</v>
      </c>
      <c r="D60" s="43" t="s">
        <v>933</v>
      </c>
      <c r="E60" s="43" t="s">
        <v>121</v>
      </c>
      <c r="F60" s="102">
        <v>38317</v>
      </c>
      <c r="G60" s="34">
        <v>236716.77</v>
      </c>
      <c r="H60" s="67">
        <v>15824</v>
      </c>
      <c r="I60" s="34">
        <v>37458.06</v>
      </c>
      <c r="J60" s="68">
        <v>0.16869999999999999</v>
      </c>
      <c r="K60" s="35">
        <v>9.4905134241014691E-4</v>
      </c>
      <c r="L60" s="241"/>
    </row>
    <row r="61" spans="1:12" x14ac:dyDescent="0.2">
      <c r="B61" s="53" t="s">
        <v>1263</v>
      </c>
      <c r="C61" s="44" t="s">
        <v>1264</v>
      </c>
      <c r="D61" s="43" t="s">
        <v>933</v>
      </c>
      <c r="E61" s="43" t="s">
        <v>122</v>
      </c>
      <c r="F61" s="102">
        <v>40633</v>
      </c>
      <c r="G61" s="34">
        <v>109086.6</v>
      </c>
      <c r="H61" s="67">
        <v>11579.89</v>
      </c>
      <c r="I61" s="34">
        <v>12632.11</v>
      </c>
      <c r="J61" s="68">
        <v>6.1999999999999998E-3</v>
      </c>
      <c r="K61" s="35">
        <v>3.2005183805495114E-4</v>
      </c>
      <c r="L61" s="241"/>
    </row>
    <row r="62" spans="1:12" x14ac:dyDescent="0.2">
      <c r="A62" s="110"/>
      <c r="B62" s="53" t="s">
        <v>1265</v>
      </c>
      <c r="C62" s="44">
        <v>113319</v>
      </c>
      <c r="D62" s="43" t="s">
        <v>1256</v>
      </c>
      <c r="E62" s="43" t="s">
        <v>121</v>
      </c>
      <c r="F62" s="102">
        <v>38973</v>
      </c>
      <c r="G62" s="34">
        <v>499187.63</v>
      </c>
      <c r="H62" s="67">
        <v>13672.01</v>
      </c>
      <c r="I62" s="34">
        <v>68248.98</v>
      </c>
      <c r="J62" s="68">
        <v>3.5700000000000003E-2</v>
      </c>
      <c r="K62" s="35">
        <v>1.7291815456305871E-3</v>
      </c>
      <c r="L62" s="241"/>
    </row>
    <row r="63" spans="1:12" x14ac:dyDescent="0.2">
      <c r="B63" s="53" t="s">
        <v>1266</v>
      </c>
      <c r="C63" s="44">
        <v>115520</v>
      </c>
      <c r="D63" s="43" t="s">
        <v>1256</v>
      </c>
      <c r="E63" s="43" t="s">
        <v>121</v>
      </c>
      <c r="F63" s="102">
        <v>40539</v>
      </c>
      <c r="G63" s="34">
        <v>1189267.96</v>
      </c>
      <c r="H63" s="67">
        <v>10024.629999999999</v>
      </c>
      <c r="I63" s="34">
        <v>119219.71</v>
      </c>
      <c r="J63" s="68">
        <v>6.2300000000000001E-2</v>
      </c>
      <c r="K63" s="35">
        <v>3.020594921820522E-3</v>
      </c>
      <c r="L63" s="241"/>
    </row>
    <row r="64" spans="1:12" x14ac:dyDescent="0.2">
      <c r="B64" s="53" t="s">
        <v>1267</v>
      </c>
      <c r="C64" s="44" t="s">
        <v>1268</v>
      </c>
      <c r="D64" s="43" t="s">
        <v>1256</v>
      </c>
      <c r="E64" s="43" t="s">
        <v>121</v>
      </c>
      <c r="F64" s="102">
        <v>39170</v>
      </c>
      <c r="G64" s="34">
        <v>129347.33</v>
      </c>
      <c r="H64" s="67">
        <v>23387</v>
      </c>
      <c r="I64" s="34">
        <v>30250.46</v>
      </c>
      <c r="J64" s="68">
        <v>2.01E-2</v>
      </c>
      <c r="K64" s="35">
        <v>7.6643690761145811E-4</v>
      </c>
      <c r="L64" s="241"/>
    </row>
    <row r="65" spans="1:12" x14ac:dyDescent="0.2">
      <c r="B65" s="53" t="s">
        <v>1269</v>
      </c>
      <c r="C65" s="44" t="s">
        <v>1270</v>
      </c>
      <c r="D65" s="197" t="s">
        <v>1256</v>
      </c>
      <c r="E65" s="43" t="s">
        <v>121</v>
      </c>
      <c r="F65" s="102">
        <v>40626</v>
      </c>
      <c r="G65" s="34">
        <v>654860.12</v>
      </c>
      <c r="H65" s="67">
        <v>13399</v>
      </c>
      <c r="I65" s="34">
        <v>87744.71</v>
      </c>
      <c r="J65" s="68">
        <v>4.1000000000000003E-3</v>
      </c>
      <c r="K65" s="35">
        <v>2.2231326132450282E-3</v>
      </c>
      <c r="L65" s="241"/>
    </row>
    <row r="66" spans="1:12" x14ac:dyDescent="0.2">
      <c r="B66" s="53" t="s">
        <v>1271</v>
      </c>
      <c r="C66" s="44" t="s">
        <v>1272</v>
      </c>
      <c r="D66" s="197" t="s">
        <v>1256</v>
      </c>
      <c r="E66" s="43" t="s">
        <v>121</v>
      </c>
      <c r="F66" s="102">
        <v>40606</v>
      </c>
      <c r="G66" s="34">
        <v>66558.350000000006</v>
      </c>
      <c r="H66" s="67">
        <v>105275</v>
      </c>
      <c r="I66" s="34">
        <v>70069.3</v>
      </c>
      <c r="J66" s="68">
        <v>2.7199999999999998E-2</v>
      </c>
      <c r="K66" s="35">
        <v>1.7753018503024265E-3</v>
      </c>
      <c r="L66" s="241"/>
    </row>
    <row r="67" spans="1:12" x14ac:dyDescent="0.2">
      <c r="B67" s="53" t="s">
        <v>1273</v>
      </c>
      <c r="C67" s="44" t="s">
        <v>1274</v>
      </c>
      <c r="D67" s="197" t="s">
        <v>1256</v>
      </c>
      <c r="E67" s="43" t="s">
        <v>121</v>
      </c>
      <c r="F67" s="102">
        <v>40653</v>
      </c>
      <c r="G67" s="34">
        <v>493813.8</v>
      </c>
      <c r="H67" s="67">
        <v>11270.11</v>
      </c>
      <c r="I67" s="34">
        <v>55653.36</v>
      </c>
      <c r="J67" s="68">
        <v>1.11E-2</v>
      </c>
      <c r="K67" s="35">
        <v>1.4100542317897718E-3</v>
      </c>
      <c r="L67" s="241"/>
    </row>
    <row r="68" spans="1:12" s="5" customFormat="1" ht="15" x14ac:dyDescent="0.25">
      <c r="A68" s="6"/>
      <c r="B68" s="53" t="s">
        <v>1275</v>
      </c>
      <c r="C68" s="44" t="s">
        <v>1276</v>
      </c>
      <c r="D68" s="43" t="s">
        <v>933</v>
      </c>
      <c r="E68" s="43" t="s">
        <v>121</v>
      </c>
      <c r="F68" s="102">
        <v>40444</v>
      </c>
      <c r="G68" s="34">
        <v>19197.52</v>
      </c>
      <c r="H68" s="67">
        <v>182967</v>
      </c>
      <c r="I68" s="34">
        <v>35125.14</v>
      </c>
      <c r="J68" s="68">
        <v>1.95E-2</v>
      </c>
      <c r="K68" s="35">
        <v>8.8994361345313532E-4</v>
      </c>
      <c r="L68" s="241"/>
    </row>
    <row r="69" spans="1:12" x14ac:dyDescent="0.2">
      <c r="B69" s="53" t="s">
        <v>1277</v>
      </c>
      <c r="C69" s="44" t="s">
        <v>1278</v>
      </c>
      <c r="D69" s="43" t="s">
        <v>1256</v>
      </c>
      <c r="E69" s="43" t="s">
        <v>121</v>
      </c>
      <c r="F69" s="102">
        <v>39804</v>
      </c>
      <c r="G69" s="34">
        <v>47467.62</v>
      </c>
      <c r="H69" s="67">
        <v>4757</v>
      </c>
      <c r="I69" s="34">
        <v>2258.0300000000002</v>
      </c>
      <c r="J69" s="68">
        <v>2.3999999999999998E-3</v>
      </c>
      <c r="K69" s="35">
        <v>5.7210288058227902E-5</v>
      </c>
      <c r="L69" s="241"/>
    </row>
    <row r="70" spans="1:12" x14ac:dyDescent="0.2">
      <c r="B70" s="53" t="s">
        <v>1279</v>
      </c>
      <c r="C70" s="44" t="s">
        <v>1280</v>
      </c>
      <c r="D70" s="43" t="s">
        <v>1256</v>
      </c>
      <c r="E70" s="43" t="s">
        <v>121</v>
      </c>
      <c r="F70" s="102">
        <v>39539</v>
      </c>
      <c r="G70" s="34">
        <v>440884.94</v>
      </c>
      <c r="H70" s="67">
        <v>13237</v>
      </c>
      <c r="I70" s="34">
        <v>58359.94</v>
      </c>
      <c r="J70" s="68">
        <v>1.04E-2</v>
      </c>
      <c r="K70" s="35">
        <v>1.4786291495068253E-3</v>
      </c>
      <c r="L70" s="241"/>
    </row>
    <row r="71" spans="1:12" s="5" customFormat="1" ht="15" x14ac:dyDescent="0.25">
      <c r="A71" s="6"/>
      <c r="B71" s="53" t="s">
        <v>1281</v>
      </c>
      <c r="C71" s="44" t="s">
        <v>1282</v>
      </c>
      <c r="D71" s="43" t="s">
        <v>1256</v>
      </c>
      <c r="E71" s="43" t="s">
        <v>121</v>
      </c>
      <c r="F71" s="102">
        <v>38989</v>
      </c>
      <c r="G71" s="34">
        <v>437452.73</v>
      </c>
      <c r="H71" s="67">
        <v>18543</v>
      </c>
      <c r="I71" s="34">
        <v>81116.86</v>
      </c>
      <c r="J71" s="68">
        <v>0.13339999999999999</v>
      </c>
      <c r="K71" s="35">
        <v>2.0552069401110458E-3</v>
      </c>
      <c r="L71" s="241"/>
    </row>
    <row r="72" spans="1:12" x14ac:dyDescent="0.2">
      <c r="B72" s="53" t="s">
        <v>1283</v>
      </c>
      <c r="C72" s="44" t="s">
        <v>1284</v>
      </c>
      <c r="D72" s="43" t="s">
        <v>1256</v>
      </c>
      <c r="E72" s="43" t="s">
        <v>121</v>
      </c>
      <c r="F72" s="102">
        <v>40028</v>
      </c>
      <c r="G72" s="34">
        <v>293760.77</v>
      </c>
      <c r="H72" s="67">
        <v>19112</v>
      </c>
      <c r="I72" s="34">
        <v>56143.56</v>
      </c>
      <c r="J72" s="68">
        <v>8.0600000000000005E-2</v>
      </c>
      <c r="K72" s="35">
        <v>1.4224741213422327E-3</v>
      </c>
      <c r="L72" s="241"/>
    </row>
    <row r="73" spans="1:12" x14ac:dyDescent="0.2">
      <c r="B73" s="53" t="s">
        <v>1285</v>
      </c>
      <c r="C73" s="44">
        <v>303000003</v>
      </c>
      <c r="D73" s="43" t="s">
        <v>1256</v>
      </c>
      <c r="E73" s="43" t="s">
        <v>121</v>
      </c>
      <c r="F73" s="102">
        <v>39372</v>
      </c>
      <c r="G73" s="34">
        <v>220993.02</v>
      </c>
      <c r="H73" s="67">
        <v>10183</v>
      </c>
      <c r="I73" s="34">
        <v>22503.72</v>
      </c>
      <c r="J73" s="68">
        <v>1.78E-2</v>
      </c>
      <c r="K73" s="35">
        <v>5.7016262121482191E-4</v>
      </c>
      <c r="L73" s="241"/>
    </row>
    <row r="74" spans="1:12" x14ac:dyDescent="0.2">
      <c r="B74" s="53" t="s">
        <v>1286</v>
      </c>
      <c r="C74" s="44" t="s">
        <v>1287</v>
      </c>
      <c r="D74" s="43" t="s">
        <v>1256</v>
      </c>
      <c r="E74" s="43" t="s">
        <v>121</v>
      </c>
      <c r="F74" s="102">
        <v>40267</v>
      </c>
      <c r="G74" s="34">
        <v>465044.59</v>
      </c>
      <c r="H74" s="67">
        <v>12884</v>
      </c>
      <c r="I74" s="34">
        <v>59916.34</v>
      </c>
      <c r="J74" s="68">
        <v>6.7999999999999996E-3</v>
      </c>
      <c r="K74" s="35">
        <v>1.5180626788814685E-3</v>
      </c>
      <c r="L74" s="241"/>
    </row>
    <row r="75" spans="1:12" x14ac:dyDescent="0.2">
      <c r="B75" s="53" t="s">
        <v>1288</v>
      </c>
      <c r="C75" s="44" t="s">
        <v>1289</v>
      </c>
      <c r="D75" s="43" t="s">
        <v>933</v>
      </c>
      <c r="E75" s="43" t="s">
        <v>121</v>
      </c>
      <c r="F75" s="102">
        <v>38930</v>
      </c>
      <c r="G75" s="34">
        <v>24707.22</v>
      </c>
      <c r="H75" s="67">
        <v>179870</v>
      </c>
      <c r="I75" s="34">
        <v>44440.89</v>
      </c>
      <c r="J75" s="68">
        <v>5.3800000000000001E-2</v>
      </c>
      <c r="K75" s="35">
        <v>1.1259709208752849E-3</v>
      </c>
      <c r="L75" s="241"/>
    </row>
    <row r="76" spans="1:12" x14ac:dyDescent="0.2">
      <c r="B76" s="53" t="s">
        <v>1290</v>
      </c>
      <c r="C76" s="44" t="s">
        <v>1291</v>
      </c>
      <c r="D76" s="43" t="s">
        <v>957</v>
      </c>
      <c r="E76" s="43" t="s">
        <v>121</v>
      </c>
      <c r="F76" s="102">
        <v>39142</v>
      </c>
      <c r="G76" s="34">
        <v>383269.5</v>
      </c>
      <c r="H76" s="67">
        <v>11526</v>
      </c>
      <c r="I76" s="34">
        <v>44175.64</v>
      </c>
      <c r="J76" s="68">
        <v>0.12939999999999999</v>
      </c>
      <c r="K76" s="35">
        <v>1.1192504482033343E-3</v>
      </c>
      <c r="L76" s="241"/>
    </row>
    <row r="77" spans="1:12" x14ac:dyDescent="0.2">
      <c r="B77" s="53" t="s">
        <v>1292</v>
      </c>
      <c r="C77" s="44" t="s">
        <v>1293</v>
      </c>
      <c r="D77" s="197" t="s">
        <v>1256</v>
      </c>
      <c r="E77" s="43" t="s">
        <v>121</v>
      </c>
      <c r="F77" s="102">
        <v>40624</v>
      </c>
      <c r="G77" s="34">
        <v>89847.679999999993</v>
      </c>
      <c r="H77" s="67">
        <v>96815.56</v>
      </c>
      <c r="I77" s="34">
        <v>86986.54</v>
      </c>
      <c r="J77" s="68">
        <v>9.7999999999999997E-3</v>
      </c>
      <c r="K77" s="35">
        <v>2.2039233360887866E-3</v>
      </c>
      <c r="L77" s="241"/>
    </row>
    <row r="78" spans="1:12" x14ac:dyDescent="0.2">
      <c r="B78" s="53" t="s">
        <v>1294</v>
      </c>
      <c r="C78" s="44" t="s">
        <v>1295</v>
      </c>
      <c r="D78" s="43" t="s">
        <v>1256</v>
      </c>
      <c r="E78" s="43" t="s">
        <v>121</v>
      </c>
      <c r="F78" s="102">
        <v>38777</v>
      </c>
      <c r="G78" s="34">
        <v>15521.74</v>
      </c>
      <c r="H78" s="67">
        <v>88594</v>
      </c>
      <c r="I78" s="34">
        <v>13751.33</v>
      </c>
      <c r="J78" s="68">
        <v>9.2999999999999992E-3</v>
      </c>
      <c r="K78" s="35">
        <v>3.4840881232036378E-4</v>
      </c>
      <c r="L78" s="241"/>
    </row>
    <row r="79" spans="1:12" x14ac:dyDescent="0.2">
      <c r="B79" s="53" t="s">
        <v>1296</v>
      </c>
      <c r="C79" s="44" t="s">
        <v>1297</v>
      </c>
      <c r="D79" s="43" t="s">
        <v>1256</v>
      </c>
      <c r="E79" s="43" t="s">
        <v>121</v>
      </c>
      <c r="F79" s="102">
        <v>40137</v>
      </c>
      <c r="G79" s="34">
        <v>10303.43</v>
      </c>
      <c r="H79" s="67">
        <v>2918</v>
      </c>
      <c r="I79" s="34">
        <v>300.64999999999998</v>
      </c>
      <c r="J79" s="68">
        <v>2.9999999999999997E-4</v>
      </c>
      <c r="K79" s="35">
        <v>7.6173802406107171E-6</v>
      </c>
      <c r="L79" s="241"/>
    </row>
    <row r="80" spans="1:12" x14ac:dyDescent="0.2">
      <c r="B80" s="53" t="s">
        <v>1298</v>
      </c>
      <c r="C80" s="44" t="s">
        <v>1299</v>
      </c>
      <c r="D80" s="43" t="s">
        <v>1256</v>
      </c>
      <c r="E80" s="43" t="s">
        <v>121</v>
      </c>
      <c r="F80" s="102">
        <v>40268</v>
      </c>
      <c r="G80" s="34">
        <v>2415.54</v>
      </c>
      <c r="H80" s="67">
        <v>4954.91</v>
      </c>
      <c r="I80" s="34">
        <v>119.69</v>
      </c>
      <c r="J80" s="68">
        <v>1E-4</v>
      </c>
      <c r="K80" s="35">
        <v>3.0325103642065415E-6</v>
      </c>
      <c r="L80" s="241"/>
    </row>
    <row r="81" spans="2:12" x14ac:dyDescent="0.2">
      <c r="B81" s="53" t="s">
        <v>1300</v>
      </c>
      <c r="C81" s="44" t="s">
        <v>1301</v>
      </c>
      <c r="D81" s="43" t="s">
        <v>1256</v>
      </c>
      <c r="E81" s="43" t="s">
        <v>121</v>
      </c>
      <c r="F81" s="102">
        <v>39545</v>
      </c>
      <c r="G81" s="34">
        <v>234658.58</v>
      </c>
      <c r="H81" s="67">
        <v>15408</v>
      </c>
      <c r="I81" s="34">
        <v>36156.19</v>
      </c>
      <c r="J81" s="68">
        <v>4.07E-2</v>
      </c>
      <c r="K81" s="35">
        <v>9.1606667979965688E-4</v>
      </c>
      <c r="L81" s="241"/>
    </row>
    <row r="82" spans="2:12" x14ac:dyDescent="0.2">
      <c r="B82" s="53" t="s">
        <v>1302</v>
      </c>
      <c r="C82" s="44" t="s">
        <v>1303</v>
      </c>
      <c r="D82" s="43" t="s">
        <v>957</v>
      </c>
      <c r="E82" s="43" t="s">
        <v>121</v>
      </c>
      <c r="F82" s="102">
        <v>39142</v>
      </c>
      <c r="G82" s="34">
        <v>189984.62</v>
      </c>
      <c r="H82" s="67">
        <v>12773</v>
      </c>
      <c r="I82" s="34">
        <v>24266.74</v>
      </c>
      <c r="J82" s="68">
        <v>5.0599999999999999E-2</v>
      </c>
      <c r="K82" s="35">
        <v>6.1483115177128796E-4</v>
      </c>
      <c r="L82" s="241"/>
    </row>
    <row r="83" spans="2:12" x14ac:dyDescent="0.2">
      <c r="B83" s="53" t="s">
        <v>1304</v>
      </c>
      <c r="C83" s="44" t="s">
        <v>1305</v>
      </c>
      <c r="D83" s="43" t="s">
        <v>1256</v>
      </c>
      <c r="E83" s="43" t="s">
        <v>121</v>
      </c>
      <c r="F83" s="102">
        <v>40554</v>
      </c>
      <c r="G83" s="34">
        <v>305526.12</v>
      </c>
      <c r="H83" s="67">
        <v>18385</v>
      </c>
      <c r="I83" s="34">
        <v>56170.98</v>
      </c>
      <c r="J83" s="68">
        <v>1.9400000000000001E-2</v>
      </c>
      <c r="K83" s="35">
        <v>1.4231688446623642E-3</v>
      </c>
      <c r="L83" s="241"/>
    </row>
    <row r="84" spans="2:12" x14ac:dyDescent="0.2">
      <c r="B84" s="53" t="s">
        <v>1306</v>
      </c>
      <c r="C84" s="44">
        <v>113346</v>
      </c>
      <c r="D84" s="43" t="s">
        <v>957</v>
      </c>
      <c r="E84" s="43" t="s">
        <v>121</v>
      </c>
      <c r="F84" s="102">
        <v>39083</v>
      </c>
      <c r="G84" s="34">
        <v>183688.3</v>
      </c>
      <c r="H84" s="67">
        <v>21526.3</v>
      </c>
      <c r="I84" s="34">
        <v>39541.29</v>
      </c>
      <c r="J84" s="68">
        <v>6.6299999999999998E-2</v>
      </c>
      <c r="K84" s="35">
        <v>1.0018328326434664E-3</v>
      </c>
      <c r="L84" s="241"/>
    </row>
    <row r="85" spans="2:12" x14ac:dyDescent="0.2">
      <c r="B85" s="53" t="s">
        <v>1306</v>
      </c>
      <c r="C85" s="44" t="s">
        <v>1307</v>
      </c>
      <c r="D85" s="43" t="s">
        <v>957</v>
      </c>
      <c r="E85" s="43" t="s">
        <v>121</v>
      </c>
      <c r="F85" s="102">
        <v>40612</v>
      </c>
      <c r="G85" s="34">
        <v>80105</v>
      </c>
      <c r="H85" s="67">
        <v>21526</v>
      </c>
      <c r="I85" s="34">
        <v>17243.400000000001</v>
      </c>
      <c r="J85" s="68">
        <v>2.8899999999999999E-2</v>
      </c>
      <c r="K85" s="35">
        <v>4.3688519687659026E-4</v>
      </c>
      <c r="L85" s="241"/>
    </row>
    <row r="86" spans="2:12" x14ac:dyDescent="0.2">
      <c r="B86" s="53" t="s">
        <v>1308</v>
      </c>
      <c r="C86" s="44" t="s">
        <v>1309</v>
      </c>
      <c r="D86" s="43" t="s">
        <v>1256</v>
      </c>
      <c r="E86" s="43" t="s">
        <v>121</v>
      </c>
      <c r="F86" s="102">
        <v>40620</v>
      </c>
      <c r="G86" s="34">
        <v>2030.99</v>
      </c>
      <c r="H86" s="67">
        <v>9791.33</v>
      </c>
      <c r="I86" s="34">
        <v>198.86</v>
      </c>
      <c r="J86" s="68">
        <v>0</v>
      </c>
      <c r="K86" s="35">
        <v>5.0383909351333685E-6</v>
      </c>
      <c r="L86" s="241"/>
    </row>
    <row r="87" spans="2:12" x14ac:dyDescent="0.2">
      <c r="B87" s="53" t="s">
        <v>1310</v>
      </c>
      <c r="C87" s="44" t="s">
        <v>1311</v>
      </c>
      <c r="D87" s="43" t="s">
        <v>1256</v>
      </c>
      <c r="E87" s="43" t="s">
        <v>121</v>
      </c>
      <c r="F87" s="102">
        <v>40114</v>
      </c>
      <c r="G87" s="34">
        <v>12322.41</v>
      </c>
      <c r="H87" s="67">
        <v>62332</v>
      </c>
      <c r="I87" s="34">
        <v>7680.81</v>
      </c>
      <c r="J87" s="68">
        <v>1.35E-2</v>
      </c>
      <c r="K87" s="35">
        <v>1.94603859390937E-4</v>
      </c>
      <c r="L87" s="241"/>
    </row>
    <row r="88" spans="2:12" x14ac:dyDescent="0.2">
      <c r="B88" s="53" t="s">
        <v>1312</v>
      </c>
      <c r="C88" s="44" t="s">
        <v>1313</v>
      </c>
      <c r="D88" s="43" t="s">
        <v>957</v>
      </c>
      <c r="E88" s="43" t="s">
        <v>121</v>
      </c>
      <c r="F88" s="102">
        <v>38961</v>
      </c>
      <c r="G88" s="34">
        <v>57541.72</v>
      </c>
      <c r="H88" s="67">
        <v>17740</v>
      </c>
      <c r="I88" s="34">
        <v>10207.9</v>
      </c>
      <c r="J88" s="68">
        <v>0.22989999999999999</v>
      </c>
      <c r="K88" s="35">
        <v>2.5863115169842053E-4</v>
      </c>
      <c r="L88" s="241"/>
    </row>
    <row r="89" spans="2:12" x14ac:dyDescent="0.2">
      <c r="B89" s="53" t="s">
        <v>1314</v>
      </c>
      <c r="C89" s="44" t="s">
        <v>1315</v>
      </c>
      <c r="D89" s="43" t="s">
        <v>1256</v>
      </c>
      <c r="E89" s="43" t="s">
        <v>121</v>
      </c>
      <c r="F89" s="102">
        <v>39920</v>
      </c>
      <c r="G89" s="34">
        <v>29214.32</v>
      </c>
      <c r="H89" s="67">
        <v>13330</v>
      </c>
      <c r="I89" s="34">
        <v>3894.27</v>
      </c>
      <c r="J89" s="68">
        <v>0.16289999999999999</v>
      </c>
      <c r="K89" s="35">
        <v>9.8666673373035412E-5</v>
      </c>
      <c r="L89" s="241"/>
    </row>
    <row r="90" spans="2:12" x14ac:dyDescent="0.2">
      <c r="B90" s="53" t="s">
        <v>1316</v>
      </c>
      <c r="C90" s="44" t="s">
        <v>1317</v>
      </c>
      <c r="D90" s="43" t="s">
        <v>957</v>
      </c>
      <c r="E90" s="43" t="s">
        <v>121</v>
      </c>
      <c r="F90" s="102">
        <v>38777</v>
      </c>
      <c r="G90" s="34">
        <v>106742.42</v>
      </c>
      <c r="H90" s="67">
        <v>19867</v>
      </c>
      <c r="I90" s="34">
        <v>21206.52</v>
      </c>
      <c r="J90" s="68">
        <v>0.34029999999999999</v>
      </c>
      <c r="K90" s="35">
        <v>5.3729627946155322E-4</v>
      </c>
      <c r="L90" s="241"/>
    </row>
    <row r="91" spans="2:12" x14ac:dyDescent="0.2">
      <c r="B91" s="53" t="s">
        <v>1318</v>
      </c>
      <c r="C91" s="44" t="s">
        <v>1319</v>
      </c>
      <c r="D91" s="43" t="s">
        <v>1256</v>
      </c>
      <c r="E91" s="43" t="s">
        <v>121</v>
      </c>
      <c r="F91" s="102">
        <v>38986</v>
      </c>
      <c r="G91" s="34">
        <v>78392.289999999994</v>
      </c>
      <c r="H91" s="67">
        <v>82155</v>
      </c>
      <c r="I91" s="34">
        <v>64403.19</v>
      </c>
      <c r="J91" s="68">
        <v>2.5000000000000001E-3</v>
      </c>
      <c r="K91" s="35">
        <v>1.63174317957192E-3</v>
      </c>
      <c r="L91" s="241"/>
    </row>
    <row r="92" spans="2:12" ht="15" x14ac:dyDescent="0.25">
      <c r="B92" s="47" t="s">
        <v>1320</v>
      </c>
      <c r="C92" s="6"/>
      <c r="D92" s="6"/>
      <c r="E92" s="6"/>
      <c r="F92" s="103"/>
      <c r="G92" s="9"/>
      <c r="H92" s="65"/>
      <c r="I92" s="9">
        <v>1819775.02</v>
      </c>
      <c r="J92" s="10"/>
      <c r="K92" s="31">
        <v>4.6106496855828946E-2</v>
      </c>
      <c r="L92" s="241"/>
    </row>
    <row r="93" spans="2:12" x14ac:dyDescent="0.2">
      <c r="B93" s="50"/>
      <c r="C93" s="1"/>
      <c r="D93" s="1"/>
      <c r="E93" s="1"/>
      <c r="F93" s="1"/>
      <c r="G93" s="34"/>
      <c r="H93" s="67"/>
      <c r="I93" s="1"/>
      <c r="J93" s="1"/>
      <c r="K93" s="32"/>
      <c r="L93" s="241"/>
    </row>
    <row r="94" spans="2:12" ht="15" x14ac:dyDescent="0.25">
      <c r="B94" s="47" t="s">
        <v>1321</v>
      </c>
      <c r="C94" s="6"/>
      <c r="D94" s="6"/>
      <c r="E94" s="6"/>
      <c r="F94" s="6"/>
      <c r="G94" s="9"/>
      <c r="H94" s="65"/>
      <c r="I94" s="6"/>
      <c r="J94" s="6"/>
      <c r="K94" s="48"/>
      <c r="L94" s="241"/>
    </row>
    <row r="95" spans="2:12" x14ac:dyDescent="0.2">
      <c r="B95" s="53" t="s">
        <v>1322</v>
      </c>
      <c r="C95" s="44">
        <v>5057</v>
      </c>
      <c r="D95" s="44"/>
      <c r="E95" s="43" t="s">
        <v>122</v>
      </c>
      <c r="F95" s="102">
        <v>39167</v>
      </c>
      <c r="G95" s="34">
        <v>47089068.100000001</v>
      </c>
      <c r="H95" s="67"/>
      <c r="I95" s="34">
        <v>47089.07</v>
      </c>
      <c r="J95" s="68">
        <v>0.1608</v>
      </c>
      <c r="K95" s="35">
        <v>1.1999999999999999E-3</v>
      </c>
      <c r="L95" s="241"/>
    </row>
    <row r="96" spans="2:12" x14ac:dyDescent="0.2">
      <c r="B96" s="53" t="s">
        <v>1323</v>
      </c>
      <c r="C96" s="44">
        <v>5079</v>
      </c>
      <c r="D96" s="44"/>
      <c r="E96" s="43" t="s">
        <v>122</v>
      </c>
      <c r="F96" s="102">
        <v>39065</v>
      </c>
      <c r="G96" s="34">
        <v>37470988.43</v>
      </c>
      <c r="H96" s="67"/>
      <c r="I96" s="34">
        <v>37470.99</v>
      </c>
      <c r="J96" s="68">
        <v>9.74E-2</v>
      </c>
      <c r="K96" s="35">
        <v>1E-3</v>
      </c>
      <c r="L96" s="241"/>
    </row>
    <row r="97" spans="2:12" x14ac:dyDescent="0.2">
      <c r="B97" s="53" t="s">
        <v>1324</v>
      </c>
      <c r="C97" s="44">
        <v>5040</v>
      </c>
      <c r="D97" s="44"/>
      <c r="E97" s="43" t="s">
        <v>121</v>
      </c>
      <c r="F97" s="102">
        <v>39268</v>
      </c>
      <c r="G97" s="34">
        <v>8466919.1899999995</v>
      </c>
      <c r="H97" s="67"/>
      <c r="I97" s="34">
        <v>8466.92</v>
      </c>
      <c r="J97" s="68">
        <v>7.7000000000000002E-3</v>
      </c>
      <c r="K97" s="35">
        <v>2.0000000000000001E-4</v>
      </c>
      <c r="L97" s="241"/>
    </row>
    <row r="98" spans="2:12" ht="15" x14ac:dyDescent="0.25">
      <c r="B98" s="47" t="s">
        <v>1325</v>
      </c>
      <c r="C98" s="6"/>
      <c r="D98" s="6"/>
      <c r="E98" s="6"/>
      <c r="F98" s="103"/>
      <c r="G98" s="9"/>
      <c r="H98" s="65"/>
      <c r="I98" s="9">
        <v>93026.98</v>
      </c>
      <c r="J98" s="10"/>
      <c r="K98" s="31">
        <v>2.3999999999999998E-3</v>
      </c>
      <c r="L98" s="241"/>
    </row>
    <row r="99" spans="2:12" x14ac:dyDescent="0.2">
      <c r="B99" s="50"/>
      <c r="C99" s="1"/>
      <c r="D99" s="1"/>
      <c r="E99" s="1"/>
      <c r="F99" s="1"/>
      <c r="G99" s="34"/>
      <c r="H99" s="67"/>
      <c r="I99" s="1"/>
      <c r="J99" s="1"/>
      <c r="K99" s="32"/>
      <c r="L99" s="241"/>
    </row>
    <row r="100" spans="2:12" ht="15" x14ac:dyDescent="0.25">
      <c r="B100" s="47" t="s">
        <v>1223</v>
      </c>
      <c r="C100" s="6"/>
      <c r="D100" s="6"/>
      <c r="E100" s="6"/>
      <c r="F100" s="6"/>
      <c r="G100" s="9"/>
      <c r="H100" s="65"/>
      <c r="I100" s="6"/>
      <c r="J100" s="6"/>
      <c r="K100" s="48"/>
      <c r="L100" s="241"/>
    </row>
    <row r="101" spans="2:12" x14ac:dyDescent="0.2">
      <c r="B101" s="53" t="s">
        <v>1326</v>
      </c>
      <c r="C101" s="44">
        <v>5064</v>
      </c>
      <c r="D101" s="44"/>
      <c r="E101" s="43" t="s">
        <v>121</v>
      </c>
      <c r="F101" s="102">
        <v>39387</v>
      </c>
      <c r="G101" s="34">
        <v>22190786.84</v>
      </c>
      <c r="H101" s="67"/>
      <c r="I101" s="34">
        <v>22190.79</v>
      </c>
      <c r="J101" s="68">
        <v>2.0999999999999999E-3</v>
      </c>
      <c r="K101" s="35">
        <v>5.6223411032609982E-4</v>
      </c>
      <c r="L101" s="241"/>
    </row>
    <row r="102" spans="2:12" x14ac:dyDescent="0.2">
      <c r="B102" s="53" t="s">
        <v>1327</v>
      </c>
      <c r="C102" s="44">
        <v>5062</v>
      </c>
      <c r="D102" s="44"/>
      <c r="E102" s="43" t="s">
        <v>122</v>
      </c>
      <c r="F102" s="102">
        <v>39258</v>
      </c>
      <c r="G102" s="34">
        <v>36458384.840000004</v>
      </c>
      <c r="H102" s="67"/>
      <c r="I102" s="34">
        <v>36458.379999999997</v>
      </c>
      <c r="J102" s="68">
        <v>1.4E-3</v>
      </c>
      <c r="K102" s="35">
        <v>9.2372307805314131E-4</v>
      </c>
      <c r="L102" s="241"/>
    </row>
    <row r="103" spans="2:12" x14ac:dyDescent="0.2">
      <c r="B103" s="53" t="s">
        <v>1328</v>
      </c>
      <c r="C103" s="44">
        <v>5222</v>
      </c>
      <c r="D103" s="44"/>
      <c r="E103" s="43" t="s">
        <v>121</v>
      </c>
      <c r="F103" s="102">
        <v>40675</v>
      </c>
      <c r="G103" s="34">
        <v>4721647.09</v>
      </c>
      <c r="H103" s="67"/>
      <c r="I103" s="34">
        <v>4721.6499999999996</v>
      </c>
      <c r="J103" s="68">
        <v>1.23E-2</v>
      </c>
      <c r="K103" s="35">
        <v>1.1962948083512253E-4</v>
      </c>
      <c r="L103" s="241"/>
    </row>
    <row r="104" spans="2:12" x14ac:dyDescent="0.2">
      <c r="B104" s="53" t="s">
        <v>1329</v>
      </c>
      <c r="C104" s="44">
        <v>5087</v>
      </c>
      <c r="D104" s="44"/>
      <c r="E104" s="43" t="s">
        <v>121</v>
      </c>
      <c r="F104" s="102">
        <v>39713</v>
      </c>
      <c r="G104" s="34">
        <v>22240472.649999999</v>
      </c>
      <c r="H104" s="67"/>
      <c r="I104" s="34">
        <v>22240.47</v>
      </c>
      <c r="J104" s="68">
        <v>4.1000000000000003E-3</v>
      </c>
      <c r="K104" s="35">
        <v>5.6349282128686324E-4</v>
      </c>
      <c r="L104" s="241"/>
    </row>
    <row r="105" spans="2:12" x14ac:dyDescent="0.2">
      <c r="B105" s="53" t="s">
        <v>1330</v>
      </c>
      <c r="C105" s="44">
        <v>5082</v>
      </c>
      <c r="D105" s="44"/>
      <c r="E105" s="43" t="s">
        <v>121</v>
      </c>
      <c r="F105" s="102">
        <v>39412</v>
      </c>
      <c r="G105" s="34">
        <v>10743571.51</v>
      </c>
      <c r="H105" s="67"/>
      <c r="I105" s="34">
        <v>10743.57</v>
      </c>
      <c r="J105" s="68">
        <v>3.0999999999999999E-3</v>
      </c>
      <c r="K105" s="35">
        <v>2.7220308608554158E-4</v>
      </c>
      <c r="L105" s="241"/>
    </row>
    <row r="106" spans="2:12" x14ac:dyDescent="0.2">
      <c r="B106" s="53" t="s">
        <v>1331</v>
      </c>
      <c r="C106" s="44">
        <v>5058</v>
      </c>
      <c r="D106" s="44"/>
      <c r="E106" s="43" t="s">
        <v>121</v>
      </c>
      <c r="F106" s="102">
        <v>39226</v>
      </c>
      <c r="G106" s="34">
        <v>18810631.02</v>
      </c>
      <c r="H106" s="67"/>
      <c r="I106" s="34">
        <v>18810.63</v>
      </c>
      <c r="J106" s="68">
        <v>4.4499999999999998E-2</v>
      </c>
      <c r="K106" s="35">
        <v>4.7659311915995071E-4</v>
      </c>
      <c r="L106" s="241"/>
    </row>
    <row r="107" spans="2:12" x14ac:dyDescent="0.2">
      <c r="B107" s="53" t="s">
        <v>1332</v>
      </c>
      <c r="C107" s="44">
        <v>5075</v>
      </c>
      <c r="D107" s="44"/>
      <c r="E107" s="43" t="s">
        <v>121</v>
      </c>
      <c r="F107" s="102">
        <v>38995</v>
      </c>
      <c r="G107" s="34">
        <v>20569541.920000002</v>
      </c>
      <c r="H107" s="67"/>
      <c r="I107" s="34">
        <v>20569.54</v>
      </c>
      <c r="J107" s="68">
        <v>8.3000000000000001E-3</v>
      </c>
      <c r="K107" s="35">
        <v>5.2115751722751295E-4</v>
      </c>
      <c r="L107" s="241"/>
    </row>
    <row r="108" spans="2:12" x14ac:dyDescent="0.2">
      <c r="B108" s="53" t="s">
        <v>1333</v>
      </c>
      <c r="C108" s="44">
        <v>5073</v>
      </c>
      <c r="D108" s="44"/>
      <c r="E108" s="43" t="s">
        <v>122</v>
      </c>
      <c r="F108" s="102">
        <v>38896</v>
      </c>
      <c r="G108" s="34">
        <v>51566291.329999998</v>
      </c>
      <c r="H108" s="67"/>
      <c r="I108" s="34">
        <v>51566.29</v>
      </c>
      <c r="J108" s="68">
        <v>0.1462</v>
      </c>
      <c r="K108" s="35">
        <v>1.306502705895899E-3</v>
      </c>
      <c r="L108" s="241"/>
    </row>
    <row r="109" spans="2:12" x14ac:dyDescent="0.2">
      <c r="B109" s="53" t="s">
        <v>1334</v>
      </c>
      <c r="C109" s="44">
        <v>5038</v>
      </c>
      <c r="D109" s="44"/>
      <c r="E109" s="43" t="s">
        <v>122</v>
      </c>
      <c r="F109" s="102">
        <v>39463</v>
      </c>
      <c r="G109" s="34">
        <v>16518905.810000001</v>
      </c>
      <c r="H109" s="67"/>
      <c r="I109" s="34">
        <v>16518.91</v>
      </c>
      <c r="J109" s="68">
        <v>1.37E-2</v>
      </c>
      <c r="K109" s="35">
        <v>4.1852924872917604E-4</v>
      </c>
      <c r="L109" s="241"/>
    </row>
    <row r="110" spans="2:12" x14ac:dyDescent="0.2">
      <c r="B110" s="125" t="s">
        <v>1536</v>
      </c>
      <c r="C110" s="44"/>
      <c r="D110" s="44"/>
      <c r="E110" s="43"/>
      <c r="F110" s="102"/>
      <c r="G110" s="34"/>
      <c r="H110" s="67"/>
      <c r="I110" s="34">
        <v>76144.199999999983</v>
      </c>
      <c r="J110" s="68"/>
      <c r="K110" s="35">
        <v>1.9292177765411955E-3</v>
      </c>
      <c r="L110" s="241"/>
    </row>
    <row r="111" spans="2:12" ht="15" x14ac:dyDescent="0.25">
      <c r="B111" s="47" t="s">
        <v>1234</v>
      </c>
      <c r="C111" s="6"/>
      <c r="D111" s="6"/>
      <c r="E111" s="6"/>
      <c r="F111" s="103"/>
      <c r="G111" s="9"/>
      <c r="H111" s="65"/>
      <c r="I111" s="9">
        <v>279964.43</v>
      </c>
      <c r="J111" s="10"/>
      <c r="K111" s="31">
        <v>7.093282944140503E-3</v>
      </c>
      <c r="L111" s="241"/>
    </row>
    <row r="112" spans="2:12" x14ac:dyDescent="0.2">
      <c r="B112" s="50"/>
      <c r="C112" s="1"/>
      <c r="D112" s="1"/>
      <c r="E112" s="1"/>
      <c r="F112" s="1"/>
      <c r="G112" s="34"/>
      <c r="H112" s="67"/>
      <c r="I112" s="1"/>
      <c r="J112" s="1"/>
      <c r="K112" s="32"/>
      <c r="L112" s="241"/>
    </row>
    <row r="113" spans="2:12" ht="15" x14ac:dyDescent="0.25">
      <c r="B113" s="66" t="s">
        <v>142</v>
      </c>
      <c r="C113" s="6"/>
      <c r="D113" s="6"/>
      <c r="E113" s="6"/>
      <c r="F113" s="103"/>
      <c r="G113" s="9"/>
      <c r="H113" s="65"/>
      <c r="I113" s="9">
        <v>2192766.4300000002</v>
      </c>
      <c r="J113" s="10"/>
      <c r="K113" s="31">
        <v>5.5556745970918024E-2</v>
      </c>
      <c r="L113" s="241"/>
    </row>
    <row r="114" spans="2:12" x14ac:dyDescent="0.2">
      <c r="B114" s="52"/>
      <c r="C114" s="1"/>
      <c r="D114" s="1"/>
      <c r="E114" s="1"/>
      <c r="F114" s="1"/>
      <c r="G114" s="34"/>
      <c r="H114" s="67"/>
      <c r="I114" s="1"/>
      <c r="J114" s="1"/>
      <c r="K114" s="32"/>
      <c r="L114" s="241"/>
    </row>
    <row r="115" spans="2:12" ht="15" x14ac:dyDescent="0.25">
      <c r="B115" s="30" t="s">
        <v>1335</v>
      </c>
      <c r="C115" s="6"/>
      <c r="D115" s="6"/>
      <c r="E115" s="6"/>
      <c r="F115" s="103"/>
      <c r="G115" s="9"/>
      <c r="H115" s="65"/>
      <c r="I115" s="9">
        <v>2527006.16</v>
      </c>
      <c r="J115" s="10"/>
      <c r="K115" s="31">
        <v>6.4025168106055436E-2</v>
      </c>
      <c r="L115" s="241"/>
    </row>
    <row r="116" spans="2:12" x14ac:dyDescent="0.2">
      <c r="B116" s="39"/>
      <c r="C116" s="40"/>
      <c r="D116" s="40"/>
      <c r="E116" s="40"/>
      <c r="F116" s="40"/>
      <c r="G116" s="73"/>
      <c r="H116" s="71"/>
      <c r="I116" s="40"/>
      <c r="J116" s="40"/>
      <c r="K116" s="41"/>
      <c r="L116" s="241"/>
    </row>
    <row r="117" spans="2:12" x14ac:dyDescent="0.2">
      <c r="L117" s="241"/>
    </row>
    <row r="118" spans="2:12" x14ac:dyDescent="0.2">
      <c r="L118" s="241"/>
    </row>
    <row r="119" spans="2:12" x14ac:dyDescent="0.2">
      <c r="L119" s="241"/>
    </row>
    <row r="120" spans="2:12" x14ac:dyDescent="0.2">
      <c r="L120" s="241"/>
    </row>
    <row r="121" spans="2:12" x14ac:dyDescent="0.2">
      <c r="L121" s="241"/>
    </row>
    <row r="122" spans="2:12" x14ac:dyDescent="0.2">
      <c r="L122" s="241"/>
    </row>
    <row r="123" spans="2:12" x14ac:dyDescent="0.2">
      <c r="L123" s="241"/>
    </row>
    <row r="124" spans="2:12" x14ac:dyDescent="0.2">
      <c r="L124" s="241"/>
    </row>
    <row r="125" spans="2:12" x14ac:dyDescent="0.2">
      <c r="L125" s="241"/>
    </row>
    <row r="126" spans="2:12" x14ac:dyDescent="0.2">
      <c r="L126" s="241"/>
    </row>
    <row r="127" spans="2:12" x14ac:dyDescent="0.2">
      <c r="L127" s="241"/>
    </row>
    <row r="128" spans="2:12" x14ac:dyDescent="0.2">
      <c r="L128" s="241"/>
    </row>
    <row r="129" spans="12:12" x14ac:dyDescent="0.2">
      <c r="L129" s="241"/>
    </row>
    <row r="130" spans="12:12" x14ac:dyDescent="0.2">
      <c r="L130" s="241"/>
    </row>
    <row r="131" spans="12:12" x14ac:dyDescent="0.2">
      <c r="L131" s="241"/>
    </row>
    <row r="132" spans="12:12" x14ac:dyDescent="0.2">
      <c r="L132" s="241"/>
    </row>
    <row r="133" spans="12:12" x14ac:dyDescent="0.2">
      <c r="L133" s="241"/>
    </row>
    <row r="134" spans="12:12" x14ac:dyDescent="0.2">
      <c r="L134" s="241"/>
    </row>
    <row r="135" spans="12:12" x14ac:dyDescent="0.2">
      <c r="L135" s="241"/>
    </row>
    <row r="136" spans="12:12" x14ac:dyDescent="0.2">
      <c r="L136" s="241"/>
    </row>
    <row r="137" spans="12:12" x14ac:dyDescent="0.2">
      <c r="L137" s="241"/>
    </row>
    <row r="138" spans="12:12" x14ac:dyDescent="0.2">
      <c r="L138" s="241"/>
    </row>
    <row r="139" spans="12:12" x14ac:dyDescent="0.2">
      <c r="L139" s="241"/>
    </row>
    <row r="140" spans="12:12" x14ac:dyDescent="0.2">
      <c r="L140" s="241"/>
    </row>
    <row r="141" spans="12:12" x14ac:dyDescent="0.2">
      <c r="L141" s="241"/>
    </row>
    <row r="156" spans="2:12" x14ac:dyDescent="0.2"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</row>
    <row r="157" spans="2:12" x14ac:dyDescent="0.2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</row>
    <row r="158" spans="2:12" x14ac:dyDescent="0.2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</row>
  </sheetData>
  <phoneticPr fontId="23" type="noConversion"/>
  <hyperlinks>
    <hyperlink ref="B5" location="Menu!A1" display="חזור לתפריט הראשי"/>
  </hyperlinks>
  <pageMargins left="0.31" right="0.31" top="0.75" bottom="0.75" header="0.31" footer="0.3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/>
  <dimension ref="A1:L54"/>
  <sheetViews>
    <sheetView showGridLines="0" rightToLeft="1" zoomScale="85" zoomScaleNormal="85" workbookViewId="0">
      <selection activeCell="B5" sqref="B5"/>
    </sheetView>
  </sheetViews>
  <sheetFormatPr defaultRowHeight="14.25" x14ac:dyDescent="0.2"/>
  <cols>
    <col min="1" max="1" width="3.875" customWidth="1"/>
    <col min="2" max="2" width="26.625" customWidth="1"/>
    <col min="3" max="3" width="15.5" customWidth="1"/>
    <col min="4" max="4" width="11.25" customWidth="1"/>
    <col min="5" max="5" width="19.375" customWidth="1"/>
    <col min="6" max="7" width="11.25" customWidth="1"/>
    <col min="8" max="8" width="12.5" customWidth="1"/>
    <col min="9" max="9" width="14.625" customWidth="1"/>
    <col min="10" max="10" width="13.625" customWidth="1"/>
    <col min="11" max="11" width="15" customWidth="1"/>
    <col min="12" max="12" width="7.375" customWidth="1"/>
    <col min="13" max="13" width="10.75" customWidth="1"/>
    <col min="14" max="14" width="11.5" customWidth="1"/>
    <col min="15" max="15" width="13.75" customWidth="1"/>
    <col min="16" max="16" width="16.5" customWidth="1"/>
    <col min="17" max="17" width="10.75" customWidth="1"/>
  </cols>
  <sheetData>
    <row r="1" spans="1:12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9.5" x14ac:dyDescent="0.3">
      <c r="A2" s="20"/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</row>
    <row r="3" spans="1:12" ht="16.5" x14ac:dyDescent="0.25">
      <c r="A3" s="20"/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</row>
    <row r="4" spans="1:12" ht="16.5" x14ac:dyDescent="0.25">
      <c r="A4" s="20"/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</row>
    <row r="5" spans="1:12" x14ac:dyDescent="0.2">
      <c r="A5" s="20"/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ht="15" x14ac:dyDescent="0.25">
      <c r="A6" s="20"/>
      <c r="B6" s="25" t="s">
        <v>103</v>
      </c>
      <c r="C6" s="121">
        <v>40724</v>
      </c>
      <c r="D6" s="20"/>
      <c r="E6" s="54" t="s">
        <v>87</v>
      </c>
      <c r="F6" s="20"/>
      <c r="G6" s="20"/>
      <c r="H6" s="20"/>
      <c r="I6" s="20"/>
      <c r="J6" s="20"/>
      <c r="K6" s="20"/>
      <c r="L6" s="20"/>
    </row>
    <row r="7" spans="1:12" ht="15" x14ac:dyDescent="0.25">
      <c r="A7" s="20"/>
      <c r="B7" s="25" t="s">
        <v>104</v>
      </c>
      <c r="C7" s="26" t="s">
        <v>105</v>
      </c>
      <c r="D7" s="20"/>
      <c r="E7" s="54" t="s">
        <v>89</v>
      </c>
      <c r="F7" s="20"/>
      <c r="G7" s="20"/>
      <c r="H7" s="20"/>
      <c r="I7" s="20"/>
      <c r="J7" s="20"/>
      <c r="K7" s="20"/>
      <c r="L7" s="20"/>
    </row>
    <row r="8" spans="1:12" x14ac:dyDescent="0.2">
      <c r="A8" s="20"/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  <c r="L8" s="20"/>
    </row>
    <row r="9" spans="1:12" x14ac:dyDescent="0.2">
      <c r="A9" s="20"/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  <c r="L9" s="20"/>
    </row>
    <row r="10" spans="1:12" x14ac:dyDescent="0.2">
      <c r="A10" s="20"/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  <c r="L10" s="20"/>
    </row>
    <row r="11" spans="1:12" x14ac:dyDescent="0.2">
      <c r="A11" s="20"/>
      <c r="B11" s="20"/>
      <c r="C11" s="97"/>
      <c r="D11" s="97"/>
      <c r="E11" s="97"/>
      <c r="F11" s="97"/>
      <c r="G11" s="97"/>
      <c r="H11" s="97"/>
      <c r="I11" s="97"/>
      <c r="J11" s="97"/>
      <c r="K11" s="97"/>
      <c r="L11" s="20"/>
    </row>
    <row r="12" spans="1:12" s="55" customFormat="1" ht="30" x14ac:dyDescent="0.2">
      <c r="A12" s="56"/>
      <c r="B12" s="57" t="s">
        <v>73</v>
      </c>
      <c r="C12" s="58" t="s">
        <v>1054</v>
      </c>
      <c r="D12" s="82" t="s">
        <v>200</v>
      </c>
      <c r="E12" s="82" t="s">
        <v>147</v>
      </c>
      <c r="F12" s="82" t="s">
        <v>1082</v>
      </c>
      <c r="G12" s="59" t="s">
        <v>151</v>
      </c>
      <c r="H12" s="59" t="s">
        <v>152</v>
      </c>
      <c r="I12" s="59" t="s">
        <v>153</v>
      </c>
      <c r="J12" s="59" t="s">
        <v>154</v>
      </c>
      <c r="K12" s="62" t="s">
        <v>113</v>
      </c>
      <c r="L12" s="74"/>
    </row>
    <row r="13" spans="1:12" ht="15" x14ac:dyDescent="0.25">
      <c r="A13" s="1"/>
      <c r="B13" s="27" t="s">
        <v>87</v>
      </c>
      <c r="C13" s="28"/>
      <c r="D13" s="28"/>
      <c r="E13" s="28"/>
      <c r="F13" s="28"/>
      <c r="G13" s="46"/>
      <c r="H13" s="63"/>
      <c r="I13" s="28"/>
      <c r="J13" s="28"/>
      <c r="K13" s="29"/>
      <c r="L13" s="20"/>
    </row>
    <row r="14" spans="1:12" ht="15" x14ac:dyDescent="0.25">
      <c r="A14" s="1"/>
      <c r="B14" s="30" t="s">
        <v>89</v>
      </c>
      <c r="C14" s="6"/>
      <c r="D14" s="6"/>
      <c r="E14" s="6"/>
      <c r="F14" s="6"/>
      <c r="G14" s="9"/>
      <c r="H14" s="65"/>
      <c r="I14" s="6"/>
      <c r="J14" s="6"/>
      <c r="K14" s="48"/>
      <c r="L14" s="20"/>
    </row>
    <row r="15" spans="1:12" s="5" customFormat="1" ht="15" x14ac:dyDescent="0.25">
      <c r="A15" s="6"/>
      <c r="B15" s="66" t="s">
        <v>135</v>
      </c>
      <c r="C15" s="6"/>
      <c r="D15" s="6"/>
      <c r="E15" s="6"/>
      <c r="F15" s="1"/>
      <c r="G15" s="34"/>
      <c r="H15" s="67"/>
      <c r="I15" s="1"/>
      <c r="J15" s="1"/>
      <c r="K15" s="32"/>
      <c r="L15" s="20"/>
    </row>
    <row r="16" spans="1:12" x14ac:dyDescent="0.2">
      <c r="A16" s="1"/>
      <c r="B16" s="83" t="s">
        <v>1336</v>
      </c>
      <c r="C16" s="44">
        <v>40057</v>
      </c>
      <c r="D16" s="43" t="s">
        <v>250</v>
      </c>
      <c r="E16" s="43" t="s">
        <v>159</v>
      </c>
      <c r="F16" s="102">
        <v>40210</v>
      </c>
      <c r="G16" s="34">
        <v>229775.02</v>
      </c>
      <c r="H16" s="67">
        <v>1.19</v>
      </c>
      <c r="I16" s="34">
        <v>2.73</v>
      </c>
      <c r="J16" s="68"/>
      <c r="K16" s="35">
        <v>0</v>
      </c>
      <c r="L16" s="20"/>
    </row>
    <row r="17" spans="1:12" x14ac:dyDescent="0.2">
      <c r="A17" s="1"/>
      <c r="B17" s="83" t="s">
        <v>1337</v>
      </c>
      <c r="C17" s="44">
        <v>328014</v>
      </c>
      <c r="D17" s="43" t="s">
        <v>261</v>
      </c>
      <c r="E17" s="43" t="s">
        <v>159</v>
      </c>
      <c r="F17" s="102">
        <v>40160</v>
      </c>
      <c r="G17" s="34">
        <v>692277.98</v>
      </c>
      <c r="H17" s="67">
        <v>566.42999999999995</v>
      </c>
      <c r="I17" s="34">
        <v>3921.28</v>
      </c>
      <c r="J17" s="68"/>
      <c r="K17" s="35">
        <v>1E-4</v>
      </c>
      <c r="L17" s="20"/>
    </row>
    <row r="18" spans="1:12" x14ac:dyDescent="0.2">
      <c r="A18" s="1"/>
      <c r="B18" s="83" t="s">
        <v>1338</v>
      </c>
      <c r="C18" s="44">
        <v>1106856</v>
      </c>
      <c r="D18" s="43" t="s">
        <v>1339</v>
      </c>
      <c r="E18" s="43" t="s">
        <v>159</v>
      </c>
      <c r="F18" s="102">
        <v>39470</v>
      </c>
      <c r="G18" s="34">
        <v>290145.68</v>
      </c>
      <c r="H18" s="67">
        <v>0.76</v>
      </c>
      <c r="I18" s="34">
        <v>2.19</v>
      </c>
      <c r="J18" s="68"/>
      <c r="K18" s="35">
        <v>0</v>
      </c>
      <c r="L18" s="20"/>
    </row>
    <row r="19" spans="1:12" s="5" customFormat="1" ht="15" x14ac:dyDescent="0.25">
      <c r="A19" s="6"/>
      <c r="B19" s="66" t="s">
        <v>140</v>
      </c>
      <c r="C19" s="6"/>
      <c r="D19" s="6"/>
      <c r="E19" s="6"/>
      <c r="F19" s="103"/>
      <c r="G19" s="9"/>
      <c r="H19" s="65"/>
      <c r="I19" s="9">
        <v>3926.2</v>
      </c>
      <c r="J19" s="10"/>
      <c r="K19" s="31">
        <v>1E-4</v>
      </c>
      <c r="L19" s="20"/>
    </row>
    <row r="20" spans="1:12" x14ac:dyDescent="0.2">
      <c r="A20" s="1"/>
      <c r="B20" s="11"/>
      <c r="C20" s="1"/>
      <c r="D20" s="1"/>
      <c r="E20" s="1"/>
      <c r="F20" s="1"/>
      <c r="G20" s="34"/>
      <c r="H20" s="67"/>
      <c r="I20" s="1"/>
      <c r="J20" s="1"/>
      <c r="K20" s="32"/>
      <c r="L20" s="20"/>
    </row>
    <row r="21" spans="1:12" s="5" customFormat="1" ht="15" x14ac:dyDescent="0.25">
      <c r="A21" s="6"/>
      <c r="B21" s="30" t="s">
        <v>1340</v>
      </c>
      <c r="C21" s="6"/>
      <c r="D21" s="6"/>
      <c r="E21" s="6"/>
      <c r="F21" s="103"/>
      <c r="G21" s="9"/>
      <c r="H21" s="65"/>
      <c r="I21" s="9">
        <v>3926.2</v>
      </c>
      <c r="J21" s="10"/>
      <c r="K21" s="31">
        <v>1E-4</v>
      </c>
      <c r="L21" s="20"/>
    </row>
    <row r="22" spans="1:12" x14ac:dyDescent="0.2">
      <c r="A22" s="1"/>
      <c r="B22" s="39"/>
      <c r="C22" s="40"/>
      <c r="D22" s="40"/>
      <c r="E22" s="40"/>
      <c r="F22" s="40"/>
      <c r="G22" s="73"/>
      <c r="H22" s="71"/>
      <c r="I22" s="40"/>
      <c r="J22" s="40"/>
      <c r="K22" s="41"/>
      <c r="L22" s="20"/>
    </row>
    <row r="23" spans="1:12" s="5" customFormat="1" ht="15" x14ac:dyDescent="0.25">
      <c r="A23" s="6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2" x14ac:dyDescent="0.2">
      <c r="A24" s="1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1:12" x14ac:dyDescent="0.2">
      <c r="A25" s="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1:12" x14ac:dyDescent="0.2">
      <c r="A26" s="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1:12" x14ac:dyDescent="0.2">
      <c r="A27" s="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1:12" x14ac:dyDescent="0.2">
      <c r="A28" s="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1:12" x14ac:dyDescent="0.2">
      <c r="A29" s="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12" x14ac:dyDescent="0.2">
      <c r="A30" s="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spans="1:12" x14ac:dyDescent="0.2">
      <c r="A31" s="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spans="1:12" x14ac:dyDescent="0.2">
      <c r="A32" s="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</row>
    <row r="33" spans="1:12" x14ac:dyDescent="0.2">
      <c r="A33" s="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</row>
    <row r="34" spans="1:12" x14ac:dyDescent="0.2">
      <c r="A34" s="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</row>
    <row r="35" spans="1:12" x14ac:dyDescent="0.2">
      <c r="A35" s="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</row>
    <row r="36" spans="1:12" x14ac:dyDescent="0.2">
      <c r="A36" s="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</row>
    <row r="37" spans="1:12" x14ac:dyDescent="0.2">
      <c r="A37" s="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</row>
    <row r="38" spans="1:12" x14ac:dyDescent="0.2">
      <c r="A38" s="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</row>
    <row r="39" spans="1:12" x14ac:dyDescent="0.2">
      <c r="A39" s="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</row>
    <row r="40" spans="1:12" x14ac:dyDescent="0.2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</row>
    <row r="41" spans="1:12" x14ac:dyDescent="0.2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1:12" x14ac:dyDescent="0.2">
      <c r="A42" s="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</row>
    <row r="43" spans="1:12" x14ac:dyDescent="0.2">
      <c r="A43" s="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</row>
    <row r="44" spans="1:12" x14ac:dyDescent="0.2">
      <c r="A44" s="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</row>
    <row r="45" spans="1:12" x14ac:dyDescent="0.2">
      <c r="A45" s="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</row>
    <row r="46" spans="1:12" x14ac:dyDescent="0.2">
      <c r="A46" s="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</row>
    <row r="47" spans="1:12" x14ac:dyDescent="0.2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</row>
    <row r="48" spans="1:12" x14ac:dyDescent="0.2">
      <c r="A48" s="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</row>
    <row r="49" spans="1:12" x14ac:dyDescent="0.2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</row>
    <row r="50" spans="1:12" x14ac:dyDescent="0.2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</row>
    <row r="51" spans="1:12" x14ac:dyDescent="0.2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</row>
    <row r="52" spans="1:12" x14ac:dyDescent="0.2">
      <c r="A52" s="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</row>
    <row r="53" spans="1:12" x14ac:dyDescent="0.2">
      <c r="A53" s="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</row>
    <row r="54" spans="1:12" x14ac:dyDescent="0.2">
      <c r="A54" s="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/>
  <dimension ref="A1:O166"/>
  <sheetViews>
    <sheetView showGridLines="0" rightToLeft="1" topLeftCell="A15" zoomScale="85" zoomScaleNormal="85" workbookViewId="0"/>
  </sheetViews>
  <sheetFormatPr defaultRowHeight="14.25" x14ac:dyDescent="0.2"/>
  <cols>
    <col min="1" max="1" width="3.875" style="20" customWidth="1"/>
    <col min="2" max="2" width="35.75" style="183" customWidth="1"/>
    <col min="3" max="3" width="19.5" style="183" customWidth="1"/>
    <col min="4" max="4" width="21" style="183" customWidth="1"/>
    <col min="5" max="5" width="9.125" style="183" customWidth="1"/>
    <col min="6" max="6" width="9.25" style="183" bestFit="1" customWidth="1"/>
    <col min="7" max="7" width="13.75" style="183" customWidth="1"/>
    <col min="8" max="8" width="17.375" style="183" customWidth="1"/>
    <col min="9" max="9" width="10.75" customWidth="1"/>
    <col min="10" max="10" width="13.75" customWidth="1"/>
    <col min="11" max="11" width="11.5" customWidth="1"/>
    <col min="12" max="12" width="11.75" customWidth="1"/>
    <col min="13" max="13" width="13.625" customWidth="1"/>
    <col min="14" max="14" width="17.375" customWidth="1"/>
    <col min="15" max="15" width="13.75" customWidth="1"/>
    <col min="16" max="16" width="13.875" customWidth="1"/>
  </cols>
  <sheetData>
    <row r="1" spans="1:15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9.5" x14ac:dyDescent="0.3"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  <c r="M2" s="20"/>
      <c r="N2" s="20"/>
      <c r="O2" s="20"/>
    </row>
    <row r="3" spans="1:15" ht="16.5" x14ac:dyDescent="0.25"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  <c r="M3" s="20"/>
      <c r="N3" s="20"/>
      <c r="O3" s="20"/>
    </row>
    <row r="4" spans="1:15" ht="16.5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  <c r="M4" s="20"/>
      <c r="N4" s="20"/>
      <c r="O4" s="20"/>
    </row>
    <row r="5" spans="1:15" x14ac:dyDescent="0.2"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ht="15" x14ac:dyDescent="0.25">
      <c r="B6" s="25" t="s">
        <v>103</v>
      </c>
      <c r="C6" s="121">
        <v>40724</v>
      </c>
      <c r="D6" s="20"/>
      <c r="E6" s="6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5" ht="15" x14ac:dyDescent="0.25">
      <c r="B7" s="25" t="s">
        <v>104</v>
      </c>
      <c r="C7" s="26" t="s">
        <v>105</v>
      </c>
      <c r="D7" s="20"/>
      <c r="E7" s="6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x14ac:dyDescent="0.2"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x14ac:dyDescent="0.2"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 x14ac:dyDescent="0.2"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x14ac:dyDescent="0.2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 ht="30" x14ac:dyDescent="0.25">
      <c r="B12" s="186"/>
      <c r="C12" s="187" t="s">
        <v>112</v>
      </c>
      <c r="D12" s="188" t="s">
        <v>113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15" s="15" customFormat="1" ht="15" x14ac:dyDescent="0.25">
      <c r="A13" s="16"/>
      <c r="B13" s="27" t="s">
        <v>114</v>
      </c>
      <c r="C13" s="28"/>
      <c r="D13" s="29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5" ht="15" x14ac:dyDescent="0.25">
      <c r="A14" s="1"/>
      <c r="B14" s="30" t="s">
        <v>75</v>
      </c>
      <c r="C14" s="9">
        <v>3087582.9942345154</v>
      </c>
      <c r="D14" s="31">
        <v>7.8228151302193086E-2</v>
      </c>
      <c r="E14" s="241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1:15" x14ac:dyDescent="0.2">
      <c r="A15" s="1"/>
      <c r="B15" s="11"/>
      <c r="C15" s="1"/>
      <c r="D15" s="32"/>
      <c r="E15" s="241"/>
      <c r="F15" s="241"/>
      <c r="G15" s="20"/>
      <c r="H15" s="20"/>
      <c r="I15" s="20"/>
      <c r="J15" s="20"/>
      <c r="K15" s="20"/>
      <c r="L15" s="20"/>
      <c r="M15" s="20"/>
      <c r="N15" s="20"/>
      <c r="O15" s="20"/>
    </row>
    <row r="16" spans="1:15" s="5" customFormat="1" ht="15" x14ac:dyDescent="0.25">
      <c r="A16" s="6"/>
      <c r="B16" s="30" t="s">
        <v>76</v>
      </c>
      <c r="C16" s="9">
        <v>23150342.890000001</v>
      </c>
      <c r="D16" s="31">
        <v>0.58654569923409028</v>
      </c>
      <c r="E16" s="241"/>
      <c r="F16" s="241"/>
      <c r="G16" s="20"/>
      <c r="H16" s="20"/>
      <c r="I16" s="20"/>
      <c r="J16" s="20"/>
      <c r="K16" s="20"/>
      <c r="L16" s="20"/>
      <c r="M16" s="20"/>
      <c r="N16" s="20"/>
      <c r="O16" s="20"/>
    </row>
    <row r="17" spans="1:15" x14ac:dyDescent="0.2">
      <c r="A17" s="1"/>
      <c r="B17" s="33" t="s">
        <v>77</v>
      </c>
      <c r="C17" s="34">
        <v>3296741.43</v>
      </c>
      <c r="D17" s="35">
        <v>8.3527467236289593E-2</v>
      </c>
      <c r="E17" s="241"/>
      <c r="F17" s="241"/>
      <c r="G17" s="20"/>
      <c r="H17" s="20"/>
      <c r="I17" s="20"/>
      <c r="J17" s="20"/>
      <c r="K17" s="20"/>
      <c r="L17" s="20"/>
      <c r="M17" s="20"/>
      <c r="N17" s="20"/>
      <c r="O17" s="20"/>
    </row>
    <row r="18" spans="1:15" x14ac:dyDescent="0.2">
      <c r="A18" s="1"/>
      <c r="B18" s="33" t="s">
        <v>78</v>
      </c>
      <c r="C18" s="34"/>
      <c r="D18" s="35"/>
      <c r="E18" s="241"/>
      <c r="F18" s="241"/>
      <c r="G18" s="20"/>
      <c r="H18" s="20"/>
      <c r="I18" s="20"/>
      <c r="J18" s="20"/>
      <c r="K18" s="20"/>
      <c r="L18" s="20"/>
      <c r="M18" s="20"/>
      <c r="N18" s="20"/>
      <c r="O18" s="20"/>
    </row>
    <row r="19" spans="1:15" x14ac:dyDescent="0.2">
      <c r="A19" s="1"/>
      <c r="B19" s="33" t="s">
        <v>79</v>
      </c>
      <c r="C19" s="34">
        <v>4142994.85</v>
      </c>
      <c r="D19" s="35">
        <v>0.10496845868603397</v>
      </c>
      <c r="E19" s="241"/>
      <c r="F19" s="241"/>
      <c r="G19" s="20"/>
      <c r="H19" s="20"/>
      <c r="I19" s="20"/>
      <c r="J19" s="20"/>
      <c r="K19" s="20"/>
      <c r="L19" s="20"/>
      <c r="M19" s="20"/>
      <c r="N19" s="20"/>
      <c r="O19" s="20"/>
    </row>
    <row r="20" spans="1:15" x14ac:dyDescent="0.2">
      <c r="A20" s="1"/>
      <c r="B20" s="33" t="s">
        <v>80</v>
      </c>
      <c r="C20" s="34">
        <v>6959868.9900000002</v>
      </c>
      <c r="D20" s="35">
        <v>0.17633782975545428</v>
      </c>
      <c r="E20" s="241"/>
      <c r="F20" s="241"/>
      <c r="G20" s="20"/>
      <c r="H20" s="20"/>
      <c r="I20" s="20"/>
      <c r="J20" s="20"/>
      <c r="K20" s="20"/>
      <c r="L20" s="20"/>
      <c r="M20" s="20"/>
      <c r="N20" s="20"/>
      <c r="O20" s="20"/>
    </row>
    <row r="21" spans="1:15" x14ac:dyDescent="0.2">
      <c r="A21" s="1"/>
      <c r="B21" s="33" t="s">
        <v>81</v>
      </c>
      <c r="C21" s="34">
        <v>5142685.04</v>
      </c>
      <c r="D21" s="35">
        <v>0.13029698121795272</v>
      </c>
      <c r="E21" s="241"/>
      <c r="F21" s="241"/>
      <c r="G21" s="20"/>
      <c r="H21" s="20"/>
      <c r="I21" s="20"/>
      <c r="J21" s="20"/>
      <c r="K21" s="20"/>
      <c r="L21" s="20"/>
      <c r="M21" s="20"/>
      <c r="N21" s="20"/>
      <c r="O21" s="20"/>
    </row>
    <row r="22" spans="1:15" x14ac:dyDescent="0.2">
      <c r="A22" s="1"/>
      <c r="B22" s="33" t="s">
        <v>82</v>
      </c>
      <c r="C22" s="34">
        <v>3560714.19</v>
      </c>
      <c r="D22" s="35">
        <v>9.0215579279754557E-2</v>
      </c>
      <c r="E22" s="241"/>
      <c r="F22" s="241"/>
      <c r="G22" s="20"/>
      <c r="H22" s="20"/>
      <c r="I22" s="20"/>
      <c r="J22" s="20"/>
      <c r="K22" s="20"/>
      <c r="L22" s="20"/>
      <c r="M22" s="20"/>
      <c r="N22" s="20"/>
      <c r="O22" s="20"/>
    </row>
    <row r="23" spans="1:15" x14ac:dyDescent="0.2">
      <c r="A23" s="1"/>
      <c r="B23" s="33" t="s">
        <v>83</v>
      </c>
      <c r="C23" s="34">
        <v>12279.96</v>
      </c>
      <c r="D23" s="35">
        <v>3.1112963462316386E-4</v>
      </c>
      <c r="E23" s="241"/>
      <c r="F23" s="241"/>
      <c r="G23" s="20"/>
      <c r="H23" s="20"/>
      <c r="I23" s="20"/>
      <c r="J23" s="20"/>
      <c r="K23" s="20"/>
      <c r="L23" s="20"/>
      <c r="M23" s="20"/>
      <c r="N23" s="20"/>
      <c r="O23" s="20"/>
    </row>
    <row r="24" spans="1:15" x14ac:dyDescent="0.2">
      <c r="A24" s="1"/>
      <c r="B24" s="33" t="s">
        <v>84</v>
      </c>
      <c r="C24" s="34">
        <v>1763.75</v>
      </c>
      <c r="D24" s="35">
        <v>4.4687026103228778E-5</v>
      </c>
      <c r="E24" s="241"/>
      <c r="F24" s="241"/>
      <c r="G24" s="20"/>
      <c r="H24" s="20"/>
      <c r="I24" s="20"/>
      <c r="J24" s="20"/>
      <c r="K24" s="20"/>
      <c r="L24" s="20"/>
      <c r="M24" s="20"/>
      <c r="N24" s="20"/>
      <c r="O24" s="20"/>
    </row>
    <row r="25" spans="1:15" x14ac:dyDescent="0.2">
      <c r="A25" s="1"/>
      <c r="B25" s="33" t="s">
        <v>85</v>
      </c>
      <c r="C25" s="34">
        <v>33294.68</v>
      </c>
      <c r="D25" s="35">
        <v>8.435663978787521E-4</v>
      </c>
      <c r="E25" s="241"/>
      <c r="F25" s="241"/>
      <c r="G25" s="20"/>
      <c r="H25" s="20"/>
      <c r="I25" s="20"/>
      <c r="J25" s="20"/>
      <c r="K25" s="20"/>
      <c r="L25" s="20"/>
      <c r="M25" s="20"/>
      <c r="N25" s="20"/>
      <c r="O25" s="20"/>
    </row>
    <row r="26" spans="1:15" x14ac:dyDescent="0.2">
      <c r="A26" s="1"/>
      <c r="B26" s="33" t="s">
        <v>86</v>
      </c>
      <c r="C26" s="34"/>
      <c r="D26" s="35"/>
      <c r="E26" s="241"/>
      <c r="F26" s="241"/>
      <c r="G26" s="20"/>
      <c r="H26" s="20"/>
      <c r="I26" s="20"/>
      <c r="J26" s="20"/>
      <c r="K26" s="20"/>
      <c r="L26" s="20"/>
      <c r="M26" s="20"/>
      <c r="N26" s="20"/>
      <c r="O26" s="20"/>
    </row>
    <row r="27" spans="1:15" x14ac:dyDescent="0.2">
      <c r="A27" s="1"/>
      <c r="B27" s="11"/>
      <c r="C27" s="1"/>
      <c r="D27" s="32"/>
      <c r="E27" s="241"/>
      <c r="F27" s="241"/>
      <c r="G27" s="20"/>
      <c r="H27" s="20"/>
      <c r="I27" s="20"/>
      <c r="J27" s="20"/>
      <c r="K27" s="20"/>
      <c r="L27" s="20"/>
      <c r="M27" s="20"/>
      <c r="N27" s="20"/>
      <c r="O27" s="20"/>
    </row>
    <row r="28" spans="1:15" ht="15" x14ac:dyDescent="0.25">
      <c r="A28" s="1"/>
      <c r="B28" s="30" t="s">
        <v>87</v>
      </c>
      <c r="C28" s="9">
        <v>5751056.4900000012</v>
      </c>
      <c r="D28" s="31">
        <v>0.14571090658527192</v>
      </c>
      <c r="E28" s="241"/>
      <c r="F28" s="241"/>
      <c r="G28" s="20"/>
      <c r="H28" s="20"/>
      <c r="I28" s="20"/>
      <c r="J28" s="20"/>
      <c r="K28" s="20"/>
      <c r="L28" s="20"/>
      <c r="M28" s="20"/>
      <c r="N28" s="20"/>
      <c r="O28" s="20"/>
    </row>
    <row r="29" spans="1:15" x14ac:dyDescent="0.2">
      <c r="A29" s="1"/>
      <c r="B29" s="33" t="s">
        <v>77</v>
      </c>
      <c r="C29" s="34"/>
      <c r="D29" s="35"/>
      <c r="E29" s="241"/>
      <c r="F29" s="241"/>
      <c r="G29" s="20"/>
      <c r="H29" s="20"/>
      <c r="I29" s="20"/>
      <c r="J29" s="20"/>
      <c r="K29" s="20"/>
      <c r="L29" s="20"/>
      <c r="M29" s="20"/>
      <c r="N29" s="20"/>
      <c r="O29" s="20"/>
    </row>
    <row r="30" spans="1:15" x14ac:dyDescent="0.2">
      <c r="A30" s="1"/>
      <c r="B30" s="33" t="s">
        <v>78</v>
      </c>
      <c r="C30" s="34">
        <v>9746.16</v>
      </c>
      <c r="D30" s="35">
        <v>2.4693233526647436E-4</v>
      </c>
      <c r="E30" s="241"/>
      <c r="F30" s="241"/>
      <c r="G30" s="20"/>
      <c r="H30" s="20"/>
      <c r="I30" s="20"/>
      <c r="J30" s="20"/>
      <c r="K30" s="20"/>
      <c r="L30" s="20"/>
      <c r="M30" s="20"/>
      <c r="N30" s="20"/>
      <c r="O30" s="20"/>
    </row>
    <row r="31" spans="1:15" x14ac:dyDescent="0.2">
      <c r="A31" s="1"/>
      <c r="B31" s="33" t="s">
        <v>79</v>
      </c>
      <c r="C31" s="34">
        <v>2290766.4500000002</v>
      </c>
      <c r="D31" s="35">
        <v>5.8039710927030891E-2</v>
      </c>
      <c r="E31" s="241"/>
      <c r="F31" s="241"/>
      <c r="G31" s="20"/>
      <c r="H31" s="20"/>
      <c r="I31" s="20"/>
      <c r="J31" s="20"/>
      <c r="K31" s="20"/>
      <c r="L31" s="20"/>
      <c r="M31" s="20"/>
      <c r="N31" s="20"/>
      <c r="O31" s="20"/>
    </row>
    <row r="32" spans="1:15" x14ac:dyDescent="0.2">
      <c r="A32" s="1"/>
      <c r="B32" s="33" t="s">
        <v>80</v>
      </c>
      <c r="C32" s="34">
        <v>731156.94</v>
      </c>
      <c r="D32" s="35">
        <v>1.8524864217341955E-2</v>
      </c>
      <c r="E32" s="241"/>
      <c r="F32" s="241"/>
      <c r="G32" s="20"/>
      <c r="H32" s="20"/>
      <c r="I32" s="20"/>
      <c r="J32" s="20"/>
      <c r="K32" s="20"/>
      <c r="L32" s="20"/>
      <c r="M32" s="20"/>
      <c r="N32" s="20"/>
      <c r="O32" s="20"/>
    </row>
    <row r="33" spans="1:15" x14ac:dyDescent="0.2">
      <c r="A33" s="1"/>
      <c r="B33" s="33" t="s">
        <v>88</v>
      </c>
      <c r="C33" s="34">
        <v>2527006.16</v>
      </c>
      <c r="D33" s="35">
        <v>6.4025168099186347E-2</v>
      </c>
      <c r="E33" s="241"/>
      <c r="F33" s="241"/>
      <c r="G33" s="20"/>
      <c r="H33" s="20"/>
      <c r="I33" s="20"/>
      <c r="J33" s="20"/>
      <c r="K33" s="20"/>
      <c r="L33" s="20"/>
      <c r="M33" s="20"/>
      <c r="N33" s="20"/>
      <c r="O33" s="20"/>
    </row>
    <row r="34" spans="1:15" x14ac:dyDescent="0.2">
      <c r="A34" s="1"/>
      <c r="B34" s="33" t="s">
        <v>89</v>
      </c>
      <c r="C34" s="34">
        <v>3926.2</v>
      </c>
      <c r="D34" s="35">
        <v>9.9475663720196634E-5</v>
      </c>
      <c r="E34" s="241"/>
      <c r="F34" s="241"/>
      <c r="G34" s="20"/>
      <c r="H34" s="20"/>
      <c r="I34" s="20"/>
      <c r="J34" s="20"/>
      <c r="K34" s="20"/>
      <c r="L34" s="20"/>
      <c r="M34" s="20"/>
      <c r="N34" s="20"/>
      <c r="O34" s="20"/>
    </row>
    <row r="35" spans="1:15" x14ac:dyDescent="0.2">
      <c r="A35" s="1"/>
      <c r="B35" s="33" t="s">
        <v>90</v>
      </c>
      <c r="C35" s="34">
        <v>-2006.36</v>
      </c>
      <c r="D35" s="35">
        <v>-5.0833883312529599E-5</v>
      </c>
      <c r="E35" s="241"/>
      <c r="F35" s="241"/>
      <c r="G35" s="20"/>
      <c r="H35" s="20"/>
      <c r="I35" s="20"/>
      <c r="J35" s="20"/>
      <c r="K35" s="20"/>
      <c r="L35" s="20"/>
      <c r="M35" s="20"/>
      <c r="N35" s="20"/>
      <c r="O35" s="20"/>
    </row>
    <row r="36" spans="1:15" x14ac:dyDescent="0.2">
      <c r="A36" s="1"/>
      <c r="B36" s="33" t="s">
        <v>91</v>
      </c>
      <c r="C36" s="34">
        <v>162752.98000000001</v>
      </c>
      <c r="D36" s="35">
        <v>4.1235700443023509E-3</v>
      </c>
      <c r="E36" s="241"/>
      <c r="F36" s="241"/>
      <c r="G36" s="20"/>
      <c r="H36" s="20"/>
      <c r="I36" s="20"/>
      <c r="J36" s="20"/>
      <c r="K36" s="20"/>
      <c r="L36" s="20"/>
      <c r="M36" s="20"/>
      <c r="N36" s="20"/>
      <c r="O36" s="20"/>
    </row>
    <row r="37" spans="1:15" x14ac:dyDescent="0.2">
      <c r="A37" s="1"/>
      <c r="B37" s="33" t="s">
        <v>92</v>
      </c>
      <c r="C37" s="34">
        <v>27707.96</v>
      </c>
      <c r="D37" s="35">
        <v>7.0201918173619772E-4</v>
      </c>
      <c r="E37" s="241"/>
      <c r="F37" s="241"/>
      <c r="G37" s="20"/>
      <c r="H37" s="20"/>
      <c r="I37" s="20"/>
      <c r="J37" s="20"/>
      <c r="K37" s="20"/>
      <c r="L37" s="20"/>
      <c r="M37" s="20"/>
      <c r="N37" s="20"/>
      <c r="O37" s="20"/>
    </row>
    <row r="38" spans="1:15" x14ac:dyDescent="0.2">
      <c r="A38" s="1"/>
      <c r="B38" s="11"/>
      <c r="C38" s="1"/>
      <c r="D38" s="32"/>
      <c r="E38" s="241"/>
      <c r="F38" s="241"/>
      <c r="G38" s="20"/>
      <c r="H38" s="20"/>
      <c r="I38" s="20"/>
      <c r="J38" s="20"/>
      <c r="K38" s="20"/>
      <c r="L38" s="20"/>
      <c r="M38" s="20"/>
      <c r="N38" s="20"/>
      <c r="O38" s="20"/>
    </row>
    <row r="39" spans="1:15" ht="15" x14ac:dyDescent="0.25">
      <c r="A39" s="1"/>
      <c r="B39" s="30" t="s">
        <v>93</v>
      </c>
      <c r="C39" s="9">
        <v>2094085.15</v>
      </c>
      <c r="D39" s="31">
        <v>5.3056520346099929E-2</v>
      </c>
      <c r="E39" s="241"/>
      <c r="F39" s="241"/>
      <c r="G39" s="20"/>
      <c r="H39" s="20"/>
      <c r="I39" s="20"/>
      <c r="J39" s="20"/>
      <c r="K39" s="20"/>
      <c r="L39" s="20"/>
      <c r="M39" s="20"/>
      <c r="N39" s="20"/>
      <c r="O39" s="20"/>
    </row>
    <row r="40" spans="1:15" x14ac:dyDescent="0.2">
      <c r="A40" s="1"/>
      <c r="B40" s="11"/>
      <c r="C40" s="1"/>
      <c r="D40" s="32"/>
      <c r="E40" s="241"/>
      <c r="F40" s="241"/>
      <c r="G40" s="20"/>
      <c r="H40" s="20"/>
      <c r="I40" s="20"/>
      <c r="J40" s="20"/>
      <c r="K40" s="20"/>
      <c r="L40" s="20"/>
      <c r="M40" s="20"/>
      <c r="N40" s="20"/>
      <c r="O40" s="20"/>
    </row>
    <row r="41" spans="1:15" s="5" customFormat="1" ht="15" x14ac:dyDescent="0.25">
      <c r="A41" s="6"/>
      <c r="B41" s="30" t="s">
        <v>94</v>
      </c>
      <c r="C41" s="9">
        <v>1592319.81</v>
      </c>
      <c r="D41" s="31">
        <v>4.0343607038502219E-2</v>
      </c>
      <c r="E41" s="241"/>
      <c r="F41" s="241"/>
      <c r="G41" s="20"/>
      <c r="H41" s="20"/>
      <c r="I41" s="20"/>
      <c r="J41" s="20"/>
      <c r="K41" s="20"/>
      <c r="L41" s="20"/>
      <c r="M41" s="20"/>
      <c r="N41" s="20"/>
      <c r="O41" s="20"/>
    </row>
    <row r="42" spans="1:15" x14ac:dyDescent="0.2">
      <c r="A42" s="1"/>
      <c r="B42" s="11"/>
      <c r="C42" s="1"/>
      <c r="D42" s="32"/>
      <c r="E42" s="241"/>
      <c r="F42" s="241"/>
      <c r="G42" s="20"/>
      <c r="H42" s="20"/>
      <c r="I42" s="20"/>
      <c r="J42" s="20"/>
      <c r="K42" s="20"/>
      <c r="L42" s="20"/>
      <c r="M42" s="20"/>
      <c r="N42" s="20"/>
      <c r="O42" s="20"/>
    </row>
    <row r="43" spans="1:15" s="5" customFormat="1" ht="15" x14ac:dyDescent="0.25">
      <c r="A43" s="6"/>
      <c r="B43" s="30" t="s">
        <v>95</v>
      </c>
      <c r="C43" s="9">
        <v>2946650.69</v>
      </c>
      <c r="D43" s="31">
        <v>7.4657438016230801E-2</v>
      </c>
      <c r="E43" s="241"/>
      <c r="F43" s="241"/>
      <c r="G43" s="20"/>
      <c r="H43" s="20"/>
      <c r="I43" s="20"/>
      <c r="J43" s="20"/>
      <c r="K43" s="20"/>
      <c r="L43" s="20"/>
      <c r="M43" s="20"/>
      <c r="N43" s="20"/>
      <c r="O43" s="20"/>
    </row>
    <row r="44" spans="1:15" x14ac:dyDescent="0.2">
      <c r="A44" s="1"/>
      <c r="B44" s="11"/>
      <c r="C44" s="1"/>
      <c r="D44" s="32"/>
      <c r="E44" s="241"/>
      <c r="F44" s="241"/>
      <c r="G44" s="20"/>
      <c r="H44" s="20"/>
      <c r="I44" s="20"/>
      <c r="J44" s="20"/>
      <c r="K44" s="20"/>
      <c r="L44" s="20"/>
      <c r="M44" s="20"/>
      <c r="N44" s="20"/>
      <c r="O44" s="20"/>
    </row>
    <row r="45" spans="1:15" ht="15" x14ac:dyDescent="0.25">
      <c r="A45" s="1"/>
      <c r="B45" s="30" t="s">
        <v>96</v>
      </c>
      <c r="C45" s="9"/>
      <c r="D45" s="31"/>
      <c r="E45" s="241"/>
      <c r="F45" s="241"/>
      <c r="G45" s="20"/>
      <c r="H45" s="20"/>
      <c r="I45" s="20"/>
      <c r="J45" s="20"/>
      <c r="K45" s="20"/>
      <c r="L45" s="20"/>
      <c r="M45" s="20"/>
      <c r="N45" s="20"/>
      <c r="O45" s="20"/>
    </row>
    <row r="46" spans="1:15" x14ac:dyDescent="0.2">
      <c r="A46" s="1"/>
      <c r="B46" s="11"/>
      <c r="C46" s="1"/>
      <c r="D46" s="32"/>
      <c r="E46" s="241"/>
      <c r="F46" s="241"/>
      <c r="G46" s="20"/>
      <c r="H46" s="20"/>
      <c r="I46" s="20"/>
      <c r="J46" s="20"/>
      <c r="K46" s="20"/>
      <c r="L46" s="20"/>
      <c r="M46" s="20"/>
      <c r="N46" s="20"/>
      <c r="O46" s="20"/>
    </row>
    <row r="47" spans="1:15" ht="15" x14ac:dyDescent="0.25">
      <c r="A47" s="1"/>
      <c r="B47" s="30" t="s">
        <v>97</v>
      </c>
      <c r="C47" s="9">
        <v>846912</v>
      </c>
      <c r="D47" s="31">
        <v>2.1457677477611729E-2</v>
      </c>
      <c r="E47" s="241"/>
      <c r="F47" s="241"/>
      <c r="G47" s="20"/>
      <c r="H47" s="20"/>
      <c r="I47" s="20"/>
      <c r="J47" s="20"/>
      <c r="K47" s="20"/>
      <c r="L47" s="20"/>
      <c r="M47" s="20"/>
      <c r="N47" s="20"/>
      <c r="O47" s="20"/>
    </row>
    <row r="48" spans="1:15" x14ac:dyDescent="0.2">
      <c r="A48" s="1"/>
      <c r="B48" s="33" t="s">
        <v>115</v>
      </c>
      <c r="C48" s="34"/>
      <c r="D48" s="35"/>
      <c r="E48" s="241"/>
      <c r="F48" s="241"/>
      <c r="G48" s="20"/>
      <c r="H48" s="20"/>
      <c r="I48" s="20"/>
      <c r="J48" s="20"/>
      <c r="K48" s="20"/>
      <c r="L48" s="20"/>
      <c r="M48" s="20"/>
      <c r="N48" s="20"/>
      <c r="O48" s="20"/>
    </row>
    <row r="49" spans="1:15" x14ac:dyDescent="0.2">
      <c r="A49" s="1"/>
      <c r="B49" s="33" t="s">
        <v>116</v>
      </c>
      <c r="C49" s="34">
        <v>725983.99</v>
      </c>
      <c r="D49" s="35">
        <v>1.839380043183908E-2</v>
      </c>
      <c r="E49" s="241"/>
      <c r="F49" s="241"/>
      <c r="G49" s="20"/>
      <c r="H49" s="20"/>
      <c r="I49" s="20"/>
      <c r="J49" s="20"/>
      <c r="K49" s="20"/>
      <c r="L49" s="20"/>
      <c r="M49" s="20"/>
      <c r="N49" s="20"/>
      <c r="O49" s="20"/>
    </row>
    <row r="50" spans="1:15" x14ac:dyDescent="0.2">
      <c r="A50" s="1"/>
      <c r="B50" s="33" t="s">
        <v>117</v>
      </c>
      <c r="C50" s="34">
        <v>120928.01</v>
      </c>
      <c r="D50" s="35">
        <v>3.0638770457726496E-3</v>
      </c>
      <c r="E50" s="241"/>
      <c r="F50" s="241"/>
      <c r="G50" s="20"/>
      <c r="H50" s="20"/>
      <c r="I50" s="20"/>
      <c r="J50" s="20"/>
      <c r="K50" s="20"/>
      <c r="L50" s="20"/>
      <c r="M50" s="20"/>
      <c r="N50" s="20"/>
      <c r="O50" s="20"/>
    </row>
    <row r="51" spans="1:15" x14ac:dyDescent="0.2">
      <c r="A51" s="1"/>
      <c r="B51" s="11"/>
      <c r="C51" s="1"/>
      <c r="D51" s="32"/>
      <c r="E51" s="241"/>
      <c r="F51" s="241"/>
      <c r="G51" s="20"/>
      <c r="H51" s="20"/>
      <c r="I51" s="20"/>
      <c r="J51" s="20"/>
      <c r="K51" s="20"/>
      <c r="L51" s="20"/>
      <c r="M51" s="20"/>
      <c r="N51" s="20"/>
      <c r="O51" s="20"/>
    </row>
    <row r="52" spans="1:15" ht="15" x14ac:dyDescent="0.25">
      <c r="A52" s="1"/>
      <c r="B52" s="36" t="s">
        <v>118</v>
      </c>
      <c r="C52" s="37">
        <v>39468950.024234518</v>
      </c>
      <c r="D52" s="38">
        <v>1</v>
      </c>
      <c r="E52" s="241"/>
      <c r="F52" s="241"/>
      <c r="G52" s="20"/>
      <c r="H52" s="20"/>
      <c r="I52" s="20"/>
      <c r="J52" s="20"/>
      <c r="K52" s="20"/>
      <c r="L52" s="20"/>
      <c r="M52" s="20"/>
      <c r="N52" s="20"/>
      <c r="O52" s="20"/>
    </row>
    <row r="53" spans="1:15" x14ac:dyDescent="0.2">
      <c r="A53" s="1"/>
      <c r="B53" s="39"/>
      <c r="C53" s="40"/>
      <c r="D53" s="41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1:15" s="5" customFormat="1" ht="15" x14ac:dyDescent="0.25">
      <c r="A54" s="6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1:15" x14ac:dyDescent="0.2">
      <c r="A55" s="1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9" spans="1:15" x14ac:dyDescent="0.2">
      <c r="E59" s="193"/>
    </row>
    <row r="60" spans="1:15" x14ac:dyDescent="0.2">
      <c r="E60" s="193"/>
    </row>
    <row r="61" spans="1:15" x14ac:dyDescent="0.2">
      <c r="E61" s="193"/>
    </row>
    <row r="62" spans="1:15" x14ac:dyDescent="0.2">
      <c r="E62" s="193"/>
    </row>
    <row r="63" spans="1:15" x14ac:dyDescent="0.2">
      <c r="E63" s="193"/>
    </row>
    <row r="64" spans="1:15" x14ac:dyDescent="0.2">
      <c r="E64" s="193"/>
    </row>
    <row r="65" spans="2:15" x14ac:dyDescent="0.2">
      <c r="E65" s="193"/>
    </row>
    <row r="66" spans="2:15" x14ac:dyDescent="0.2">
      <c r="E66" s="193"/>
    </row>
    <row r="67" spans="2:15" x14ac:dyDescent="0.2">
      <c r="B67" s="20"/>
      <c r="C67" s="42" t="s">
        <v>103</v>
      </c>
      <c r="D67" s="123">
        <v>40724</v>
      </c>
      <c r="E67" s="194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2:15" x14ac:dyDescent="0.2">
      <c r="B68" s="20"/>
      <c r="C68" s="20"/>
      <c r="D68" s="20"/>
      <c r="E68" s="194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2:15" ht="15" x14ac:dyDescent="0.25">
      <c r="B69" s="20"/>
      <c r="C69" s="189" t="s">
        <v>119</v>
      </c>
      <c r="D69" s="189" t="s">
        <v>120</v>
      </c>
      <c r="E69" s="195"/>
      <c r="F69" s="20"/>
      <c r="G69" s="20"/>
      <c r="H69" s="20"/>
      <c r="I69" s="20"/>
      <c r="J69" s="20"/>
      <c r="K69" s="20"/>
      <c r="L69" s="20"/>
      <c r="M69" s="20"/>
      <c r="N69" s="20"/>
    </row>
    <row r="70" spans="2:15" x14ac:dyDescent="0.2">
      <c r="B70" s="20"/>
      <c r="C70" s="43" t="s">
        <v>121</v>
      </c>
      <c r="D70" s="45">
        <v>3.415</v>
      </c>
      <c r="E70" s="196"/>
      <c r="F70" s="20"/>
      <c r="G70" s="20"/>
      <c r="H70" s="20"/>
      <c r="I70" s="20"/>
      <c r="J70" s="20"/>
      <c r="K70" s="20"/>
      <c r="L70" s="20"/>
      <c r="M70" s="20"/>
      <c r="N70" s="20"/>
    </row>
    <row r="71" spans="2:15" x14ac:dyDescent="0.2">
      <c r="B71" s="20"/>
      <c r="C71" s="43" t="s">
        <v>122</v>
      </c>
      <c r="D71" s="45">
        <v>4.9440999999999997</v>
      </c>
      <c r="E71" s="196"/>
      <c r="F71" s="20"/>
      <c r="G71" s="20"/>
      <c r="H71" s="20"/>
      <c r="I71" s="20"/>
      <c r="J71" s="20"/>
      <c r="K71" s="20"/>
      <c r="L71" s="20"/>
      <c r="M71" s="20"/>
      <c r="N71" s="20"/>
    </row>
    <row r="72" spans="2:15" x14ac:dyDescent="0.2">
      <c r="B72" s="20"/>
      <c r="C72" s="43" t="s">
        <v>123</v>
      </c>
      <c r="D72" s="45">
        <v>3.5333999999999999</v>
      </c>
      <c r="E72" s="196"/>
      <c r="F72" s="20"/>
      <c r="G72" s="20"/>
      <c r="H72" s="20"/>
      <c r="I72" s="20"/>
      <c r="J72" s="20"/>
      <c r="K72" s="20"/>
      <c r="L72" s="20"/>
      <c r="M72" s="20"/>
      <c r="N72" s="20"/>
    </row>
    <row r="73" spans="2:15" x14ac:dyDescent="0.2">
      <c r="B73" s="20"/>
      <c r="C73" s="43" t="s">
        <v>124</v>
      </c>
      <c r="D73" s="45">
        <v>5.4645000000000001</v>
      </c>
      <c r="E73" s="196"/>
      <c r="F73" s="20"/>
      <c r="G73" s="20"/>
      <c r="H73" s="20"/>
      <c r="I73" s="20"/>
      <c r="J73" s="20"/>
      <c r="K73" s="20"/>
      <c r="L73" s="20"/>
      <c r="M73" s="20"/>
      <c r="N73" s="20"/>
    </row>
    <row r="74" spans="2:15" x14ac:dyDescent="0.2">
      <c r="B74" s="20"/>
      <c r="C74" s="43" t="s">
        <v>125</v>
      </c>
      <c r="D74" s="45">
        <v>4.0934999999999997</v>
      </c>
      <c r="E74" s="196"/>
      <c r="F74" s="20"/>
      <c r="G74" s="20"/>
      <c r="H74" s="20"/>
      <c r="I74" s="20"/>
      <c r="J74" s="20"/>
      <c r="K74" s="20"/>
      <c r="L74" s="20"/>
      <c r="M74" s="20"/>
      <c r="N74" s="20"/>
    </row>
    <row r="75" spans="2:15" x14ac:dyDescent="0.2">
      <c r="B75" s="20"/>
      <c r="C75" s="43" t="s">
        <v>126</v>
      </c>
      <c r="D75" s="45">
        <v>4.2493999999999996</v>
      </c>
      <c r="E75" s="196"/>
      <c r="F75" s="20"/>
      <c r="G75" s="20"/>
      <c r="H75" s="20"/>
      <c r="I75" s="20"/>
      <c r="J75" s="20"/>
      <c r="K75" s="20"/>
      <c r="L75" s="20"/>
      <c r="M75" s="20"/>
      <c r="N75" s="20"/>
    </row>
    <row r="76" spans="2:15" x14ac:dyDescent="0.2">
      <c r="B76" s="20"/>
      <c r="C76" s="43" t="s">
        <v>127</v>
      </c>
      <c r="D76" s="45">
        <v>3.6604000000000001</v>
      </c>
      <c r="E76" s="196"/>
      <c r="F76" s="20"/>
      <c r="G76" s="20"/>
      <c r="H76" s="20"/>
      <c r="I76" s="20"/>
      <c r="J76" s="20"/>
      <c r="K76" s="20"/>
      <c r="L76" s="20"/>
      <c r="M76" s="20"/>
      <c r="N76" s="20"/>
    </row>
    <row r="77" spans="2:15" x14ac:dyDescent="0.2">
      <c r="B77" s="20"/>
      <c r="C77" s="43" t="s">
        <v>128</v>
      </c>
      <c r="D77" s="45">
        <v>0.53959999999999997</v>
      </c>
      <c r="E77" s="196"/>
      <c r="F77" s="20"/>
      <c r="G77" s="20"/>
      <c r="H77" s="20"/>
      <c r="I77" s="20"/>
      <c r="J77" s="20"/>
      <c r="K77" s="20"/>
      <c r="L77" s="20"/>
      <c r="M77" s="20"/>
      <c r="N77" s="20"/>
    </row>
    <row r="78" spans="2:15" x14ac:dyDescent="0.2">
      <c r="B78" s="20"/>
      <c r="C78" s="43" t="s">
        <v>129</v>
      </c>
      <c r="D78" s="45">
        <v>0.6361</v>
      </c>
      <c r="E78" s="196"/>
      <c r="F78" s="20"/>
      <c r="G78" s="20"/>
      <c r="H78" s="20"/>
      <c r="I78" s="20"/>
      <c r="J78" s="20"/>
      <c r="K78" s="20"/>
      <c r="L78" s="20"/>
      <c r="M78" s="20"/>
      <c r="N78" s="20"/>
    </row>
    <row r="79" spans="2:15" x14ac:dyDescent="0.2">
      <c r="B79" s="20"/>
      <c r="C79" s="43" t="s">
        <v>130</v>
      </c>
      <c r="D79" s="45">
        <v>2.8266</v>
      </c>
      <c r="E79" s="196"/>
      <c r="F79" s="20"/>
      <c r="G79" s="20"/>
      <c r="H79" s="20"/>
      <c r="I79" s="20"/>
      <c r="J79" s="20"/>
      <c r="K79" s="20"/>
      <c r="L79" s="20"/>
      <c r="M79" s="20"/>
      <c r="N79" s="20"/>
    </row>
    <row r="80" spans="2:15" x14ac:dyDescent="0.2">
      <c r="B80" s="20"/>
      <c r="C80" s="43" t="s">
        <v>131</v>
      </c>
      <c r="D80" s="45">
        <v>0.66290000000000004</v>
      </c>
      <c r="E80" s="196"/>
      <c r="F80" s="20"/>
      <c r="G80" s="20"/>
      <c r="H80" s="20"/>
      <c r="I80" s="20"/>
      <c r="J80" s="20"/>
      <c r="K80" s="20"/>
      <c r="L80" s="20"/>
      <c r="M80" s="20"/>
      <c r="N80" s="20"/>
    </row>
    <row r="81" spans="2:14" x14ac:dyDescent="0.2">
      <c r="B81" s="20"/>
      <c r="C81" s="43" t="s">
        <v>132</v>
      </c>
      <c r="D81" s="45">
        <v>2.7766000000000002</v>
      </c>
      <c r="E81" s="196"/>
      <c r="F81" s="20"/>
      <c r="G81" s="20"/>
      <c r="H81" s="20"/>
      <c r="I81" s="20"/>
      <c r="J81" s="20"/>
      <c r="K81" s="20"/>
      <c r="L81" s="20"/>
      <c r="M81" s="20"/>
      <c r="N81" s="20"/>
    </row>
    <row r="82" spans="2:14" x14ac:dyDescent="0.2">
      <c r="B82" s="20"/>
      <c r="C82" s="43" t="s">
        <v>133</v>
      </c>
      <c r="D82" s="45">
        <v>0.43880000000000002</v>
      </c>
      <c r="E82" s="196"/>
      <c r="F82" s="20"/>
      <c r="G82" s="20"/>
      <c r="H82" s="20"/>
      <c r="I82" s="20"/>
      <c r="J82" s="20"/>
      <c r="K82" s="20"/>
      <c r="L82" s="20"/>
      <c r="M82" s="20"/>
      <c r="N82" s="20"/>
    </row>
    <row r="83" spans="2:14" x14ac:dyDescent="0.2">
      <c r="B83" s="20"/>
      <c r="C83" s="43" t="s">
        <v>134</v>
      </c>
      <c r="D83" s="45">
        <v>2.1844999999999999</v>
      </c>
      <c r="E83" s="196"/>
      <c r="F83" s="20"/>
      <c r="G83" s="20"/>
      <c r="H83" s="20"/>
      <c r="I83" s="20"/>
      <c r="J83" s="20"/>
      <c r="K83" s="20"/>
      <c r="L83" s="20"/>
      <c r="M83" s="20"/>
      <c r="N83" s="20"/>
    </row>
    <row r="84" spans="2:14" x14ac:dyDescent="0.2">
      <c r="E84" s="193"/>
      <c r="H84"/>
    </row>
    <row r="85" spans="2:14" x14ac:dyDescent="0.2">
      <c r="E85" s="193"/>
    </row>
    <row r="86" spans="2:14" x14ac:dyDescent="0.2">
      <c r="E86" s="193"/>
    </row>
    <row r="87" spans="2:14" x14ac:dyDescent="0.2">
      <c r="E87" s="193"/>
    </row>
    <row r="88" spans="2:14" x14ac:dyDescent="0.2">
      <c r="E88" s="193"/>
    </row>
    <row r="89" spans="2:14" x14ac:dyDescent="0.2">
      <c r="E89" s="193"/>
    </row>
    <row r="90" spans="2:14" x14ac:dyDescent="0.2">
      <c r="E90" s="193"/>
    </row>
    <row r="91" spans="2:14" x14ac:dyDescent="0.2">
      <c r="E91" s="193"/>
    </row>
    <row r="92" spans="2:14" x14ac:dyDescent="0.2">
      <c r="E92" s="193"/>
    </row>
    <row r="93" spans="2:14" x14ac:dyDescent="0.2">
      <c r="E93" s="193"/>
    </row>
    <row r="94" spans="2:14" x14ac:dyDescent="0.2">
      <c r="E94" s="193"/>
    </row>
    <row r="95" spans="2:14" x14ac:dyDescent="0.2">
      <c r="E95" s="193"/>
    </row>
    <row r="96" spans="2:14" x14ac:dyDescent="0.2">
      <c r="E96" s="193"/>
    </row>
    <row r="97" spans="5:5" x14ac:dyDescent="0.2">
      <c r="E97" s="193"/>
    </row>
    <row r="98" spans="5:5" x14ac:dyDescent="0.2">
      <c r="E98" s="193"/>
    </row>
    <row r="99" spans="5:5" x14ac:dyDescent="0.2">
      <c r="E99" s="193"/>
    </row>
    <row r="100" spans="5:5" x14ac:dyDescent="0.2">
      <c r="E100" s="193"/>
    </row>
    <row r="101" spans="5:5" x14ac:dyDescent="0.2">
      <c r="E101" s="193"/>
    </row>
    <row r="102" spans="5:5" x14ac:dyDescent="0.2">
      <c r="E102" s="193"/>
    </row>
    <row r="103" spans="5:5" x14ac:dyDescent="0.2">
      <c r="E103" s="193"/>
    </row>
    <row r="104" spans="5:5" x14ac:dyDescent="0.2">
      <c r="E104" s="193"/>
    </row>
    <row r="105" spans="5:5" x14ac:dyDescent="0.2">
      <c r="E105" s="193"/>
    </row>
    <row r="106" spans="5:5" x14ac:dyDescent="0.2">
      <c r="E106" s="193"/>
    </row>
    <row r="107" spans="5:5" x14ac:dyDescent="0.2">
      <c r="E107" s="193"/>
    </row>
    <row r="108" spans="5:5" x14ac:dyDescent="0.2">
      <c r="E108" s="193"/>
    </row>
    <row r="109" spans="5:5" x14ac:dyDescent="0.2">
      <c r="E109" s="193"/>
    </row>
    <row r="110" spans="5:5" x14ac:dyDescent="0.2">
      <c r="E110" s="193"/>
    </row>
    <row r="111" spans="5:5" x14ac:dyDescent="0.2">
      <c r="E111" s="193"/>
    </row>
    <row r="112" spans="5:5" x14ac:dyDescent="0.2">
      <c r="E112" s="193"/>
    </row>
    <row r="113" spans="5:5" x14ac:dyDescent="0.2">
      <c r="E113" s="193"/>
    </row>
    <row r="114" spans="5:5" x14ac:dyDescent="0.2">
      <c r="E114" s="193"/>
    </row>
    <row r="115" spans="5:5" x14ac:dyDescent="0.2">
      <c r="E115" s="193"/>
    </row>
    <row r="116" spans="5:5" x14ac:dyDescent="0.2">
      <c r="E116" s="193"/>
    </row>
    <row r="117" spans="5:5" x14ac:dyDescent="0.2">
      <c r="E117" s="193"/>
    </row>
    <row r="118" spans="5:5" x14ac:dyDescent="0.2">
      <c r="E118" s="193"/>
    </row>
    <row r="119" spans="5:5" x14ac:dyDescent="0.2">
      <c r="E119" s="193"/>
    </row>
    <row r="120" spans="5:5" x14ac:dyDescent="0.2">
      <c r="E120" s="193"/>
    </row>
    <row r="121" spans="5:5" x14ac:dyDescent="0.2">
      <c r="E121" s="193"/>
    </row>
    <row r="122" spans="5:5" x14ac:dyDescent="0.2">
      <c r="E122" s="193"/>
    </row>
    <row r="123" spans="5:5" x14ac:dyDescent="0.2">
      <c r="E123" s="193"/>
    </row>
    <row r="124" spans="5:5" x14ac:dyDescent="0.2">
      <c r="E124" s="193"/>
    </row>
    <row r="125" spans="5:5" x14ac:dyDescent="0.2">
      <c r="E125" s="193"/>
    </row>
    <row r="126" spans="5:5" x14ac:dyDescent="0.2">
      <c r="E126" s="193"/>
    </row>
    <row r="127" spans="5:5" x14ac:dyDescent="0.2">
      <c r="E127" s="193"/>
    </row>
    <row r="128" spans="5:5" x14ac:dyDescent="0.2">
      <c r="E128" s="193"/>
    </row>
    <row r="129" spans="5:5" x14ac:dyDescent="0.2">
      <c r="E129" s="193"/>
    </row>
    <row r="130" spans="5:5" x14ac:dyDescent="0.2">
      <c r="E130" s="193"/>
    </row>
    <row r="131" spans="5:5" x14ac:dyDescent="0.2">
      <c r="E131" s="193"/>
    </row>
    <row r="132" spans="5:5" x14ac:dyDescent="0.2">
      <c r="E132" s="193"/>
    </row>
    <row r="133" spans="5:5" x14ac:dyDescent="0.2">
      <c r="E133" s="193"/>
    </row>
    <row r="134" spans="5:5" x14ac:dyDescent="0.2">
      <c r="E134" s="193"/>
    </row>
    <row r="135" spans="5:5" x14ac:dyDescent="0.2">
      <c r="E135" s="193"/>
    </row>
    <row r="136" spans="5:5" x14ac:dyDescent="0.2">
      <c r="E136" s="193"/>
    </row>
    <row r="137" spans="5:5" x14ac:dyDescent="0.2">
      <c r="E137" s="193"/>
    </row>
    <row r="138" spans="5:5" x14ac:dyDescent="0.2">
      <c r="E138" s="193"/>
    </row>
    <row r="139" spans="5:5" x14ac:dyDescent="0.2">
      <c r="E139" s="193"/>
    </row>
    <row r="140" spans="5:5" x14ac:dyDescent="0.2">
      <c r="E140" s="193"/>
    </row>
    <row r="141" spans="5:5" x14ac:dyDescent="0.2">
      <c r="E141" s="193"/>
    </row>
    <row r="142" spans="5:5" x14ac:dyDescent="0.2">
      <c r="E142" s="193"/>
    </row>
    <row r="143" spans="5:5" x14ac:dyDescent="0.2">
      <c r="E143" s="193"/>
    </row>
    <row r="144" spans="5:5" x14ac:dyDescent="0.2">
      <c r="E144" s="193"/>
    </row>
    <row r="145" spans="5:5" x14ac:dyDescent="0.2">
      <c r="E145" s="193"/>
    </row>
    <row r="146" spans="5:5" x14ac:dyDescent="0.2">
      <c r="E146" s="193"/>
    </row>
    <row r="147" spans="5:5" x14ac:dyDescent="0.2">
      <c r="E147" s="193"/>
    </row>
    <row r="148" spans="5:5" x14ac:dyDescent="0.2">
      <c r="E148" s="193"/>
    </row>
    <row r="149" spans="5:5" x14ac:dyDescent="0.2">
      <c r="E149" s="193"/>
    </row>
    <row r="150" spans="5:5" x14ac:dyDescent="0.2">
      <c r="E150" s="193"/>
    </row>
    <row r="151" spans="5:5" x14ac:dyDescent="0.2">
      <c r="E151" s="193"/>
    </row>
    <row r="152" spans="5:5" x14ac:dyDescent="0.2">
      <c r="E152" s="193"/>
    </row>
    <row r="153" spans="5:5" x14ac:dyDescent="0.2">
      <c r="E153" s="193"/>
    </row>
    <row r="154" spans="5:5" x14ac:dyDescent="0.2">
      <c r="E154" s="193"/>
    </row>
    <row r="155" spans="5:5" x14ac:dyDescent="0.2">
      <c r="E155" s="193"/>
    </row>
    <row r="156" spans="5:5" x14ac:dyDescent="0.2">
      <c r="E156" s="193"/>
    </row>
    <row r="157" spans="5:5" x14ac:dyDescent="0.2">
      <c r="E157" s="193"/>
    </row>
    <row r="158" spans="5:5" x14ac:dyDescent="0.2">
      <c r="E158" s="193"/>
    </row>
    <row r="159" spans="5:5" x14ac:dyDescent="0.2">
      <c r="E159" s="193"/>
    </row>
    <row r="160" spans="5:5" x14ac:dyDescent="0.2">
      <c r="E160" s="193"/>
    </row>
    <row r="161" spans="5:5" x14ac:dyDescent="0.2">
      <c r="E161" s="193"/>
    </row>
    <row r="162" spans="5:5" x14ac:dyDescent="0.2">
      <c r="E162" s="193"/>
    </row>
    <row r="163" spans="5:5" x14ac:dyDescent="0.2">
      <c r="E163" s="193"/>
    </row>
    <row r="164" spans="5:5" x14ac:dyDescent="0.2">
      <c r="E164" s="193"/>
    </row>
    <row r="165" spans="5:5" x14ac:dyDescent="0.2">
      <c r="E165" s="193"/>
    </row>
    <row r="166" spans="5:5" x14ac:dyDescent="0.2">
      <c r="E166" s="193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/>
  <dimension ref="A1:K52"/>
  <sheetViews>
    <sheetView showGridLines="0" rightToLeft="1" zoomScale="85" zoomScaleNormal="85" workbookViewId="0">
      <selection activeCell="M17" sqref="M17"/>
    </sheetView>
  </sheetViews>
  <sheetFormatPr defaultRowHeight="14.25" x14ac:dyDescent="0.2"/>
  <cols>
    <col min="1" max="1" width="3.875" customWidth="1"/>
    <col min="2" max="2" width="23.125" customWidth="1"/>
    <col min="3" max="3" width="15.5" customWidth="1"/>
    <col min="4" max="4" width="9.375" customWidth="1"/>
    <col min="5" max="5" width="12.375" customWidth="1"/>
    <col min="6" max="6" width="11.25" customWidth="1"/>
    <col min="7" max="7" width="15.25" customWidth="1"/>
    <col min="8" max="8" width="9.125" customWidth="1"/>
    <col min="9" max="9" width="14.625" customWidth="1"/>
    <col min="10" max="10" width="13.375" customWidth="1"/>
    <col min="11" max="11" width="15" customWidth="1"/>
    <col min="12" max="12" width="7.875" customWidth="1"/>
    <col min="13" max="13" width="10.75" customWidth="1"/>
    <col min="14" max="14" width="11.5" customWidth="1"/>
    <col min="15" max="15" width="13.75" customWidth="1"/>
    <col min="16" max="16" width="16.5" customWidth="1"/>
    <col min="17" max="17" width="10.75" customWidth="1"/>
  </cols>
  <sheetData>
    <row r="1" spans="1:11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9.5" x14ac:dyDescent="0.3">
      <c r="A2" s="20"/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</row>
    <row r="3" spans="1:11" ht="16.5" x14ac:dyDescent="0.25">
      <c r="A3" s="20"/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</row>
    <row r="4" spans="1:11" ht="16.5" x14ac:dyDescent="0.25">
      <c r="A4" s="20"/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A5" s="20"/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ht="15" x14ac:dyDescent="0.25">
      <c r="A6" s="20"/>
      <c r="B6" s="25" t="s">
        <v>103</v>
      </c>
      <c r="C6" s="121">
        <v>40724</v>
      </c>
      <c r="D6" s="20"/>
      <c r="E6" s="54" t="s">
        <v>87</v>
      </c>
      <c r="F6" s="54"/>
      <c r="G6" s="20"/>
      <c r="H6" s="20"/>
      <c r="I6" s="20"/>
      <c r="J6" s="20"/>
      <c r="K6" s="20"/>
    </row>
    <row r="7" spans="1:11" ht="15" x14ac:dyDescent="0.25">
      <c r="A7" s="20"/>
      <c r="B7" s="25" t="s">
        <v>104</v>
      </c>
      <c r="C7" s="26" t="s">
        <v>105</v>
      </c>
      <c r="D7" s="20"/>
      <c r="E7" s="54" t="s">
        <v>90</v>
      </c>
      <c r="F7" s="20"/>
      <c r="G7" s="20"/>
      <c r="H7" s="20"/>
      <c r="I7" s="20"/>
      <c r="J7" s="20"/>
      <c r="K7" s="20"/>
    </row>
    <row r="8" spans="1:11" x14ac:dyDescent="0.2">
      <c r="A8" s="20"/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</row>
    <row r="9" spans="1:11" x14ac:dyDescent="0.2">
      <c r="A9" s="20"/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20"/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A11" s="20"/>
      <c r="B11" s="97"/>
      <c r="C11" s="97"/>
      <c r="D11" s="97"/>
      <c r="E11" s="97"/>
      <c r="F11" s="97"/>
      <c r="G11" s="97"/>
      <c r="H11" s="97"/>
      <c r="I11" s="97"/>
      <c r="J11" s="97"/>
      <c r="K11" s="97"/>
    </row>
    <row r="12" spans="1:11" s="55" customFormat="1" ht="45" x14ac:dyDescent="0.2">
      <c r="A12" s="56"/>
      <c r="B12" s="57" t="s">
        <v>73</v>
      </c>
      <c r="C12" s="58" t="s">
        <v>1054</v>
      </c>
      <c r="D12" s="82" t="s">
        <v>200</v>
      </c>
      <c r="E12" s="82" t="s">
        <v>147</v>
      </c>
      <c r="F12" s="82" t="s">
        <v>1082</v>
      </c>
      <c r="G12" s="59" t="s">
        <v>151</v>
      </c>
      <c r="H12" s="59" t="s">
        <v>152</v>
      </c>
      <c r="I12" s="59" t="s">
        <v>153</v>
      </c>
      <c r="J12" s="59" t="s">
        <v>154</v>
      </c>
      <c r="K12" s="62" t="s">
        <v>113</v>
      </c>
    </row>
    <row r="13" spans="1:11" ht="15" x14ac:dyDescent="0.25">
      <c r="A13" s="1"/>
      <c r="B13" s="27" t="s">
        <v>87</v>
      </c>
      <c r="C13" s="28"/>
      <c r="D13" s="28"/>
      <c r="E13" s="28"/>
      <c r="F13" s="28"/>
      <c r="G13" s="46"/>
      <c r="H13" s="63"/>
      <c r="I13" s="28"/>
      <c r="J13" s="28"/>
      <c r="K13" s="29"/>
    </row>
    <row r="14" spans="1:11" ht="15" x14ac:dyDescent="0.25">
      <c r="A14" s="1"/>
      <c r="B14" s="30" t="s">
        <v>90</v>
      </c>
      <c r="C14" s="6"/>
      <c r="D14" s="6"/>
      <c r="E14" s="6"/>
      <c r="F14" s="6"/>
      <c r="G14" s="9"/>
      <c r="H14" s="65"/>
      <c r="I14" s="6"/>
      <c r="J14" s="6"/>
      <c r="K14" s="48"/>
    </row>
    <row r="15" spans="1:11" s="5" customFormat="1" ht="15" x14ac:dyDescent="0.25">
      <c r="A15" s="6"/>
      <c r="B15" s="66" t="s">
        <v>135</v>
      </c>
      <c r="C15" s="6"/>
      <c r="D15" s="6"/>
      <c r="E15" s="6"/>
      <c r="F15" s="1"/>
      <c r="G15" s="34"/>
      <c r="H15" s="67"/>
      <c r="I15" s="1"/>
      <c r="J15" s="1"/>
      <c r="K15" s="32"/>
    </row>
    <row r="16" spans="1:11" s="5" customFormat="1" ht="15" x14ac:dyDescent="0.25">
      <c r="A16" s="6"/>
      <c r="B16" s="47" t="s">
        <v>1341</v>
      </c>
      <c r="C16" s="6"/>
      <c r="D16" s="6"/>
      <c r="E16" s="6"/>
      <c r="F16" s="6"/>
      <c r="G16" s="9"/>
      <c r="H16" s="65"/>
      <c r="I16" s="6"/>
      <c r="J16" s="6"/>
      <c r="K16" s="48"/>
    </row>
    <row r="17" spans="1:11" s="5" customFormat="1" ht="15" x14ac:dyDescent="0.25">
      <c r="A17" s="6"/>
      <c r="B17" s="53" t="s">
        <v>1342</v>
      </c>
      <c r="C17" s="44">
        <v>10005778</v>
      </c>
      <c r="D17" s="44"/>
      <c r="E17" s="43" t="s">
        <v>124</v>
      </c>
      <c r="F17" s="102">
        <v>39121</v>
      </c>
      <c r="G17" s="34">
        <v>5847000</v>
      </c>
      <c r="H17" s="67">
        <v>2.37</v>
      </c>
      <c r="I17" s="34">
        <v>-756.53</v>
      </c>
      <c r="J17" s="68"/>
      <c r="K17" s="35">
        <v>0</v>
      </c>
    </row>
    <row r="18" spans="1:11" s="5" customFormat="1" ht="15" x14ac:dyDescent="0.25">
      <c r="A18" s="6"/>
      <c r="B18" s="53" t="s">
        <v>1342</v>
      </c>
      <c r="C18" s="44">
        <v>10005779</v>
      </c>
      <c r="D18" s="44"/>
      <c r="E18" s="43" t="s">
        <v>124</v>
      </c>
      <c r="F18" s="102">
        <v>39121</v>
      </c>
      <c r="G18" s="34">
        <v>9745000</v>
      </c>
      <c r="H18" s="67">
        <v>2.35</v>
      </c>
      <c r="I18" s="34">
        <v>-1249.82</v>
      </c>
      <c r="J18" s="68"/>
      <c r="K18" s="35">
        <v>0</v>
      </c>
    </row>
    <row r="19" spans="1:11" ht="15" x14ac:dyDescent="0.25">
      <c r="A19" s="1"/>
      <c r="B19" s="47" t="s">
        <v>1343</v>
      </c>
      <c r="C19" s="6"/>
      <c r="D19" s="6"/>
      <c r="E19" s="6"/>
      <c r="F19" s="103"/>
      <c r="G19" s="9"/>
      <c r="H19" s="65"/>
      <c r="I19" s="9">
        <v>-2006.36</v>
      </c>
      <c r="J19" s="10"/>
      <c r="K19" s="31">
        <v>-1E-4</v>
      </c>
    </row>
    <row r="20" spans="1:11" x14ac:dyDescent="0.2">
      <c r="A20" s="1"/>
      <c r="B20" s="52"/>
      <c r="C20" s="1"/>
      <c r="D20" s="1"/>
      <c r="E20" s="1"/>
      <c r="F20" s="1"/>
      <c r="G20" s="34"/>
      <c r="H20" s="67"/>
      <c r="I20" s="1"/>
      <c r="J20" s="1"/>
      <c r="K20" s="32"/>
    </row>
    <row r="21" spans="1:11" ht="15" x14ac:dyDescent="0.25">
      <c r="A21" s="1"/>
      <c r="B21" s="66" t="s">
        <v>140</v>
      </c>
      <c r="C21" s="6"/>
      <c r="D21" s="6"/>
      <c r="E21" s="6"/>
      <c r="F21" s="103"/>
      <c r="G21" s="9"/>
      <c r="H21" s="65"/>
      <c r="I21" s="9">
        <v>-2006.36</v>
      </c>
      <c r="J21" s="10"/>
      <c r="K21" s="31">
        <v>-1E-4</v>
      </c>
    </row>
    <row r="22" spans="1:11" x14ac:dyDescent="0.2">
      <c r="A22" s="1"/>
      <c r="B22" s="11"/>
      <c r="C22" s="1"/>
      <c r="D22" s="1"/>
      <c r="E22" s="1"/>
      <c r="F22" s="1"/>
      <c r="G22" s="34"/>
      <c r="H22" s="67"/>
      <c r="I22" s="1"/>
      <c r="J22" s="1"/>
      <c r="K22" s="32"/>
    </row>
    <row r="23" spans="1:11" ht="15" x14ac:dyDescent="0.25">
      <c r="A23" s="1"/>
      <c r="B23" s="30" t="s">
        <v>1344</v>
      </c>
      <c r="C23" s="6"/>
      <c r="D23" s="6"/>
      <c r="E23" s="6"/>
      <c r="F23" s="103"/>
      <c r="G23" s="9"/>
      <c r="H23" s="65"/>
      <c r="I23" s="9">
        <v>-2006.36</v>
      </c>
      <c r="J23" s="10"/>
      <c r="K23" s="31">
        <v>-1E-4</v>
      </c>
    </row>
    <row r="24" spans="1:11" s="5" customFormat="1" ht="15" x14ac:dyDescent="0.25">
      <c r="A24" s="6"/>
      <c r="B24" s="39"/>
      <c r="C24" s="40"/>
      <c r="D24" s="40"/>
      <c r="E24" s="40"/>
      <c r="F24" s="40"/>
      <c r="G24" s="73"/>
      <c r="H24" s="71"/>
      <c r="I24" s="40"/>
      <c r="J24" s="40"/>
      <c r="K24" s="41"/>
    </row>
    <row r="25" spans="1:11" x14ac:dyDescent="0.2">
      <c r="A25" s="1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s="5" customFormat="1" ht="15" x14ac:dyDescent="0.25">
      <c r="A26" s="6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1" x14ac:dyDescent="0.2">
      <c r="A27" s="1"/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1" x14ac:dyDescent="0.2">
      <c r="A28" s="1"/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1" x14ac:dyDescent="0.2">
      <c r="A29" s="1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s="5" customFormat="1" ht="15" x14ac:dyDescent="0.25">
      <c r="A30" s="6"/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x14ac:dyDescent="0.2">
      <c r="A31" s="1"/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x14ac:dyDescent="0.2">
      <c r="A32" s="1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x14ac:dyDescent="0.2">
      <c r="A33" s="1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x14ac:dyDescent="0.2">
      <c r="A34" s="1"/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x14ac:dyDescent="0.2">
      <c r="A35" s="1"/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 x14ac:dyDescent="0.2">
      <c r="A36" s="1"/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x14ac:dyDescent="0.2">
      <c r="A37" s="1"/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 x14ac:dyDescent="0.2">
      <c r="A38" s="1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2">
      <c r="A39" s="1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x14ac:dyDescent="0.2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x14ac:dyDescent="0.2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x14ac:dyDescent="0.2">
      <c r="A42" s="1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x14ac:dyDescent="0.2">
      <c r="A43" s="1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x14ac:dyDescent="0.2">
      <c r="A44" s="1"/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x14ac:dyDescent="0.2">
      <c r="A45" s="1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x14ac:dyDescent="0.2">
      <c r="A46" s="1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x14ac:dyDescent="0.2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x14ac:dyDescent="0.2">
      <c r="A48" s="1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x14ac:dyDescent="0.2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x14ac:dyDescent="0.2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x14ac:dyDescent="0.2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 x14ac:dyDescent="0.2">
      <c r="A52" s="1"/>
      <c r="B52" s="20"/>
      <c r="C52" s="20"/>
      <c r="D52" s="20"/>
      <c r="E52" s="20"/>
      <c r="F52" s="20"/>
      <c r="G52" s="20"/>
      <c r="H52" s="20"/>
      <c r="I52" s="20"/>
      <c r="J52" s="20"/>
      <c r="K52" s="20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/>
  <dimension ref="A1:K580"/>
  <sheetViews>
    <sheetView showGridLines="0" rightToLeft="1" zoomScale="85" zoomScaleNormal="85" workbookViewId="0">
      <selection activeCell="I3" sqref="I3"/>
    </sheetView>
  </sheetViews>
  <sheetFormatPr defaultRowHeight="14.25" x14ac:dyDescent="0.2"/>
  <cols>
    <col min="1" max="1" width="3.875" style="20" customWidth="1"/>
    <col min="2" max="2" width="26.125" customWidth="1"/>
    <col min="3" max="3" width="15.5" customWidth="1"/>
    <col min="4" max="4" width="11.25" customWidth="1"/>
    <col min="5" max="5" width="19.5" customWidth="1"/>
    <col min="6" max="6" width="12.5" customWidth="1"/>
    <col min="7" max="7" width="14.625" customWidth="1"/>
    <col min="8" max="8" width="11.375" customWidth="1"/>
    <col min="9" max="9" width="13.75" style="202" customWidth="1"/>
    <col min="10" max="10" width="21.25" style="202" bestFit="1" customWidth="1"/>
    <col min="11" max="11" width="10.75" customWidth="1"/>
    <col min="12" max="12" width="11.5" customWidth="1"/>
    <col min="13" max="13" width="13.75" customWidth="1"/>
    <col min="14" max="14" width="16.5" customWidth="1"/>
    <col min="15" max="15" width="10.75" customWidth="1"/>
  </cols>
  <sheetData>
    <row r="1" spans="1:10" x14ac:dyDescent="0.2">
      <c r="A1" s="102"/>
      <c r="B1" s="1"/>
      <c r="C1" s="1"/>
      <c r="D1" s="1"/>
      <c r="E1" s="1"/>
      <c r="F1" s="1"/>
      <c r="G1" s="1"/>
      <c r="H1" s="1"/>
      <c r="I1" s="203"/>
    </row>
    <row r="2" spans="1:10" ht="19.5" x14ac:dyDescent="0.3">
      <c r="B2" s="21" t="s">
        <v>101</v>
      </c>
      <c r="C2" s="21"/>
      <c r="D2" s="21"/>
      <c r="E2" s="21"/>
      <c r="F2" s="21"/>
      <c r="G2" s="21"/>
      <c r="H2" s="21"/>
      <c r="I2" s="216"/>
    </row>
    <row r="3" spans="1:10" ht="16.5" x14ac:dyDescent="0.25">
      <c r="B3" s="22" t="s">
        <v>72</v>
      </c>
      <c r="C3" s="22"/>
      <c r="D3" s="22"/>
      <c r="E3" s="22"/>
      <c r="F3" s="22"/>
      <c r="G3" s="22"/>
      <c r="H3" s="22"/>
      <c r="I3" s="217"/>
    </row>
    <row r="4" spans="1:10" ht="16.5" x14ac:dyDescent="0.25">
      <c r="B4" s="23"/>
      <c r="C4" s="23"/>
      <c r="D4" s="23"/>
      <c r="E4" s="23"/>
      <c r="F4" s="23"/>
      <c r="G4" s="23"/>
      <c r="H4" s="23"/>
      <c r="I4" s="218"/>
    </row>
    <row r="5" spans="1:10" x14ac:dyDescent="0.2">
      <c r="B5" s="223" t="s">
        <v>102</v>
      </c>
      <c r="C5" s="20"/>
      <c r="D5" s="20"/>
      <c r="E5" s="20"/>
      <c r="F5" s="20"/>
      <c r="G5" s="20"/>
      <c r="H5" s="20"/>
      <c r="I5" s="204"/>
    </row>
    <row r="6" spans="1:10" ht="15" x14ac:dyDescent="0.25">
      <c r="B6" s="25" t="s">
        <v>103</v>
      </c>
      <c r="C6" s="121">
        <v>40724</v>
      </c>
      <c r="D6" s="20"/>
      <c r="E6" s="54" t="s">
        <v>87</v>
      </c>
      <c r="F6" s="20"/>
      <c r="G6" s="20"/>
      <c r="H6" s="20"/>
      <c r="I6" s="204"/>
    </row>
    <row r="7" spans="1:10" ht="15" x14ac:dyDescent="0.25">
      <c r="B7" s="25" t="s">
        <v>104</v>
      </c>
      <c r="C7" s="26" t="s">
        <v>105</v>
      </c>
      <c r="D7" s="20"/>
      <c r="E7" s="54" t="s">
        <v>91</v>
      </c>
      <c r="F7" s="20"/>
      <c r="G7" s="20"/>
      <c r="H7" s="20"/>
      <c r="I7" s="204"/>
    </row>
    <row r="8" spans="1:10" x14ac:dyDescent="0.2">
      <c r="B8" s="25" t="s">
        <v>106</v>
      </c>
      <c r="C8" s="26" t="s">
        <v>107</v>
      </c>
      <c r="D8" s="20"/>
      <c r="E8" s="20"/>
      <c r="F8" s="20"/>
      <c r="G8" s="20"/>
      <c r="H8" s="20"/>
      <c r="I8" s="204"/>
    </row>
    <row r="9" spans="1:10" x14ac:dyDescent="0.2">
      <c r="B9" s="25" t="s">
        <v>108</v>
      </c>
      <c r="C9" s="26" t="s">
        <v>109</v>
      </c>
      <c r="D9" s="20"/>
      <c r="E9" s="20"/>
      <c r="F9" s="20"/>
      <c r="G9" s="20"/>
      <c r="H9" s="20"/>
      <c r="I9" s="204"/>
    </row>
    <row r="10" spans="1:10" x14ac:dyDescent="0.2">
      <c r="B10" s="25" t="s">
        <v>110</v>
      </c>
      <c r="C10" s="26" t="s">
        <v>111</v>
      </c>
      <c r="D10" s="20"/>
      <c r="E10" s="20"/>
      <c r="F10" s="20"/>
      <c r="G10" s="20"/>
      <c r="H10" s="20"/>
      <c r="I10" s="204"/>
    </row>
    <row r="11" spans="1:10" x14ac:dyDescent="0.2">
      <c r="B11" s="20"/>
      <c r="C11" s="97"/>
      <c r="D11" s="97"/>
      <c r="E11" s="97"/>
      <c r="F11" s="97"/>
      <c r="G11" s="97"/>
      <c r="H11" s="20"/>
      <c r="I11" s="204"/>
    </row>
    <row r="12" spans="1:10" s="55" customFormat="1" ht="45" x14ac:dyDescent="0.2">
      <c r="A12" s="56"/>
      <c r="B12" s="57" t="s">
        <v>73</v>
      </c>
      <c r="C12" s="58" t="s">
        <v>1054</v>
      </c>
      <c r="D12" s="82" t="s">
        <v>1082</v>
      </c>
      <c r="E12" s="59" t="s">
        <v>151</v>
      </c>
      <c r="F12" s="59" t="s">
        <v>152</v>
      </c>
      <c r="G12" s="59" t="s">
        <v>153</v>
      </c>
      <c r="H12" s="62" t="s">
        <v>113</v>
      </c>
      <c r="I12" s="219"/>
      <c r="J12" s="224"/>
    </row>
    <row r="13" spans="1:10" ht="15" x14ac:dyDescent="0.25">
      <c r="A13" s="1"/>
      <c r="B13" s="27" t="s">
        <v>87</v>
      </c>
      <c r="C13" s="28"/>
      <c r="D13" s="28"/>
      <c r="E13" s="46"/>
      <c r="F13" s="63"/>
      <c r="G13" s="28"/>
      <c r="H13" s="29"/>
      <c r="I13" s="204"/>
    </row>
    <row r="14" spans="1:10" ht="15" x14ac:dyDescent="0.25">
      <c r="A14" s="1"/>
      <c r="B14" s="30" t="s">
        <v>91</v>
      </c>
      <c r="C14" s="6"/>
      <c r="D14" s="6"/>
      <c r="E14" s="9"/>
      <c r="F14" s="65"/>
      <c r="G14" s="6"/>
      <c r="H14" s="48"/>
      <c r="I14" s="204"/>
    </row>
    <row r="15" spans="1:10" s="5" customFormat="1" ht="15" x14ac:dyDescent="0.25">
      <c r="A15" s="6"/>
      <c r="B15" s="66" t="s">
        <v>135</v>
      </c>
      <c r="C15" s="6"/>
      <c r="D15" s="1"/>
      <c r="E15" s="34"/>
      <c r="F15" s="67"/>
      <c r="G15" s="1"/>
      <c r="H15" s="32"/>
      <c r="I15" s="220"/>
      <c r="J15" s="225"/>
    </row>
    <row r="16" spans="1:10" ht="15" x14ac:dyDescent="0.25">
      <c r="A16" s="1"/>
      <c r="B16" s="84" t="s">
        <v>1062</v>
      </c>
      <c r="C16" s="6"/>
      <c r="D16" s="6"/>
      <c r="E16" s="9"/>
      <c r="F16" s="65"/>
      <c r="G16" s="6"/>
      <c r="H16" s="48"/>
      <c r="I16" s="204"/>
    </row>
    <row r="17" spans="1:9" x14ac:dyDescent="0.2">
      <c r="A17" s="1"/>
      <c r="B17" s="49" t="s">
        <v>1345</v>
      </c>
      <c r="C17" s="44">
        <v>10006266</v>
      </c>
      <c r="D17" s="102">
        <v>39231</v>
      </c>
      <c r="E17" s="34">
        <v>21747940.862500001</v>
      </c>
      <c r="F17" s="67">
        <v>2.23</v>
      </c>
      <c r="G17" s="34">
        <v>485.02</v>
      </c>
      <c r="H17" s="35">
        <v>0</v>
      </c>
      <c r="I17" s="241"/>
    </row>
    <row r="18" spans="1:9" x14ac:dyDescent="0.2">
      <c r="A18" s="1"/>
      <c r="B18" s="49" t="s">
        <v>1345</v>
      </c>
      <c r="C18" s="44">
        <v>10006565</v>
      </c>
      <c r="D18" s="102">
        <v>39231</v>
      </c>
      <c r="E18" s="34">
        <v>5441145.1124999998</v>
      </c>
      <c r="F18" s="67">
        <v>2.23</v>
      </c>
      <c r="G18" s="34">
        <v>121.35</v>
      </c>
      <c r="H18" s="35">
        <v>0</v>
      </c>
      <c r="I18" s="241"/>
    </row>
    <row r="19" spans="1:9" x14ac:dyDescent="0.2">
      <c r="A19" s="1"/>
      <c r="B19" s="49" t="s">
        <v>1345</v>
      </c>
      <c r="C19" s="44">
        <v>10009437</v>
      </c>
      <c r="D19" s="102">
        <v>39867</v>
      </c>
      <c r="E19" s="34">
        <v>34251082.829999998</v>
      </c>
      <c r="F19" s="67">
        <v>6.59</v>
      </c>
      <c r="G19" s="34">
        <v>2256.86</v>
      </c>
      <c r="H19" s="35">
        <v>1E-4</v>
      </c>
      <c r="I19" s="241"/>
    </row>
    <row r="20" spans="1:9" x14ac:dyDescent="0.2">
      <c r="A20" s="1"/>
      <c r="B20" s="49" t="s">
        <v>1346</v>
      </c>
      <c r="C20" s="44">
        <v>10012402</v>
      </c>
      <c r="D20" s="102">
        <v>40561</v>
      </c>
      <c r="E20" s="34">
        <v>208685277</v>
      </c>
      <c r="F20" s="67">
        <v>2.64</v>
      </c>
      <c r="G20" s="34">
        <v>5508.08</v>
      </c>
      <c r="H20" s="35">
        <v>1E-4</v>
      </c>
      <c r="I20" s="241"/>
    </row>
    <row r="21" spans="1:9" x14ac:dyDescent="0.2">
      <c r="A21" s="1"/>
      <c r="B21" s="49" t="s">
        <v>1346</v>
      </c>
      <c r="C21" s="44">
        <v>10012404</v>
      </c>
      <c r="D21" s="102">
        <v>40561</v>
      </c>
      <c r="E21" s="34">
        <v>66072561.75</v>
      </c>
      <c r="F21" s="67">
        <v>2.62</v>
      </c>
      <c r="G21" s="34">
        <v>1733.33</v>
      </c>
      <c r="H21" s="35">
        <v>0</v>
      </c>
      <c r="I21" s="241"/>
    </row>
    <row r="22" spans="1:9" x14ac:dyDescent="0.2">
      <c r="A22" s="1"/>
      <c r="B22" s="49" t="s">
        <v>1346</v>
      </c>
      <c r="C22" s="44">
        <v>10012410</v>
      </c>
      <c r="D22" s="102">
        <v>40562</v>
      </c>
      <c r="E22" s="34">
        <v>191589623.5</v>
      </c>
      <c r="F22" s="67">
        <v>2.75</v>
      </c>
      <c r="G22" s="34">
        <v>5264.05</v>
      </c>
      <c r="H22" s="35">
        <v>1E-4</v>
      </c>
      <c r="I22" s="241"/>
    </row>
    <row r="23" spans="1:9" x14ac:dyDescent="0.2">
      <c r="A23" s="1"/>
      <c r="B23" s="49" t="s">
        <v>1346</v>
      </c>
      <c r="C23" s="44">
        <v>10012412</v>
      </c>
      <c r="D23" s="102">
        <v>40562</v>
      </c>
      <c r="E23" s="34">
        <v>52237098</v>
      </c>
      <c r="F23" s="67">
        <v>2.72</v>
      </c>
      <c r="G23" s="34">
        <v>1421.32</v>
      </c>
      <c r="H23" s="35">
        <v>0</v>
      </c>
      <c r="I23" s="241"/>
    </row>
    <row r="24" spans="1:9" x14ac:dyDescent="0.2">
      <c r="A24" s="1"/>
      <c r="B24" s="49" t="s">
        <v>1346</v>
      </c>
      <c r="C24" s="44">
        <v>10012421</v>
      </c>
      <c r="D24" s="102">
        <v>40567</v>
      </c>
      <c r="E24" s="34">
        <v>56584927.200000003</v>
      </c>
      <c r="F24" s="67">
        <v>4.13</v>
      </c>
      <c r="G24" s="34">
        <v>2338.16</v>
      </c>
      <c r="H24" s="35">
        <v>1E-4</v>
      </c>
      <c r="I24" s="241"/>
    </row>
    <row r="25" spans="1:9" x14ac:dyDescent="0.2">
      <c r="A25" s="1"/>
      <c r="B25" s="49" t="s">
        <v>1346</v>
      </c>
      <c r="C25" s="44">
        <v>10012422</v>
      </c>
      <c r="D25" s="102">
        <v>40567</v>
      </c>
      <c r="E25" s="34">
        <v>661318113.5</v>
      </c>
      <c r="F25" s="67">
        <v>4.13</v>
      </c>
      <c r="G25" s="34">
        <v>27309.35</v>
      </c>
      <c r="H25" s="35">
        <v>6.9999999999999999E-4</v>
      </c>
      <c r="I25" s="241"/>
    </row>
    <row r="26" spans="1:9" x14ac:dyDescent="0.2">
      <c r="A26" s="1"/>
      <c r="B26" s="49" t="s">
        <v>1346</v>
      </c>
      <c r="C26" s="44">
        <v>10012425</v>
      </c>
      <c r="D26" s="102">
        <v>40567</v>
      </c>
      <c r="E26" s="34">
        <v>170685624</v>
      </c>
      <c r="F26" s="67">
        <v>4.6399999999999997</v>
      </c>
      <c r="G26" s="34">
        <v>7926.51</v>
      </c>
      <c r="H26" s="35">
        <v>2.0000000000000001E-4</v>
      </c>
      <c r="I26" s="241"/>
    </row>
    <row r="27" spans="1:9" x14ac:dyDescent="0.2">
      <c r="A27" s="1"/>
      <c r="B27" s="49" t="s">
        <v>1346</v>
      </c>
      <c r="C27" s="44">
        <v>10012435</v>
      </c>
      <c r="D27" s="102">
        <v>40570</v>
      </c>
      <c r="E27" s="34">
        <v>148457668.80000001</v>
      </c>
      <c r="F27" s="67">
        <v>4.0599999999999996</v>
      </c>
      <c r="G27" s="34">
        <v>6027.1</v>
      </c>
      <c r="H27" s="35">
        <v>2.0000000000000001E-4</v>
      </c>
      <c r="I27" s="241"/>
    </row>
    <row r="28" spans="1:9" x14ac:dyDescent="0.2">
      <c r="A28" s="1"/>
      <c r="B28" s="49" t="s">
        <v>1346</v>
      </c>
      <c r="C28" s="44">
        <v>10012439</v>
      </c>
      <c r="D28" s="102">
        <v>40570</v>
      </c>
      <c r="E28" s="34">
        <v>106196137.5</v>
      </c>
      <c r="F28" s="67">
        <v>4.2</v>
      </c>
      <c r="G28" s="34">
        <v>4456.84</v>
      </c>
      <c r="H28" s="35">
        <v>1E-4</v>
      </c>
      <c r="I28" s="241"/>
    </row>
    <row r="29" spans="1:9" x14ac:dyDescent="0.2">
      <c r="A29" s="1"/>
      <c r="B29" s="49" t="s">
        <v>1346</v>
      </c>
      <c r="C29" s="44">
        <v>10012440</v>
      </c>
      <c r="D29" s="102">
        <v>40570</v>
      </c>
      <c r="E29" s="34">
        <v>354182025</v>
      </c>
      <c r="F29" s="67">
        <v>4.25</v>
      </c>
      <c r="G29" s="34">
        <v>15047.05</v>
      </c>
      <c r="H29" s="35">
        <v>4.0000000000000002E-4</v>
      </c>
      <c r="I29" s="241"/>
    </row>
    <row r="30" spans="1:9" x14ac:dyDescent="0.2">
      <c r="A30" s="1"/>
      <c r="B30" s="49" t="s">
        <v>1346</v>
      </c>
      <c r="C30" s="44">
        <v>10012443</v>
      </c>
      <c r="D30" s="102">
        <v>40570</v>
      </c>
      <c r="E30" s="34">
        <v>53105377.5</v>
      </c>
      <c r="F30" s="67">
        <v>4.21</v>
      </c>
      <c r="G30" s="34">
        <v>2235.58</v>
      </c>
      <c r="H30" s="35">
        <v>1E-4</v>
      </c>
      <c r="I30" s="241"/>
    </row>
    <row r="31" spans="1:9" x14ac:dyDescent="0.2">
      <c r="A31" s="1"/>
      <c r="B31" s="49" t="s">
        <v>1346</v>
      </c>
      <c r="C31" s="44">
        <v>10012455</v>
      </c>
      <c r="D31" s="102">
        <v>40574</v>
      </c>
      <c r="E31" s="34">
        <v>54501348.75</v>
      </c>
      <c r="F31" s="67">
        <v>6.6</v>
      </c>
      <c r="G31" s="34">
        <v>3598.71</v>
      </c>
      <c r="H31" s="35">
        <v>1E-4</v>
      </c>
      <c r="I31" s="241"/>
    </row>
    <row r="32" spans="1:9" x14ac:dyDescent="0.2">
      <c r="A32" s="1"/>
      <c r="B32" s="49" t="s">
        <v>1346</v>
      </c>
      <c r="C32" s="44">
        <v>10012711</v>
      </c>
      <c r="D32" s="102">
        <v>40630</v>
      </c>
      <c r="E32" s="34">
        <v>51643627.5</v>
      </c>
      <c r="F32" s="67">
        <v>3.3</v>
      </c>
      <c r="G32" s="34">
        <v>1702.78</v>
      </c>
      <c r="H32" s="35">
        <v>0</v>
      </c>
      <c r="I32" s="241"/>
    </row>
    <row r="33" spans="1:9" x14ac:dyDescent="0.2">
      <c r="A33" s="1"/>
      <c r="B33" s="49" t="s">
        <v>1346</v>
      </c>
      <c r="C33" s="44">
        <v>10012712</v>
      </c>
      <c r="D33" s="102">
        <v>40630</v>
      </c>
      <c r="E33" s="34">
        <v>51624624.75</v>
      </c>
      <c r="F33" s="67">
        <v>3.26</v>
      </c>
      <c r="G33" s="34">
        <v>1683.79</v>
      </c>
      <c r="H33" s="35">
        <v>0</v>
      </c>
      <c r="I33" s="241"/>
    </row>
    <row r="34" spans="1:9" x14ac:dyDescent="0.2">
      <c r="A34" s="1"/>
      <c r="B34" s="49" t="s">
        <v>1346</v>
      </c>
      <c r="C34" s="44">
        <v>10012713</v>
      </c>
      <c r="D34" s="102">
        <v>40631</v>
      </c>
      <c r="E34" s="34">
        <v>34393028.5</v>
      </c>
      <c r="F34" s="67">
        <v>3.2</v>
      </c>
      <c r="G34" s="34">
        <v>1099.1500000000001</v>
      </c>
      <c r="H34" s="35">
        <v>0</v>
      </c>
      <c r="I34" s="241"/>
    </row>
    <row r="35" spans="1:9" x14ac:dyDescent="0.2">
      <c r="A35" s="1"/>
      <c r="B35" s="49" t="s">
        <v>1346</v>
      </c>
      <c r="C35" s="44">
        <v>10012714</v>
      </c>
      <c r="D35" s="102">
        <v>40631</v>
      </c>
      <c r="E35" s="34">
        <v>51599775</v>
      </c>
      <c r="F35" s="67">
        <v>3.22</v>
      </c>
      <c r="G35" s="34">
        <v>1658.95</v>
      </c>
      <c r="H35" s="35">
        <v>0</v>
      </c>
      <c r="I35" s="241"/>
    </row>
    <row r="36" spans="1:9" x14ac:dyDescent="0.2">
      <c r="A36" s="1"/>
      <c r="B36" s="49" t="s">
        <v>1346</v>
      </c>
      <c r="C36" s="44">
        <v>10012715</v>
      </c>
      <c r="D36" s="102">
        <v>40631</v>
      </c>
      <c r="E36" s="34">
        <v>68799700</v>
      </c>
      <c r="F36" s="67">
        <v>3.22</v>
      </c>
      <c r="G36" s="34">
        <v>2211.9299999999998</v>
      </c>
      <c r="H36" s="35">
        <v>1E-4</v>
      </c>
      <c r="I36" s="241"/>
    </row>
    <row r="37" spans="1:9" x14ac:dyDescent="0.2">
      <c r="A37" s="1"/>
      <c r="B37" s="49" t="s">
        <v>1346</v>
      </c>
      <c r="C37" s="44">
        <v>10012716</v>
      </c>
      <c r="D37" s="102">
        <v>40631</v>
      </c>
      <c r="E37" s="34">
        <v>51589542.75</v>
      </c>
      <c r="F37" s="67">
        <v>3.2</v>
      </c>
      <c r="G37" s="34">
        <v>1648.72</v>
      </c>
      <c r="H37" s="35">
        <v>0</v>
      </c>
      <c r="I37" s="241"/>
    </row>
    <row r="38" spans="1:9" x14ac:dyDescent="0.2">
      <c r="A38" s="1"/>
      <c r="B38" s="49" t="s">
        <v>1346</v>
      </c>
      <c r="C38" s="44">
        <v>10012720</v>
      </c>
      <c r="D38" s="102">
        <v>40632</v>
      </c>
      <c r="E38" s="34">
        <v>68747077</v>
      </c>
      <c r="F38" s="67">
        <v>3.13</v>
      </c>
      <c r="G38" s="34">
        <v>2153.52</v>
      </c>
      <c r="H38" s="35">
        <v>1E-4</v>
      </c>
      <c r="I38" s="241"/>
    </row>
    <row r="39" spans="1:9" x14ac:dyDescent="0.2">
      <c r="A39" s="1"/>
      <c r="B39" s="49" t="s">
        <v>1346</v>
      </c>
      <c r="C39" s="44">
        <v>10012722</v>
      </c>
      <c r="D39" s="102">
        <v>40632</v>
      </c>
      <c r="E39" s="34">
        <v>51538381.5</v>
      </c>
      <c r="F39" s="67">
        <v>3.09</v>
      </c>
      <c r="G39" s="34">
        <v>1593.22</v>
      </c>
      <c r="H39" s="35">
        <v>0</v>
      </c>
      <c r="I39" s="241"/>
    </row>
    <row r="40" spans="1:9" x14ac:dyDescent="0.2">
      <c r="A40" s="1"/>
      <c r="B40" s="49" t="s">
        <v>1346</v>
      </c>
      <c r="C40" s="44">
        <v>10012724</v>
      </c>
      <c r="D40" s="102">
        <v>40632</v>
      </c>
      <c r="E40" s="34">
        <v>68748051.5</v>
      </c>
      <c r="F40" s="67">
        <v>3.13</v>
      </c>
      <c r="G40" s="34">
        <v>2154.4899999999998</v>
      </c>
      <c r="H40" s="35">
        <v>1E-4</v>
      </c>
      <c r="I40" s="241"/>
    </row>
    <row r="41" spans="1:9" x14ac:dyDescent="0.2">
      <c r="A41" s="1"/>
      <c r="B41" s="49" t="s">
        <v>1346</v>
      </c>
      <c r="C41" s="44">
        <v>10012726</v>
      </c>
      <c r="D41" s="102">
        <v>40632</v>
      </c>
      <c r="E41" s="34">
        <v>96248636.400000006</v>
      </c>
      <c r="F41" s="67">
        <v>3.14</v>
      </c>
      <c r="G41" s="34">
        <v>3017.65</v>
      </c>
      <c r="H41" s="35">
        <v>1E-4</v>
      </c>
      <c r="I41" s="241"/>
    </row>
    <row r="42" spans="1:9" x14ac:dyDescent="0.2">
      <c r="A42" s="1"/>
      <c r="B42" s="49" t="s">
        <v>1346</v>
      </c>
      <c r="C42" s="44">
        <v>10012732</v>
      </c>
      <c r="D42" s="102">
        <v>40637</v>
      </c>
      <c r="E42" s="34">
        <v>362260045.30000001</v>
      </c>
      <c r="F42" s="67">
        <v>1.66</v>
      </c>
      <c r="G42" s="34">
        <v>6018.08</v>
      </c>
      <c r="H42" s="35">
        <v>2.0000000000000001E-4</v>
      </c>
      <c r="I42" s="241"/>
    </row>
    <row r="43" spans="1:9" x14ac:dyDescent="0.2">
      <c r="A43" s="1"/>
      <c r="B43" s="49" t="s">
        <v>1346</v>
      </c>
      <c r="C43" s="44">
        <v>10012733</v>
      </c>
      <c r="D43" s="102">
        <v>40637</v>
      </c>
      <c r="E43" s="34">
        <v>67819353</v>
      </c>
      <c r="F43" s="67">
        <v>1.81</v>
      </c>
      <c r="G43" s="34">
        <v>1226.29</v>
      </c>
      <c r="H43" s="35">
        <v>0</v>
      </c>
      <c r="I43" s="241"/>
    </row>
    <row r="44" spans="1:9" x14ac:dyDescent="0.2">
      <c r="A44" s="1"/>
      <c r="B44" s="49" t="s">
        <v>1346</v>
      </c>
      <c r="C44" s="44">
        <v>10012734</v>
      </c>
      <c r="D44" s="102">
        <v>40637</v>
      </c>
      <c r="E44" s="34">
        <v>310758694.80000001</v>
      </c>
      <c r="F44" s="67">
        <v>1.43</v>
      </c>
      <c r="G44" s="34">
        <v>4431.26</v>
      </c>
      <c r="H44" s="35">
        <v>1E-4</v>
      </c>
      <c r="I44" s="241"/>
    </row>
    <row r="45" spans="1:9" x14ac:dyDescent="0.2">
      <c r="A45" s="1"/>
      <c r="B45" s="49" t="s">
        <v>1346</v>
      </c>
      <c r="C45" s="44">
        <v>10012735</v>
      </c>
      <c r="D45" s="102">
        <v>40637</v>
      </c>
      <c r="E45" s="34">
        <v>50784118.5</v>
      </c>
      <c r="F45" s="67">
        <v>1.65</v>
      </c>
      <c r="G45" s="34">
        <v>839.36</v>
      </c>
      <c r="H45" s="35">
        <v>0</v>
      </c>
      <c r="I45" s="241"/>
    </row>
    <row r="46" spans="1:9" x14ac:dyDescent="0.2">
      <c r="A46" s="1"/>
      <c r="B46" s="49" t="s">
        <v>1346</v>
      </c>
      <c r="C46" s="44">
        <v>10012741</v>
      </c>
      <c r="D46" s="102">
        <v>40637</v>
      </c>
      <c r="E46" s="34">
        <v>60993565.200000003</v>
      </c>
      <c r="F46" s="67">
        <v>1.74</v>
      </c>
      <c r="G46" s="34">
        <v>1059.83</v>
      </c>
      <c r="H46" s="35">
        <v>0</v>
      </c>
      <c r="I46" s="241"/>
    </row>
    <row r="47" spans="1:9" x14ac:dyDescent="0.2">
      <c r="A47" s="1"/>
      <c r="B47" s="49" t="s">
        <v>1346</v>
      </c>
      <c r="C47" s="44">
        <v>10012759</v>
      </c>
      <c r="D47" s="102">
        <v>40640</v>
      </c>
      <c r="E47" s="34">
        <v>77633639.950000003</v>
      </c>
      <c r="F47" s="67">
        <v>1.31</v>
      </c>
      <c r="G47" s="34">
        <v>1018.96</v>
      </c>
      <c r="H47" s="35">
        <v>0</v>
      </c>
      <c r="I47" s="241"/>
    </row>
    <row r="48" spans="1:9" x14ac:dyDescent="0.2">
      <c r="A48" s="1"/>
      <c r="B48" s="49" t="s">
        <v>1346</v>
      </c>
      <c r="C48" s="44">
        <v>10012760</v>
      </c>
      <c r="D48" s="102">
        <v>40640</v>
      </c>
      <c r="E48" s="34">
        <v>50645252.25</v>
      </c>
      <c r="F48" s="67">
        <v>1.34</v>
      </c>
      <c r="G48" s="34">
        <v>679.14</v>
      </c>
      <c r="H48" s="35">
        <v>0</v>
      </c>
      <c r="I48" s="241"/>
    </row>
    <row r="49" spans="1:9" x14ac:dyDescent="0.2">
      <c r="A49" s="1"/>
      <c r="B49" s="49" t="s">
        <v>1346</v>
      </c>
      <c r="C49" s="44">
        <v>10012767</v>
      </c>
      <c r="D49" s="102">
        <v>40644</v>
      </c>
      <c r="E49" s="34">
        <v>117800483.5</v>
      </c>
      <c r="F49" s="67">
        <v>1.03</v>
      </c>
      <c r="G49" s="34">
        <v>1213.26</v>
      </c>
      <c r="H49" s="35">
        <v>0</v>
      </c>
      <c r="I49" s="241"/>
    </row>
    <row r="50" spans="1:9" x14ac:dyDescent="0.2">
      <c r="A50" s="1"/>
      <c r="B50" s="49" t="s">
        <v>1346</v>
      </c>
      <c r="C50" s="44">
        <v>10012768</v>
      </c>
      <c r="D50" s="102">
        <v>40644</v>
      </c>
      <c r="E50" s="34">
        <v>578402391.20000005</v>
      </c>
      <c r="F50" s="67">
        <v>0.94</v>
      </c>
      <c r="G50" s="34">
        <v>5411.08</v>
      </c>
      <c r="H50" s="35">
        <v>1E-4</v>
      </c>
      <c r="I50" s="241"/>
    </row>
    <row r="51" spans="1:9" x14ac:dyDescent="0.2">
      <c r="A51" s="1"/>
      <c r="B51" s="49" t="s">
        <v>1346</v>
      </c>
      <c r="C51" s="44">
        <v>10012771</v>
      </c>
      <c r="D51" s="102">
        <v>40644</v>
      </c>
      <c r="E51" s="34">
        <v>67318460</v>
      </c>
      <c r="F51" s="67">
        <v>1.02</v>
      </c>
      <c r="G51" s="34">
        <v>685.81</v>
      </c>
      <c r="H51" s="35">
        <v>0</v>
      </c>
      <c r="I51" s="241"/>
    </row>
    <row r="52" spans="1:9" x14ac:dyDescent="0.2">
      <c r="A52" s="1"/>
      <c r="B52" s="49" t="s">
        <v>1346</v>
      </c>
      <c r="C52" s="44">
        <v>10012772</v>
      </c>
      <c r="D52" s="102">
        <v>40644</v>
      </c>
      <c r="E52" s="34">
        <v>50444992.5</v>
      </c>
      <c r="F52" s="67">
        <v>0.93</v>
      </c>
      <c r="G52" s="34">
        <v>470.56</v>
      </c>
      <c r="H52" s="35">
        <v>0</v>
      </c>
      <c r="I52" s="241"/>
    </row>
    <row r="53" spans="1:9" x14ac:dyDescent="0.2">
      <c r="A53" s="1"/>
      <c r="B53" s="49" t="s">
        <v>1346</v>
      </c>
      <c r="C53" s="44">
        <v>10012776</v>
      </c>
      <c r="D53" s="102">
        <v>40644</v>
      </c>
      <c r="E53" s="34">
        <v>50430375</v>
      </c>
      <c r="F53" s="67">
        <v>0.91</v>
      </c>
      <c r="G53" s="34">
        <v>460.22</v>
      </c>
      <c r="H53" s="35">
        <v>0</v>
      </c>
      <c r="I53" s="241"/>
    </row>
    <row r="54" spans="1:9" x14ac:dyDescent="0.2">
      <c r="A54" s="1"/>
      <c r="B54" s="49" t="s">
        <v>1346</v>
      </c>
      <c r="C54" s="44">
        <v>10012778</v>
      </c>
      <c r="D54" s="102">
        <v>40644</v>
      </c>
      <c r="E54" s="34">
        <v>157996854.40000001</v>
      </c>
      <c r="F54" s="67">
        <v>0.9</v>
      </c>
      <c r="G54" s="34">
        <v>1423.71</v>
      </c>
      <c r="H54" s="35">
        <v>0</v>
      </c>
      <c r="I54" s="241"/>
    </row>
    <row r="55" spans="1:9" x14ac:dyDescent="0.2">
      <c r="B55" s="49" t="s">
        <v>1346</v>
      </c>
      <c r="C55" s="44">
        <v>10012782</v>
      </c>
      <c r="D55" s="102">
        <v>40645</v>
      </c>
      <c r="E55" s="34">
        <v>118131326.25</v>
      </c>
      <c r="F55" s="67">
        <v>1.28</v>
      </c>
      <c r="G55" s="34">
        <v>1513.84</v>
      </c>
      <c r="H55" s="35">
        <v>0</v>
      </c>
      <c r="I55" s="241"/>
    </row>
    <row r="56" spans="1:9" x14ac:dyDescent="0.2">
      <c r="B56" s="49" t="s">
        <v>1346</v>
      </c>
      <c r="C56" s="44">
        <v>10012783</v>
      </c>
      <c r="D56" s="102">
        <v>40645</v>
      </c>
      <c r="E56" s="34">
        <v>456267721.5</v>
      </c>
      <c r="F56" s="67">
        <v>1.42</v>
      </c>
      <c r="G56" s="34">
        <v>6456.65</v>
      </c>
      <c r="H56" s="35">
        <v>2.0000000000000001E-4</v>
      </c>
      <c r="I56" s="241"/>
    </row>
    <row r="57" spans="1:9" x14ac:dyDescent="0.2">
      <c r="B57" s="49" t="s">
        <v>1346</v>
      </c>
      <c r="C57" s="44">
        <v>10012784</v>
      </c>
      <c r="D57" s="102">
        <v>40645</v>
      </c>
      <c r="E57" s="34">
        <v>91200921.299999997</v>
      </c>
      <c r="F57" s="67">
        <v>1.36</v>
      </c>
      <c r="G57" s="34">
        <v>1238.77</v>
      </c>
      <c r="H57" s="35">
        <v>0</v>
      </c>
      <c r="I57" s="241"/>
    </row>
    <row r="58" spans="1:9" x14ac:dyDescent="0.2">
      <c r="B58" s="49" t="s">
        <v>1346</v>
      </c>
      <c r="C58" s="44">
        <v>10012788</v>
      </c>
      <c r="D58" s="102">
        <v>40645</v>
      </c>
      <c r="E58" s="34">
        <v>50705184</v>
      </c>
      <c r="F58" s="67">
        <v>1.43</v>
      </c>
      <c r="G58" s="34">
        <v>726.17</v>
      </c>
      <c r="H58" s="35">
        <v>0</v>
      </c>
      <c r="I58" s="241"/>
    </row>
    <row r="59" spans="1:9" x14ac:dyDescent="0.2">
      <c r="B59" s="49" t="s">
        <v>1346</v>
      </c>
      <c r="C59" s="44">
        <v>10012798</v>
      </c>
      <c r="D59" s="102">
        <v>40645</v>
      </c>
      <c r="E59" s="34">
        <v>13480063.6</v>
      </c>
      <c r="F59" s="67">
        <v>1.1499999999999999</v>
      </c>
      <c r="G59" s="34">
        <v>154.65</v>
      </c>
      <c r="H59" s="35">
        <v>0</v>
      </c>
      <c r="I59" s="241"/>
    </row>
    <row r="60" spans="1:9" x14ac:dyDescent="0.2">
      <c r="B60" s="49" t="s">
        <v>1346</v>
      </c>
      <c r="C60" s="44">
        <v>10012810</v>
      </c>
      <c r="D60" s="102">
        <v>40647</v>
      </c>
      <c r="E60" s="34">
        <v>301214052</v>
      </c>
      <c r="F60" s="67">
        <v>0.45</v>
      </c>
      <c r="G60" s="34">
        <v>1343.72</v>
      </c>
      <c r="H60" s="35">
        <v>0</v>
      </c>
      <c r="I60" s="241"/>
    </row>
    <row r="61" spans="1:9" x14ac:dyDescent="0.2">
      <c r="B61" s="49" t="s">
        <v>1346</v>
      </c>
      <c r="C61" s="44">
        <v>10012815</v>
      </c>
      <c r="D61" s="102">
        <v>40654</v>
      </c>
      <c r="E61" s="34">
        <v>49902683.25</v>
      </c>
      <c r="F61" s="67">
        <v>-0.09</v>
      </c>
      <c r="G61" s="34">
        <v>-45.79</v>
      </c>
      <c r="H61" s="35">
        <v>0</v>
      </c>
      <c r="I61" s="241"/>
    </row>
    <row r="62" spans="1:9" x14ac:dyDescent="0.2">
      <c r="B62" s="49" t="s">
        <v>1346</v>
      </c>
      <c r="C62" s="44">
        <v>10012821</v>
      </c>
      <c r="D62" s="102">
        <v>40659</v>
      </c>
      <c r="E62" s="34">
        <v>50064937.5</v>
      </c>
      <c r="F62" s="67">
        <v>0.06</v>
      </c>
      <c r="G62" s="34">
        <v>27.98</v>
      </c>
      <c r="H62" s="35">
        <v>0</v>
      </c>
      <c r="I62" s="241"/>
    </row>
    <row r="63" spans="1:9" x14ac:dyDescent="0.2">
      <c r="B63" s="49" t="s">
        <v>1346</v>
      </c>
      <c r="C63" s="44">
        <v>10012822</v>
      </c>
      <c r="D63" s="102">
        <v>40659</v>
      </c>
      <c r="E63" s="34">
        <v>33362982</v>
      </c>
      <c r="F63" s="67">
        <v>0.02</v>
      </c>
      <c r="G63" s="34">
        <v>5.05</v>
      </c>
      <c r="H63" s="35">
        <v>0</v>
      </c>
      <c r="I63" s="241"/>
    </row>
    <row r="64" spans="1:9" x14ac:dyDescent="0.2">
      <c r="B64" s="49" t="s">
        <v>1346</v>
      </c>
      <c r="C64" s="44">
        <v>10012825</v>
      </c>
      <c r="D64" s="102">
        <v>40659</v>
      </c>
      <c r="E64" s="34">
        <v>50113175.25</v>
      </c>
      <c r="F64" s="67">
        <v>0.15</v>
      </c>
      <c r="G64" s="34">
        <v>76.099999999999994</v>
      </c>
      <c r="H64" s="35">
        <v>0</v>
      </c>
      <c r="I64" s="241"/>
    </row>
    <row r="65" spans="1:10" x14ac:dyDescent="0.2">
      <c r="B65" s="49" t="s">
        <v>1346</v>
      </c>
      <c r="C65" s="44">
        <v>10012826</v>
      </c>
      <c r="D65" s="102">
        <v>40659</v>
      </c>
      <c r="E65" s="34">
        <v>40102234.200000003</v>
      </c>
      <c r="F65" s="67">
        <v>0.18</v>
      </c>
      <c r="G65" s="34">
        <v>72.55</v>
      </c>
      <c r="H65" s="35">
        <v>0</v>
      </c>
      <c r="I65" s="241"/>
    </row>
    <row r="66" spans="1:10" x14ac:dyDescent="0.2">
      <c r="B66" s="49" t="s">
        <v>1346</v>
      </c>
      <c r="C66" s="44">
        <v>10012827</v>
      </c>
      <c r="D66" s="102">
        <v>40659</v>
      </c>
      <c r="E66" s="34">
        <v>30100356</v>
      </c>
      <c r="F66" s="67">
        <v>0.26</v>
      </c>
      <c r="G66" s="34">
        <v>78.03</v>
      </c>
      <c r="H66" s="35">
        <v>0</v>
      </c>
      <c r="I66" s="241"/>
    </row>
    <row r="67" spans="1:10" x14ac:dyDescent="0.2">
      <c r="B67" s="49" t="s">
        <v>1346</v>
      </c>
      <c r="C67" s="44">
        <v>10012829</v>
      </c>
      <c r="D67" s="102">
        <v>40660</v>
      </c>
      <c r="E67" s="34">
        <v>50211112.5</v>
      </c>
      <c r="F67" s="67">
        <v>0.35</v>
      </c>
      <c r="G67" s="34">
        <v>177.98</v>
      </c>
      <c r="H67" s="35">
        <v>0</v>
      </c>
      <c r="I67" s="241"/>
    </row>
    <row r="68" spans="1:10" x14ac:dyDescent="0.2">
      <c r="B68" s="49" t="s">
        <v>1346</v>
      </c>
      <c r="C68" s="44">
        <v>10012830</v>
      </c>
      <c r="D68" s="102">
        <v>40660</v>
      </c>
      <c r="E68" s="34">
        <v>40168890</v>
      </c>
      <c r="F68" s="67">
        <v>0.35</v>
      </c>
      <c r="G68" s="34">
        <v>142.38</v>
      </c>
      <c r="H68" s="35">
        <v>0</v>
      </c>
      <c r="I68" s="241"/>
    </row>
    <row r="69" spans="1:10" x14ac:dyDescent="0.2">
      <c r="B69" s="49" t="s">
        <v>1346</v>
      </c>
      <c r="C69" s="44">
        <v>10012831</v>
      </c>
      <c r="D69" s="102">
        <v>40660</v>
      </c>
      <c r="E69" s="34">
        <v>50221344.75</v>
      </c>
      <c r="F69" s="67">
        <v>0.37</v>
      </c>
      <c r="G69" s="34">
        <v>188.19</v>
      </c>
      <c r="H69" s="35">
        <v>0</v>
      </c>
      <c r="I69" s="241"/>
    </row>
    <row r="70" spans="1:10" x14ac:dyDescent="0.2">
      <c r="B70" s="49" t="s">
        <v>1346</v>
      </c>
      <c r="C70" s="44">
        <v>10012836</v>
      </c>
      <c r="D70" s="102">
        <v>40661</v>
      </c>
      <c r="E70" s="34">
        <v>49956768</v>
      </c>
      <c r="F70" s="67">
        <v>-0.2</v>
      </c>
      <c r="G70" s="34">
        <v>-100.76</v>
      </c>
      <c r="H70" s="35">
        <v>0</v>
      </c>
      <c r="I70" s="241"/>
    </row>
    <row r="71" spans="1:10" x14ac:dyDescent="0.2">
      <c r="B71" s="49" t="s">
        <v>1346</v>
      </c>
      <c r="C71" s="44">
        <v>10012837</v>
      </c>
      <c r="D71" s="102">
        <v>40661</v>
      </c>
      <c r="E71" s="34">
        <v>49991850</v>
      </c>
      <c r="F71" s="67">
        <v>-0.13</v>
      </c>
      <c r="G71" s="34">
        <v>-65.78</v>
      </c>
      <c r="H71" s="35">
        <v>0</v>
      </c>
      <c r="I71" s="241"/>
    </row>
    <row r="72" spans="1:10" x14ac:dyDescent="0.2">
      <c r="B72" s="49" t="s">
        <v>1346</v>
      </c>
      <c r="C72" s="44">
        <v>10012838</v>
      </c>
      <c r="D72" s="102">
        <v>40661</v>
      </c>
      <c r="E72" s="34">
        <v>49978694.25</v>
      </c>
      <c r="F72" s="67">
        <v>-0.16</v>
      </c>
      <c r="G72" s="34">
        <v>-78.900000000000006</v>
      </c>
      <c r="H72" s="35">
        <v>0</v>
      </c>
      <c r="I72" s="241"/>
    </row>
    <row r="73" spans="1:10" x14ac:dyDescent="0.2">
      <c r="B73" s="49" t="s">
        <v>1346</v>
      </c>
      <c r="C73" s="44">
        <v>10012839</v>
      </c>
      <c r="D73" s="102">
        <v>40661</v>
      </c>
      <c r="E73" s="34">
        <v>33289894.5</v>
      </c>
      <c r="F73" s="67">
        <v>-0.25</v>
      </c>
      <c r="G73" s="34">
        <v>-81.75</v>
      </c>
      <c r="H73" s="35">
        <v>0</v>
      </c>
      <c r="I73" s="241"/>
    </row>
    <row r="74" spans="1:10" x14ac:dyDescent="0.2">
      <c r="B74" s="49" t="s">
        <v>1346</v>
      </c>
      <c r="C74" s="44">
        <v>10012841</v>
      </c>
      <c r="D74" s="102">
        <v>40661</v>
      </c>
      <c r="E74" s="34">
        <v>30029314.949999999</v>
      </c>
      <c r="F74" s="67">
        <v>-0.02</v>
      </c>
      <c r="G74" s="34">
        <v>-5.36</v>
      </c>
      <c r="H74" s="35">
        <v>0</v>
      </c>
      <c r="I74" s="241"/>
    </row>
    <row r="75" spans="1:10" x14ac:dyDescent="0.2">
      <c r="B75" s="49" t="s">
        <v>1346</v>
      </c>
      <c r="C75" s="44">
        <v>10012845</v>
      </c>
      <c r="D75" s="102">
        <v>40661</v>
      </c>
      <c r="E75" s="34">
        <v>26615544</v>
      </c>
      <c r="F75" s="67">
        <v>-0.31</v>
      </c>
      <c r="G75" s="34">
        <v>-81.72</v>
      </c>
      <c r="H75" s="35">
        <v>0</v>
      </c>
      <c r="I75" s="241"/>
    </row>
    <row r="76" spans="1:10" x14ac:dyDescent="0.2">
      <c r="B76" s="49" t="s">
        <v>1346</v>
      </c>
      <c r="C76" s="44">
        <v>10012995</v>
      </c>
      <c r="D76" s="102">
        <v>40703</v>
      </c>
      <c r="E76" s="34">
        <v>47774375.25</v>
      </c>
      <c r="F76" s="67">
        <v>-1.64</v>
      </c>
      <c r="G76" s="34">
        <v>-781.22</v>
      </c>
      <c r="H76" s="35">
        <v>0</v>
      </c>
      <c r="I76" s="241"/>
    </row>
    <row r="77" spans="1:10" x14ac:dyDescent="0.2">
      <c r="B77" s="49" t="s">
        <v>1346</v>
      </c>
      <c r="C77" s="44">
        <v>10012996</v>
      </c>
      <c r="D77" s="102">
        <v>40703</v>
      </c>
      <c r="E77" s="34">
        <v>49451002.5</v>
      </c>
      <c r="F77" s="67">
        <v>-1.58</v>
      </c>
      <c r="G77" s="34">
        <v>-779.13</v>
      </c>
      <c r="H77" s="35">
        <v>0</v>
      </c>
      <c r="I77" s="241"/>
    </row>
    <row r="78" spans="1:10" x14ac:dyDescent="0.2">
      <c r="B78" s="49" t="s">
        <v>1346</v>
      </c>
      <c r="C78" s="44">
        <v>10012998</v>
      </c>
      <c r="D78" s="102">
        <v>40703</v>
      </c>
      <c r="E78" s="34">
        <v>372530885.5</v>
      </c>
      <c r="F78" s="67">
        <v>-1.58</v>
      </c>
      <c r="G78" s="34">
        <v>-5869.41</v>
      </c>
      <c r="H78" s="35">
        <v>-1E-4</v>
      </c>
      <c r="I78" s="241"/>
    </row>
    <row r="79" spans="1:10" s="5" customFormat="1" ht="15" x14ac:dyDescent="0.25">
      <c r="A79" s="6"/>
      <c r="B79" s="49" t="s">
        <v>1346</v>
      </c>
      <c r="C79" s="44">
        <v>10013014</v>
      </c>
      <c r="D79" s="102">
        <v>40703</v>
      </c>
      <c r="E79" s="34">
        <v>49451002.5</v>
      </c>
      <c r="F79" s="67">
        <v>-1.58</v>
      </c>
      <c r="G79" s="34">
        <v>-779.13</v>
      </c>
      <c r="H79" s="35">
        <v>0</v>
      </c>
      <c r="I79" s="241"/>
      <c r="J79" s="225"/>
    </row>
    <row r="80" spans="1:10" x14ac:dyDescent="0.2">
      <c r="B80" s="49" t="s">
        <v>1346</v>
      </c>
      <c r="C80" s="44">
        <v>10013036</v>
      </c>
      <c r="D80" s="102">
        <v>40707</v>
      </c>
      <c r="E80" s="34">
        <v>137463457.25</v>
      </c>
      <c r="F80" s="67">
        <v>0.09</v>
      </c>
      <c r="G80" s="34">
        <v>128.86000000000001</v>
      </c>
      <c r="H80" s="35">
        <v>0</v>
      </c>
      <c r="I80" s="241"/>
    </row>
    <row r="81" spans="1:10" s="5" customFormat="1" ht="15" x14ac:dyDescent="0.25">
      <c r="A81" s="6"/>
      <c r="B81" s="49" t="s">
        <v>1346</v>
      </c>
      <c r="C81" s="44">
        <v>10013037</v>
      </c>
      <c r="D81" s="102">
        <v>40707</v>
      </c>
      <c r="E81" s="34">
        <v>325199517.94999999</v>
      </c>
      <c r="F81" s="67">
        <v>0.09</v>
      </c>
      <c r="G81" s="34">
        <v>286.10000000000002</v>
      </c>
      <c r="H81" s="35">
        <v>0</v>
      </c>
      <c r="I81" s="241"/>
      <c r="J81" s="225"/>
    </row>
    <row r="82" spans="1:10" x14ac:dyDescent="0.2">
      <c r="B82" s="49" t="s">
        <v>1346</v>
      </c>
      <c r="C82" s="44">
        <v>10013038</v>
      </c>
      <c r="D82" s="102">
        <v>40707</v>
      </c>
      <c r="E82" s="34">
        <v>100553782.5</v>
      </c>
      <c r="F82" s="67">
        <v>0.06</v>
      </c>
      <c r="G82" s="34">
        <v>65.260000000000005</v>
      </c>
      <c r="H82" s="35">
        <v>0</v>
      </c>
      <c r="I82" s="241"/>
    </row>
    <row r="83" spans="1:10" x14ac:dyDescent="0.2">
      <c r="B83" s="49" t="s">
        <v>1346</v>
      </c>
      <c r="C83" s="44">
        <v>10013059</v>
      </c>
      <c r="D83" s="102">
        <v>40709</v>
      </c>
      <c r="E83" s="34">
        <v>238011880</v>
      </c>
      <c r="F83" s="67">
        <v>0.02</v>
      </c>
      <c r="G83" s="34">
        <v>47.22</v>
      </c>
      <c r="H83" s="35">
        <v>0</v>
      </c>
      <c r="I83" s="241"/>
    </row>
    <row r="84" spans="1:10" x14ac:dyDescent="0.2">
      <c r="B84" s="49" t="s">
        <v>1346</v>
      </c>
      <c r="C84" s="44">
        <v>10013061</v>
      </c>
      <c r="D84" s="102">
        <v>40709</v>
      </c>
      <c r="E84" s="34">
        <v>117329800</v>
      </c>
      <c r="F84" s="67">
        <v>0.02</v>
      </c>
      <c r="G84" s="34">
        <v>23.28</v>
      </c>
      <c r="H84" s="35">
        <v>0</v>
      </c>
      <c r="I84" s="241"/>
    </row>
    <row r="85" spans="1:10" x14ac:dyDescent="0.2">
      <c r="B85" s="49" t="s">
        <v>1346</v>
      </c>
      <c r="C85" s="44">
        <v>10013076</v>
      </c>
      <c r="D85" s="102">
        <v>40714</v>
      </c>
      <c r="E85" s="34">
        <v>67704362</v>
      </c>
      <c r="F85" s="67">
        <v>0.99</v>
      </c>
      <c r="G85" s="34">
        <v>667.04</v>
      </c>
      <c r="H85" s="35">
        <v>0</v>
      </c>
      <c r="I85" s="241"/>
    </row>
    <row r="86" spans="1:10" x14ac:dyDescent="0.2">
      <c r="B86" s="49" t="s">
        <v>1346</v>
      </c>
      <c r="C86" s="44">
        <v>10013078</v>
      </c>
      <c r="D86" s="102">
        <v>40714</v>
      </c>
      <c r="E86" s="34">
        <v>101553619.5</v>
      </c>
      <c r="F86" s="67">
        <v>0.98</v>
      </c>
      <c r="G86" s="34">
        <v>997.66</v>
      </c>
      <c r="H86" s="35">
        <v>0</v>
      </c>
      <c r="I86" s="241"/>
    </row>
    <row r="87" spans="1:10" x14ac:dyDescent="0.2">
      <c r="B87" s="49" t="s">
        <v>1346</v>
      </c>
      <c r="C87" s="44">
        <v>10013080</v>
      </c>
      <c r="D87" s="102">
        <v>40714</v>
      </c>
      <c r="E87" s="34">
        <v>565640631.55000007</v>
      </c>
      <c r="F87" s="67">
        <v>1.04</v>
      </c>
      <c r="G87" s="34">
        <v>5876.66</v>
      </c>
      <c r="H87" s="35">
        <v>2.0000000000000001E-4</v>
      </c>
      <c r="I87" s="241"/>
    </row>
    <row r="88" spans="1:10" x14ac:dyDescent="0.2">
      <c r="B88" s="49" t="s">
        <v>1346</v>
      </c>
      <c r="C88" s="44">
        <v>10013082</v>
      </c>
      <c r="D88" s="102">
        <v>40714</v>
      </c>
      <c r="E88" s="34">
        <v>50836741.5</v>
      </c>
      <c r="F88" s="67">
        <v>1.1000000000000001</v>
      </c>
      <c r="G88" s="34">
        <v>558.30999999999995</v>
      </c>
      <c r="H88" s="35">
        <v>0</v>
      </c>
      <c r="I88" s="241"/>
    </row>
    <row r="89" spans="1:10" x14ac:dyDescent="0.2">
      <c r="B89" s="49" t="s">
        <v>1346</v>
      </c>
      <c r="C89" s="44">
        <v>10013097</v>
      </c>
      <c r="D89" s="102">
        <v>40715</v>
      </c>
      <c r="E89" s="34">
        <v>167521422.5</v>
      </c>
      <c r="F89" s="67">
        <v>-7.0000000000000007E-2</v>
      </c>
      <c r="G89" s="34">
        <v>-115.63</v>
      </c>
      <c r="H89" s="35">
        <v>0</v>
      </c>
      <c r="I89" s="241"/>
    </row>
    <row r="90" spans="1:10" x14ac:dyDescent="0.2">
      <c r="B90" s="49" t="s">
        <v>1346</v>
      </c>
      <c r="C90" s="44">
        <v>10013099</v>
      </c>
      <c r="D90" s="102">
        <v>40715</v>
      </c>
      <c r="E90" s="34">
        <v>97190685.549999997</v>
      </c>
      <c r="F90" s="67">
        <v>-0.04</v>
      </c>
      <c r="G90" s="34">
        <v>-39.03</v>
      </c>
      <c r="H90" s="35">
        <v>0</v>
      </c>
      <c r="I90" s="241"/>
    </row>
    <row r="91" spans="1:10" x14ac:dyDescent="0.2">
      <c r="B91" s="49" t="s">
        <v>1346</v>
      </c>
      <c r="C91" s="44">
        <v>10013101</v>
      </c>
      <c r="D91" s="102">
        <v>40703</v>
      </c>
      <c r="E91" s="34">
        <v>49421767.5</v>
      </c>
      <c r="F91" s="67">
        <v>-1.65</v>
      </c>
      <c r="G91" s="34">
        <v>-816.54</v>
      </c>
      <c r="H91" s="35">
        <v>0</v>
      </c>
      <c r="I91" s="241"/>
    </row>
    <row r="92" spans="1:10" x14ac:dyDescent="0.2">
      <c r="B92" s="49" t="s">
        <v>1346</v>
      </c>
      <c r="C92" s="44">
        <v>10013128</v>
      </c>
      <c r="D92" s="102">
        <v>40721</v>
      </c>
      <c r="E92" s="34">
        <v>50702260.5</v>
      </c>
      <c r="F92" s="67">
        <v>0.8</v>
      </c>
      <c r="G92" s="34">
        <v>403.26</v>
      </c>
      <c r="H92" s="35">
        <v>0</v>
      </c>
      <c r="I92" s="241"/>
    </row>
    <row r="93" spans="1:10" x14ac:dyDescent="0.2">
      <c r="B93" s="49" t="s">
        <v>1346</v>
      </c>
      <c r="C93" s="44">
        <v>10013131</v>
      </c>
      <c r="D93" s="102">
        <v>40721</v>
      </c>
      <c r="E93" s="34">
        <v>33832691</v>
      </c>
      <c r="F93" s="67">
        <v>0.89</v>
      </c>
      <c r="G93" s="34">
        <v>299.77</v>
      </c>
      <c r="H93" s="35">
        <v>0</v>
      </c>
      <c r="I93" s="241"/>
    </row>
    <row r="94" spans="1:10" x14ac:dyDescent="0.2">
      <c r="B94" s="49" t="s">
        <v>1346</v>
      </c>
      <c r="C94" s="44">
        <v>10013135</v>
      </c>
      <c r="D94" s="102">
        <v>40722</v>
      </c>
      <c r="E94" s="34">
        <v>118301863.75</v>
      </c>
      <c r="F94" s="67">
        <v>0.74</v>
      </c>
      <c r="G94" s="34">
        <v>877.61</v>
      </c>
      <c r="H94" s="35">
        <v>0</v>
      </c>
      <c r="I94" s="241"/>
    </row>
    <row r="95" spans="1:10" x14ac:dyDescent="0.2">
      <c r="B95" s="49" t="s">
        <v>1346</v>
      </c>
      <c r="C95" s="44">
        <v>10013136</v>
      </c>
      <c r="D95" s="102">
        <v>40722</v>
      </c>
      <c r="E95" s="34">
        <v>169148837.5</v>
      </c>
      <c r="F95" s="67">
        <v>0.83</v>
      </c>
      <c r="G95" s="34">
        <v>1398.64</v>
      </c>
      <c r="H95" s="35">
        <v>0</v>
      </c>
      <c r="I95" s="241"/>
    </row>
    <row r="96" spans="1:10" x14ac:dyDescent="0.2">
      <c r="B96" s="49" t="s">
        <v>1346</v>
      </c>
      <c r="C96" s="44">
        <v>10013137</v>
      </c>
      <c r="D96" s="102">
        <v>40722</v>
      </c>
      <c r="E96" s="34">
        <v>84579291.25</v>
      </c>
      <c r="F96" s="67">
        <v>0.83</v>
      </c>
      <c r="G96" s="34">
        <v>704.15</v>
      </c>
      <c r="H96" s="35">
        <v>0</v>
      </c>
      <c r="I96" s="241"/>
    </row>
    <row r="97" spans="2:11" ht="15" x14ac:dyDescent="0.25">
      <c r="B97" s="84" t="s">
        <v>1347</v>
      </c>
      <c r="C97" s="6"/>
      <c r="D97" s="103"/>
      <c r="E97" s="9"/>
      <c r="F97" s="65"/>
      <c r="G97" s="9">
        <v>144486.79999999999</v>
      </c>
      <c r="H97" s="31">
        <v>3.7000000000000002E-3</v>
      </c>
      <c r="I97" s="241"/>
    </row>
    <row r="98" spans="2:11" x14ac:dyDescent="0.2">
      <c r="B98" s="52"/>
      <c r="C98" s="1"/>
      <c r="D98" s="1"/>
      <c r="E98" s="34"/>
      <c r="F98" s="67"/>
      <c r="G98" s="1"/>
      <c r="H98" s="32"/>
      <c r="I98" s="241"/>
    </row>
    <row r="99" spans="2:11" ht="15" x14ac:dyDescent="0.25">
      <c r="B99" s="47" t="s">
        <v>1348</v>
      </c>
      <c r="C99" s="6"/>
      <c r="D99" s="6"/>
      <c r="E99" s="9"/>
      <c r="F99" s="65"/>
      <c r="G99" s="6"/>
      <c r="H99" s="48"/>
      <c r="I99" s="241"/>
    </row>
    <row r="100" spans="2:11" x14ac:dyDescent="0.2">
      <c r="B100" s="49" t="s">
        <v>1349</v>
      </c>
      <c r="C100" s="44">
        <v>10012744</v>
      </c>
      <c r="D100" s="102">
        <v>40638</v>
      </c>
      <c r="E100" s="202">
        <v>177272045.18471751</v>
      </c>
      <c r="F100" s="67">
        <v>0.57999999999999996</v>
      </c>
      <c r="G100" s="34">
        <v>1023.35</v>
      </c>
      <c r="H100" s="35">
        <v>0</v>
      </c>
      <c r="I100" s="241"/>
      <c r="K100" s="221"/>
    </row>
    <row r="101" spans="2:11" x14ac:dyDescent="0.2">
      <c r="B101" s="49" t="s">
        <v>1349</v>
      </c>
      <c r="C101" s="44">
        <v>10012791</v>
      </c>
      <c r="D101" s="102">
        <v>40645</v>
      </c>
      <c r="E101" s="202">
        <v>53505897</v>
      </c>
      <c r="F101" s="67">
        <v>3.62</v>
      </c>
      <c r="G101" s="34">
        <v>1934.25</v>
      </c>
      <c r="H101" s="35">
        <v>0</v>
      </c>
      <c r="I101" s="241"/>
      <c r="K101" s="221"/>
    </row>
    <row r="102" spans="2:11" x14ac:dyDescent="0.2">
      <c r="B102" s="49" t="s">
        <v>1349</v>
      </c>
      <c r="C102" s="44">
        <v>10012793</v>
      </c>
      <c r="D102" s="102">
        <v>40645</v>
      </c>
      <c r="E102" s="202">
        <v>89965901.705340013</v>
      </c>
      <c r="F102" s="67">
        <v>0.13</v>
      </c>
      <c r="G102" s="34">
        <v>113.88</v>
      </c>
      <c r="H102" s="35">
        <v>0</v>
      </c>
      <c r="I102" s="241"/>
      <c r="K102" s="221"/>
    </row>
    <row r="103" spans="2:11" x14ac:dyDescent="0.2">
      <c r="B103" s="49" t="s">
        <v>1349</v>
      </c>
      <c r="C103" s="44">
        <v>10012802</v>
      </c>
      <c r="D103" s="102">
        <v>40645</v>
      </c>
      <c r="E103" s="202">
        <v>59603668.008500002</v>
      </c>
      <c r="F103" s="67">
        <v>1.74</v>
      </c>
      <c r="G103" s="34">
        <v>1035.98</v>
      </c>
      <c r="H103" s="35">
        <v>0</v>
      </c>
      <c r="I103" s="241"/>
      <c r="K103" s="221"/>
    </row>
    <row r="104" spans="2:11" x14ac:dyDescent="0.2">
      <c r="B104" s="49" t="s">
        <v>1349</v>
      </c>
      <c r="C104" s="44">
        <v>10012865</v>
      </c>
      <c r="D104" s="102">
        <v>40668</v>
      </c>
      <c r="E104" s="202">
        <v>43640978.928000003</v>
      </c>
      <c r="F104" s="67">
        <v>2.42</v>
      </c>
      <c r="G104" s="34">
        <v>1058.19</v>
      </c>
      <c r="H104" s="35">
        <v>0</v>
      </c>
      <c r="I104" s="241"/>
      <c r="K104" s="221"/>
    </row>
    <row r="105" spans="2:11" x14ac:dyDescent="0.2">
      <c r="B105" s="49" t="s">
        <v>1349</v>
      </c>
      <c r="C105" s="44">
        <v>10012866</v>
      </c>
      <c r="D105" s="102">
        <v>40668</v>
      </c>
      <c r="E105" s="202">
        <v>65454280.0902</v>
      </c>
      <c r="F105" s="67">
        <v>2.41</v>
      </c>
      <c r="G105" s="34">
        <v>1580.09</v>
      </c>
      <c r="H105" s="35">
        <v>0</v>
      </c>
      <c r="I105" s="241"/>
      <c r="K105" s="221"/>
    </row>
    <row r="106" spans="2:11" x14ac:dyDescent="0.2">
      <c r="B106" s="49" t="s">
        <v>1349</v>
      </c>
      <c r="C106" s="44">
        <v>10012868</v>
      </c>
      <c r="D106" s="102">
        <v>40668</v>
      </c>
      <c r="E106" s="202">
        <v>72696693.828749999</v>
      </c>
      <c r="F106" s="67">
        <v>0.67</v>
      </c>
      <c r="G106" s="34">
        <v>486.95</v>
      </c>
      <c r="H106" s="35">
        <v>0</v>
      </c>
      <c r="I106" s="241"/>
      <c r="K106" s="221"/>
    </row>
    <row r="107" spans="2:11" x14ac:dyDescent="0.2">
      <c r="B107" s="49" t="s">
        <v>1349</v>
      </c>
      <c r="C107" s="44">
        <v>10012869</v>
      </c>
      <c r="D107" s="102">
        <v>40668</v>
      </c>
      <c r="E107" s="202">
        <v>67915474.756500006</v>
      </c>
      <c r="F107" s="67">
        <v>0.79</v>
      </c>
      <c r="G107" s="34">
        <v>535.16</v>
      </c>
      <c r="H107" s="35">
        <v>0</v>
      </c>
      <c r="I107" s="241"/>
      <c r="K107" s="221"/>
    </row>
    <row r="108" spans="2:11" x14ac:dyDescent="0.2">
      <c r="B108" s="49" t="s">
        <v>1349</v>
      </c>
      <c r="C108" s="44">
        <v>10012870</v>
      </c>
      <c r="D108" s="102">
        <v>40668</v>
      </c>
      <c r="E108" s="202">
        <v>72671734.447500005</v>
      </c>
      <c r="F108" s="67">
        <v>0.66</v>
      </c>
      <c r="G108" s="34">
        <v>478.55</v>
      </c>
      <c r="H108" s="35">
        <v>0</v>
      </c>
      <c r="I108" s="241"/>
      <c r="K108" s="221"/>
    </row>
    <row r="109" spans="2:11" x14ac:dyDescent="0.2">
      <c r="B109" s="49" t="s">
        <v>1349</v>
      </c>
      <c r="C109" s="44">
        <v>10012871</v>
      </c>
      <c r="D109" s="102">
        <v>40668</v>
      </c>
      <c r="E109" s="202">
        <v>72606840.056250006</v>
      </c>
      <c r="F109" s="67">
        <v>0.56999999999999995</v>
      </c>
      <c r="G109" s="34">
        <v>413.67</v>
      </c>
      <c r="H109" s="35">
        <v>0</v>
      </c>
      <c r="I109" s="241"/>
      <c r="K109" s="221"/>
    </row>
    <row r="110" spans="2:11" x14ac:dyDescent="0.2">
      <c r="B110" s="49" t="s">
        <v>1349</v>
      </c>
      <c r="C110" s="44">
        <v>10012883</v>
      </c>
      <c r="D110" s="102">
        <v>40674</v>
      </c>
      <c r="E110" s="202">
        <v>94905551.265000001</v>
      </c>
      <c r="F110" s="67">
        <v>-1.38</v>
      </c>
      <c r="G110" s="34">
        <v>-1314.16</v>
      </c>
      <c r="H110" s="35">
        <v>0</v>
      </c>
      <c r="I110" s="241"/>
      <c r="K110" s="221"/>
    </row>
    <row r="111" spans="2:11" x14ac:dyDescent="0.2">
      <c r="B111" s="49" t="s">
        <v>1349</v>
      </c>
      <c r="C111" s="44">
        <v>10012886</v>
      </c>
      <c r="D111" s="102">
        <v>40674</v>
      </c>
      <c r="E111" s="202">
        <v>128617184.2520863</v>
      </c>
      <c r="F111" s="67">
        <v>1.06</v>
      </c>
      <c r="G111" s="34">
        <v>1365.49</v>
      </c>
      <c r="H111" s="35">
        <v>0</v>
      </c>
      <c r="I111" s="241"/>
      <c r="K111" s="221"/>
    </row>
    <row r="112" spans="2:11" x14ac:dyDescent="0.2">
      <c r="B112" s="49" t="s">
        <v>1349</v>
      </c>
      <c r="C112" s="44">
        <v>10012888</v>
      </c>
      <c r="D112" s="102">
        <v>40674</v>
      </c>
      <c r="E112" s="202">
        <v>180436358.9325</v>
      </c>
      <c r="F112" s="67">
        <v>2.67</v>
      </c>
      <c r="G112" s="34">
        <v>4811.7</v>
      </c>
      <c r="H112" s="35">
        <v>1E-4</v>
      </c>
      <c r="I112" s="241"/>
      <c r="K112" s="221"/>
    </row>
    <row r="113" spans="2:11" x14ac:dyDescent="0.2">
      <c r="B113" s="49" t="s">
        <v>1349</v>
      </c>
      <c r="C113" s="44">
        <v>10012905</v>
      </c>
      <c r="D113" s="102">
        <v>40680</v>
      </c>
      <c r="E113" s="202">
        <v>35300429.302500002</v>
      </c>
      <c r="F113" s="67">
        <v>2.67</v>
      </c>
      <c r="G113" s="34">
        <v>943.77</v>
      </c>
      <c r="H113" s="35">
        <v>0</v>
      </c>
      <c r="I113" s="241"/>
      <c r="K113" s="221"/>
    </row>
    <row r="114" spans="2:11" x14ac:dyDescent="0.2">
      <c r="B114" s="49" t="s">
        <v>1349</v>
      </c>
      <c r="C114" s="44">
        <v>10012909</v>
      </c>
      <c r="D114" s="102">
        <v>40681</v>
      </c>
      <c r="E114" s="202">
        <v>61493925.148500003</v>
      </c>
      <c r="F114" s="67">
        <v>-1.75</v>
      </c>
      <c r="G114" s="34">
        <v>-1073.22</v>
      </c>
      <c r="H114" s="35">
        <v>0</v>
      </c>
      <c r="I114" s="241"/>
      <c r="K114" s="221"/>
    </row>
    <row r="115" spans="2:11" x14ac:dyDescent="0.2">
      <c r="B115" s="49" t="s">
        <v>1349</v>
      </c>
      <c r="C115" s="44">
        <v>10012911</v>
      </c>
      <c r="D115" s="102">
        <v>40681</v>
      </c>
      <c r="E115" s="202">
        <v>129627635.96415001</v>
      </c>
      <c r="F115" s="67">
        <v>2.37</v>
      </c>
      <c r="G115" s="34">
        <v>3076.42</v>
      </c>
      <c r="H115" s="35">
        <v>1E-4</v>
      </c>
      <c r="I115" s="241"/>
      <c r="K115" s="221"/>
    </row>
    <row r="116" spans="2:11" x14ac:dyDescent="0.2">
      <c r="B116" s="49" t="s">
        <v>1349</v>
      </c>
      <c r="C116" s="44">
        <v>10012913</v>
      </c>
      <c r="D116" s="102">
        <v>40681</v>
      </c>
      <c r="E116" s="202">
        <v>53709260.532499999</v>
      </c>
      <c r="F116" s="67">
        <v>0.9</v>
      </c>
      <c r="G116" s="34">
        <v>480.93</v>
      </c>
      <c r="H116" s="35">
        <v>0</v>
      </c>
      <c r="I116" s="241"/>
      <c r="K116" s="221"/>
    </row>
    <row r="117" spans="2:11" x14ac:dyDescent="0.2">
      <c r="B117" s="49" t="s">
        <v>1349</v>
      </c>
      <c r="C117" s="44">
        <v>10012918</v>
      </c>
      <c r="D117" s="102">
        <v>40682</v>
      </c>
      <c r="E117" s="202">
        <v>70969504.64625001</v>
      </c>
      <c r="F117" s="67">
        <v>-1.68</v>
      </c>
      <c r="G117" s="34">
        <v>-1190.45</v>
      </c>
      <c r="H117" s="35">
        <v>0</v>
      </c>
      <c r="I117" s="241"/>
      <c r="K117" s="221"/>
    </row>
    <row r="118" spans="2:11" x14ac:dyDescent="0.2">
      <c r="B118" s="49" t="s">
        <v>1349</v>
      </c>
      <c r="C118" s="44">
        <v>10012922</v>
      </c>
      <c r="D118" s="102">
        <v>40682</v>
      </c>
      <c r="E118" s="202">
        <v>33133079.421750002</v>
      </c>
      <c r="F118" s="67">
        <v>-1.63</v>
      </c>
      <c r="G118" s="34">
        <v>-541.57000000000005</v>
      </c>
      <c r="H118" s="35">
        <v>0</v>
      </c>
      <c r="I118" s="241"/>
      <c r="K118" s="221"/>
    </row>
    <row r="119" spans="2:11" x14ac:dyDescent="0.2">
      <c r="B119" s="49" t="s">
        <v>1349</v>
      </c>
      <c r="C119" s="44">
        <v>10012929</v>
      </c>
      <c r="D119" s="102">
        <v>40686</v>
      </c>
      <c r="E119" s="202">
        <v>25197992.934750002</v>
      </c>
      <c r="F119" s="67">
        <v>0.76</v>
      </c>
      <c r="G119" s="34">
        <v>190.56</v>
      </c>
      <c r="H119" s="35">
        <v>0</v>
      </c>
      <c r="I119" s="241"/>
      <c r="K119" s="221"/>
    </row>
    <row r="120" spans="2:11" x14ac:dyDescent="0.2">
      <c r="B120" s="49" t="s">
        <v>1349</v>
      </c>
      <c r="C120" s="44">
        <v>10012952</v>
      </c>
      <c r="D120" s="102">
        <v>40688</v>
      </c>
      <c r="E120" s="202">
        <v>86293699.475199997</v>
      </c>
      <c r="F120" s="67">
        <v>1.35</v>
      </c>
      <c r="G120" s="34">
        <v>1161.81</v>
      </c>
      <c r="H120" s="35">
        <v>0</v>
      </c>
      <c r="I120" s="241"/>
      <c r="K120" s="221"/>
    </row>
    <row r="121" spans="2:11" x14ac:dyDescent="0.2">
      <c r="B121" s="49" t="s">
        <v>1349</v>
      </c>
      <c r="C121" s="44">
        <v>10012954</v>
      </c>
      <c r="D121" s="102">
        <v>40688</v>
      </c>
      <c r="E121" s="202">
        <v>75022373.74544999</v>
      </c>
      <c r="F121" s="67">
        <v>3.25</v>
      </c>
      <c r="G121" s="34">
        <v>2435.59</v>
      </c>
      <c r="H121" s="35">
        <v>1E-4</v>
      </c>
      <c r="I121" s="241"/>
      <c r="K121" s="221"/>
    </row>
    <row r="122" spans="2:11" x14ac:dyDescent="0.2">
      <c r="B122" s="49" t="s">
        <v>1349</v>
      </c>
      <c r="C122" s="44">
        <v>10012961</v>
      </c>
      <c r="D122" s="102">
        <v>40689</v>
      </c>
      <c r="E122" s="202">
        <v>63345163.552124992</v>
      </c>
      <c r="F122" s="67">
        <v>1.32</v>
      </c>
      <c r="G122" s="34">
        <v>838.14</v>
      </c>
      <c r="H122" s="35">
        <v>0</v>
      </c>
      <c r="I122" s="241"/>
      <c r="K122" s="221"/>
    </row>
    <row r="123" spans="2:11" x14ac:dyDescent="0.2">
      <c r="B123" s="49" t="s">
        <v>1349</v>
      </c>
      <c r="C123" s="44">
        <v>10012969</v>
      </c>
      <c r="D123" s="102">
        <v>40694</v>
      </c>
      <c r="E123" s="202">
        <v>34064256.123975001</v>
      </c>
      <c r="F123" s="67">
        <v>1.19</v>
      </c>
      <c r="G123" s="34">
        <v>406.64</v>
      </c>
      <c r="H123" s="35">
        <v>0</v>
      </c>
      <c r="I123" s="241"/>
      <c r="K123" s="221"/>
    </row>
    <row r="124" spans="2:11" x14ac:dyDescent="0.2">
      <c r="B124" s="49" t="s">
        <v>1349</v>
      </c>
      <c r="C124" s="44">
        <v>10012972</v>
      </c>
      <c r="D124" s="102">
        <v>40694</v>
      </c>
      <c r="E124" s="202">
        <v>71600976.991875008</v>
      </c>
      <c r="F124" s="67">
        <v>-0.71</v>
      </c>
      <c r="G124" s="34">
        <v>-511.16</v>
      </c>
      <c r="H124" s="35">
        <v>0</v>
      </c>
      <c r="I124" s="241"/>
      <c r="K124" s="221"/>
    </row>
    <row r="125" spans="2:11" x14ac:dyDescent="0.2">
      <c r="B125" s="49" t="s">
        <v>1349</v>
      </c>
      <c r="C125" s="44">
        <v>10012981</v>
      </c>
      <c r="D125" s="102">
        <v>40696</v>
      </c>
      <c r="E125" s="202">
        <v>19086272.446000002</v>
      </c>
      <c r="F125" s="67">
        <v>-0.77</v>
      </c>
      <c r="G125" s="34">
        <v>-147.31</v>
      </c>
      <c r="H125" s="35">
        <v>0</v>
      </c>
      <c r="I125" s="241"/>
      <c r="K125" s="221"/>
    </row>
    <row r="126" spans="2:11" x14ac:dyDescent="0.2">
      <c r="B126" s="49" t="s">
        <v>1349</v>
      </c>
      <c r="C126" s="44">
        <v>10012982</v>
      </c>
      <c r="D126" s="102">
        <v>40696</v>
      </c>
      <c r="E126" s="202">
        <v>37114042.30985</v>
      </c>
      <c r="F126" s="67">
        <v>1</v>
      </c>
      <c r="G126" s="34">
        <v>370.03</v>
      </c>
      <c r="H126" s="35">
        <v>0</v>
      </c>
      <c r="I126" s="241"/>
      <c r="K126" s="221"/>
    </row>
    <row r="127" spans="2:11" x14ac:dyDescent="0.2">
      <c r="B127" s="49" t="s">
        <v>1349</v>
      </c>
      <c r="C127" s="44">
        <v>10012983</v>
      </c>
      <c r="D127" s="102">
        <v>40696</v>
      </c>
      <c r="E127" s="202">
        <v>47842141.980000004</v>
      </c>
      <c r="F127" s="67">
        <v>-0.51</v>
      </c>
      <c r="G127" s="34">
        <v>-241.87</v>
      </c>
      <c r="H127" s="35">
        <v>0</v>
      </c>
      <c r="I127" s="241"/>
      <c r="K127" s="221"/>
    </row>
    <row r="128" spans="2:11" x14ac:dyDescent="0.2">
      <c r="B128" s="49" t="s">
        <v>1349</v>
      </c>
      <c r="C128" s="44">
        <v>10012993</v>
      </c>
      <c r="D128" s="102">
        <v>40700</v>
      </c>
      <c r="E128" s="202">
        <v>69728088.608999997</v>
      </c>
      <c r="F128" s="67">
        <v>1.59</v>
      </c>
      <c r="G128" s="34">
        <v>1105.96</v>
      </c>
      <c r="H128" s="35">
        <v>0</v>
      </c>
      <c r="I128" s="241"/>
      <c r="K128" s="221"/>
    </row>
    <row r="129" spans="2:11" x14ac:dyDescent="0.2">
      <c r="B129" s="49" t="s">
        <v>1349</v>
      </c>
      <c r="C129" s="44">
        <v>10012994</v>
      </c>
      <c r="D129" s="102">
        <v>40700</v>
      </c>
      <c r="E129" s="202">
        <v>34973140.553999998</v>
      </c>
      <c r="F129" s="67">
        <v>1.45</v>
      </c>
      <c r="G129" s="34">
        <v>505.58</v>
      </c>
      <c r="H129" s="35">
        <v>0</v>
      </c>
      <c r="I129" s="241"/>
      <c r="K129" s="221"/>
    </row>
    <row r="130" spans="2:11" x14ac:dyDescent="0.2">
      <c r="B130" s="49" t="s">
        <v>1349</v>
      </c>
      <c r="C130" s="44">
        <v>10013019</v>
      </c>
      <c r="D130" s="102">
        <v>40707</v>
      </c>
      <c r="E130" s="202">
        <v>23810293.289475001</v>
      </c>
      <c r="F130" s="67">
        <v>-1.07</v>
      </c>
      <c r="G130" s="34">
        <v>-255.87</v>
      </c>
      <c r="H130" s="35">
        <v>0</v>
      </c>
      <c r="I130" s="241"/>
      <c r="K130" s="221"/>
    </row>
    <row r="131" spans="2:11" x14ac:dyDescent="0.2">
      <c r="B131" s="49" t="s">
        <v>1349</v>
      </c>
      <c r="C131" s="44">
        <v>10013021</v>
      </c>
      <c r="D131" s="102">
        <v>40707</v>
      </c>
      <c r="E131" s="202">
        <v>56188458.501600005</v>
      </c>
      <c r="F131" s="67">
        <v>-1.18</v>
      </c>
      <c r="G131" s="34">
        <v>-667.48</v>
      </c>
      <c r="H131" s="35">
        <v>0</v>
      </c>
      <c r="I131" s="241"/>
      <c r="K131" s="221"/>
    </row>
    <row r="132" spans="2:11" x14ac:dyDescent="0.2">
      <c r="B132" s="49" t="s">
        <v>1349</v>
      </c>
      <c r="C132" s="44">
        <v>10013025</v>
      </c>
      <c r="D132" s="102">
        <v>40707</v>
      </c>
      <c r="E132" s="202">
        <v>102496531.08250001</v>
      </c>
      <c r="F132" s="67">
        <v>1.4</v>
      </c>
      <c r="G132" s="34">
        <v>1432.87</v>
      </c>
      <c r="H132" s="35">
        <v>0</v>
      </c>
      <c r="I132" s="241"/>
      <c r="K132" s="221"/>
    </row>
    <row r="133" spans="2:11" x14ac:dyDescent="0.2">
      <c r="B133" s="49" t="s">
        <v>1349</v>
      </c>
      <c r="C133" s="44">
        <v>10013049</v>
      </c>
      <c r="D133" s="102">
        <v>40709</v>
      </c>
      <c r="E133" s="202">
        <v>85647454.703467563</v>
      </c>
      <c r="F133" s="67">
        <v>-0.3</v>
      </c>
      <c r="G133" s="34">
        <v>-257.83999999999997</v>
      </c>
      <c r="H133" s="35">
        <v>0</v>
      </c>
      <c r="I133" s="241"/>
      <c r="K133" s="221"/>
    </row>
    <row r="134" spans="2:11" x14ac:dyDescent="0.2">
      <c r="B134" s="49" t="s">
        <v>1349</v>
      </c>
      <c r="C134" s="44">
        <v>10013050</v>
      </c>
      <c r="D134" s="102">
        <v>40709</v>
      </c>
      <c r="E134" s="202">
        <v>44557317.583869979</v>
      </c>
      <c r="F134" s="67">
        <v>-0.25</v>
      </c>
      <c r="G134" s="34">
        <v>-113.45</v>
      </c>
      <c r="H134" s="35">
        <v>0</v>
      </c>
      <c r="I134" s="241"/>
      <c r="K134" s="221"/>
    </row>
    <row r="135" spans="2:11" x14ac:dyDescent="0.2">
      <c r="B135" s="49" t="s">
        <v>1349</v>
      </c>
      <c r="C135" s="44">
        <v>10013053</v>
      </c>
      <c r="D135" s="102">
        <v>40709</v>
      </c>
      <c r="E135" s="202">
        <v>95484608.909999996</v>
      </c>
      <c r="F135" s="67">
        <v>-0.64</v>
      </c>
      <c r="G135" s="34">
        <v>-610.91</v>
      </c>
      <c r="H135" s="35">
        <v>0</v>
      </c>
      <c r="I135" s="241"/>
      <c r="K135" s="221"/>
    </row>
    <row r="136" spans="2:11" x14ac:dyDescent="0.2">
      <c r="B136" s="49" t="s">
        <v>1349</v>
      </c>
      <c r="C136" s="44">
        <v>10013054</v>
      </c>
      <c r="D136" s="102">
        <v>40709</v>
      </c>
      <c r="E136" s="202">
        <v>23764492.471625</v>
      </c>
      <c r="F136" s="67">
        <v>-1.17</v>
      </c>
      <c r="G136" s="34">
        <v>-277.45</v>
      </c>
      <c r="H136" s="35">
        <v>0</v>
      </c>
      <c r="I136" s="241"/>
      <c r="K136" s="221"/>
    </row>
    <row r="137" spans="2:11" x14ac:dyDescent="0.2">
      <c r="B137" s="49" t="s">
        <v>1349</v>
      </c>
      <c r="C137" s="44">
        <v>10013062</v>
      </c>
      <c r="D137" s="102">
        <v>40709</v>
      </c>
      <c r="E137" s="202">
        <v>47377897.488750003</v>
      </c>
      <c r="F137" s="67">
        <v>-1.42</v>
      </c>
      <c r="G137" s="34">
        <v>-671.66</v>
      </c>
      <c r="H137" s="35">
        <v>0</v>
      </c>
      <c r="I137" s="241"/>
      <c r="K137" s="221"/>
    </row>
    <row r="138" spans="2:11" x14ac:dyDescent="0.2">
      <c r="B138" s="49" t="s">
        <v>1349</v>
      </c>
      <c r="C138" s="44">
        <v>10013063</v>
      </c>
      <c r="D138" s="102">
        <v>40709</v>
      </c>
      <c r="E138" s="202">
        <v>47409512.704999998</v>
      </c>
      <c r="F138" s="67">
        <v>-1.35</v>
      </c>
      <c r="G138" s="34">
        <v>-640.05999999999995</v>
      </c>
      <c r="H138" s="35">
        <v>0</v>
      </c>
      <c r="I138" s="241"/>
      <c r="K138" s="221"/>
    </row>
    <row r="139" spans="2:11" x14ac:dyDescent="0.2">
      <c r="B139" s="49" t="s">
        <v>1349</v>
      </c>
      <c r="C139" s="44">
        <v>10013064</v>
      </c>
      <c r="D139" s="102">
        <v>40709</v>
      </c>
      <c r="E139" s="202">
        <v>71099293.428750008</v>
      </c>
      <c r="F139" s="67">
        <v>-1.37</v>
      </c>
      <c r="G139" s="34">
        <v>-975.05</v>
      </c>
      <c r="H139" s="35">
        <v>0</v>
      </c>
      <c r="I139" s="241"/>
      <c r="K139" s="221"/>
    </row>
    <row r="140" spans="2:11" x14ac:dyDescent="0.2">
      <c r="B140" s="49" t="s">
        <v>1349</v>
      </c>
      <c r="C140" s="44">
        <v>10013065</v>
      </c>
      <c r="D140" s="102">
        <v>40709</v>
      </c>
      <c r="E140" s="202">
        <v>48290240.711625002</v>
      </c>
      <c r="F140" s="67">
        <v>0.51</v>
      </c>
      <c r="G140" s="34">
        <v>247.71</v>
      </c>
      <c r="H140" s="35">
        <v>0</v>
      </c>
      <c r="I140" s="241"/>
      <c r="K140" s="221"/>
    </row>
    <row r="141" spans="2:11" x14ac:dyDescent="0.2">
      <c r="B141" s="49" t="s">
        <v>1349</v>
      </c>
      <c r="C141" s="44">
        <v>10013066</v>
      </c>
      <c r="D141" s="102">
        <v>40709</v>
      </c>
      <c r="E141" s="202">
        <v>33821318.974799998</v>
      </c>
      <c r="F141" s="67">
        <v>0.56999999999999995</v>
      </c>
      <c r="G141" s="34">
        <v>191.54</v>
      </c>
      <c r="H141" s="35">
        <v>0</v>
      </c>
      <c r="I141" s="241"/>
      <c r="K141" s="221"/>
    </row>
    <row r="142" spans="2:11" x14ac:dyDescent="0.2">
      <c r="B142" s="49" t="s">
        <v>1349</v>
      </c>
      <c r="C142" s="44">
        <v>10013087</v>
      </c>
      <c r="D142" s="102">
        <v>40714</v>
      </c>
      <c r="E142" s="202">
        <v>107448472.32250001</v>
      </c>
      <c r="F142" s="67">
        <v>1.01</v>
      </c>
      <c r="G142" s="34">
        <v>1082.3</v>
      </c>
      <c r="H142" s="35">
        <v>0</v>
      </c>
      <c r="I142" s="241"/>
      <c r="K142" s="221"/>
    </row>
    <row r="143" spans="2:11" x14ac:dyDescent="0.2">
      <c r="B143" s="49" t="s">
        <v>1349</v>
      </c>
      <c r="C143" s="44">
        <v>10013090</v>
      </c>
      <c r="D143" s="102">
        <v>40714</v>
      </c>
      <c r="E143" s="202">
        <v>50569080.87570668</v>
      </c>
      <c r="F143" s="67">
        <v>-1.92</v>
      </c>
      <c r="G143" s="34">
        <v>-969.45</v>
      </c>
      <c r="H143" s="35">
        <v>0</v>
      </c>
      <c r="I143" s="241"/>
      <c r="K143" s="221"/>
    </row>
    <row r="144" spans="2:11" x14ac:dyDescent="0.2">
      <c r="B144" s="49" t="s">
        <v>1349</v>
      </c>
      <c r="C144" s="44">
        <v>10013091</v>
      </c>
      <c r="D144" s="102">
        <v>40714</v>
      </c>
      <c r="E144" s="202">
        <v>50619847.391910627</v>
      </c>
      <c r="F144" s="67">
        <v>-1.81</v>
      </c>
      <c r="G144" s="34">
        <v>-918.71</v>
      </c>
      <c r="H144" s="35">
        <v>0</v>
      </c>
      <c r="I144" s="241"/>
      <c r="K144" s="221"/>
    </row>
    <row r="145" spans="1:11" x14ac:dyDescent="0.2">
      <c r="B145" s="49" t="s">
        <v>1349</v>
      </c>
      <c r="C145" s="44">
        <v>10013093</v>
      </c>
      <c r="D145" s="102">
        <v>40715</v>
      </c>
      <c r="E145" s="202">
        <v>48174179.408529997</v>
      </c>
      <c r="F145" s="67">
        <v>2.7</v>
      </c>
      <c r="G145" s="34">
        <v>1300.9000000000001</v>
      </c>
      <c r="H145" s="35">
        <v>0</v>
      </c>
      <c r="I145" s="241"/>
      <c r="K145" s="221"/>
    </row>
    <row r="146" spans="1:11" x14ac:dyDescent="0.2">
      <c r="B146" s="49" t="s">
        <v>1349</v>
      </c>
      <c r="C146" s="44">
        <v>10013094</v>
      </c>
      <c r="D146" s="102">
        <v>40715</v>
      </c>
      <c r="E146" s="202">
        <v>61883557.300619997</v>
      </c>
      <c r="F146" s="67">
        <v>2.6</v>
      </c>
      <c r="G146" s="34">
        <v>1606.49</v>
      </c>
      <c r="H146" s="35">
        <v>0</v>
      </c>
      <c r="I146" s="241"/>
      <c r="K146" s="221"/>
    </row>
    <row r="147" spans="1:11" x14ac:dyDescent="0.2">
      <c r="B147" s="49" t="s">
        <v>1349</v>
      </c>
      <c r="C147" s="44">
        <v>10013095</v>
      </c>
      <c r="D147" s="102">
        <v>40715</v>
      </c>
      <c r="E147" s="202">
        <v>59836736.249999993</v>
      </c>
      <c r="F147" s="67">
        <v>0.94</v>
      </c>
      <c r="G147" s="34">
        <v>563.79999999999995</v>
      </c>
      <c r="H147" s="35">
        <v>0</v>
      </c>
      <c r="I147" s="241"/>
      <c r="K147" s="221"/>
    </row>
    <row r="148" spans="1:11" x14ac:dyDescent="0.2">
      <c r="B148" s="49" t="s">
        <v>1349</v>
      </c>
      <c r="C148" s="44">
        <v>10013107</v>
      </c>
      <c r="D148" s="102">
        <v>40716</v>
      </c>
      <c r="E148" s="202">
        <v>67814967.75</v>
      </c>
      <c r="F148" s="67">
        <v>0.8</v>
      </c>
      <c r="G148" s="34">
        <v>542.25</v>
      </c>
      <c r="H148" s="35">
        <v>0</v>
      </c>
      <c r="I148" s="241"/>
      <c r="K148" s="221"/>
    </row>
    <row r="149" spans="1:11" x14ac:dyDescent="0.2">
      <c r="B149" s="49" t="s">
        <v>1349</v>
      </c>
      <c r="C149" s="44">
        <v>10013108</v>
      </c>
      <c r="D149" s="102">
        <v>40716</v>
      </c>
      <c r="E149" s="202">
        <v>51256282.021875001</v>
      </c>
      <c r="F149" s="67">
        <v>2.06</v>
      </c>
      <c r="G149" s="34">
        <v>1056.32</v>
      </c>
      <c r="H149" s="35">
        <v>0</v>
      </c>
      <c r="I149" s="241"/>
      <c r="K149" s="221"/>
    </row>
    <row r="150" spans="1:11" s="5" customFormat="1" ht="15" x14ac:dyDescent="0.25">
      <c r="A150" s="6"/>
      <c r="B150" s="49" t="s">
        <v>1349</v>
      </c>
      <c r="C150" s="44">
        <v>10013112</v>
      </c>
      <c r="D150" s="102">
        <v>40716</v>
      </c>
      <c r="E150" s="202">
        <v>13391302.00812</v>
      </c>
      <c r="F150" s="67">
        <v>0.61</v>
      </c>
      <c r="G150" s="34">
        <v>81.760000000000005</v>
      </c>
      <c r="H150" s="35">
        <v>0</v>
      </c>
      <c r="I150" s="241"/>
      <c r="J150" s="225"/>
      <c r="K150" s="221"/>
    </row>
    <row r="151" spans="1:11" x14ac:dyDescent="0.2">
      <c r="B151" s="49" t="s">
        <v>1349</v>
      </c>
      <c r="C151" s="44">
        <v>10013113</v>
      </c>
      <c r="D151" s="102">
        <v>40716</v>
      </c>
      <c r="E151" s="202">
        <v>33496604.952750001</v>
      </c>
      <c r="F151" s="67">
        <v>0.67</v>
      </c>
      <c r="G151" s="34">
        <v>222.74</v>
      </c>
      <c r="H151" s="35">
        <v>0</v>
      </c>
      <c r="I151" s="241"/>
      <c r="K151" s="221"/>
    </row>
    <row r="152" spans="1:11" s="5" customFormat="1" ht="15" x14ac:dyDescent="0.25">
      <c r="A152" s="6"/>
      <c r="B152" s="49" t="s">
        <v>1349</v>
      </c>
      <c r="C152" s="44">
        <v>10013114</v>
      </c>
      <c r="D152" s="102">
        <v>40716</v>
      </c>
      <c r="E152" s="202">
        <v>33438363.862799998</v>
      </c>
      <c r="F152" s="67">
        <v>0.49</v>
      </c>
      <c r="G152" s="34">
        <v>164.53</v>
      </c>
      <c r="H152" s="35">
        <v>0</v>
      </c>
      <c r="I152" s="241"/>
      <c r="J152" s="225"/>
      <c r="K152" s="221"/>
    </row>
    <row r="153" spans="1:11" x14ac:dyDescent="0.2">
      <c r="B153" s="49" t="s">
        <v>1349</v>
      </c>
      <c r="C153" s="44">
        <v>10013115</v>
      </c>
      <c r="D153" s="102">
        <v>40716</v>
      </c>
      <c r="E153" s="202">
        <v>37507959.767250001</v>
      </c>
      <c r="F153" s="67">
        <v>0.75</v>
      </c>
      <c r="G153" s="34">
        <v>279.86</v>
      </c>
      <c r="H153" s="35">
        <v>0</v>
      </c>
      <c r="I153" s="241"/>
      <c r="K153" s="221"/>
    </row>
    <row r="154" spans="1:11" s="5" customFormat="1" ht="15" x14ac:dyDescent="0.25">
      <c r="A154" s="6"/>
      <c r="B154" s="49" t="s">
        <v>1349</v>
      </c>
      <c r="C154" s="44">
        <v>10013116</v>
      </c>
      <c r="D154" s="102">
        <v>40716</v>
      </c>
      <c r="E154" s="202">
        <v>42883012.438200004</v>
      </c>
      <c r="F154" s="67">
        <v>0.78</v>
      </c>
      <c r="G154" s="34">
        <v>336.6</v>
      </c>
      <c r="H154" s="35">
        <v>0</v>
      </c>
      <c r="I154" s="241"/>
      <c r="J154" s="225"/>
      <c r="K154" s="221"/>
    </row>
    <row r="155" spans="1:11" x14ac:dyDescent="0.2">
      <c r="B155" s="49" t="s">
        <v>1349</v>
      </c>
      <c r="C155" s="44">
        <v>10013123</v>
      </c>
      <c r="D155" s="102">
        <v>40721</v>
      </c>
      <c r="E155" s="202">
        <v>148622931.91620001</v>
      </c>
      <c r="F155" s="67">
        <v>-0.18</v>
      </c>
      <c r="G155" s="34">
        <v>-271.43</v>
      </c>
      <c r="H155" s="35">
        <v>0</v>
      </c>
      <c r="I155" s="241"/>
      <c r="K155" s="221"/>
    </row>
    <row r="156" spans="1:11" s="5" customFormat="1" ht="15" x14ac:dyDescent="0.25">
      <c r="A156" s="6"/>
      <c r="B156" s="49" t="s">
        <v>1349</v>
      </c>
      <c r="C156" s="44">
        <v>10013143</v>
      </c>
      <c r="D156" s="102">
        <v>40723</v>
      </c>
      <c r="E156" s="202">
        <v>23599625.904590789</v>
      </c>
      <c r="F156" s="67">
        <v>-0.78</v>
      </c>
      <c r="G156" s="34">
        <v>-185.21</v>
      </c>
      <c r="H156" s="35">
        <v>0</v>
      </c>
      <c r="I156" s="241"/>
      <c r="J156" s="225"/>
      <c r="K156" s="221"/>
    </row>
    <row r="157" spans="1:11" s="5" customFormat="1" ht="15" x14ac:dyDescent="0.25">
      <c r="A157" s="6"/>
      <c r="B157" s="49" t="s">
        <v>1349</v>
      </c>
      <c r="C157" s="44">
        <v>10013145</v>
      </c>
      <c r="D157" s="102">
        <v>40723</v>
      </c>
      <c r="E157" s="202">
        <v>55666467.561705738</v>
      </c>
      <c r="F157" s="67">
        <v>-0.79</v>
      </c>
      <c r="G157" s="34">
        <v>-440.79</v>
      </c>
      <c r="H157" s="35">
        <v>0</v>
      </c>
      <c r="I157" s="241"/>
      <c r="J157" s="225"/>
      <c r="K157" s="221"/>
    </row>
    <row r="158" spans="1:11" ht="15" x14ac:dyDescent="0.25">
      <c r="B158" s="47" t="s">
        <v>1350</v>
      </c>
      <c r="C158" s="6"/>
      <c r="D158" s="103"/>
      <c r="E158" s="9"/>
      <c r="F158" s="65"/>
      <c r="G158" s="9">
        <v>23187.29</v>
      </c>
      <c r="H158" s="31">
        <v>5.9999999999999995E-4</v>
      </c>
      <c r="I158" s="241"/>
    </row>
    <row r="159" spans="1:11" x14ac:dyDescent="0.2">
      <c r="B159" s="50"/>
      <c r="C159" s="1"/>
      <c r="D159" s="1"/>
      <c r="E159" s="34"/>
      <c r="F159" s="67"/>
      <c r="G159" s="1"/>
      <c r="H159" s="32"/>
      <c r="I159" s="241"/>
    </row>
    <row r="160" spans="1:11" ht="15" x14ac:dyDescent="0.25">
      <c r="B160" s="47" t="s">
        <v>1341</v>
      </c>
      <c r="C160" s="6"/>
      <c r="D160" s="6"/>
      <c r="E160" s="9"/>
      <c r="F160" s="65"/>
      <c r="G160" s="6"/>
      <c r="H160" s="48"/>
      <c r="I160" s="241"/>
    </row>
    <row r="161" spans="2:9" x14ac:dyDescent="0.2">
      <c r="B161" s="53" t="s">
        <v>1351</v>
      </c>
      <c r="C161" s="44">
        <v>10007612</v>
      </c>
      <c r="D161" s="102">
        <v>39458</v>
      </c>
      <c r="E161" s="34">
        <v>48725000</v>
      </c>
      <c r="F161" s="67">
        <v>-7.63</v>
      </c>
      <c r="G161" s="34">
        <v>-3719.42</v>
      </c>
      <c r="H161" s="35">
        <v>-1E-4</v>
      </c>
      <c r="I161" s="241"/>
    </row>
    <row r="162" spans="2:9" x14ac:dyDescent="0.2">
      <c r="B162" s="53" t="s">
        <v>1352</v>
      </c>
      <c r="C162" s="44">
        <v>10012465</v>
      </c>
      <c r="D162" s="102">
        <v>40574</v>
      </c>
      <c r="E162" s="34">
        <v>19295100</v>
      </c>
      <c r="F162" s="67">
        <v>1.05</v>
      </c>
      <c r="G162" s="34">
        <v>202.62</v>
      </c>
      <c r="H162" s="35">
        <v>0</v>
      </c>
      <c r="I162" s="241"/>
    </row>
    <row r="163" spans="2:9" x14ac:dyDescent="0.2">
      <c r="B163" s="53" t="s">
        <v>1352</v>
      </c>
      <c r="C163" s="44">
        <v>10012842</v>
      </c>
      <c r="D163" s="102">
        <v>40576</v>
      </c>
      <c r="E163" s="34">
        <v>19295100</v>
      </c>
      <c r="F163" s="67">
        <v>-1.05</v>
      </c>
      <c r="G163" s="34">
        <v>-202.62</v>
      </c>
      <c r="H163" s="35">
        <v>0</v>
      </c>
      <c r="I163" s="241"/>
    </row>
    <row r="164" spans="2:9" x14ac:dyDescent="0.2">
      <c r="B164" s="53" t="s">
        <v>1352</v>
      </c>
      <c r="C164" s="44">
        <v>10012947</v>
      </c>
      <c r="D164" s="102">
        <v>40682</v>
      </c>
      <c r="E164" s="34">
        <v>63342500</v>
      </c>
      <c r="F164" s="67">
        <v>0.34</v>
      </c>
      <c r="G164" s="34">
        <v>216.28</v>
      </c>
      <c r="H164" s="35">
        <v>0</v>
      </c>
      <c r="I164" s="241"/>
    </row>
    <row r="165" spans="2:9" x14ac:dyDescent="0.2">
      <c r="B165" s="53" t="s">
        <v>1352</v>
      </c>
      <c r="C165" s="44">
        <v>10012956</v>
      </c>
      <c r="D165" s="102">
        <v>40689</v>
      </c>
      <c r="E165" s="34">
        <v>38980000</v>
      </c>
      <c r="F165" s="67">
        <v>1.48</v>
      </c>
      <c r="G165" s="34">
        <v>576.08000000000004</v>
      </c>
      <c r="H165" s="35">
        <v>0</v>
      </c>
      <c r="I165" s="241"/>
    </row>
    <row r="166" spans="2:9" x14ac:dyDescent="0.2">
      <c r="B166" s="53" t="s">
        <v>1352</v>
      </c>
      <c r="C166" s="44">
        <v>10012960</v>
      </c>
      <c r="D166" s="102">
        <v>40689</v>
      </c>
      <c r="E166" s="34">
        <v>9769687.0085000005</v>
      </c>
      <c r="F166" s="67">
        <v>-2.0099999999999998</v>
      </c>
      <c r="G166" s="34">
        <v>-670.72</v>
      </c>
      <c r="H166" s="35">
        <v>0</v>
      </c>
      <c r="I166" s="241"/>
    </row>
    <row r="167" spans="2:9" x14ac:dyDescent="0.2">
      <c r="B167" s="53" t="s">
        <v>1352</v>
      </c>
      <c r="C167" s="44">
        <v>10012962</v>
      </c>
      <c r="D167" s="102">
        <v>40689</v>
      </c>
      <c r="E167" s="34">
        <v>38980000</v>
      </c>
      <c r="F167" s="67">
        <v>-1.48</v>
      </c>
      <c r="G167" s="34">
        <v>-576.08000000000004</v>
      </c>
      <c r="H167" s="35">
        <v>0</v>
      </c>
      <c r="I167" s="241"/>
    </row>
    <row r="168" spans="2:9" x14ac:dyDescent="0.2">
      <c r="B168" s="53" t="s">
        <v>1352</v>
      </c>
      <c r="C168" s="44">
        <v>10012963</v>
      </c>
      <c r="D168" s="102">
        <v>40689</v>
      </c>
      <c r="E168" s="34">
        <v>9769687.0085000005</v>
      </c>
      <c r="F168" s="67">
        <v>2.0099999999999998</v>
      </c>
      <c r="G168" s="34">
        <v>670.72</v>
      </c>
      <c r="H168" s="35">
        <v>0</v>
      </c>
      <c r="I168" s="241"/>
    </row>
    <row r="169" spans="2:9" x14ac:dyDescent="0.2">
      <c r="B169" s="53" t="s">
        <v>1352</v>
      </c>
      <c r="C169" s="44">
        <v>10013092</v>
      </c>
      <c r="D169" s="102">
        <v>40709</v>
      </c>
      <c r="E169" s="34">
        <v>50674000</v>
      </c>
      <c r="F169" s="67">
        <v>-2.04</v>
      </c>
      <c r="G169" s="34">
        <v>-1033.49</v>
      </c>
      <c r="H169" s="35">
        <v>0</v>
      </c>
      <c r="I169" s="241"/>
    </row>
    <row r="170" spans="2:9" x14ac:dyDescent="0.2">
      <c r="B170" s="53" t="s">
        <v>1352</v>
      </c>
      <c r="C170" s="44">
        <v>10013103</v>
      </c>
      <c r="D170" s="102">
        <v>40709</v>
      </c>
      <c r="E170" s="34">
        <v>12883864.5</v>
      </c>
      <c r="F170" s="67">
        <v>-0.87</v>
      </c>
      <c r="G170" s="34">
        <v>-384.48</v>
      </c>
      <c r="H170" s="35">
        <v>0</v>
      </c>
      <c r="I170" s="241"/>
    </row>
    <row r="171" spans="2:9" ht="15" x14ac:dyDescent="0.25">
      <c r="B171" s="47" t="s">
        <v>1343</v>
      </c>
      <c r="C171" s="6"/>
      <c r="D171" s="103"/>
      <c r="E171" s="9"/>
      <c r="F171" s="65"/>
      <c r="G171" s="9">
        <v>-4921.1099999999997</v>
      </c>
      <c r="H171" s="31">
        <v>-1E-4</v>
      </c>
      <c r="I171" s="241"/>
    </row>
    <row r="172" spans="2:9" x14ac:dyDescent="0.2">
      <c r="B172" s="50"/>
      <c r="C172" s="1"/>
      <c r="D172" s="1"/>
      <c r="E172" s="34"/>
      <c r="F172" s="67"/>
      <c r="G172" s="1"/>
      <c r="H172" s="32"/>
      <c r="I172" s="241"/>
    </row>
    <row r="173" spans="2:9" ht="15" x14ac:dyDescent="0.25">
      <c r="B173" s="66" t="s">
        <v>140</v>
      </c>
      <c r="C173" s="6"/>
      <c r="D173" s="103"/>
      <c r="E173" s="9"/>
      <c r="F173" s="65"/>
      <c r="G173" s="9">
        <v>162752.98000000001</v>
      </c>
      <c r="H173" s="31">
        <v>4.1235700447447574E-3</v>
      </c>
      <c r="I173" s="241"/>
    </row>
    <row r="174" spans="2:9" x14ac:dyDescent="0.2">
      <c r="B174" s="11"/>
      <c r="C174" s="1"/>
      <c r="D174" s="1"/>
      <c r="E174" s="34"/>
      <c r="F174" s="67"/>
      <c r="G174" s="1"/>
      <c r="H174" s="32">
        <v>0</v>
      </c>
      <c r="I174" s="241"/>
    </row>
    <row r="175" spans="2:9" ht="15" x14ac:dyDescent="0.25">
      <c r="B175" s="30" t="s">
        <v>1353</v>
      </c>
      <c r="C175" s="6"/>
      <c r="D175" s="103"/>
      <c r="E175" s="9"/>
      <c r="F175" s="65"/>
      <c r="G175" s="9">
        <v>162752.98000000001</v>
      </c>
      <c r="H175" s="31">
        <v>4.1235700447447574E-3</v>
      </c>
      <c r="I175" s="241"/>
    </row>
    <row r="176" spans="2:9" x14ac:dyDescent="0.2">
      <c r="B176" s="39"/>
      <c r="C176" s="40"/>
      <c r="D176" s="40"/>
      <c r="E176" s="73"/>
      <c r="F176" s="71"/>
      <c r="G176" s="40"/>
      <c r="H176" s="41"/>
      <c r="I176" s="241"/>
    </row>
    <row r="177" spans="1:10" x14ac:dyDescent="0.2">
      <c r="I177" s="241"/>
    </row>
    <row r="178" spans="1:10" x14ac:dyDescent="0.2">
      <c r="I178" s="241"/>
    </row>
    <row r="179" spans="1:10" x14ac:dyDescent="0.2">
      <c r="I179" s="241"/>
    </row>
    <row r="185" spans="1:10" s="5" customFormat="1" ht="15" x14ac:dyDescent="0.25">
      <c r="A185" s="6"/>
      <c r="B185" s="20"/>
      <c r="C185" s="20"/>
      <c r="D185" s="20"/>
      <c r="E185" s="20"/>
      <c r="F185" s="20"/>
      <c r="G185" s="20"/>
      <c r="H185" s="20"/>
      <c r="I185" s="220"/>
      <c r="J185" s="225"/>
    </row>
    <row r="191" spans="1:10" s="5" customFormat="1" ht="15" x14ac:dyDescent="0.25">
      <c r="A191" s="6"/>
      <c r="B191" s="20"/>
      <c r="C191" s="20"/>
      <c r="D191" s="20"/>
      <c r="E191" s="20"/>
      <c r="F191" s="20"/>
      <c r="G191" s="20"/>
      <c r="H191" s="20"/>
      <c r="I191" s="220"/>
      <c r="J191" s="225"/>
    </row>
    <row r="260" spans="2:9" x14ac:dyDescent="0.2">
      <c r="B260" s="20"/>
      <c r="C260" s="20"/>
      <c r="D260" s="20"/>
      <c r="E260" s="20"/>
      <c r="F260" s="20"/>
      <c r="G260" s="20"/>
      <c r="H260" s="20"/>
      <c r="I260" s="204"/>
    </row>
    <row r="261" spans="2:9" x14ac:dyDescent="0.2">
      <c r="B261" s="20"/>
      <c r="C261" s="20"/>
      <c r="D261" s="20"/>
      <c r="E261" s="20"/>
      <c r="F261" s="20"/>
      <c r="G261" s="20"/>
      <c r="H261" s="20"/>
      <c r="I261" s="204"/>
    </row>
    <row r="262" spans="2:9" x14ac:dyDescent="0.2">
      <c r="B262" s="20"/>
      <c r="C262" s="20"/>
      <c r="D262" s="20"/>
      <c r="E262" s="20"/>
      <c r="F262" s="20"/>
      <c r="G262" s="20"/>
      <c r="H262" s="20"/>
      <c r="I262" s="204"/>
    </row>
    <row r="547" spans="2:9" x14ac:dyDescent="0.2">
      <c r="B547" s="20"/>
      <c r="C547" s="20"/>
      <c r="D547" s="20"/>
      <c r="E547" s="20"/>
      <c r="F547" s="20"/>
      <c r="G547" s="20"/>
      <c r="H547" s="20"/>
      <c r="I547" s="204"/>
    </row>
    <row r="548" spans="2:9" x14ac:dyDescent="0.2">
      <c r="B548" s="20"/>
      <c r="C548" s="20"/>
      <c r="D548" s="20"/>
      <c r="E548" s="20"/>
      <c r="F548" s="20"/>
      <c r="G548" s="20"/>
      <c r="H548" s="20"/>
      <c r="I548" s="204"/>
    </row>
    <row r="549" spans="2:9" x14ac:dyDescent="0.2">
      <c r="B549" s="20"/>
      <c r="C549" s="20"/>
      <c r="D549" s="20"/>
      <c r="E549" s="20"/>
      <c r="F549" s="20"/>
      <c r="G549" s="20"/>
      <c r="H549" s="20"/>
      <c r="I549" s="204"/>
    </row>
    <row r="574" spans="2:9" x14ac:dyDescent="0.2">
      <c r="B574" s="20"/>
      <c r="C574" s="20"/>
      <c r="D574" s="20"/>
      <c r="E574" s="20"/>
      <c r="F574" s="20"/>
      <c r="G574" s="20"/>
      <c r="H574" s="20"/>
      <c r="I574" s="204"/>
    </row>
    <row r="580" spans="2:9" x14ac:dyDescent="0.2">
      <c r="B580" s="20"/>
      <c r="C580" s="20"/>
      <c r="D580" s="20"/>
      <c r="E580" s="20"/>
      <c r="F580" s="20"/>
      <c r="G580" s="20"/>
      <c r="H580" s="20"/>
      <c r="I580" s="204"/>
    </row>
  </sheetData>
  <phoneticPr fontId="23" type="noConversion"/>
  <hyperlinks>
    <hyperlink ref="B5" location="Menu!A1" display="חזור לתפריט הראשי"/>
  </hyperlinks>
  <printOptions gridLines="1"/>
  <pageMargins left="0.71" right="0.71" top="0.75" bottom="0.75" header="0.31" footer="0.31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/>
  <dimension ref="A1:R54"/>
  <sheetViews>
    <sheetView showGridLines="0" rightToLeft="1" topLeftCell="C1" zoomScale="85" zoomScaleNormal="85" workbookViewId="0">
      <selection activeCell="P28" sqref="P28"/>
    </sheetView>
  </sheetViews>
  <sheetFormatPr defaultRowHeight="14.25" x14ac:dyDescent="0.2"/>
  <cols>
    <col min="1" max="1" width="3.875" customWidth="1"/>
    <col min="2" max="2" width="37.875" customWidth="1"/>
    <col min="3" max="3" width="15.5" customWidth="1"/>
    <col min="4" max="4" width="19.625" customWidth="1"/>
    <col min="5" max="5" width="7.75" customWidth="1"/>
    <col min="6" max="6" width="13" customWidth="1"/>
    <col min="7" max="7" width="12.375" customWidth="1"/>
    <col min="8" max="8" width="14" customWidth="1"/>
    <col min="9" max="9" width="11.25" customWidth="1"/>
    <col min="10" max="10" width="11.125" customWidth="1"/>
    <col min="11" max="11" width="8.25" customWidth="1"/>
    <col min="12" max="12" width="13.375" customWidth="1"/>
    <col min="13" max="13" width="12.5" customWidth="1"/>
    <col min="14" max="14" width="14.625" customWidth="1"/>
    <col min="15" max="15" width="17.5" customWidth="1"/>
    <col min="16" max="16" width="15" customWidth="1"/>
  </cols>
  <sheetData>
    <row r="1" spans="1:18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9.5" x14ac:dyDescent="0.3">
      <c r="A2" s="20"/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  <c r="M2" s="20"/>
      <c r="N2" s="20"/>
      <c r="O2" s="20"/>
      <c r="P2" s="20"/>
      <c r="Q2" s="20"/>
      <c r="R2" s="20"/>
    </row>
    <row r="3" spans="1:18" ht="16.5" x14ac:dyDescent="0.25">
      <c r="A3" s="20"/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  <c r="M3" s="20"/>
      <c r="N3" s="20"/>
      <c r="O3" s="20"/>
      <c r="P3" s="20"/>
      <c r="Q3" s="20"/>
      <c r="R3" s="20"/>
    </row>
    <row r="4" spans="1:18" ht="16.5" x14ac:dyDescent="0.25">
      <c r="A4" s="20"/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  <c r="M4" s="20"/>
      <c r="N4" s="20"/>
      <c r="O4" s="20"/>
      <c r="P4" s="20"/>
      <c r="Q4" s="20"/>
      <c r="R4" s="20"/>
    </row>
    <row r="5" spans="1:18" x14ac:dyDescent="0.2">
      <c r="A5" s="20"/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ht="15" x14ac:dyDescent="0.25">
      <c r="A6" s="20"/>
      <c r="B6" s="25" t="s">
        <v>103</v>
      </c>
      <c r="C6" s="121">
        <v>40724</v>
      </c>
      <c r="D6" s="20"/>
      <c r="E6" s="54" t="s">
        <v>87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ht="15" x14ac:dyDescent="0.25">
      <c r="A7" s="20"/>
      <c r="B7" s="25" t="s">
        <v>104</v>
      </c>
      <c r="C7" s="26" t="s">
        <v>105</v>
      </c>
      <c r="D7" s="20"/>
      <c r="E7" s="54" t="s">
        <v>92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x14ac:dyDescent="0.2">
      <c r="A8" s="20"/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0"/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 x14ac:dyDescent="0.2">
      <c r="A10" s="20"/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 x14ac:dyDescent="0.2">
      <c r="A11" s="20"/>
      <c r="B11" s="20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20"/>
    </row>
    <row r="12" spans="1:18" s="55" customFormat="1" ht="30" x14ac:dyDescent="0.2">
      <c r="A12" s="56"/>
      <c r="B12" s="57" t="s">
        <v>73</v>
      </c>
      <c r="C12" s="58" t="s">
        <v>1054</v>
      </c>
      <c r="D12" s="58" t="s">
        <v>144</v>
      </c>
      <c r="E12" s="58" t="s">
        <v>145</v>
      </c>
      <c r="F12" s="58" t="s">
        <v>146</v>
      </c>
      <c r="G12" s="58" t="s">
        <v>147</v>
      </c>
      <c r="H12" s="59" t="s">
        <v>148</v>
      </c>
      <c r="I12" s="82" t="s">
        <v>1082</v>
      </c>
      <c r="J12" s="60" t="s">
        <v>149</v>
      </c>
      <c r="K12" s="61" t="s">
        <v>150</v>
      </c>
      <c r="L12" s="59" t="s">
        <v>151</v>
      </c>
      <c r="M12" s="59" t="s">
        <v>152</v>
      </c>
      <c r="N12" s="59" t="s">
        <v>153</v>
      </c>
      <c r="O12" s="59" t="s">
        <v>154</v>
      </c>
      <c r="P12" s="62" t="s">
        <v>113</v>
      </c>
      <c r="Q12" s="56"/>
      <c r="R12" s="56"/>
    </row>
    <row r="13" spans="1:18" ht="15" x14ac:dyDescent="0.25">
      <c r="A13" s="1"/>
      <c r="B13" s="27" t="s">
        <v>87</v>
      </c>
      <c r="C13" s="28"/>
      <c r="D13" s="28"/>
      <c r="E13" s="28"/>
      <c r="F13" s="28"/>
      <c r="G13" s="28"/>
      <c r="H13" s="28"/>
      <c r="I13" s="28"/>
      <c r="J13" s="28"/>
      <c r="K13" s="28"/>
      <c r="L13" s="46"/>
      <c r="M13" s="63"/>
      <c r="N13" s="28"/>
      <c r="O13" s="28"/>
      <c r="P13" s="29"/>
      <c r="Q13" s="20"/>
      <c r="R13" s="20"/>
    </row>
    <row r="14" spans="1:18" ht="15" x14ac:dyDescent="0.25">
      <c r="A14" s="1"/>
      <c r="B14" s="30" t="s">
        <v>92</v>
      </c>
      <c r="C14" s="6"/>
      <c r="D14" s="6"/>
      <c r="E14" s="6"/>
      <c r="F14" s="6"/>
      <c r="G14" s="6"/>
      <c r="H14" s="6"/>
      <c r="I14" s="6"/>
      <c r="J14" s="65"/>
      <c r="K14" s="10"/>
      <c r="L14" s="9"/>
      <c r="M14" s="65"/>
      <c r="N14" s="6"/>
      <c r="O14" s="6"/>
      <c r="P14" s="48"/>
      <c r="Q14" s="20"/>
      <c r="R14" s="20"/>
    </row>
    <row r="15" spans="1:18" s="5" customFormat="1" ht="15" x14ac:dyDescent="0.25">
      <c r="A15" s="6"/>
      <c r="B15" s="66" t="s">
        <v>141</v>
      </c>
      <c r="C15" s="6"/>
      <c r="D15" s="6"/>
      <c r="E15" s="6"/>
      <c r="F15" s="6"/>
      <c r="G15" s="6"/>
      <c r="H15" s="6"/>
      <c r="I15" s="1"/>
      <c r="J15" s="67"/>
      <c r="K15" s="68"/>
      <c r="L15" s="34"/>
      <c r="M15" s="67"/>
      <c r="N15" s="1"/>
      <c r="O15" s="1"/>
      <c r="P15" s="32"/>
      <c r="Q15" s="20"/>
      <c r="R15" s="20"/>
    </row>
    <row r="16" spans="1:18" ht="15" x14ac:dyDescent="0.25">
      <c r="A16" s="1"/>
      <c r="B16" s="47" t="s">
        <v>1354</v>
      </c>
      <c r="C16" s="6"/>
      <c r="D16" s="6"/>
      <c r="E16" s="6"/>
      <c r="F16" s="6"/>
      <c r="G16" s="6"/>
      <c r="H16" s="6"/>
      <c r="I16" s="6"/>
      <c r="J16" s="65"/>
      <c r="K16" s="10"/>
      <c r="L16" s="9"/>
      <c r="M16" s="65"/>
      <c r="N16" s="6"/>
      <c r="O16" s="6"/>
      <c r="P16" s="48"/>
      <c r="Q16" s="20"/>
      <c r="R16" s="20"/>
    </row>
    <row r="17" spans="1:18" s="5" customFormat="1" ht="15" x14ac:dyDescent="0.25">
      <c r="A17" s="6"/>
      <c r="B17" s="51" t="s">
        <v>1355</v>
      </c>
      <c r="C17" s="6"/>
      <c r="D17" s="6"/>
      <c r="E17" s="6"/>
      <c r="F17" s="6"/>
      <c r="G17" s="6"/>
      <c r="H17" s="6"/>
      <c r="I17" s="1"/>
      <c r="J17" s="67"/>
      <c r="K17" s="68"/>
      <c r="L17" s="34"/>
      <c r="M17" s="67"/>
      <c r="N17" s="1"/>
      <c r="O17" s="1"/>
      <c r="P17" s="32"/>
      <c r="Q17" s="20"/>
      <c r="R17" s="20"/>
    </row>
    <row r="18" spans="1:18" ht="15" x14ac:dyDescent="0.25">
      <c r="A18" s="1"/>
      <c r="B18" s="70" t="s">
        <v>1356</v>
      </c>
      <c r="C18" s="44" t="s">
        <v>1357</v>
      </c>
      <c r="D18" s="44" t="s">
        <v>1358</v>
      </c>
      <c r="E18" s="6"/>
      <c r="F18" s="44"/>
      <c r="G18" s="43" t="s">
        <v>122</v>
      </c>
      <c r="H18" s="44"/>
      <c r="I18" s="102">
        <v>39766</v>
      </c>
      <c r="J18" s="67"/>
      <c r="K18" s="68"/>
      <c r="L18" s="34">
        <v>18218881.440000001</v>
      </c>
      <c r="M18" s="67">
        <v>37</v>
      </c>
      <c r="N18" s="34">
        <v>6740.99</v>
      </c>
      <c r="O18" s="68"/>
      <c r="P18" s="35">
        <v>2.0000000000000001E-4</v>
      </c>
      <c r="Q18" s="20"/>
      <c r="R18" s="20"/>
    </row>
    <row r="19" spans="1:18" s="5" customFormat="1" ht="15" x14ac:dyDescent="0.25">
      <c r="A19" s="6"/>
      <c r="B19" s="70" t="s">
        <v>1359</v>
      </c>
      <c r="C19" s="44" t="s">
        <v>1360</v>
      </c>
      <c r="D19" s="44" t="s">
        <v>1358</v>
      </c>
      <c r="E19" s="6"/>
      <c r="F19" s="44"/>
      <c r="G19" s="43" t="s">
        <v>122</v>
      </c>
      <c r="H19" s="44"/>
      <c r="I19" s="102">
        <v>39766</v>
      </c>
      <c r="J19" s="67"/>
      <c r="K19" s="68"/>
      <c r="L19" s="34">
        <v>4055356.11</v>
      </c>
      <c r="M19" s="67">
        <v>41</v>
      </c>
      <c r="N19" s="34">
        <v>1662.7</v>
      </c>
      <c r="O19" s="68"/>
      <c r="P19" s="35">
        <v>0</v>
      </c>
      <c r="Q19" s="20"/>
      <c r="R19" s="20"/>
    </row>
    <row r="20" spans="1:18" ht="15" x14ac:dyDescent="0.25">
      <c r="A20" s="1"/>
      <c r="B20" s="70" t="s">
        <v>1361</v>
      </c>
      <c r="C20" s="44" t="s">
        <v>1362</v>
      </c>
      <c r="D20" s="44" t="s">
        <v>1363</v>
      </c>
      <c r="E20" s="6"/>
      <c r="F20" s="44"/>
      <c r="G20" s="43" t="s">
        <v>121</v>
      </c>
      <c r="H20" s="44"/>
      <c r="I20" s="102">
        <v>39037</v>
      </c>
      <c r="J20" s="67"/>
      <c r="K20" s="68"/>
      <c r="L20" s="34">
        <v>15974004</v>
      </c>
      <c r="M20" s="67">
        <v>85</v>
      </c>
      <c r="N20" s="34">
        <v>13577.9</v>
      </c>
      <c r="O20" s="68"/>
      <c r="P20" s="35">
        <v>2.9999999999999997E-4</v>
      </c>
      <c r="Q20" s="20"/>
      <c r="R20" s="20"/>
    </row>
    <row r="21" spans="1:18" s="5" customFormat="1" ht="15" x14ac:dyDescent="0.25">
      <c r="A21" s="6"/>
      <c r="B21" s="70" t="s">
        <v>1364</v>
      </c>
      <c r="C21" s="44" t="s">
        <v>1365</v>
      </c>
      <c r="D21" s="44" t="s">
        <v>1366</v>
      </c>
      <c r="E21" s="6"/>
      <c r="F21" s="44"/>
      <c r="G21" s="43" t="s">
        <v>121</v>
      </c>
      <c r="H21" s="44"/>
      <c r="I21" s="102">
        <v>38574</v>
      </c>
      <c r="J21" s="67"/>
      <c r="K21" s="68"/>
      <c r="L21" s="34">
        <v>3993501</v>
      </c>
      <c r="M21" s="67">
        <v>20</v>
      </c>
      <c r="N21" s="34">
        <v>801.05</v>
      </c>
      <c r="O21" s="68"/>
      <c r="P21" s="35">
        <v>0</v>
      </c>
      <c r="Q21" s="20"/>
      <c r="R21" s="20"/>
    </row>
    <row r="22" spans="1:18" ht="15" x14ac:dyDescent="0.25">
      <c r="A22" s="1"/>
      <c r="B22" s="70" t="s">
        <v>1367</v>
      </c>
      <c r="C22" s="44" t="s">
        <v>1368</v>
      </c>
      <c r="D22" s="44" t="s">
        <v>1363</v>
      </c>
      <c r="E22" s="6"/>
      <c r="F22" s="44"/>
      <c r="G22" s="43" t="s">
        <v>121</v>
      </c>
      <c r="H22" s="44"/>
      <c r="I22" s="102">
        <v>39065</v>
      </c>
      <c r="J22" s="67"/>
      <c r="K22" s="68"/>
      <c r="L22" s="34">
        <v>6655835</v>
      </c>
      <c r="M22" s="67">
        <v>74</v>
      </c>
      <c r="N22" s="34">
        <v>4925.32</v>
      </c>
      <c r="O22" s="68"/>
      <c r="P22" s="35">
        <v>1E-4</v>
      </c>
      <c r="Q22" s="20"/>
      <c r="R22" s="20"/>
    </row>
    <row r="23" spans="1:18" ht="15" x14ac:dyDescent="0.25">
      <c r="A23" s="1"/>
      <c r="B23" s="51" t="s">
        <v>1369</v>
      </c>
      <c r="C23" s="6"/>
      <c r="D23" s="6"/>
      <c r="E23" s="6"/>
      <c r="F23" s="6"/>
      <c r="G23" s="6"/>
      <c r="H23" s="6"/>
      <c r="I23" s="103"/>
      <c r="J23" s="65"/>
      <c r="K23" s="10"/>
      <c r="L23" s="9"/>
      <c r="M23" s="65"/>
      <c r="N23" s="9">
        <v>27707.96</v>
      </c>
      <c r="O23" s="10"/>
      <c r="P23" s="31">
        <v>6.9999999999999999E-4</v>
      </c>
      <c r="Q23" s="20"/>
      <c r="R23" s="20"/>
    </row>
    <row r="24" spans="1:18" x14ac:dyDescent="0.2">
      <c r="A24" s="1"/>
      <c r="B24" s="50"/>
      <c r="C24" s="1"/>
      <c r="D24" s="1"/>
      <c r="E24" s="1"/>
      <c r="F24" s="1"/>
      <c r="G24" s="1"/>
      <c r="H24" s="1"/>
      <c r="I24" s="1"/>
      <c r="J24" s="67"/>
      <c r="K24" s="68"/>
      <c r="L24" s="34"/>
      <c r="M24" s="67"/>
      <c r="N24" s="1"/>
      <c r="O24" s="1"/>
      <c r="P24" s="32"/>
      <c r="Q24" s="20"/>
      <c r="R24" s="20"/>
    </row>
    <row r="25" spans="1:18" ht="15" x14ac:dyDescent="0.25">
      <c r="A25" s="1"/>
      <c r="B25" s="47" t="s">
        <v>1370</v>
      </c>
      <c r="C25" s="6"/>
      <c r="D25" s="6"/>
      <c r="E25" s="6"/>
      <c r="F25" s="6"/>
      <c r="G25" s="6"/>
      <c r="H25" s="6"/>
      <c r="I25" s="103"/>
      <c r="J25" s="65"/>
      <c r="K25" s="10"/>
      <c r="L25" s="9"/>
      <c r="M25" s="65"/>
      <c r="N25" s="9">
        <v>27707.96</v>
      </c>
      <c r="O25" s="10"/>
      <c r="P25" s="31">
        <v>6.9999999999999999E-4</v>
      </c>
      <c r="Q25" s="20"/>
      <c r="R25" s="20"/>
    </row>
    <row r="26" spans="1:18" s="5" customFormat="1" ht="15" x14ac:dyDescent="0.25">
      <c r="A26" s="6"/>
      <c r="B26" s="52"/>
      <c r="C26" s="1"/>
      <c r="D26" s="1"/>
      <c r="E26" s="1"/>
      <c r="F26" s="1"/>
      <c r="G26" s="1"/>
      <c r="H26" s="1"/>
      <c r="I26" s="1"/>
      <c r="J26" s="67"/>
      <c r="K26" s="68"/>
      <c r="L26" s="34"/>
      <c r="M26" s="67"/>
      <c r="N26" s="1"/>
      <c r="O26" s="1"/>
      <c r="P26" s="32"/>
      <c r="Q26" s="20"/>
      <c r="R26" s="20"/>
    </row>
    <row r="27" spans="1:18" ht="15" x14ac:dyDescent="0.25">
      <c r="A27" s="1"/>
      <c r="B27" s="66" t="s">
        <v>142</v>
      </c>
      <c r="C27" s="6"/>
      <c r="D27" s="6"/>
      <c r="E27" s="6"/>
      <c r="F27" s="6"/>
      <c r="G27" s="6"/>
      <c r="H27" s="6"/>
      <c r="I27" s="103"/>
      <c r="J27" s="65"/>
      <c r="K27" s="10"/>
      <c r="L27" s="9"/>
      <c r="M27" s="65"/>
      <c r="N27" s="9">
        <v>27707.96</v>
      </c>
      <c r="O27" s="10"/>
      <c r="P27" s="31">
        <v>6.9999999999999999E-4</v>
      </c>
      <c r="Q27" s="20"/>
      <c r="R27" s="20"/>
    </row>
    <row r="28" spans="1:18" s="5" customFormat="1" ht="15" x14ac:dyDescent="0.25">
      <c r="A28" s="6"/>
      <c r="B28" s="11"/>
      <c r="C28" s="1"/>
      <c r="D28" s="1"/>
      <c r="E28" s="1"/>
      <c r="F28" s="1"/>
      <c r="G28" s="1"/>
      <c r="H28" s="1"/>
      <c r="I28" s="1"/>
      <c r="J28" s="67"/>
      <c r="K28" s="68"/>
      <c r="L28" s="34"/>
      <c r="M28" s="67"/>
      <c r="N28" s="1"/>
      <c r="O28" s="1"/>
      <c r="P28" s="32"/>
      <c r="Q28" s="20"/>
      <c r="R28" s="20"/>
    </row>
    <row r="29" spans="1:18" s="5" customFormat="1" ht="15" x14ac:dyDescent="0.25">
      <c r="A29" s="6"/>
      <c r="B29" s="30" t="s">
        <v>1371</v>
      </c>
      <c r="C29" s="6"/>
      <c r="D29" s="6"/>
      <c r="E29" s="6"/>
      <c r="F29" s="6"/>
      <c r="G29" s="6"/>
      <c r="H29" s="6"/>
      <c r="I29" s="103"/>
      <c r="J29" s="65"/>
      <c r="K29" s="10"/>
      <c r="L29" s="9"/>
      <c r="M29" s="65"/>
      <c r="N29" s="9">
        <v>27707.96</v>
      </c>
      <c r="O29" s="10"/>
      <c r="P29" s="31">
        <v>6.9999999999999999E-4</v>
      </c>
      <c r="Q29" s="20"/>
      <c r="R29" s="20"/>
    </row>
    <row r="30" spans="1:18" s="5" customFormat="1" ht="15" x14ac:dyDescent="0.25">
      <c r="A30" s="6"/>
      <c r="B30" s="39"/>
      <c r="C30" s="40"/>
      <c r="D30" s="40"/>
      <c r="E30" s="40"/>
      <c r="F30" s="40"/>
      <c r="G30" s="40"/>
      <c r="H30" s="40"/>
      <c r="I30" s="40"/>
      <c r="J30" s="71"/>
      <c r="K30" s="72"/>
      <c r="L30" s="73"/>
      <c r="M30" s="71"/>
      <c r="N30" s="40"/>
      <c r="O30" s="40"/>
      <c r="P30" s="41"/>
      <c r="Q30" s="20"/>
      <c r="R30" s="20"/>
    </row>
    <row r="31" spans="1:18" x14ac:dyDescent="0.2">
      <c r="A31" s="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1:18" x14ac:dyDescent="0.2">
      <c r="A32" s="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 x14ac:dyDescent="0.2">
      <c r="A33" s="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 x14ac:dyDescent="0.2">
      <c r="A34" s="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1:18" x14ac:dyDescent="0.2">
      <c r="A35" s="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1:18" x14ac:dyDescent="0.2">
      <c r="A36" s="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spans="1:18" x14ac:dyDescent="0.2">
      <c r="A37" s="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 x14ac:dyDescent="0.2">
      <c r="A38" s="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</row>
    <row r="39" spans="1:18" x14ac:dyDescent="0.2">
      <c r="A39" s="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 x14ac:dyDescent="0.2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x14ac:dyDescent="0.2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pans="1:18" x14ac:dyDescent="0.2">
      <c r="A42" s="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1:18" x14ac:dyDescent="0.2">
      <c r="A43" s="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 x14ac:dyDescent="0.2">
      <c r="A44" s="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 x14ac:dyDescent="0.2">
      <c r="A45" s="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 x14ac:dyDescent="0.2">
      <c r="A46" s="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18" x14ac:dyDescent="0.2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1:18" x14ac:dyDescent="0.2">
      <c r="A48" s="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1:18" x14ac:dyDescent="0.2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spans="1:18" x14ac:dyDescent="0.2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</row>
    <row r="51" spans="1:18" x14ac:dyDescent="0.2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 x14ac:dyDescent="0.2">
      <c r="A52" s="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spans="1:18" x14ac:dyDescent="0.2">
      <c r="A53" s="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 x14ac:dyDescent="0.2">
      <c r="A54" s="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/>
  <dimension ref="A1:Q174"/>
  <sheetViews>
    <sheetView showGridLines="0" rightToLeft="1" topLeftCell="F10" zoomScale="85" zoomScaleNormal="85" workbookViewId="0">
      <selection activeCell="O88" sqref="O88"/>
    </sheetView>
  </sheetViews>
  <sheetFormatPr defaultRowHeight="14.25" x14ac:dyDescent="0.2"/>
  <cols>
    <col min="1" max="1" width="3.875" style="20" customWidth="1"/>
    <col min="2" max="2" width="45.75" customWidth="1"/>
    <col min="3" max="3" width="15.5" customWidth="1"/>
    <col min="4" max="4" width="9.25" customWidth="1"/>
    <col min="5" max="5" width="13" customWidth="1"/>
    <col min="6" max="6" width="11.125" customWidth="1"/>
    <col min="7" max="7" width="11.25" customWidth="1"/>
    <col min="8" max="9" width="11.125" customWidth="1"/>
    <col min="10" max="10" width="8.25" customWidth="1"/>
    <col min="11" max="11" width="14.625" customWidth="1"/>
    <col min="12" max="12" width="12.5" customWidth="1"/>
    <col min="13" max="13" width="14.625" customWidth="1"/>
    <col min="14" max="14" width="11.375" customWidth="1"/>
    <col min="15" max="15" width="14.625" customWidth="1"/>
    <col min="16" max="16" width="15" customWidth="1"/>
  </cols>
  <sheetData>
    <row r="1" spans="1:17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9.5" x14ac:dyDescent="0.3"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  <c r="M2" s="20"/>
      <c r="N2" s="20"/>
      <c r="O2" s="20"/>
      <c r="P2" s="20"/>
      <c r="Q2" s="20"/>
    </row>
    <row r="3" spans="1:17" ht="16.5" x14ac:dyDescent="0.25"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  <c r="M3" s="20"/>
      <c r="N3" s="20"/>
      <c r="O3" s="20"/>
      <c r="P3" s="20"/>
      <c r="Q3" s="20"/>
    </row>
    <row r="4" spans="1:17" ht="16.5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  <c r="M4" s="20"/>
      <c r="N4" s="20"/>
      <c r="O4" s="20"/>
      <c r="P4" s="20"/>
      <c r="Q4" s="20"/>
    </row>
    <row r="5" spans="1:17" x14ac:dyDescent="0.2"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ht="15" x14ac:dyDescent="0.25">
      <c r="B6" s="25" t="s">
        <v>103</v>
      </c>
      <c r="C6" s="121">
        <v>40724</v>
      </c>
      <c r="D6" s="20"/>
      <c r="E6" s="54" t="s">
        <v>93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ht="15" x14ac:dyDescent="0.25">
      <c r="B7" s="25" t="s">
        <v>104</v>
      </c>
      <c r="C7" s="26" t="s">
        <v>105</v>
      </c>
      <c r="D7" s="20"/>
      <c r="E7" s="6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2"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2"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2"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2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s="55" customFormat="1" ht="45" x14ac:dyDescent="0.2">
      <c r="A12" s="56"/>
      <c r="B12" s="57" t="s">
        <v>73</v>
      </c>
      <c r="C12" s="58" t="s">
        <v>1054</v>
      </c>
      <c r="D12" s="58" t="s">
        <v>145</v>
      </c>
      <c r="E12" s="58" t="s">
        <v>146</v>
      </c>
      <c r="F12" s="82" t="s">
        <v>147</v>
      </c>
      <c r="G12" s="59" t="s">
        <v>148</v>
      </c>
      <c r="H12" s="59" t="s">
        <v>1082</v>
      </c>
      <c r="I12" s="60" t="s">
        <v>149</v>
      </c>
      <c r="J12" s="61" t="s">
        <v>150</v>
      </c>
      <c r="K12" s="59" t="s">
        <v>151</v>
      </c>
      <c r="L12" s="59" t="s">
        <v>152</v>
      </c>
      <c r="M12" s="59" t="s">
        <v>112</v>
      </c>
      <c r="N12" s="62" t="s">
        <v>113</v>
      </c>
      <c r="O12" s="56"/>
      <c r="P12" s="56"/>
      <c r="Q12" s="56"/>
    </row>
    <row r="13" spans="1:17" ht="15" x14ac:dyDescent="0.25">
      <c r="A13" s="1"/>
      <c r="B13" s="27" t="s">
        <v>93</v>
      </c>
      <c r="C13" s="28"/>
      <c r="D13" s="28"/>
      <c r="E13" s="28"/>
      <c r="F13" s="28"/>
      <c r="G13" s="28"/>
      <c r="H13" s="28"/>
      <c r="I13" s="63"/>
      <c r="J13" s="64"/>
      <c r="K13" s="46"/>
      <c r="L13" s="63"/>
      <c r="M13" s="28"/>
      <c r="N13" s="29"/>
      <c r="O13" s="20"/>
      <c r="P13" s="20"/>
      <c r="Q13" s="20"/>
    </row>
    <row r="14" spans="1:17" ht="15" x14ac:dyDescent="0.25">
      <c r="A14" s="1"/>
      <c r="B14" s="30" t="s">
        <v>135</v>
      </c>
      <c r="C14" s="6"/>
      <c r="D14" s="6"/>
      <c r="E14" s="6"/>
      <c r="F14" s="6"/>
      <c r="G14" s="6"/>
      <c r="H14" s="6"/>
      <c r="I14" s="65"/>
      <c r="J14" s="10"/>
      <c r="K14" s="9"/>
      <c r="L14" s="65"/>
      <c r="M14" s="6"/>
      <c r="N14" s="48"/>
      <c r="O14" s="20"/>
      <c r="P14" s="20"/>
      <c r="Q14" s="20"/>
    </row>
    <row r="15" spans="1:17" s="5" customFormat="1" ht="15" x14ac:dyDescent="0.25">
      <c r="A15" s="6"/>
      <c r="B15" s="33" t="s">
        <v>1372</v>
      </c>
      <c r="C15" s="1"/>
      <c r="D15" s="1"/>
      <c r="E15" s="1"/>
      <c r="F15" s="1"/>
      <c r="G15" s="1"/>
      <c r="H15" s="1"/>
      <c r="I15" s="67"/>
      <c r="J15" s="68"/>
      <c r="K15" s="34"/>
      <c r="L15" s="67"/>
      <c r="M15" s="1"/>
      <c r="N15" s="32"/>
      <c r="O15" s="20"/>
      <c r="P15" s="20"/>
      <c r="Q15" s="20"/>
    </row>
    <row r="16" spans="1:17" x14ac:dyDescent="0.2">
      <c r="A16" s="1"/>
      <c r="B16" s="83" t="s">
        <v>1373</v>
      </c>
      <c r="C16" s="44">
        <v>333360307</v>
      </c>
      <c r="D16" s="44" t="s">
        <v>205</v>
      </c>
      <c r="E16" s="1"/>
      <c r="F16" s="43" t="s">
        <v>159</v>
      </c>
      <c r="G16" s="44">
        <v>5.28</v>
      </c>
      <c r="H16" s="1"/>
      <c r="I16" s="67">
        <v>1.93</v>
      </c>
      <c r="J16" s="68">
        <v>5.5399999999999998E-2</v>
      </c>
      <c r="K16" s="34"/>
      <c r="L16" s="67"/>
      <c r="M16" s="34">
        <v>381946.58</v>
      </c>
      <c r="N16" s="35">
        <v>9.7999999999999997E-3</v>
      </c>
      <c r="O16" s="20"/>
      <c r="P16" s="20"/>
      <c r="Q16" s="20"/>
    </row>
    <row r="17" spans="1:17" x14ac:dyDescent="0.2">
      <c r="A17" s="1"/>
      <c r="B17" s="33" t="s">
        <v>1374</v>
      </c>
      <c r="C17" s="1"/>
      <c r="D17" s="1"/>
      <c r="E17" s="1"/>
      <c r="F17" s="1"/>
      <c r="G17" s="1"/>
      <c r="H17" s="1"/>
      <c r="I17" s="67">
        <v>1.93</v>
      </c>
      <c r="J17" s="68">
        <v>5.5399999999999998E-2</v>
      </c>
      <c r="K17" s="34"/>
      <c r="L17" s="67"/>
      <c r="M17" s="34">
        <v>381946.58</v>
      </c>
      <c r="N17" s="35">
        <v>9.7999999999999997E-3</v>
      </c>
      <c r="O17" s="20"/>
      <c r="P17" s="20"/>
      <c r="Q17" s="20"/>
    </row>
    <row r="18" spans="1:17" x14ac:dyDescent="0.2">
      <c r="A18" s="1"/>
      <c r="B18" s="11"/>
      <c r="C18" s="1"/>
      <c r="D18" s="1"/>
      <c r="E18" s="1"/>
      <c r="F18" s="1"/>
      <c r="G18" s="1"/>
      <c r="H18" s="1"/>
      <c r="I18" s="67"/>
      <c r="J18" s="68"/>
      <c r="K18" s="34"/>
      <c r="L18" s="67"/>
      <c r="M18" s="1"/>
      <c r="N18" s="32"/>
      <c r="O18" s="20"/>
      <c r="P18" s="20"/>
      <c r="Q18" s="20"/>
    </row>
    <row r="19" spans="1:17" x14ac:dyDescent="0.2">
      <c r="A19" s="1"/>
      <c r="B19" s="33" t="s">
        <v>1375</v>
      </c>
      <c r="C19" s="1"/>
      <c r="D19" s="1"/>
      <c r="E19" s="1"/>
      <c r="F19" s="1"/>
      <c r="G19" s="1"/>
      <c r="H19" s="1"/>
      <c r="I19" s="67"/>
      <c r="J19" s="68"/>
      <c r="K19" s="34"/>
      <c r="L19" s="67"/>
      <c r="M19" s="1"/>
      <c r="N19" s="32"/>
      <c r="O19" s="20"/>
      <c r="P19" s="20"/>
      <c r="Q19" s="20"/>
    </row>
    <row r="20" spans="1:17" x14ac:dyDescent="0.2">
      <c r="A20" s="1"/>
      <c r="B20" s="83" t="s">
        <v>1376</v>
      </c>
      <c r="C20" s="44">
        <v>333360201</v>
      </c>
      <c r="D20" s="44" t="s">
        <v>219</v>
      </c>
      <c r="E20" s="1"/>
      <c r="F20" s="43" t="s">
        <v>159</v>
      </c>
      <c r="G20" s="44">
        <v>5.21</v>
      </c>
      <c r="H20" s="1"/>
      <c r="I20" s="67">
        <v>3.34</v>
      </c>
      <c r="J20" s="68">
        <v>5.3100000000000001E-2</v>
      </c>
      <c r="K20" s="34"/>
      <c r="L20" s="67"/>
      <c r="M20" s="34">
        <v>7334.91</v>
      </c>
      <c r="N20" s="35">
        <v>2.0000000000000001E-4</v>
      </c>
      <c r="O20" s="20"/>
      <c r="P20" s="20"/>
      <c r="Q20" s="20"/>
    </row>
    <row r="21" spans="1:17" x14ac:dyDescent="0.2">
      <c r="A21" s="1"/>
      <c r="B21" s="83" t="s">
        <v>1377</v>
      </c>
      <c r="C21" s="44">
        <v>333360301</v>
      </c>
      <c r="D21" s="44" t="s">
        <v>219</v>
      </c>
      <c r="E21" s="1"/>
      <c r="F21" s="43" t="s">
        <v>159</v>
      </c>
      <c r="G21" s="44">
        <v>5.77</v>
      </c>
      <c r="H21" s="1"/>
      <c r="I21" s="67">
        <v>4.01</v>
      </c>
      <c r="J21" s="68">
        <v>5.9299999999999999E-2</v>
      </c>
      <c r="K21" s="34"/>
      <c r="L21" s="67"/>
      <c r="M21" s="34">
        <v>1451.73</v>
      </c>
      <c r="N21" s="35">
        <v>0</v>
      </c>
      <c r="O21" s="20"/>
      <c r="P21" s="20"/>
      <c r="Q21" s="20"/>
    </row>
    <row r="22" spans="1:17" x14ac:dyDescent="0.2">
      <c r="A22" s="1"/>
      <c r="B22" s="83" t="s">
        <v>1378</v>
      </c>
      <c r="C22" s="44">
        <v>333361615</v>
      </c>
      <c r="D22" s="44" t="s">
        <v>219</v>
      </c>
      <c r="E22" s="1"/>
      <c r="F22" s="43" t="s">
        <v>121</v>
      </c>
      <c r="G22" s="44">
        <v>1.1200000000000001</v>
      </c>
      <c r="H22" s="1"/>
      <c r="I22" s="67">
        <v>6.88</v>
      </c>
      <c r="J22" s="68">
        <v>1.7999999999999999E-2</v>
      </c>
      <c r="K22" s="34"/>
      <c r="L22" s="67"/>
      <c r="M22" s="34">
        <v>1197.6500000000001</v>
      </c>
      <c r="N22" s="35">
        <v>0</v>
      </c>
      <c r="O22" s="20"/>
      <c r="P22" s="20"/>
      <c r="Q22" s="20"/>
    </row>
    <row r="23" spans="1:17" x14ac:dyDescent="0.2">
      <c r="A23" s="1"/>
      <c r="B23" s="83" t="s">
        <v>1379</v>
      </c>
      <c r="C23" s="44">
        <v>333361715</v>
      </c>
      <c r="D23" s="44" t="s">
        <v>219</v>
      </c>
      <c r="E23" s="1"/>
      <c r="F23" s="43" t="s">
        <v>122</v>
      </c>
      <c r="G23" s="44">
        <v>1.69</v>
      </c>
      <c r="H23" s="1"/>
      <c r="I23" s="67">
        <v>7.49</v>
      </c>
      <c r="J23" s="68">
        <v>2.9100000000000001E-2</v>
      </c>
      <c r="K23" s="34"/>
      <c r="L23" s="67"/>
      <c r="M23" s="34">
        <v>361.49</v>
      </c>
      <c r="N23" s="35">
        <v>0</v>
      </c>
      <c r="O23" s="20"/>
      <c r="P23" s="20"/>
      <c r="Q23" s="20"/>
    </row>
    <row r="24" spans="1:17" x14ac:dyDescent="0.2">
      <c r="A24" s="1"/>
      <c r="B24" s="83" t="s">
        <v>1380</v>
      </c>
      <c r="C24" s="44">
        <v>333360115</v>
      </c>
      <c r="D24" s="44" t="s">
        <v>219</v>
      </c>
      <c r="E24" s="1"/>
      <c r="F24" s="43" t="s">
        <v>159</v>
      </c>
      <c r="G24" s="44">
        <v>4.46</v>
      </c>
      <c r="H24" s="1"/>
      <c r="I24" s="67">
        <v>5.24</v>
      </c>
      <c r="J24" s="68">
        <v>6.7799999999999999E-2</v>
      </c>
      <c r="K24" s="34"/>
      <c r="L24" s="67"/>
      <c r="M24" s="34">
        <v>10907.03</v>
      </c>
      <c r="N24" s="35">
        <v>2.9999999999999997E-4</v>
      </c>
      <c r="O24" s="20"/>
      <c r="P24" s="20"/>
      <c r="Q24" s="20"/>
    </row>
    <row r="25" spans="1:17" x14ac:dyDescent="0.2">
      <c r="A25" s="1"/>
      <c r="B25" s="83" t="s">
        <v>1380</v>
      </c>
      <c r="C25" s="44">
        <v>333361115</v>
      </c>
      <c r="D25" s="44" t="s">
        <v>219</v>
      </c>
      <c r="E25" s="1"/>
      <c r="F25" s="43" t="s">
        <v>159</v>
      </c>
      <c r="G25" s="44">
        <v>2.66</v>
      </c>
      <c r="H25" s="1"/>
      <c r="I25" s="67">
        <v>6.76</v>
      </c>
      <c r="J25" s="68">
        <v>4.2299999999999997E-2</v>
      </c>
      <c r="K25" s="34"/>
      <c r="L25" s="67"/>
      <c r="M25" s="34">
        <v>3649.54</v>
      </c>
      <c r="N25" s="35">
        <v>1E-4</v>
      </c>
      <c r="O25" s="20"/>
      <c r="P25" s="20"/>
      <c r="Q25" s="20"/>
    </row>
    <row r="26" spans="1:17" x14ac:dyDescent="0.2">
      <c r="A26" s="1"/>
      <c r="B26" s="83" t="s">
        <v>1381</v>
      </c>
      <c r="C26" s="44">
        <v>333360415</v>
      </c>
      <c r="D26" s="44" t="s">
        <v>219</v>
      </c>
      <c r="E26" s="1"/>
      <c r="F26" s="43" t="s">
        <v>159</v>
      </c>
      <c r="G26" s="44">
        <v>2.87</v>
      </c>
      <c r="H26" s="1"/>
      <c r="I26" s="67">
        <v>6.33</v>
      </c>
      <c r="J26" s="68">
        <v>4.6399999999999997E-2</v>
      </c>
      <c r="K26" s="34"/>
      <c r="L26" s="67"/>
      <c r="M26" s="34">
        <v>52308.65</v>
      </c>
      <c r="N26" s="35">
        <v>1.2999999999999999E-3</v>
      </c>
      <c r="O26" s="20"/>
      <c r="P26" s="20"/>
      <c r="Q26" s="20"/>
    </row>
    <row r="27" spans="1:17" x14ac:dyDescent="0.2">
      <c r="A27" s="1"/>
      <c r="B27" s="83" t="s">
        <v>1381</v>
      </c>
      <c r="C27" s="44">
        <v>333361415</v>
      </c>
      <c r="D27" s="44" t="s">
        <v>219</v>
      </c>
      <c r="E27" s="1"/>
      <c r="F27" s="43" t="s">
        <v>159</v>
      </c>
      <c r="G27" s="44">
        <v>2.2599999999999998</v>
      </c>
      <c r="H27" s="1"/>
      <c r="I27" s="67">
        <v>7.75</v>
      </c>
      <c r="J27" s="68">
        <v>3.7699999999999997E-2</v>
      </c>
      <c r="K27" s="34"/>
      <c r="L27" s="67"/>
      <c r="M27" s="34">
        <v>51268.4</v>
      </c>
      <c r="N27" s="35">
        <v>1.2999999999999999E-3</v>
      </c>
      <c r="O27" s="20"/>
      <c r="P27" s="20"/>
      <c r="Q27" s="20"/>
    </row>
    <row r="28" spans="1:17" x14ac:dyDescent="0.2">
      <c r="A28" s="1"/>
      <c r="B28" s="83" t="s">
        <v>1382</v>
      </c>
      <c r="C28" s="44">
        <v>333360515</v>
      </c>
      <c r="D28" s="44" t="s">
        <v>219</v>
      </c>
      <c r="E28" s="1"/>
      <c r="F28" s="43" t="s">
        <v>159</v>
      </c>
      <c r="G28" s="44">
        <v>3.16</v>
      </c>
      <c r="H28" s="1"/>
      <c r="I28" s="67">
        <v>8.8000000000000007</v>
      </c>
      <c r="J28" s="68">
        <v>4.53E-2</v>
      </c>
      <c r="K28" s="34"/>
      <c r="L28" s="67"/>
      <c r="M28" s="34">
        <v>6058.74</v>
      </c>
      <c r="N28" s="35">
        <v>2.0000000000000001E-4</v>
      </c>
      <c r="O28" s="20"/>
      <c r="P28" s="20"/>
      <c r="Q28" s="20"/>
    </row>
    <row r="29" spans="1:17" x14ac:dyDescent="0.2">
      <c r="A29" s="1"/>
      <c r="B29" s="83" t="s">
        <v>1382</v>
      </c>
      <c r="C29" s="44">
        <v>333361515</v>
      </c>
      <c r="D29" s="44" t="s">
        <v>219</v>
      </c>
      <c r="E29" s="1"/>
      <c r="F29" s="43" t="s">
        <v>159</v>
      </c>
      <c r="G29" s="44">
        <v>2.13</v>
      </c>
      <c r="H29" s="1"/>
      <c r="I29" s="67">
        <v>9.3699999999999992</v>
      </c>
      <c r="J29" s="68">
        <v>4.19E-2</v>
      </c>
      <c r="K29" s="34"/>
      <c r="L29" s="67"/>
      <c r="M29" s="34">
        <v>21417.55</v>
      </c>
      <c r="N29" s="35">
        <v>5.0000000000000001E-4</v>
      </c>
      <c r="O29" s="20"/>
      <c r="P29" s="20"/>
      <c r="Q29" s="20"/>
    </row>
    <row r="30" spans="1:17" x14ac:dyDescent="0.2">
      <c r="A30" s="1"/>
      <c r="B30" s="83" t="s">
        <v>1383</v>
      </c>
      <c r="C30" s="44">
        <v>333360202</v>
      </c>
      <c r="D30" s="44" t="s">
        <v>219</v>
      </c>
      <c r="E30" s="1"/>
      <c r="F30" s="43" t="s">
        <v>159</v>
      </c>
      <c r="G30" s="44">
        <v>5.19</v>
      </c>
      <c r="H30" s="1"/>
      <c r="I30" s="67">
        <v>1.64</v>
      </c>
      <c r="J30" s="68">
        <v>5.33E-2</v>
      </c>
      <c r="K30" s="34"/>
      <c r="L30" s="67"/>
      <c r="M30" s="34">
        <v>660.49</v>
      </c>
      <c r="N30" s="35">
        <v>0</v>
      </c>
      <c r="O30" s="20"/>
      <c r="P30" s="20"/>
      <c r="Q30" s="20"/>
    </row>
    <row r="31" spans="1:17" x14ac:dyDescent="0.2">
      <c r="A31" s="1"/>
      <c r="B31" s="83" t="s">
        <v>1384</v>
      </c>
      <c r="C31" s="44">
        <v>333360302</v>
      </c>
      <c r="D31" s="44" t="s">
        <v>219</v>
      </c>
      <c r="E31" s="1"/>
      <c r="F31" s="43" t="s">
        <v>159</v>
      </c>
      <c r="G31" s="44">
        <v>5.45</v>
      </c>
      <c r="H31" s="1"/>
      <c r="I31" s="67">
        <v>0.3</v>
      </c>
      <c r="J31" s="68">
        <v>5.5899999999999998E-2</v>
      </c>
      <c r="K31" s="34"/>
      <c r="L31" s="67"/>
      <c r="M31" s="34">
        <v>69</v>
      </c>
      <c r="N31" s="35">
        <v>0</v>
      </c>
      <c r="O31" s="20"/>
      <c r="P31" s="20"/>
      <c r="Q31" s="20"/>
    </row>
    <row r="32" spans="1:17" x14ac:dyDescent="0.2">
      <c r="A32" s="1"/>
      <c r="B32" s="33" t="s">
        <v>1385</v>
      </c>
      <c r="C32" s="1"/>
      <c r="D32" s="1"/>
      <c r="E32" s="1"/>
      <c r="F32" s="1"/>
      <c r="G32" s="1"/>
      <c r="H32" s="102"/>
      <c r="I32" s="67">
        <v>7.06</v>
      </c>
      <c r="J32" s="68">
        <v>4.4499999999999998E-2</v>
      </c>
      <c r="K32" s="34"/>
      <c r="L32" s="67"/>
      <c r="M32" s="34">
        <v>156685.18</v>
      </c>
      <c r="N32" s="35">
        <v>4.0000000000000001E-3</v>
      </c>
      <c r="O32" s="20"/>
      <c r="P32" s="20"/>
      <c r="Q32" s="20"/>
    </row>
    <row r="33" spans="1:17" x14ac:dyDescent="0.2">
      <c r="A33" s="1"/>
      <c r="B33" s="52"/>
      <c r="C33" s="1"/>
      <c r="D33" s="1"/>
      <c r="E33" s="1"/>
      <c r="F33" s="1"/>
      <c r="G33" s="1"/>
      <c r="H33" s="1"/>
      <c r="I33" s="67"/>
      <c r="J33" s="68"/>
      <c r="K33" s="34"/>
      <c r="L33" s="67"/>
      <c r="M33" s="1"/>
      <c r="N33" s="32"/>
      <c r="O33" s="20"/>
      <c r="P33" s="20"/>
      <c r="Q33" s="20"/>
    </row>
    <row r="34" spans="1:17" x14ac:dyDescent="0.2">
      <c r="A34" s="1"/>
      <c r="B34" s="33" t="s">
        <v>1386</v>
      </c>
      <c r="C34" s="1"/>
      <c r="D34" s="1"/>
      <c r="E34" s="1"/>
      <c r="F34" s="1"/>
      <c r="G34" s="1"/>
      <c r="H34" s="1"/>
      <c r="I34" s="67"/>
      <c r="J34" s="68"/>
      <c r="K34" s="34"/>
      <c r="L34" s="67"/>
      <c r="M34" s="1"/>
      <c r="N34" s="32"/>
      <c r="O34" s="20"/>
      <c r="P34" s="20"/>
      <c r="Q34" s="20"/>
    </row>
    <row r="35" spans="1:17" x14ac:dyDescent="0.2">
      <c r="A35" s="1"/>
      <c r="B35" s="83" t="s">
        <v>1387</v>
      </c>
      <c r="C35" s="44">
        <v>88773</v>
      </c>
      <c r="D35" s="44" t="s">
        <v>219</v>
      </c>
      <c r="E35" s="43" t="s">
        <v>1388</v>
      </c>
      <c r="F35" s="43" t="s">
        <v>159</v>
      </c>
      <c r="G35" s="44">
        <v>5</v>
      </c>
      <c r="H35" s="102">
        <v>40664</v>
      </c>
      <c r="I35" s="67">
        <v>5.5</v>
      </c>
      <c r="J35" s="68">
        <v>6.4899999999999999E-2</v>
      </c>
      <c r="K35" s="34">
        <v>2112416.83</v>
      </c>
      <c r="L35" s="67">
        <v>94.77</v>
      </c>
      <c r="M35" s="34">
        <v>2001.94</v>
      </c>
      <c r="N35" s="35">
        <v>1E-4</v>
      </c>
      <c r="O35" s="20"/>
      <c r="P35" s="20"/>
      <c r="Q35" s="20"/>
    </row>
    <row r="36" spans="1:17" x14ac:dyDescent="0.2">
      <c r="A36" s="1"/>
      <c r="B36" s="83" t="s">
        <v>1387</v>
      </c>
      <c r="C36" s="44">
        <v>88774</v>
      </c>
      <c r="D36" s="44" t="s">
        <v>219</v>
      </c>
      <c r="E36" s="43" t="s">
        <v>1388</v>
      </c>
      <c r="F36" s="43" t="s">
        <v>159</v>
      </c>
      <c r="G36" s="44">
        <v>5</v>
      </c>
      <c r="H36" s="102">
        <v>40667</v>
      </c>
      <c r="I36" s="67">
        <v>5.5</v>
      </c>
      <c r="J36" s="68">
        <v>6.3500000000000001E-2</v>
      </c>
      <c r="K36" s="34">
        <v>6928862.6100000003</v>
      </c>
      <c r="L36" s="67">
        <v>95.38</v>
      </c>
      <c r="M36" s="34">
        <v>6608.75</v>
      </c>
      <c r="N36" s="35">
        <v>2.0000000000000001E-4</v>
      </c>
      <c r="O36" s="20"/>
      <c r="P36" s="20"/>
      <c r="Q36" s="20"/>
    </row>
    <row r="37" spans="1:17" x14ac:dyDescent="0.2">
      <c r="A37" s="1"/>
      <c r="B37" s="83" t="s">
        <v>1389</v>
      </c>
      <c r="C37" s="44">
        <v>5509</v>
      </c>
      <c r="D37" s="44" t="s">
        <v>219</v>
      </c>
      <c r="E37" s="43" t="s">
        <v>206</v>
      </c>
      <c r="F37" s="43" t="s">
        <v>159</v>
      </c>
      <c r="G37" s="44">
        <v>5.4</v>
      </c>
      <c r="H37" s="102">
        <v>38776</v>
      </c>
      <c r="I37" s="67">
        <v>0.66</v>
      </c>
      <c r="J37" s="68">
        <v>1.29E-2</v>
      </c>
      <c r="K37" s="34">
        <v>12453402.539999999</v>
      </c>
      <c r="L37" s="67">
        <v>122.08</v>
      </c>
      <c r="M37" s="34">
        <v>15203.11</v>
      </c>
      <c r="N37" s="35">
        <v>4.0000000000000002E-4</v>
      </c>
      <c r="O37" s="20"/>
      <c r="P37" s="20"/>
      <c r="Q37" s="20"/>
    </row>
    <row r="38" spans="1:17" x14ac:dyDescent="0.2">
      <c r="A38" s="1"/>
      <c r="B38" s="83" t="s">
        <v>1390</v>
      </c>
      <c r="C38" s="44">
        <v>5506</v>
      </c>
      <c r="D38" s="44" t="s">
        <v>219</v>
      </c>
      <c r="E38" s="43" t="s">
        <v>212</v>
      </c>
      <c r="F38" s="43" t="s">
        <v>159</v>
      </c>
      <c r="G38" s="44">
        <v>5.48</v>
      </c>
      <c r="H38" s="102">
        <v>38883</v>
      </c>
      <c r="I38" s="67">
        <v>7.72</v>
      </c>
      <c r="J38" s="68">
        <v>4.8500000000000001E-2</v>
      </c>
      <c r="K38" s="34">
        <v>18510350.16</v>
      </c>
      <c r="L38" s="67">
        <v>146.61000000000001</v>
      </c>
      <c r="M38" s="34">
        <v>27138.02</v>
      </c>
      <c r="N38" s="35">
        <v>6.9999999999999999E-4</v>
      </c>
      <c r="O38" s="20"/>
      <c r="P38" s="20"/>
      <c r="Q38" s="20"/>
    </row>
    <row r="39" spans="1:17" x14ac:dyDescent="0.2">
      <c r="A39" s="1"/>
      <c r="B39" s="83" t="s">
        <v>1390</v>
      </c>
      <c r="C39" s="44">
        <v>5512</v>
      </c>
      <c r="D39" s="44" t="s">
        <v>219</v>
      </c>
      <c r="E39" s="43" t="s">
        <v>212</v>
      </c>
      <c r="F39" s="43" t="s">
        <v>159</v>
      </c>
      <c r="G39" s="44">
        <v>5.53</v>
      </c>
      <c r="H39" s="102">
        <v>38888</v>
      </c>
      <c r="I39" s="67">
        <v>7.72</v>
      </c>
      <c r="J39" s="68">
        <v>4.8500000000000001E-2</v>
      </c>
      <c r="K39" s="34">
        <v>172644477.94</v>
      </c>
      <c r="L39" s="67">
        <v>146.61000000000001</v>
      </c>
      <c r="M39" s="34">
        <v>253114.07</v>
      </c>
      <c r="N39" s="35">
        <v>6.4999999999999997E-3</v>
      </c>
      <c r="O39" s="20"/>
      <c r="P39" s="20"/>
      <c r="Q39" s="20"/>
    </row>
    <row r="40" spans="1:17" x14ac:dyDescent="0.2">
      <c r="A40" s="1"/>
      <c r="B40" s="83" t="s">
        <v>1390</v>
      </c>
      <c r="C40" s="44">
        <v>5501</v>
      </c>
      <c r="D40" s="44" t="s">
        <v>219</v>
      </c>
      <c r="E40" s="43" t="s">
        <v>212</v>
      </c>
      <c r="F40" s="43" t="s">
        <v>159</v>
      </c>
      <c r="G40" s="44">
        <v>5.39</v>
      </c>
      <c r="H40" s="102">
        <v>38672</v>
      </c>
      <c r="I40" s="67">
        <v>7.72</v>
      </c>
      <c r="J40" s="68">
        <v>4.8500000000000001E-2</v>
      </c>
      <c r="K40" s="34">
        <v>53121728.390000001</v>
      </c>
      <c r="L40" s="67">
        <v>146.61000000000001</v>
      </c>
      <c r="M40" s="34">
        <v>77881.77</v>
      </c>
      <c r="N40" s="35">
        <v>2E-3</v>
      </c>
      <c r="O40" s="20"/>
      <c r="P40" s="20"/>
      <c r="Q40" s="20"/>
    </row>
    <row r="41" spans="1:17" x14ac:dyDescent="0.2">
      <c r="A41" s="1"/>
      <c r="B41" s="83" t="s">
        <v>1390</v>
      </c>
      <c r="C41" s="44">
        <v>5500</v>
      </c>
      <c r="D41" s="44" t="s">
        <v>219</v>
      </c>
      <c r="E41" s="43" t="s">
        <v>212</v>
      </c>
      <c r="F41" s="43" t="s">
        <v>159</v>
      </c>
      <c r="G41" s="44">
        <v>5.67</v>
      </c>
      <c r="H41" s="102">
        <v>38420</v>
      </c>
      <c r="I41" s="67">
        <v>7.72</v>
      </c>
      <c r="J41" s="68">
        <v>4.8500000000000001E-2</v>
      </c>
      <c r="K41" s="34">
        <v>50494143.43</v>
      </c>
      <c r="L41" s="67">
        <v>146.61000000000001</v>
      </c>
      <c r="M41" s="34">
        <v>74029.460000000006</v>
      </c>
      <c r="N41" s="35">
        <v>1.9E-3</v>
      </c>
      <c r="O41" s="20"/>
      <c r="P41" s="20"/>
      <c r="Q41" s="20"/>
    </row>
    <row r="42" spans="1:17" x14ac:dyDescent="0.2">
      <c r="A42" s="1"/>
      <c r="B42" s="83" t="s">
        <v>1387</v>
      </c>
      <c r="C42" s="44">
        <v>88775</v>
      </c>
      <c r="D42" s="44" t="s">
        <v>219</v>
      </c>
      <c r="E42" s="43" t="s">
        <v>1388</v>
      </c>
      <c r="F42" s="43" t="s">
        <v>159</v>
      </c>
      <c r="G42" s="44">
        <v>5</v>
      </c>
      <c r="H42" s="102">
        <v>40679</v>
      </c>
      <c r="I42" s="67">
        <v>5.49</v>
      </c>
      <c r="J42" s="68">
        <v>4.87E-2</v>
      </c>
      <c r="K42" s="34">
        <v>1319210.8600000001</v>
      </c>
      <c r="L42" s="67">
        <v>96.18</v>
      </c>
      <c r="M42" s="34">
        <v>1268.82</v>
      </c>
      <c r="N42" s="35">
        <v>0</v>
      </c>
      <c r="O42" s="20"/>
      <c r="P42" s="20"/>
      <c r="Q42" s="20"/>
    </row>
    <row r="43" spans="1:17" x14ac:dyDescent="0.2">
      <c r="A43" s="1"/>
      <c r="B43" s="83" t="s">
        <v>1387</v>
      </c>
      <c r="C43" s="44">
        <v>88776</v>
      </c>
      <c r="D43" s="44" t="s">
        <v>219</v>
      </c>
      <c r="E43" s="43" t="s">
        <v>1388</v>
      </c>
      <c r="F43" s="43" t="s">
        <v>159</v>
      </c>
      <c r="G43" s="44">
        <v>5</v>
      </c>
      <c r="H43" s="102">
        <v>40696</v>
      </c>
      <c r="I43" s="67">
        <v>5.49</v>
      </c>
      <c r="J43" s="68">
        <v>4.3799999999999999E-2</v>
      </c>
      <c r="K43" s="34">
        <v>650622</v>
      </c>
      <c r="L43" s="67">
        <v>98.56</v>
      </c>
      <c r="M43" s="34">
        <v>641.25</v>
      </c>
      <c r="N43" s="35">
        <v>0</v>
      </c>
      <c r="O43" s="20"/>
      <c r="P43" s="20"/>
      <c r="Q43" s="20"/>
    </row>
    <row r="44" spans="1:17" x14ac:dyDescent="0.2">
      <c r="A44" s="1"/>
      <c r="B44" s="83" t="s">
        <v>1387</v>
      </c>
      <c r="C44" s="44">
        <v>88777</v>
      </c>
      <c r="D44" s="44" t="s">
        <v>219</v>
      </c>
      <c r="E44" s="43" t="s">
        <v>1388</v>
      </c>
      <c r="F44" s="43" t="s">
        <v>159</v>
      </c>
      <c r="G44" s="44">
        <v>5</v>
      </c>
      <c r="H44" s="102">
        <v>40714</v>
      </c>
      <c r="I44" s="67">
        <v>5.5</v>
      </c>
      <c r="J44" s="68">
        <v>5.0700000000000002E-2</v>
      </c>
      <c r="K44" s="34">
        <v>517806.42</v>
      </c>
      <c r="L44" s="67">
        <v>100.3</v>
      </c>
      <c r="M44" s="34">
        <v>519.36</v>
      </c>
      <c r="N44" s="35">
        <v>0</v>
      </c>
      <c r="O44" s="20"/>
      <c r="P44" s="20"/>
      <c r="Q44" s="20"/>
    </row>
    <row r="45" spans="1:17" x14ac:dyDescent="0.2">
      <c r="A45" s="1"/>
      <c r="B45" s="83" t="s">
        <v>1391</v>
      </c>
      <c r="C45" s="44">
        <v>9922</v>
      </c>
      <c r="D45" s="44" t="s">
        <v>219</v>
      </c>
      <c r="E45" s="43" t="s">
        <v>1388</v>
      </c>
      <c r="F45" s="43" t="s">
        <v>159</v>
      </c>
      <c r="G45" s="44">
        <v>5.7</v>
      </c>
      <c r="H45" s="102">
        <v>40489</v>
      </c>
      <c r="I45" s="67">
        <v>6.29</v>
      </c>
      <c r="J45" s="68">
        <v>8.5300000000000001E-2</v>
      </c>
      <c r="K45" s="34">
        <v>37456185.549999997</v>
      </c>
      <c r="L45" s="67">
        <v>86.93</v>
      </c>
      <c r="M45" s="34">
        <v>32560.66</v>
      </c>
      <c r="N45" s="35">
        <v>8.0000000000000004E-4</v>
      </c>
      <c r="O45" s="20"/>
      <c r="P45" s="20"/>
      <c r="Q45" s="20"/>
    </row>
    <row r="46" spans="1:17" x14ac:dyDescent="0.2">
      <c r="A46" s="1"/>
      <c r="B46" s="83" t="s">
        <v>1390</v>
      </c>
      <c r="C46" s="44">
        <v>50018</v>
      </c>
      <c r="D46" s="44" t="s">
        <v>251</v>
      </c>
      <c r="E46" s="43" t="s">
        <v>212</v>
      </c>
      <c r="F46" s="43" t="s">
        <v>159</v>
      </c>
      <c r="G46" s="44">
        <v>4.75</v>
      </c>
      <c r="H46" s="102">
        <v>39261</v>
      </c>
      <c r="I46" s="67">
        <v>8.26</v>
      </c>
      <c r="J46" s="68">
        <v>4.6899999999999997E-2</v>
      </c>
      <c r="K46" s="34">
        <v>58567157.770000003</v>
      </c>
      <c r="L46" s="67">
        <v>137.61000000000001</v>
      </c>
      <c r="M46" s="34">
        <v>80594.27</v>
      </c>
      <c r="N46" s="35">
        <v>2.0999999999999999E-3</v>
      </c>
      <c r="O46" s="20"/>
      <c r="P46" s="20"/>
      <c r="Q46" s="20"/>
    </row>
    <row r="47" spans="1:17" x14ac:dyDescent="0.2">
      <c r="A47" s="1"/>
      <c r="B47" s="83" t="s">
        <v>1392</v>
      </c>
      <c r="C47" s="44">
        <v>5513</v>
      </c>
      <c r="D47" s="44" t="s">
        <v>251</v>
      </c>
      <c r="E47" s="43" t="s">
        <v>1388</v>
      </c>
      <c r="F47" s="43" t="s">
        <v>159</v>
      </c>
      <c r="G47" s="44">
        <v>6.06</v>
      </c>
      <c r="H47" s="102">
        <v>38904</v>
      </c>
      <c r="I47" s="67">
        <v>3.9</v>
      </c>
      <c r="J47" s="68">
        <v>3.73E-2</v>
      </c>
      <c r="K47" s="34">
        <v>32443914.48</v>
      </c>
      <c r="L47" s="67">
        <v>127.39</v>
      </c>
      <c r="M47" s="34">
        <v>41330.300000000003</v>
      </c>
      <c r="N47" s="35">
        <v>1.1000000000000001E-3</v>
      </c>
      <c r="O47" s="20"/>
      <c r="P47" s="20"/>
      <c r="Q47" s="20"/>
    </row>
    <row r="48" spans="1:17" x14ac:dyDescent="0.2">
      <c r="A48" s="1"/>
      <c r="B48" s="83" t="s">
        <v>1393</v>
      </c>
      <c r="C48" s="44">
        <v>88770</v>
      </c>
      <c r="D48" s="44" t="s">
        <v>274</v>
      </c>
      <c r="E48" s="43" t="s">
        <v>206</v>
      </c>
      <c r="F48" s="43" t="s">
        <v>159</v>
      </c>
      <c r="G48" s="44">
        <v>5.5</v>
      </c>
      <c r="H48" s="102">
        <v>40570</v>
      </c>
      <c r="I48" s="67">
        <v>9.61</v>
      </c>
      <c r="J48" s="68">
        <v>6.9400000000000003E-2</v>
      </c>
      <c r="K48" s="34">
        <v>67640738.840000004</v>
      </c>
      <c r="L48" s="67">
        <v>91.91</v>
      </c>
      <c r="M48" s="34">
        <v>62168.6</v>
      </c>
      <c r="N48" s="35">
        <v>1.6000000000000001E-3</v>
      </c>
      <c r="O48" s="20"/>
      <c r="P48" s="20"/>
      <c r="Q48" s="20"/>
    </row>
    <row r="49" spans="1:17" x14ac:dyDescent="0.2">
      <c r="A49" s="1"/>
      <c r="B49" s="83" t="s">
        <v>1394</v>
      </c>
      <c r="C49" s="44">
        <v>8558</v>
      </c>
      <c r="D49" s="44" t="s">
        <v>274</v>
      </c>
      <c r="E49" s="43" t="s">
        <v>1388</v>
      </c>
      <c r="F49" s="43" t="s">
        <v>159</v>
      </c>
      <c r="G49" s="44">
        <v>5.9</v>
      </c>
      <c r="H49" s="102">
        <v>39534</v>
      </c>
      <c r="I49" s="67">
        <v>4.29</v>
      </c>
      <c r="J49" s="68">
        <v>4.9299999999999997E-2</v>
      </c>
      <c r="K49" s="34">
        <v>20792241.629999999</v>
      </c>
      <c r="L49" s="67">
        <v>119.19</v>
      </c>
      <c r="M49" s="34">
        <v>24782.27</v>
      </c>
      <c r="N49" s="35">
        <v>5.9999999999999995E-4</v>
      </c>
      <c r="O49" s="20"/>
      <c r="P49" s="20"/>
      <c r="Q49" s="20"/>
    </row>
    <row r="50" spans="1:17" x14ac:dyDescent="0.2">
      <c r="A50" s="1"/>
      <c r="B50" s="83" t="s">
        <v>1394</v>
      </c>
      <c r="C50" s="44">
        <v>8559</v>
      </c>
      <c r="D50" s="44" t="s">
        <v>274</v>
      </c>
      <c r="E50" s="43" t="s">
        <v>1388</v>
      </c>
      <c r="F50" s="43" t="s">
        <v>159</v>
      </c>
      <c r="G50" s="44">
        <v>5.9</v>
      </c>
      <c r="H50" s="102">
        <v>40407</v>
      </c>
      <c r="I50" s="67">
        <v>3.98</v>
      </c>
      <c r="J50" s="68">
        <v>8.5199999999999998E-2</v>
      </c>
      <c r="K50" s="34">
        <v>3355365.87</v>
      </c>
      <c r="L50" s="67">
        <v>94.94</v>
      </c>
      <c r="M50" s="34">
        <v>3185.58</v>
      </c>
      <c r="N50" s="35">
        <v>1E-4</v>
      </c>
      <c r="O50" s="20"/>
      <c r="P50" s="20"/>
      <c r="Q50" s="20"/>
    </row>
    <row r="51" spans="1:17" x14ac:dyDescent="0.2">
      <c r="A51" s="1"/>
      <c r="B51" s="83" t="s">
        <v>1395</v>
      </c>
      <c r="C51" s="44">
        <v>66030</v>
      </c>
      <c r="D51" s="44" t="s">
        <v>274</v>
      </c>
      <c r="E51" s="43" t="s">
        <v>212</v>
      </c>
      <c r="F51" s="43" t="s">
        <v>159</v>
      </c>
      <c r="G51" s="44">
        <v>3.64</v>
      </c>
      <c r="H51" s="102">
        <v>40441</v>
      </c>
      <c r="I51" s="67">
        <v>0.1</v>
      </c>
      <c r="J51" s="68">
        <v>-2.8000000000000001E-2</v>
      </c>
      <c r="K51" s="34">
        <v>58254729.479999997</v>
      </c>
      <c r="L51" s="67">
        <v>106.48</v>
      </c>
      <c r="M51" s="34">
        <v>62029.64</v>
      </c>
      <c r="N51" s="35">
        <v>1.6000000000000001E-3</v>
      </c>
      <c r="O51" s="20"/>
      <c r="P51" s="20"/>
      <c r="Q51" s="20"/>
    </row>
    <row r="52" spans="1:17" x14ac:dyDescent="0.2">
      <c r="A52" s="1"/>
      <c r="B52" s="83" t="s">
        <v>1395</v>
      </c>
      <c r="C52" s="44">
        <v>6613</v>
      </c>
      <c r="D52" s="44" t="s">
        <v>274</v>
      </c>
      <c r="E52" s="43" t="s">
        <v>212</v>
      </c>
      <c r="F52" s="43" t="s">
        <v>159</v>
      </c>
      <c r="G52" s="44">
        <v>1.66</v>
      </c>
      <c r="H52" s="102">
        <v>40408</v>
      </c>
      <c r="I52" s="67">
        <v>0.1</v>
      </c>
      <c r="J52" s="68">
        <v>3.8E-3</v>
      </c>
      <c r="K52" s="34">
        <v>5576377.4500000002</v>
      </c>
      <c r="L52" s="67">
        <v>104.94</v>
      </c>
      <c r="M52" s="34">
        <v>5851.85</v>
      </c>
      <c r="N52" s="35">
        <v>1E-4</v>
      </c>
      <c r="O52" s="20"/>
      <c r="P52" s="20"/>
      <c r="Q52" s="20"/>
    </row>
    <row r="53" spans="1:17" x14ac:dyDescent="0.2">
      <c r="A53" s="1"/>
      <c r="B53" s="83" t="s">
        <v>1395</v>
      </c>
      <c r="C53" s="44">
        <v>6614</v>
      </c>
      <c r="D53" s="44" t="s">
        <v>274</v>
      </c>
      <c r="E53" s="43" t="s">
        <v>212</v>
      </c>
      <c r="F53" s="43" t="s">
        <v>159</v>
      </c>
      <c r="G53" s="44">
        <v>1.82</v>
      </c>
      <c r="H53" s="102">
        <v>40422</v>
      </c>
      <c r="I53" s="67">
        <v>0.1</v>
      </c>
      <c r="J53" s="68">
        <v>-3.2000000000000002E-3</v>
      </c>
      <c r="K53" s="34">
        <v>6627525.7800000003</v>
      </c>
      <c r="L53" s="67">
        <v>105.11</v>
      </c>
      <c r="M53" s="34">
        <v>6966.19</v>
      </c>
      <c r="N53" s="35">
        <v>2.0000000000000001E-4</v>
      </c>
      <c r="O53" s="20"/>
      <c r="P53" s="20"/>
      <c r="Q53" s="20"/>
    </row>
    <row r="54" spans="1:17" x14ac:dyDescent="0.2">
      <c r="A54" s="1"/>
      <c r="B54" s="83" t="s">
        <v>1395</v>
      </c>
      <c r="C54" s="44">
        <v>6615</v>
      </c>
      <c r="D54" s="44" t="s">
        <v>274</v>
      </c>
      <c r="E54" s="43" t="s">
        <v>212</v>
      </c>
      <c r="F54" s="43" t="s">
        <v>159</v>
      </c>
      <c r="G54" s="44">
        <v>2.2000000000000002</v>
      </c>
      <c r="H54" s="102">
        <v>40456</v>
      </c>
      <c r="I54" s="67">
        <v>0.1</v>
      </c>
      <c r="J54" s="68">
        <v>-2.4400000000000002E-2</v>
      </c>
      <c r="K54" s="34">
        <v>5865741.5800000001</v>
      </c>
      <c r="L54" s="67">
        <v>105.01</v>
      </c>
      <c r="M54" s="34">
        <v>6159.62</v>
      </c>
      <c r="N54" s="35">
        <v>2.0000000000000001E-4</v>
      </c>
      <c r="O54" s="20"/>
      <c r="P54" s="20"/>
      <c r="Q54" s="20"/>
    </row>
    <row r="55" spans="1:17" x14ac:dyDescent="0.2">
      <c r="B55" s="83" t="s">
        <v>1395</v>
      </c>
      <c r="C55" s="44">
        <v>6616</v>
      </c>
      <c r="D55" s="44" t="s">
        <v>274</v>
      </c>
      <c r="E55" s="43" t="s">
        <v>212</v>
      </c>
      <c r="F55" s="43" t="s">
        <v>159</v>
      </c>
      <c r="G55" s="44">
        <v>1.71</v>
      </c>
      <c r="H55" s="102">
        <v>40484</v>
      </c>
      <c r="I55" s="67">
        <v>0.1</v>
      </c>
      <c r="J55" s="68">
        <v>-2.9700000000000001E-2</v>
      </c>
      <c r="K55" s="34">
        <v>5067647.5199999996</v>
      </c>
      <c r="L55" s="67">
        <v>104.21</v>
      </c>
      <c r="M55" s="34">
        <v>5281</v>
      </c>
      <c r="N55" s="35">
        <v>1E-4</v>
      </c>
      <c r="O55" s="20"/>
      <c r="P55" s="20"/>
      <c r="Q55" s="20"/>
    </row>
    <row r="56" spans="1:17" x14ac:dyDescent="0.2">
      <c r="B56" s="83" t="s">
        <v>1395</v>
      </c>
      <c r="C56" s="44">
        <v>6617</v>
      </c>
      <c r="D56" s="44" t="s">
        <v>274</v>
      </c>
      <c r="E56" s="43" t="s">
        <v>212</v>
      </c>
      <c r="F56" s="43" t="s">
        <v>159</v>
      </c>
      <c r="G56" s="44">
        <v>2.2000000000000002</v>
      </c>
      <c r="H56" s="102">
        <v>40542</v>
      </c>
      <c r="I56" s="67">
        <v>0.1</v>
      </c>
      <c r="J56" s="68">
        <v>-7.1099999999999997E-2</v>
      </c>
      <c r="K56" s="34">
        <v>2117018.42</v>
      </c>
      <c r="L56" s="67">
        <v>104.32</v>
      </c>
      <c r="M56" s="34">
        <v>2208.4699999999998</v>
      </c>
      <c r="N56" s="35">
        <v>1E-4</v>
      </c>
      <c r="O56" s="20"/>
      <c r="P56" s="20"/>
      <c r="Q56" s="20"/>
    </row>
    <row r="57" spans="1:17" x14ac:dyDescent="0.2">
      <c r="B57" s="83" t="s">
        <v>1395</v>
      </c>
      <c r="C57" s="44">
        <v>6619</v>
      </c>
      <c r="D57" s="44" t="s">
        <v>274</v>
      </c>
      <c r="E57" s="43" t="s">
        <v>212</v>
      </c>
      <c r="F57" s="43" t="s">
        <v>159</v>
      </c>
      <c r="G57" s="44">
        <v>2.9</v>
      </c>
      <c r="H57" s="102">
        <v>40693</v>
      </c>
      <c r="I57" s="67">
        <v>0.1</v>
      </c>
      <c r="J57" s="68">
        <v>3.3300000000000003E-2</v>
      </c>
      <c r="K57" s="34">
        <v>4664030.09</v>
      </c>
      <c r="L57" s="67">
        <v>100.7</v>
      </c>
      <c r="M57" s="34">
        <v>4696.68</v>
      </c>
      <c r="N57" s="35">
        <v>1E-4</v>
      </c>
      <c r="O57" s="20"/>
      <c r="P57" s="20"/>
      <c r="Q57" s="20"/>
    </row>
    <row r="58" spans="1:17" x14ac:dyDescent="0.2">
      <c r="B58" s="83" t="s">
        <v>1395</v>
      </c>
      <c r="C58" s="44">
        <v>6620</v>
      </c>
      <c r="D58" s="44" t="s">
        <v>274</v>
      </c>
      <c r="E58" s="43" t="s">
        <v>212</v>
      </c>
      <c r="F58" s="43" t="s">
        <v>159</v>
      </c>
      <c r="G58" s="44">
        <v>3.08</v>
      </c>
      <c r="H58" s="102">
        <v>40723</v>
      </c>
      <c r="I58" s="67">
        <v>0.1</v>
      </c>
      <c r="J58" s="68">
        <v>3.09E-2</v>
      </c>
      <c r="K58" s="34">
        <v>22429946.640000001</v>
      </c>
      <c r="L58" s="67">
        <v>100.02</v>
      </c>
      <c r="M58" s="34">
        <v>22434.43</v>
      </c>
      <c r="N58" s="35">
        <v>5.9999999999999995E-4</v>
      </c>
      <c r="O58" s="20"/>
      <c r="P58" s="20"/>
      <c r="Q58" s="20"/>
    </row>
    <row r="59" spans="1:17" x14ac:dyDescent="0.2">
      <c r="B59" s="83" t="s">
        <v>1395</v>
      </c>
      <c r="C59" s="44">
        <v>6618</v>
      </c>
      <c r="D59" s="44" t="s">
        <v>274</v>
      </c>
      <c r="E59" s="43" t="s">
        <v>212</v>
      </c>
      <c r="F59" s="43" t="s">
        <v>159</v>
      </c>
      <c r="G59" s="44">
        <v>2.0699999999999998</v>
      </c>
      <c r="H59" s="102">
        <v>40548</v>
      </c>
      <c r="I59" s="67">
        <v>0.1</v>
      </c>
      <c r="J59" s="68">
        <v>-7.0000000000000007E-2</v>
      </c>
      <c r="K59" s="34">
        <v>79052495.379999995</v>
      </c>
      <c r="L59" s="67">
        <v>104.19</v>
      </c>
      <c r="M59" s="34">
        <v>82364.789999999994</v>
      </c>
      <c r="N59" s="35">
        <v>2.0999999999999999E-3</v>
      </c>
      <c r="O59" s="20"/>
      <c r="P59" s="20"/>
      <c r="Q59" s="20"/>
    </row>
    <row r="60" spans="1:17" x14ac:dyDescent="0.2">
      <c r="B60" s="83" t="s">
        <v>1395</v>
      </c>
      <c r="C60" s="44">
        <v>6612</v>
      </c>
      <c r="D60" s="44" t="s">
        <v>274</v>
      </c>
      <c r="E60" s="43" t="s">
        <v>212</v>
      </c>
      <c r="F60" s="43" t="s">
        <v>159</v>
      </c>
      <c r="G60" s="44">
        <v>1.46</v>
      </c>
      <c r="H60" s="102">
        <v>40386</v>
      </c>
      <c r="I60" s="67">
        <v>0.1</v>
      </c>
      <c r="J60" s="68">
        <v>1.2500000000000001E-2</v>
      </c>
      <c r="K60" s="34">
        <v>6208181.8600000003</v>
      </c>
      <c r="L60" s="67">
        <v>105.23</v>
      </c>
      <c r="M60" s="34">
        <v>6532.87</v>
      </c>
      <c r="N60" s="35">
        <v>2.0000000000000001E-4</v>
      </c>
      <c r="O60" s="20"/>
      <c r="P60" s="20"/>
      <c r="Q60" s="20"/>
    </row>
    <row r="61" spans="1:17" x14ac:dyDescent="0.2">
      <c r="B61" s="83" t="s">
        <v>1395</v>
      </c>
      <c r="C61" s="44">
        <v>6611</v>
      </c>
      <c r="D61" s="44" t="s">
        <v>274</v>
      </c>
      <c r="E61" s="43" t="s">
        <v>212</v>
      </c>
      <c r="F61" s="43" t="s">
        <v>159</v>
      </c>
      <c r="G61" s="44">
        <v>1.88</v>
      </c>
      <c r="H61" s="102">
        <v>40293</v>
      </c>
      <c r="I61" s="67">
        <v>0.1</v>
      </c>
      <c r="J61" s="68">
        <v>6.1199999999999997E-2</v>
      </c>
      <c r="K61" s="34">
        <v>75521859.469999999</v>
      </c>
      <c r="L61" s="67">
        <v>107.29</v>
      </c>
      <c r="M61" s="34">
        <v>81027.399999999994</v>
      </c>
      <c r="N61" s="35">
        <v>2.0999999999999999E-3</v>
      </c>
      <c r="O61" s="20"/>
      <c r="P61" s="20"/>
      <c r="Q61" s="20"/>
    </row>
    <row r="62" spans="1:17" x14ac:dyDescent="0.2">
      <c r="B62" s="83" t="s">
        <v>1395</v>
      </c>
      <c r="C62" s="44">
        <v>66070</v>
      </c>
      <c r="D62" s="44" t="s">
        <v>274</v>
      </c>
      <c r="E62" s="43" t="s">
        <v>212</v>
      </c>
      <c r="F62" s="43" t="s">
        <v>159</v>
      </c>
      <c r="G62" s="44">
        <v>3.61</v>
      </c>
      <c r="H62" s="102">
        <v>40441</v>
      </c>
      <c r="I62" s="67">
        <v>0.1</v>
      </c>
      <c r="J62" s="68">
        <v>-2.7799999999999998E-2</v>
      </c>
      <c r="K62" s="34">
        <v>3742742.94</v>
      </c>
      <c r="L62" s="67">
        <v>106.45</v>
      </c>
      <c r="M62" s="34">
        <v>3984.15</v>
      </c>
      <c r="N62" s="35">
        <v>1E-4</v>
      </c>
      <c r="O62" s="20"/>
      <c r="P62" s="20"/>
      <c r="Q62" s="20"/>
    </row>
    <row r="63" spans="1:17" x14ac:dyDescent="0.2">
      <c r="B63" s="83" t="s">
        <v>1395</v>
      </c>
      <c r="C63" s="44">
        <v>66060</v>
      </c>
      <c r="D63" s="44" t="s">
        <v>274</v>
      </c>
      <c r="E63" s="43" t="s">
        <v>212</v>
      </c>
      <c r="F63" s="43" t="s">
        <v>159</v>
      </c>
      <c r="G63" s="44">
        <v>3.64</v>
      </c>
      <c r="H63" s="102">
        <v>40441</v>
      </c>
      <c r="I63" s="67">
        <v>0.1</v>
      </c>
      <c r="J63" s="68">
        <v>-2.8000000000000001E-2</v>
      </c>
      <c r="K63" s="34">
        <v>2643048.6</v>
      </c>
      <c r="L63" s="67">
        <v>106.48</v>
      </c>
      <c r="M63" s="34">
        <v>2814.32</v>
      </c>
      <c r="N63" s="35">
        <v>1E-4</v>
      </c>
      <c r="O63" s="20"/>
      <c r="P63" s="20"/>
      <c r="Q63" s="20"/>
    </row>
    <row r="64" spans="1:17" x14ac:dyDescent="0.2">
      <c r="B64" s="83" t="s">
        <v>1395</v>
      </c>
      <c r="C64" s="44">
        <v>66090</v>
      </c>
      <c r="D64" s="44" t="s">
        <v>274</v>
      </c>
      <c r="E64" s="43" t="s">
        <v>212</v>
      </c>
      <c r="F64" s="43" t="s">
        <v>159</v>
      </c>
      <c r="G64" s="44">
        <v>4.46</v>
      </c>
      <c r="H64" s="102">
        <v>40441</v>
      </c>
      <c r="I64" s="67">
        <v>0.1</v>
      </c>
      <c r="J64" s="68">
        <v>-3.5299999999999998E-2</v>
      </c>
      <c r="K64" s="34">
        <v>7935074.3099999996</v>
      </c>
      <c r="L64" s="67">
        <v>107.33</v>
      </c>
      <c r="M64" s="34">
        <v>8516.7199999999993</v>
      </c>
      <c r="N64" s="35">
        <v>2.0000000000000001E-4</v>
      </c>
      <c r="O64" s="20"/>
      <c r="P64" s="20"/>
      <c r="Q64" s="20"/>
    </row>
    <row r="65" spans="2:17" x14ac:dyDescent="0.2">
      <c r="B65" s="83" t="s">
        <v>1395</v>
      </c>
      <c r="C65" s="44">
        <v>66080</v>
      </c>
      <c r="D65" s="44" t="s">
        <v>274</v>
      </c>
      <c r="E65" s="43" t="s">
        <v>212</v>
      </c>
      <c r="F65" s="43" t="s">
        <v>159</v>
      </c>
      <c r="G65" s="44">
        <v>4.1399999999999997</v>
      </c>
      <c r="H65" s="102">
        <v>40441</v>
      </c>
      <c r="I65" s="67">
        <v>0.1</v>
      </c>
      <c r="J65" s="68">
        <v>-3.2599999999999997E-2</v>
      </c>
      <c r="K65" s="34">
        <v>6945336.0899999999</v>
      </c>
      <c r="L65" s="67">
        <v>107</v>
      </c>
      <c r="M65" s="34">
        <v>7431.51</v>
      </c>
      <c r="N65" s="35">
        <v>2.0000000000000001E-4</v>
      </c>
      <c r="O65" s="20"/>
      <c r="P65" s="20"/>
      <c r="Q65" s="20"/>
    </row>
    <row r="66" spans="2:17" x14ac:dyDescent="0.2">
      <c r="B66" s="83" t="s">
        <v>1395</v>
      </c>
      <c r="C66" s="44">
        <v>66050</v>
      </c>
      <c r="D66" s="44" t="s">
        <v>274</v>
      </c>
      <c r="E66" s="43" t="s">
        <v>212</v>
      </c>
      <c r="F66" s="43" t="s">
        <v>159</v>
      </c>
      <c r="G66" s="44">
        <v>3.52</v>
      </c>
      <c r="H66" s="102">
        <v>40441</v>
      </c>
      <c r="I66" s="67">
        <v>0.1</v>
      </c>
      <c r="J66" s="68">
        <v>-2.7300000000000001E-2</v>
      </c>
      <c r="K66" s="34">
        <v>3362282.35</v>
      </c>
      <c r="L66" s="67">
        <v>106.36</v>
      </c>
      <c r="M66" s="34">
        <v>3576.12</v>
      </c>
      <c r="N66" s="35">
        <v>1E-4</v>
      </c>
      <c r="O66" s="20"/>
      <c r="P66" s="20"/>
      <c r="Q66" s="20"/>
    </row>
    <row r="67" spans="2:17" x14ac:dyDescent="0.2">
      <c r="B67" s="83" t="s">
        <v>1395</v>
      </c>
      <c r="C67" s="44">
        <v>66100</v>
      </c>
      <c r="D67" s="44" t="s">
        <v>274</v>
      </c>
      <c r="E67" s="43" t="s">
        <v>212</v>
      </c>
      <c r="F67" s="43" t="s">
        <v>159</v>
      </c>
      <c r="G67" s="44">
        <v>5.14</v>
      </c>
      <c r="H67" s="102">
        <v>40441</v>
      </c>
      <c r="I67" s="67">
        <v>0.1</v>
      </c>
      <c r="J67" s="68">
        <v>-3.9699999999999999E-2</v>
      </c>
      <c r="K67" s="34">
        <v>7345030.1100000003</v>
      </c>
      <c r="L67" s="67">
        <v>108.02</v>
      </c>
      <c r="M67" s="34">
        <v>7934.1</v>
      </c>
      <c r="N67" s="35">
        <v>2.0000000000000001E-4</v>
      </c>
      <c r="O67" s="20"/>
      <c r="P67" s="20"/>
      <c r="Q67" s="20"/>
    </row>
    <row r="68" spans="2:17" x14ac:dyDescent="0.2">
      <c r="B68" s="83" t="s">
        <v>1395</v>
      </c>
      <c r="C68" s="44">
        <v>66040</v>
      </c>
      <c r="D68" s="44" t="s">
        <v>274</v>
      </c>
      <c r="E68" s="43" t="s">
        <v>212</v>
      </c>
      <c r="F68" s="43" t="s">
        <v>159</v>
      </c>
      <c r="G68" s="44">
        <v>3.6</v>
      </c>
      <c r="H68" s="102">
        <v>40441</v>
      </c>
      <c r="I68" s="67">
        <v>0.1</v>
      </c>
      <c r="J68" s="68">
        <v>-2.7699999999999999E-2</v>
      </c>
      <c r="K68" s="34">
        <v>3138998.1</v>
      </c>
      <c r="L68" s="67">
        <v>106.44</v>
      </c>
      <c r="M68" s="34">
        <v>3341.15</v>
      </c>
      <c r="N68" s="35">
        <v>1E-4</v>
      </c>
      <c r="O68" s="20"/>
      <c r="P68" s="20"/>
      <c r="Q68" s="20"/>
    </row>
    <row r="69" spans="2:17" x14ac:dyDescent="0.2">
      <c r="B69" s="83" t="s">
        <v>1396</v>
      </c>
      <c r="C69" s="44">
        <v>5520</v>
      </c>
      <c r="D69" s="44" t="s">
        <v>274</v>
      </c>
      <c r="E69" s="43" t="s">
        <v>1388</v>
      </c>
      <c r="F69" s="43" t="s">
        <v>159</v>
      </c>
      <c r="G69" s="44">
        <v>6.51</v>
      </c>
      <c r="H69" s="102">
        <v>38911</v>
      </c>
      <c r="I69" s="67">
        <v>0.04</v>
      </c>
      <c r="J69" s="68">
        <v>-1.6400000000000001E-2</v>
      </c>
      <c r="K69" s="34">
        <v>75427451.549999997</v>
      </c>
      <c r="L69" s="67">
        <v>116.49</v>
      </c>
      <c r="M69" s="34">
        <v>87865.44</v>
      </c>
      <c r="N69" s="35">
        <v>2.2000000000000001E-3</v>
      </c>
      <c r="O69" s="20"/>
      <c r="P69" s="20"/>
      <c r="Q69" s="20"/>
    </row>
    <row r="70" spans="2:17" x14ac:dyDescent="0.2">
      <c r="B70" s="83" t="s">
        <v>1397</v>
      </c>
      <c r="C70" s="44">
        <v>22418</v>
      </c>
      <c r="D70" s="44" t="s">
        <v>194</v>
      </c>
      <c r="E70" s="43" t="s">
        <v>1388</v>
      </c>
      <c r="F70" s="43" t="s">
        <v>159</v>
      </c>
      <c r="G70" s="44">
        <v>5.79</v>
      </c>
      <c r="H70" s="102">
        <v>39061</v>
      </c>
      <c r="I70" s="67">
        <v>2.62</v>
      </c>
      <c r="J70" s="68">
        <v>4.7199999999999999E-2</v>
      </c>
      <c r="K70" s="34">
        <v>33957660.350000001</v>
      </c>
      <c r="L70" s="67">
        <v>121.64</v>
      </c>
      <c r="M70" s="34">
        <v>41306.1</v>
      </c>
      <c r="N70" s="35">
        <v>1.1000000000000001E-3</v>
      </c>
      <c r="O70" s="20"/>
      <c r="P70" s="20"/>
      <c r="Q70" s="20"/>
    </row>
    <row r="71" spans="2:17" x14ac:dyDescent="0.2">
      <c r="B71" s="83" t="s">
        <v>1398</v>
      </c>
      <c r="C71" s="44">
        <v>9911</v>
      </c>
      <c r="D71" s="44" t="s">
        <v>330</v>
      </c>
      <c r="E71" s="43" t="s">
        <v>1388</v>
      </c>
      <c r="F71" s="43" t="s">
        <v>159</v>
      </c>
      <c r="G71" s="44">
        <v>6.81</v>
      </c>
      <c r="H71" s="102">
        <v>40281</v>
      </c>
      <c r="I71" s="67">
        <v>4.8</v>
      </c>
      <c r="J71" s="68">
        <v>8.7300000000000003E-2</v>
      </c>
      <c r="K71" s="34">
        <v>262842140</v>
      </c>
      <c r="L71" s="67">
        <v>98.45</v>
      </c>
      <c r="M71" s="34">
        <v>258768.09</v>
      </c>
      <c r="N71" s="35">
        <v>6.6E-3</v>
      </c>
      <c r="O71" s="20"/>
      <c r="P71" s="20"/>
      <c r="Q71" s="20"/>
    </row>
    <row r="72" spans="2:17" x14ac:dyDescent="0.2">
      <c r="B72" s="83" t="s">
        <v>1390</v>
      </c>
      <c r="C72" s="44">
        <v>5518</v>
      </c>
      <c r="D72" s="44" t="s">
        <v>330</v>
      </c>
      <c r="E72" s="43" t="s">
        <v>212</v>
      </c>
      <c r="F72" s="43" t="s">
        <v>159</v>
      </c>
      <c r="G72" s="44">
        <v>7.15</v>
      </c>
      <c r="H72" s="102">
        <v>40694</v>
      </c>
      <c r="I72" s="67">
        <v>9.52</v>
      </c>
      <c r="J72" s="68">
        <v>9.2600000000000002E-2</v>
      </c>
      <c r="K72" s="34">
        <v>64985088.939999998</v>
      </c>
      <c r="L72" s="67">
        <v>87.38</v>
      </c>
      <c r="M72" s="34">
        <v>56783.97</v>
      </c>
      <c r="N72" s="35">
        <v>1.5E-3</v>
      </c>
      <c r="O72" s="20"/>
      <c r="P72" s="20"/>
      <c r="Q72" s="20"/>
    </row>
    <row r="73" spans="2:17" x14ac:dyDescent="0.2">
      <c r="B73" s="83" t="s">
        <v>1399</v>
      </c>
      <c r="C73" s="44">
        <v>4540060</v>
      </c>
      <c r="D73" s="44" t="s">
        <v>330</v>
      </c>
      <c r="E73" s="43" t="s">
        <v>206</v>
      </c>
      <c r="F73" s="43" t="s">
        <v>159</v>
      </c>
      <c r="G73" s="44">
        <v>5.14</v>
      </c>
      <c r="H73" s="102">
        <v>39262</v>
      </c>
      <c r="I73" s="67">
        <v>3.19</v>
      </c>
      <c r="J73" s="68">
        <v>5.1400000000000001E-2</v>
      </c>
      <c r="K73" s="34">
        <v>23283663.210000001</v>
      </c>
      <c r="L73" s="67">
        <v>116.44</v>
      </c>
      <c r="M73" s="34">
        <v>27111.5</v>
      </c>
      <c r="N73" s="35">
        <v>6.9999999999999999E-4</v>
      </c>
      <c r="O73" s="20"/>
      <c r="P73" s="20"/>
      <c r="Q73" s="20"/>
    </row>
    <row r="74" spans="2:17" x14ac:dyDescent="0.2">
      <c r="B74" s="83" t="s">
        <v>1400</v>
      </c>
      <c r="C74" s="44">
        <v>7080</v>
      </c>
      <c r="D74" s="44" t="s">
        <v>330</v>
      </c>
      <c r="E74" s="43" t="s">
        <v>1388</v>
      </c>
      <c r="F74" s="43" t="s">
        <v>159</v>
      </c>
      <c r="G74" s="44">
        <v>6.5</v>
      </c>
      <c r="H74" s="102">
        <v>40302</v>
      </c>
      <c r="I74" s="67">
        <v>1.86</v>
      </c>
      <c r="J74" s="68">
        <v>7.9200000000000007E-2</v>
      </c>
      <c r="K74" s="34">
        <v>10659586.6</v>
      </c>
      <c r="L74" s="67">
        <v>104.19</v>
      </c>
      <c r="M74" s="34">
        <v>11106.22</v>
      </c>
      <c r="N74" s="35">
        <v>2.9999999999999997E-4</v>
      </c>
      <c r="O74" s="20"/>
      <c r="P74" s="20"/>
      <c r="Q74" s="20"/>
    </row>
    <row r="75" spans="2:17" x14ac:dyDescent="0.2">
      <c r="B75" s="83" t="s">
        <v>1401</v>
      </c>
      <c r="C75" s="44">
        <v>10680</v>
      </c>
      <c r="D75" s="44" t="s">
        <v>354</v>
      </c>
      <c r="E75" s="43" t="s">
        <v>206</v>
      </c>
      <c r="F75" s="43" t="s">
        <v>159</v>
      </c>
      <c r="G75" s="44">
        <v>5.95</v>
      </c>
      <c r="H75" s="102">
        <v>38365</v>
      </c>
      <c r="I75" s="67">
        <v>0.54</v>
      </c>
      <c r="J75" s="68">
        <v>4.0899999999999999E-2</v>
      </c>
      <c r="K75" s="34">
        <v>6659083.3399999999</v>
      </c>
      <c r="L75" s="67">
        <v>123.71</v>
      </c>
      <c r="M75" s="34">
        <v>8237.9500000000007</v>
      </c>
      <c r="N75" s="35">
        <v>2.0000000000000001E-4</v>
      </c>
      <c r="O75" s="20"/>
      <c r="P75" s="20"/>
      <c r="Q75" s="20"/>
    </row>
    <row r="76" spans="2:17" x14ac:dyDescent="0.2">
      <c r="B76" s="33" t="s">
        <v>1402</v>
      </c>
      <c r="C76" s="1"/>
      <c r="D76" s="1"/>
      <c r="E76" s="1"/>
      <c r="F76" s="1"/>
      <c r="G76" s="1"/>
      <c r="H76" s="102"/>
      <c r="I76" s="67">
        <v>4.74</v>
      </c>
      <c r="J76" s="68">
        <v>4.1799999999999997E-2</v>
      </c>
      <c r="K76" s="34"/>
      <c r="L76" s="67"/>
      <c r="M76" s="34">
        <v>1517358.52</v>
      </c>
      <c r="N76" s="35">
        <v>3.8800000000000001E-2</v>
      </c>
      <c r="O76" s="20"/>
      <c r="P76" s="20"/>
      <c r="Q76" s="20"/>
    </row>
    <row r="77" spans="2:17" x14ac:dyDescent="0.2">
      <c r="B77" s="52"/>
      <c r="C77" s="1"/>
      <c r="D77" s="1"/>
      <c r="E77" s="1"/>
      <c r="F77" s="1"/>
      <c r="G77" s="1"/>
      <c r="H77" s="1"/>
      <c r="I77" s="67"/>
      <c r="J77" s="68"/>
      <c r="K77" s="34"/>
      <c r="L77" s="67"/>
      <c r="M77" s="1"/>
      <c r="N77" s="32"/>
      <c r="O77" s="20"/>
      <c r="P77" s="20"/>
      <c r="Q77" s="20"/>
    </row>
    <row r="78" spans="2:17" x14ac:dyDescent="0.2">
      <c r="B78" s="33" t="s">
        <v>1403</v>
      </c>
      <c r="C78" s="1"/>
      <c r="D78" s="1"/>
      <c r="E78" s="1"/>
      <c r="F78" s="1"/>
      <c r="G78" s="1"/>
      <c r="H78" s="1"/>
      <c r="I78" s="67"/>
      <c r="J78" s="68"/>
      <c r="K78" s="34"/>
      <c r="L78" s="67"/>
      <c r="M78" s="1"/>
      <c r="N78" s="32"/>
      <c r="O78" s="20"/>
      <c r="P78" s="20"/>
      <c r="Q78" s="20"/>
    </row>
    <row r="79" spans="2:17" x14ac:dyDescent="0.2">
      <c r="B79" s="83" t="s">
        <v>1404</v>
      </c>
      <c r="C79" s="44">
        <v>9905</v>
      </c>
      <c r="D79" s="44" t="s">
        <v>251</v>
      </c>
      <c r="E79" s="43" t="s">
        <v>1388</v>
      </c>
      <c r="F79" s="43" t="s">
        <v>159</v>
      </c>
      <c r="G79" s="44">
        <v>5.5</v>
      </c>
      <c r="H79" s="102">
        <v>40223</v>
      </c>
      <c r="I79" s="67">
        <v>0.33</v>
      </c>
      <c r="J79" s="68">
        <v>6.83E-2</v>
      </c>
      <c r="K79" s="34">
        <v>9172377.4199999999</v>
      </c>
      <c r="L79" s="67">
        <v>104.34</v>
      </c>
      <c r="M79" s="34">
        <v>9570.4599999999991</v>
      </c>
      <c r="N79" s="35">
        <v>2.0000000000000001E-4</v>
      </c>
      <c r="O79" s="20"/>
      <c r="P79" s="20"/>
      <c r="Q79" s="20"/>
    </row>
    <row r="80" spans="2:17" x14ac:dyDescent="0.2">
      <c r="B80" s="83" t="s">
        <v>1404</v>
      </c>
      <c r="C80" s="44">
        <v>9906</v>
      </c>
      <c r="D80" s="44" t="s">
        <v>251</v>
      </c>
      <c r="E80" s="43" t="s">
        <v>1388</v>
      </c>
      <c r="F80" s="43" t="s">
        <v>159</v>
      </c>
      <c r="G80" s="44">
        <v>5</v>
      </c>
      <c r="H80" s="102">
        <v>40413</v>
      </c>
      <c r="I80" s="67">
        <v>1.08</v>
      </c>
      <c r="J80" s="68">
        <v>7.3599999999999999E-2</v>
      </c>
      <c r="K80" s="34">
        <v>28228012.460000001</v>
      </c>
      <c r="L80" s="67">
        <v>101.05</v>
      </c>
      <c r="M80" s="34">
        <v>28524.41</v>
      </c>
      <c r="N80" s="35">
        <v>6.9999999999999999E-4</v>
      </c>
      <c r="O80" s="20"/>
      <c r="P80" s="20"/>
      <c r="Q80" s="20"/>
    </row>
    <row r="81" spans="2:17" x14ac:dyDescent="0.2">
      <c r="B81" s="33" t="s">
        <v>1405</v>
      </c>
      <c r="C81" s="1"/>
      <c r="D81" s="1"/>
      <c r="E81" s="1"/>
      <c r="F81" s="1"/>
      <c r="G81" s="1"/>
      <c r="H81" s="102"/>
      <c r="I81" s="67">
        <v>0.89</v>
      </c>
      <c r="J81" s="68">
        <v>7.2300000000000003E-2</v>
      </c>
      <c r="K81" s="34"/>
      <c r="L81" s="67"/>
      <c r="M81" s="34">
        <v>38094.870000000003</v>
      </c>
      <c r="N81" s="35">
        <v>1E-3</v>
      </c>
      <c r="O81" s="20"/>
      <c r="P81" s="20"/>
      <c r="Q81" s="20"/>
    </row>
    <row r="82" spans="2:17" x14ac:dyDescent="0.2">
      <c r="B82" s="52"/>
      <c r="C82" s="1"/>
      <c r="D82" s="1"/>
      <c r="E82" s="1"/>
      <c r="F82" s="1"/>
      <c r="G82" s="1"/>
      <c r="H82" s="1"/>
      <c r="I82" s="67"/>
      <c r="J82" s="68"/>
      <c r="K82" s="34"/>
      <c r="L82" s="67"/>
      <c r="M82" s="1"/>
      <c r="N82" s="32"/>
      <c r="O82" s="20"/>
      <c r="P82" s="20"/>
      <c r="Q82" s="20"/>
    </row>
    <row r="83" spans="2:17" x14ac:dyDescent="0.2">
      <c r="B83" s="11"/>
      <c r="C83" s="1"/>
      <c r="D83" s="1"/>
      <c r="E83" s="1"/>
      <c r="F83" s="1"/>
      <c r="G83" s="1"/>
      <c r="H83" s="1"/>
      <c r="I83" s="67"/>
      <c r="J83" s="68"/>
      <c r="K83" s="34"/>
      <c r="L83" s="67"/>
      <c r="M83" s="1"/>
      <c r="N83" s="32"/>
      <c r="O83" s="20"/>
      <c r="P83" s="20"/>
      <c r="Q83" s="20"/>
    </row>
    <row r="84" spans="2:17" ht="15" x14ac:dyDescent="0.25">
      <c r="B84" s="30" t="s">
        <v>140</v>
      </c>
      <c r="C84" s="6"/>
      <c r="D84" s="6"/>
      <c r="E84" s="6"/>
      <c r="F84" s="6"/>
      <c r="G84" s="6"/>
      <c r="H84" s="103"/>
      <c r="I84" s="65">
        <v>4.49</v>
      </c>
      <c r="J84" s="10">
        <v>4.6399999999999997E-2</v>
      </c>
      <c r="K84" s="9"/>
      <c r="L84" s="65"/>
      <c r="M84" s="9">
        <v>2094085.15</v>
      </c>
      <c r="N84" s="31">
        <v>5.3056520372985132E-2</v>
      </c>
      <c r="O84" s="20"/>
      <c r="P84" s="20"/>
      <c r="Q84" s="20"/>
    </row>
    <row r="85" spans="2:17" x14ac:dyDescent="0.2">
      <c r="B85" s="44"/>
      <c r="C85" s="1"/>
      <c r="D85" s="1"/>
      <c r="E85" s="1"/>
      <c r="F85" s="1"/>
      <c r="G85" s="1"/>
      <c r="H85" s="1"/>
      <c r="I85" s="67"/>
      <c r="J85" s="68"/>
      <c r="K85" s="34"/>
      <c r="L85" s="67"/>
      <c r="M85" s="1"/>
      <c r="N85" s="32"/>
      <c r="O85" s="20"/>
      <c r="P85" s="20"/>
      <c r="Q85" s="20"/>
    </row>
    <row r="86" spans="2:17" ht="15" x14ac:dyDescent="0.25">
      <c r="B86" s="36" t="s">
        <v>1406</v>
      </c>
      <c r="C86" s="111"/>
      <c r="D86" s="111"/>
      <c r="E86" s="111"/>
      <c r="F86" s="111"/>
      <c r="G86" s="111"/>
      <c r="H86" s="112"/>
      <c r="I86" s="113">
        <v>4.49</v>
      </c>
      <c r="J86" s="114">
        <v>4.6399999999999997E-2</v>
      </c>
      <c r="K86" s="37"/>
      <c r="L86" s="113"/>
      <c r="M86" s="37">
        <v>2094085.15</v>
      </c>
      <c r="N86" s="31">
        <v>5.3056520372985132E-2</v>
      </c>
      <c r="O86" s="20"/>
      <c r="P86" s="20"/>
      <c r="Q86" s="20"/>
    </row>
    <row r="87" spans="2:17" x14ac:dyDescent="0.2">
      <c r="B87" s="40"/>
      <c r="C87" s="40"/>
      <c r="D87" s="40"/>
      <c r="E87" s="40"/>
      <c r="F87" s="40"/>
      <c r="G87" s="40"/>
      <c r="H87" s="40"/>
      <c r="I87" s="71"/>
      <c r="J87" s="72"/>
      <c r="K87" s="73"/>
      <c r="L87" s="71"/>
      <c r="M87" s="40"/>
      <c r="N87" s="41"/>
      <c r="O87" s="20"/>
      <c r="P87" s="20"/>
      <c r="Q87" s="20"/>
    </row>
    <row r="165" spans="1:17" s="5" customFormat="1" ht="15" x14ac:dyDescent="0.25">
      <c r="A165" s="6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6"/>
    </row>
    <row r="166" spans="1:17" x14ac:dyDescent="0.2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s="5" customFormat="1" ht="15" x14ac:dyDescent="0.25">
      <c r="A167" s="6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6"/>
    </row>
    <row r="174" spans="1:17" s="5" customFormat="1" ht="15" x14ac:dyDescent="0.25">
      <c r="A174" s="6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6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/>
  <dimension ref="A1:P172"/>
  <sheetViews>
    <sheetView showGridLines="0" rightToLeft="1" topLeftCell="A16" zoomScale="85" zoomScaleNormal="85" workbookViewId="0">
      <selection activeCell="D10" sqref="D10"/>
    </sheetView>
  </sheetViews>
  <sheetFormatPr defaultRowHeight="14.25" x14ac:dyDescent="0.2"/>
  <cols>
    <col min="1" max="1" width="3.875" style="20" customWidth="1"/>
    <col min="2" max="2" width="45.375" customWidth="1"/>
    <col min="3" max="3" width="15.5" customWidth="1"/>
    <col min="4" max="4" width="21.5" customWidth="1"/>
    <col min="5" max="6" width="13.75" customWidth="1"/>
    <col min="7" max="7" width="26.125" customWidth="1"/>
    <col min="8" max="13" width="13.75" customWidth="1"/>
    <col min="14" max="14" width="17.375" customWidth="1"/>
    <col min="15" max="15" width="10.75" customWidth="1"/>
    <col min="16" max="16" width="13.75" customWidth="1"/>
  </cols>
  <sheetData>
    <row r="1" spans="1:16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9.5" x14ac:dyDescent="0.3"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  <c r="M2" s="20"/>
      <c r="N2" s="20"/>
      <c r="O2" s="20"/>
      <c r="P2" s="20"/>
    </row>
    <row r="3" spans="1:16" ht="16.5" x14ac:dyDescent="0.25"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  <c r="M3" s="20"/>
      <c r="N3" s="20"/>
      <c r="O3" s="20"/>
      <c r="P3" s="20"/>
    </row>
    <row r="4" spans="1:16" ht="16.5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  <c r="M4" s="20"/>
      <c r="N4" s="20"/>
      <c r="O4" s="20"/>
      <c r="P4" s="20"/>
    </row>
    <row r="5" spans="1:16" x14ac:dyDescent="0.2"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ht="15" x14ac:dyDescent="0.25">
      <c r="B6" s="25" t="s">
        <v>103</v>
      </c>
      <c r="C6" s="121">
        <v>40724</v>
      </c>
      <c r="D6" s="20"/>
      <c r="E6" s="54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ht="15" x14ac:dyDescent="0.25">
      <c r="B7" s="25" t="s">
        <v>104</v>
      </c>
      <c r="C7" s="26" t="s">
        <v>105</v>
      </c>
      <c r="D7" s="20"/>
      <c r="E7" s="6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 x14ac:dyDescent="0.2"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x14ac:dyDescent="0.2"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 x14ac:dyDescent="0.2"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x14ac:dyDescent="0.2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spans="1:16" s="55" customFormat="1" ht="30" x14ac:dyDescent="0.2">
      <c r="A12" s="56"/>
      <c r="B12" s="57" t="s">
        <v>73</v>
      </c>
      <c r="C12" s="59" t="s">
        <v>112</v>
      </c>
      <c r="D12" s="62" t="s">
        <v>113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</row>
    <row r="13" spans="1:16" ht="15" x14ac:dyDescent="0.25">
      <c r="A13" s="1"/>
      <c r="B13" s="27" t="s">
        <v>93</v>
      </c>
      <c r="C13" s="28"/>
      <c r="D13" s="29"/>
      <c r="E13" s="20"/>
      <c r="F13" s="1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1:16" ht="15" x14ac:dyDescent="0.25">
      <c r="A14" s="1"/>
      <c r="B14" s="30" t="s">
        <v>135</v>
      </c>
      <c r="C14" s="6"/>
      <c r="D14" s="48"/>
      <c r="E14" s="20"/>
      <c r="F14" s="1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 s="5" customFormat="1" ht="15" x14ac:dyDescent="0.25">
      <c r="A15" s="6"/>
      <c r="B15" s="33" t="s">
        <v>1372</v>
      </c>
      <c r="C15" s="1"/>
      <c r="D15" s="32"/>
      <c r="E15" s="20"/>
      <c r="F15" s="1"/>
      <c r="G15" s="20"/>
      <c r="H15" s="20"/>
      <c r="I15" s="20"/>
      <c r="J15" s="20"/>
      <c r="K15" s="20"/>
      <c r="L15" s="20"/>
      <c r="M15" s="20"/>
      <c r="N15" s="20"/>
      <c r="O15" s="20"/>
      <c r="P15" s="20"/>
    </row>
    <row r="16" spans="1:16" x14ac:dyDescent="0.2">
      <c r="A16" s="1"/>
      <c r="B16" s="50"/>
      <c r="C16" s="34">
        <v>381946.58</v>
      </c>
      <c r="D16" s="35">
        <v>9.6771406334968928E-3</v>
      </c>
      <c r="E16" s="241"/>
      <c r="F16" s="1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spans="1:16" x14ac:dyDescent="0.2">
      <c r="A17" s="1"/>
      <c r="B17" s="33" t="s">
        <v>1374</v>
      </c>
      <c r="C17" s="34">
        <v>381946.58</v>
      </c>
      <c r="D17" s="35">
        <v>9.6771406334968928E-3</v>
      </c>
      <c r="E17" s="241"/>
      <c r="F17" s="1"/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spans="1:16" x14ac:dyDescent="0.2">
      <c r="A18" s="1"/>
      <c r="B18" s="52"/>
      <c r="C18" s="1"/>
      <c r="D18" s="32"/>
      <c r="E18" s="241"/>
      <c r="F18" s="1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 x14ac:dyDescent="0.2">
      <c r="A19" s="1"/>
      <c r="B19" s="33" t="s">
        <v>1375</v>
      </c>
      <c r="C19" s="1"/>
      <c r="D19" s="32"/>
      <c r="E19" s="241"/>
      <c r="F19" s="1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 x14ac:dyDescent="0.2">
      <c r="A20" s="1"/>
      <c r="B20" s="50"/>
      <c r="C20" s="34">
        <v>156685.18</v>
      </c>
      <c r="D20" s="35">
        <v>4.0000000000000001E-3</v>
      </c>
      <c r="E20" s="241"/>
      <c r="F20" s="1"/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spans="1:16" x14ac:dyDescent="0.2">
      <c r="A21" s="1"/>
      <c r="B21" s="33" t="s">
        <v>1385</v>
      </c>
      <c r="C21" s="34">
        <v>156685.18</v>
      </c>
      <c r="D21" s="35">
        <v>4.0000000000000001E-3</v>
      </c>
      <c r="E21" s="241"/>
      <c r="F21" s="1"/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 spans="1:16" x14ac:dyDescent="0.2">
      <c r="A22" s="1"/>
      <c r="B22" s="52"/>
      <c r="C22" s="1"/>
      <c r="D22" s="32"/>
      <c r="E22" s="241"/>
      <c r="F22" s="1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x14ac:dyDescent="0.2">
      <c r="A23" s="1"/>
      <c r="B23" s="33" t="s">
        <v>1386</v>
      </c>
      <c r="C23" s="1"/>
      <c r="D23" s="32"/>
      <c r="E23" s="241"/>
      <c r="F23" s="1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spans="1:16" x14ac:dyDescent="0.2">
      <c r="A24" s="1"/>
      <c r="B24" s="83" t="s">
        <v>1387</v>
      </c>
      <c r="C24" s="34">
        <v>11040.12</v>
      </c>
      <c r="D24" s="35">
        <v>2.7971658720096857E-4</v>
      </c>
      <c r="E24" s="241"/>
      <c r="F24" s="1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6" x14ac:dyDescent="0.2">
      <c r="A25" s="1"/>
      <c r="B25" s="83" t="s">
        <v>1389</v>
      </c>
      <c r="C25" s="34">
        <v>15203.11</v>
      </c>
      <c r="D25" s="35">
        <v>3.85191650456781E-4</v>
      </c>
      <c r="E25" s="241"/>
      <c r="F25" s="1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spans="1:16" x14ac:dyDescent="0.2">
      <c r="A26" s="1"/>
      <c r="B26" s="83" t="s">
        <v>1399</v>
      </c>
      <c r="C26" s="34">
        <v>27111.5</v>
      </c>
      <c r="D26" s="35">
        <v>6.8690704937075494E-4</v>
      </c>
      <c r="E26" s="241"/>
      <c r="F26" s="1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spans="1:16" x14ac:dyDescent="0.2">
      <c r="A27" s="1"/>
      <c r="B27" s="83" t="s">
        <v>1401</v>
      </c>
      <c r="C27" s="34">
        <v>8237.9500000000007</v>
      </c>
      <c r="D27" s="35">
        <v>2.0871976568481311E-4</v>
      </c>
      <c r="E27" s="241"/>
      <c r="F27" s="1"/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 spans="1:16" x14ac:dyDescent="0.2">
      <c r="A28" s="1"/>
      <c r="B28" s="83" t="s">
        <v>1397</v>
      </c>
      <c r="C28" s="34">
        <v>41306.1</v>
      </c>
      <c r="D28" s="35">
        <v>1.0465467153058052E-3</v>
      </c>
      <c r="E28" s="241"/>
      <c r="F28" s="1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16" x14ac:dyDescent="0.2">
      <c r="A29" s="1"/>
      <c r="B29" s="83" t="s">
        <v>1390</v>
      </c>
      <c r="C29" s="34">
        <v>488947.29</v>
      </c>
      <c r="D29" s="35">
        <v>1.2388150425897748E-2</v>
      </c>
      <c r="E29" s="241"/>
      <c r="F29" s="1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16" x14ac:dyDescent="0.2">
      <c r="A30" s="1"/>
      <c r="B30" s="83" t="s">
        <v>1392</v>
      </c>
      <c r="C30" s="34">
        <v>41330.300000000003</v>
      </c>
      <c r="D30" s="35">
        <v>1.0471598555081096E-3</v>
      </c>
      <c r="E30" s="241"/>
      <c r="F30" s="1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16" x14ac:dyDescent="0.2">
      <c r="A31" s="1"/>
      <c r="B31" s="83" t="s">
        <v>1396</v>
      </c>
      <c r="C31" s="34">
        <v>87865.44</v>
      </c>
      <c r="D31" s="35">
        <v>2.2261914734361104E-3</v>
      </c>
      <c r="E31" s="241"/>
      <c r="F31" s="1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1:16" x14ac:dyDescent="0.2">
      <c r="A32" s="1"/>
      <c r="B32" s="83" t="s">
        <v>1394</v>
      </c>
      <c r="C32" s="34">
        <v>27967.86</v>
      </c>
      <c r="D32" s="35">
        <v>7.0860410489328746E-4</v>
      </c>
      <c r="E32" s="241"/>
      <c r="F32" s="1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 x14ac:dyDescent="0.2">
      <c r="A33" s="1"/>
      <c r="B33" s="83" t="s">
        <v>1395</v>
      </c>
      <c r="C33" s="34">
        <v>323151.01</v>
      </c>
      <c r="D33" s="35">
        <v>8.1874742002574306E-3</v>
      </c>
      <c r="E33" s="241"/>
      <c r="F33" s="1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 x14ac:dyDescent="0.2">
      <c r="A34" s="1"/>
      <c r="B34" s="83" t="s">
        <v>1398</v>
      </c>
      <c r="C34" s="34">
        <v>258768.09</v>
      </c>
      <c r="D34" s="35">
        <v>6.5562445889458696E-3</v>
      </c>
      <c r="E34" s="241"/>
      <c r="F34" s="1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 x14ac:dyDescent="0.2">
      <c r="A35" s="1"/>
      <c r="B35" s="83" t="s">
        <v>1393</v>
      </c>
      <c r="C35" s="34">
        <v>62168.6</v>
      </c>
      <c r="D35" s="35">
        <v>1.5751267760732793E-3</v>
      </c>
      <c r="E35" s="241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 x14ac:dyDescent="0.2">
      <c r="A36" s="1"/>
      <c r="B36" s="83" t="s">
        <v>1400</v>
      </c>
      <c r="C36" s="34">
        <v>11106.22</v>
      </c>
      <c r="D36" s="35">
        <v>2.8139132138990707E-4</v>
      </c>
      <c r="E36" s="241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x14ac:dyDescent="0.2">
      <c r="A37" s="1"/>
      <c r="B37" s="83" t="s">
        <v>1390</v>
      </c>
      <c r="C37" s="34">
        <v>80594.27</v>
      </c>
      <c r="D37" s="35">
        <v>2.0419664054696328E-3</v>
      </c>
      <c r="E37" s="241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x14ac:dyDescent="0.2">
      <c r="A38" s="1"/>
      <c r="B38" s="83" t="s">
        <v>1391</v>
      </c>
      <c r="C38" s="34">
        <v>32560.66</v>
      </c>
      <c r="D38" s="35">
        <v>8.2496899419671967E-4</v>
      </c>
      <c r="E38" s="241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 x14ac:dyDescent="0.2">
      <c r="A39" s="1"/>
      <c r="B39" s="33" t="s">
        <v>1402</v>
      </c>
      <c r="C39" s="34">
        <v>1517358.52</v>
      </c>
      <c r="D39" s="35">
        <v>3.844435991408722E-2</v>
      </c>
      <c r="E39" s="241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 x14ac:dyDescent="0.2">
      <c r="A40" s="1"/>
      <c r="B40" s="52"/>
      <c r="C40" s="1"/>
      <c r="D40" s="32"/>
      <c r="E40" s="241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 x14ac:dyDescent="0.2">
      <c r="A41" s="1"/>
      <c r="B41" s="33" t="s">
        <v>1403</v>
      </c>
      <c r="C41" s="1"/>
      <c r="D41" s="32"/>
      <c r="E41" s="241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16" x14ac:dyDescent="0.2">
      <c r="A42" s="1"/>
      <c r="B42" s="83" t="s">
        <v>1404</v>
      </c>
      <c r="C42" s="34">
        <v>38094.870000000003</v>
      </c>
      <c r="D42" s="35">
        <v>1E-3</v>
      </c>
      <c r="E42" s="241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16" x14ac:dyDescent="0.2">
      <c r="A43" s="1"/>
      <c r="B43" s="33" t="s">
        <v>1405</v>
      </c>
      <c r="C43" s="34">
        <v>38094.870000000003</v>
      </c>
      <c r="D43" s="35">
        <v>1E-3</v>
      </c>
      <c r="E43" s="241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16" x14ac:dyDescent="0.2">
      <c r="A44" s="1"/>
      <c r="B44" s="52"/>
      <c r="C44" s="1"/>
      <c r="D44" s="32"/>
      <c r="E44" s="241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16" x14ac:dyDescent="0.2">
      <c r="A45" s="1"/>
      <c r="B45" s="52"/>
      <c r="C45" s="1"/>
      <c r="D45" s="32"/>
      <c r="E45" s="241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ht="15" x14ac:dyDescent="0.25">
      <c r="A46" s="1"/>
      <c r="B46" s="30" t="s">
        <v>140</v>
      </c>
      <c r="C46" s="9">
        <v>2094085.15</v>
      </c>
      <c r="D46" s="31">
        <v>5.3056520351792216E-2</v>
      </c>
      <c r="E46" s="241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A47" s="1"/>
      <c r="B47" s="11"/>
      <c r="C47" s="1"/>
      <c r="D47" s="32"/>
      <c r="E47" s="241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ht="15" x14ac:dyDescent="0.25">
      <c r="A48" s="1"/>
      <c r="B48" s="36" t="s">
        <v>1406</v>
      </c>
      <c r="C48" s="37">
        <v>2094085.15</v>
      </c>
      <c r="D48" s="38">
        <v>5.3056520351792216E-2</v>
      </c>
      <c r="E48" s="241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1:16" x14ac:dyDescent="0.2">
      <c r="A49" s="1"/>
      <c r="B49" s="39"/>
      <c r="C49" s="40"/>
      <c r="D49" s="41"/>
      <c r="E49" s="241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1:16" x14ac:dyDescent="0.2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1:16" x14ac:dyDescent="0.2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3" spans="1:16" x14ac:dyDescent="0.2">
      <c r="C53" s="205"/>
    </row>
    <row r="163" spans="1:16" s="5" customFormat="1" ht="15" x14ac:dyDescent="0.25">
      <c r="A163" s="6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x14ac:dyDescent="0.2"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s="5" customFormat="1" ht="15" x14ac:dyDescent="0.25">
      <c r="A165" s="6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72" spans="1:16" s="5" customFormat="1" ht="15" x14ac:dyDescent="0.25">
      <c r="A172" s="6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/>
  <dimension ref="A1:Q174"/>
  <sheetViews>
    <sheetView showGridLines="0" rightToLeft="1" topLeftCell="D76" zoomScale="85" zoomScaleNormal="85" workbookViewId="0">
      <selection activeCell="J108" sqref="J108:J109"/>
    </sheetView>
  </sheetViews>
  <sheetFormatPr defaultRowHeight="14.25" x14ac:dyDescent="0.2"/>
  <cols>
    <col min="1" max="1" width="3.875" style="20" customWidth="1"/>
    <col min="2" max="2" width="38" customWidth="1"/>
    <col min="3" max="3" width="15.5" customWidth="1"/>
    <col min="4" max="4" width="29" customWidth="1"/>
    <col min="5" max="5" width="13.5" customWidth="1"/>
    <col min="6" max="6" width="13" customWidth="1"/>
    <col min="7" max="7" width="11.125" customWidth="1"/>
    <col min="8" max="8" width="9.625" customWidth="1"/>
    <col min="9" max="9" width="13.625" customWidth="1"/>
    <col min="10" max="10" width="11.125" customWidth="1"/>
    <col min="11" max="11" width="6.125" customWidth="1"/>
    <col min="12" max="12" width="8.25" customWidth="1"/>
    <col min="13" max="13" width="14.625" customWidth="1"/>
    <col min="14" max="14" width="12.5" customWidth="1"/>
    <col min="15" max="15" width="14.625" customWidth="1"/>
    <col min="16" max="16" width="15" customWidth="1"/>
    <col min="17" max="17" width="9.25" bestFit="1" customWidth="1"/>
  </cols>
  <sheetData>
    <row r="1" spans="1:17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9.5" x14ac:dyDescent="0.3"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  <c r="M2" s="20"/>
      <c r="N2" s="20"/>
      <c r="O2" s="20"/>
      <c r="P2" s="20"/>
      <c r="Q2" s="20"/>
    </row>
    <row r="3" spans="1:17" ht="16.5" x14ac:dyDescent="0.25"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  <c r="M3" s="20"/>
      <c r="N3" s="20"/>
      <c r="O3" s="20"/>
      <c r="P3" s="20"/>
      <c r="Q3" s="20"/>
    </row>
    <row r="4" spans="1:17" ht="16.5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  <c r="M4" s="20"/>
      <c r="N4" s="20"/>
      <c r="O4" s="20"/>
      <c r="P4" s="20"/>
      <c r="Q4" s="20"/>
    </row>
    <row r="5" spans="1:17" x14ac:dyDescent="0.2"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ht="15" x14ac:dyDescent="0.25">
      <c r="B6" s="25" t="s">
        <v>103</v>
      </c>
      <c r="C6" s="121">
        <v>40724</v>
      </c>
      <c r="D6" s="20"/>
      <c r="E6" s="54" t="s">
        <v>94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ht="15" x14ac:dyDescent="0.25">
      <c r="B7" s="25" t="s">
        <v>104</v>
      </c>
      <c r="C7" s="26" t="s">
        <v>105</v>
      </c>
      <c r="D7" s="20"/>
      <c r="E7" s="6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2"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2"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2"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2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s="15" customFormat="1" ht="45" x14ac:dyDescent="0.2">
      <c r="A12" s="16"/>
      <c r="B12" s="57" t="s">
        <v>73</v>
      </c>
      <c r="C12" s="58" t="s">
        <v>1054</v>
      </c>
      <c r="D12" s="58" t="s">
        <v>144</v>
      </c>
      <c r="E12" s="58" t="s">
        <v>145</v>
      </c>
      <c r="F12" s="58" t="s">
        <v>146</v>
      </c>
      <c r="G12" s="82" t="s">
        <v>147</v>
      </c>
      <c r="H12" s="59" t="s">
        <v>148</v>
      </c>
      <c r="I12" s="59" t="s">
        <v>1407</v>
      </c>
      <c r="J12" s="59" t="s">
        <v>1082</v>
      </c>
      <c r="K12" s="60" t="s">
        <v>149</v>
      </c>
      <c r="L12" s="61" t="s">
        <v>150</v>
      </c>
      <c r="M12" s="59" t="s">
        <v>151</v>
      </c>
      <c r="N12" s="59" t="s">
        <v>152</v>
      </c>
      <c r="O12" s="59" t="s">
        <v>112</v>
      </c>
      <c r="P12" s="62" t="s">
        <v>113</v>
      </c>
      <c r="Q12" s="16"/>
    </row>
    <row r="13" spans="1:17" ht="15" x14ac:dyDescent="0.25">
      <c r="A13" s="1"/>
      <c r="B13" s="27" t="s">
        <v>94</v>
      </c>
      <c r="C13" s="28"/>
      <c r="D13" s="28"/>
      <c r="E13" s="28"/>
      <c r="F13" s="28"/>
      <c r="G13" s="28"/>
      <c r="H13" s="28"/>
      <c r="I13" s="28"/>
      <c r="J13" s="28"/>
      <c r="K13" s="63"/>
      <c r="L13" s="64"/>
      <c r="M13" s="46"/>
      <c r="N13" s="63"/>
      <c r="O13" s="28"/>
      <c r="P13" s="29"/>
      <c r="Q13" s="20"/>
    </row>
    <row r="14" spans="1:17" ht="15" x14ac:dyDescent="0.25">
      <c r="A14" s="1"/>
      <c r="B14" s="30" t="s">
        <v>135</v>
      </c>
      <c r="C14" s="6"/>
      <c r="D14" s="6"/>
      <c r="E14" s="6"/>
      <c r="F14" s="6"/>
      <c r="G14" s="6"/>
      <c r="H14" s="6"/>
      <c r="I14" s="6"/>
      <c r="J14" s="6"/>
      <c r="K14" s="65"/>
      <c r="L14" s="10"/>
      <c r="M14" s="9"/>
      <c r="N14" s="65"/>
      <c r="O14" s="6"/>
      <c r="P14" s="48"/>
      <c r="Q14" s="20"/>
    </row>
    <row r="15" spans="1:17" s="5" customFormat="1" ht="15" x14ac:dyDescent="0.25">
      <c r="A15" s="6"/>
      <c r="B15" s="33" t="s">
        <v>1408</v>
      </c>
      <c r="C15" s="1"/>
      <c r="D15" s="1"/>
      <c r="E15" s="1"/>
      <c r="F15" s="1"/>
      <c r="G15" s="1"/>
      <c r="H15" s="1"/>
      <c r="I15" s="1"/>
      <c r="J15" s="1"/>
      <c r="K15" s="67"/>
      <c r="L15" s="68"/>
      <c r="M15" s="34"/>
      <c r="N15" s="67"/>
      <c r="O15" s="1"/>
      <c r="P15" s="32"/>
      <c r="Q15" s="20"/>
    </row>
    <row r="16" spans="1:17" x14ac:dyDescent="0.2">
      <c r="A16" s="1"/>
      <c r="B16" s="83" t="s">
        <v>1409</v>
      </c>
      <c r="C16" s="44">
        <v>3336</v>
      </c>
      <c r="D16" s="43" t="s">
        <v>211</v>
      </c>
      <c r="E16" s="44" t="s">
        <v>205</v>
      </c>
      <c r="F16" s="43" t="s">
        <v>206</v>
      </c>
      <c r="G16" s="43" t="s">
        <v>159</v>
      </c>
      <c r="H16" s="44">
        <v>5.3</v>
      </c>
      <c r="I16" s="44">
        <v>10</v>
      </c>
      <c r="J16" s="102">
        <v>37861</v>
      </c>
      <c r="K16" s="67">
        <v>2.02</v>
      </c>
      <c r="L16" s="68">
        <v>1.7000000000000001E-2</v>
      </c>
      <c r="M16" s="34">
        <v>48725000</v>
      </c>
      <c r="N16" s="67">
        <v>134.19</v>
      </c>
      <c r="O16" s="34">
        <v>65384.08</v>
      </c>
      <c r="P16" s="35">
        <v>1.6565953734991199E-3</v>
      </c>
      <c r="Q16" s="241"/>
    </row>
    <row r="17" spans="1:17" x14ac:dyDescent="0.2">
      <c r="A17" s="1"/>
      <c r="B17" s="83" t="s">
        <v>1410</v>
      </c>
      <c r="C17" s="44">
        <v>3313</v>
      </c>
      <c r="D17" s="43" t="s">
        <v>211</v>
      </c>
      <c r="E17" s="44" t="s">
        <v>205</v>
      </c>
      <c r="F17" s="43" t="s">
        <v>206</v>
      </c>
      <c r="G17" s="43" t="s">
        <v>159</v>
      </c>
      <c r="H17" s="44">
        <v>6.1</v>
      </c>
      <c r="I17" s="44">
        <v>10</v>
      </c>
      <c r="J17" s="102">
        <v>37742</v>
      </c>
      <c r="K17" s="67">
        <v>1.79</v>
      </c>
      <c r="L17" s="68">
        <v>1.5699999999999999E-2</v>
      </c>
      <c r="M17" s="34">
        <v>14617500</v>
      </c>
      <c r="N17" s="67">
        <v>128.15</v>
      </c>
      <c r="O17" s="34">
        <v>18732.330000000002</v>
      </c>
      <c r="P17" s="35">
        <v>4.7460928123266045E-4</v>
      </c>
      <c r="Q17" s="241"/>
    </row>
    <row r="18" spans="1:17" x14ac:dyDescent="0.2">
      <c r="A18" s="1"/>
      <c r="B18" s="83" t="s">
        <v>1411</v>
      </c>
      <c r="C18" s="44">
        <v>3249</v>
      </c>
      <c r="D18" s="43" t="s">
        <v>211</v>
      </c>
      <c r="E18" s="44" t="s">
        <v>205</v>
      </c>
      <c r="F18" s="43" t="s">
        <v>206</v>
      </c>
      <c r="G18" s="43" t="s">
        <v>159</v>
      </c>
      <c r="H18" s="44">
        <v>5.6</v>
      </c>
      <c r="I18" s="44">
        <v>10</v>
      </c>
      <c r="J18" s="102">
        <v>37221</v>
      </c>
      <c r="K18" s="67">
        <v>2.71</v>
      </c>
      <c r="L18" s="68">
        <v>2.41E-2</v>
      </c>
      <c r="M18" s="34">
        <v>11694000</v>
      </c>
      <c r="N18" s="67">
        <v>141.09</v>
      </c>
      <c r="O18" s="34">
        <v>16499.060000000001</v>
      </c>
      <c r="P18" s="35">
        <v>4.1802632174505464E-4</v>
      </c>
      <c r="Q18" s="241"/>
    </row>
    <row r="19" spans="1:17" x14ac:dyDescent="0.2">
      <c r="A19" s="1"/>
      <c r="B19" s="83" t="s">
        <v>1412</v>
      </c>
      <c r="C19" s="44">
        <v>3223</v>
      </c>
      <c r="D19" s="43" t="s">
        <v>211</v>
      </c>
      <c r="E19" s="44" t="s">
        <v>205</v>
      </c>
      <c r="F19" s="43" t="s">
        <v>206</v>
      </c>
      <c r="G19" s="43" t="s">
        <v>159</v>
      </c>
      <c r="H19" s="44">
        <v>6.1</v>
      </c>
      <c r="I19" s="44">
        <v>10</v>
      </c>
      <c r="J19" s="102">
        <v>36943</v>
      </c>
      <c r="K19" s="67">
        <v>2.6</v>
      </c>
      <c r="L19" s="68">
        <v>2.2499999999999999E-2</v>
      </c>
      <c r="M19" s="34">
        <v>9819549.8800000008</v>
      </c>
      <c r="N19" s="67">
        <v>144.37</v>
      </c>
      <c r="O19" s="34">
        <v>14176.48</v>
      </c>
      <c r="P19" s="35">
        <v>3.5918057087448203E-4</v>
      </c>
      <c r="Q19" s="241"/>
    </row>
    <row r="20" spans="1:17" x14ac:dyDescent="0.2">
      <c r="A20" s="1"/>
      <c r="B20" s="83" t="s">
        <v>1413</v>
      </c>
      <c r="C20" s="44">
        <v>3198</v>
      </c>
      <c r="D20" s="43" t="s">
        <v>211</v>
      </c>
      <c r="E20" s="44" t="s">
        <v>205</v>
      </c>
      <c r="F20" s="43" t="s">
        <v>206</v>
      </c>
      <c r="G20" s="43" t="s">
        <v>159</v>
      </c>
      <c r="H20" s="44">
        <v>6.45</v>
      </c>
      <c r="I20" s="44">
        <v>10</v>
      </c>
      <c r="J20" s="102">
        <v>36803</v>
      </c>
      <c r="K20" s="67">
        <v>2.2200000000000002</v>
      </c>
      <c r="L20" s="68">
        <v>2.1100000000000001E-2</v>
      </c>
      <c r="M20" s="34">
        <v>6444016.2300000004</v>
      </c>
      <c r="N20" s="67">
        <v>146.41999999999999</v>
      </c>
      <c r="O20" s="34">
        <v>9435.33</v>
      </c>
      <c r="P20" s="35">
        <v>2.390570307854366E-4</v>
      </c>
      <c r="Q20" s="241"/>
    </row>
    <row r="21" spans="1:17" x14ac:dyDescent="0.2">
      <c r="A21" s="1"/>
      <c r="B21" s="83" t="s">
        <v>1414</v>
      </c>
      <c r="C21" s="44">
        <v>3333</v>
      </c>
      <c r="D21" s="43" t="s">
        <v>211</v>
      </c>
      <c r="E21" s="44" t="s">
        <v>205</v>
      </c>
      <c r="F21" s="43" t="s">
        <v>206</v>
      </c>
      <c r="G21" s="43" t="s">
        <v>159</v>
      </c>
      <c r="H21" s="44">
        <v>5.3</v>
      </c>
      <c r="I21" s="44">
        <v>10</v>
      </c>
      <c r="J21" s="102">
        <v>37853</v>
      </c>
      <c r="K21" s="67">
        <v>2</v>
      </c>
      <c r="L21" s="68">
        <v>1.7000000000000001E-2</v>
      </c>
      <c r="M21" s="34">
        <v>48725000</v>
      </c>
      <c r="N21" s="67">
        <v>134.22999999999999</v>
      </c>
      <c r="O21" s="34">
        <v>65403.57</v>
      </c>
      <c r="P21" s="35">
        <v>1.6570891793893227E-3</v>
      </c>
      <c r="Q21" s="241"/>
    </row>
    <row r="22" spans="1:17" x14ac:dyDescent="0.2">
      <c r="A22" s="1"/>
      <c r="B22" s="83" t="s">
        <v>1415</v>
      </c>
      <c r="C22" s="44">
        <v>3282</v>
      </c>
      <c r="D22" s="43" t="s">
        <v>211</v>
      </c>
      <c r="E22" s="44" t="s">
        <v>205</v>
      </c>
      <c r="F22" s="43" t="s">
        <v>206</v>
      </c>
      <c r="G22" s="43" t="s">
        <v>159</v>
      </c>
      <c r="H22" s="44">
        <v>6.1</v>
      </c>
      <c r="I22" s="44">
        <v>10</v>
      </c>
      <c r="J22" s="102">
        <v>37503</v>
      </c>
      <c r="K22" s="67">
        <v>4.46</v>
      </c>
      <c r="L22" s="68">
        <v>2.87E-2</v>
      </c>
      <c r="M22" s="34">
        <v>29235000</v>
      </c>
      <c r="N22" s="67">
        <v>142.25</v>
      </c>
      <c r="O22" s="34">
        <v>41586.79</v>
      </c>
      <c r="P22" s="35">
        <v>1.053658381561375E-3</v>
      </c>
      <c r="Q22" s="241"/>
    </row>
    <row r="23" spans="1:17" x14ac:dyDescent="0.2">
      <c r="A23" s="1"/>
      <c r="B23" s="83" t="s">
        <v>1416</v>
      </c>
      <c r="C23" s="44">
        <v>3331</v>
      </c>
      <c r="D23" s="43" t="s">
        <v>211</v>
      </c>
      <c r="E23" s="44" t="s">
        <v>205</v>
      </c>
      <c r="F23" s="43" t="s">
        <v>206</v>
      </c>
      <c r="G23" s="43" t="s">
        <v>159</v>
      </c>
      <c r="H23" s="44">
        <v>5.25</v>
      </c>
      <c r="I23" s="44">
        <v>10</v>
      </c>
      <c r="J23" s="102">
        <v>37851</v>
      </c>
      <c r="K23" s="67">
        <v>2</v>
      </c>
      <c r="L23" s="68">
        <v>1.7000000000000001E-2</v>
      </c>
      <c r="M23" s="34">
        <v>29235000</v>
      </c>
      <c r="N23" s="67">
        <v>134.06</v>
      </c>
      <c r="O23" s="34">
        <v>39192.44</v>
      </c>
      <c r="P23" s="35">
        <v>9.9299423927264627E-4</v>
      </c>
      <c r="Q23" s="241"/>
    </row>
    <row r="24" spans="1:17" x14ac:dyDescent="0.2">
      <c r="A24" s="1"/>
      <c r="B24" s="83" t="s">
        <v>1417</v>
      </c>
      <c r="C24" s="44">
        <v>3207</v>
      </c>
      <c r="D24" s="43" t="s">
        <v>208</v>
      </c>
      <c r="E24" s="44" t="s">
        <v>205</v>
      </c>
      <c r="F24" s="43" t="s">
        <v>206</v>
      </c>
      <c r="G24" s="43" t="s">
        <v>159</v>
      </c>
      <c r="H24" s="44">
        <v>6.3</v>
      </c>
      <c r="I24" s="44">
        <v>20</v>
      </c>
      <c r="J24" s="102">
        <v>36822</v>
      </c>
      <c r="K24" s="67">
        <v>2.2799999999999998</v>
      </c>
      <c r="L24" s="68">
        <v>2.0899999999999998E-2</v>
      </c>
      <c r="M24" s="34">
        <v>4936750.75</v>
      </c>
      <c r="N24" s="67">
        <v>146.57</v>
      </c>
      <c r="O24" s="34">
        <v>7235.8</v>
      </c>
      <c r="P24" s="35">
        <v>1.8332892048897732E-4</v>
      </c>
      <c r="Q24" s="241"/>
    </row>
    <row r="25" spans="1:17" x14ac:dyDescent="0.2">
      <c r="A25" s="1"/>
      <c r="B25" s="83" t="s">
        <v>1418</v>
      </c>
      <c r="C25" s="44">
        <v>3330</v>
      </c>
      <c r="D25" s="43" t="s">
        <v>208</v>
      </c>
      <c r="E25" s="44" t="s">
        <v>205</v>
      </c>
      <c r="F25" s="43" t="s">
        <v>206</v>
      </c>
      <c r="G25" s="43" t="s">
        <v>159</v>
      </c>
      <c r="H25" s="44">
        <v>5.25</v>
      </c>
      <c r="I25" s="44">
        <v>20</v>
      </c>
      <c r="J25" s="102">
        <v>37850</v>
      </c>
      <c r="K25" s="67">
        <v>1.99</v>
      </c>
      <c r="L25" s="68">
        <v>1.7000000000000001E-2</v>
      </c>
      <c r="M25" s="34">
        <v>29235000</v>
      </c>
      <c r="N25" s="67">
        <v>134.07</v>
      </c>
      <c r="O25" s="34">
        <v>39195.360000000001</v>
      </c>
      <c r="P25" s="35">
        <v>9.9306822147887468E-4</v>
      </c>
      <c r="Q25" s="241"/>
    </row>
    <row r="26" spans="1:17" x14ac:dyDescent="0.2">
      <c r="A26" s="1"/>
      <c r="B26" s="83" t="s">
        <v>1419</v>
      </c>
      <c r="C26" s="44">
        <v>3325</v>
      </c>
      <c r="D26" s="43" t="s">
        <v>208</v>
      </c>
      <c r="E26" s="44" t="s">
        <v>205</v>
      </c>
      <c r="F26" s="43" t="s">
        <v>206</v>
      </c>
      <c r="G26" s="43" t="s">
        <v>159</v>
      </c>
      <c r="H26" s="44">
        <v>5.25</v>
      </c>
      <c r="I26" s="44">
        <v>20</v>
      </c>
      <c r="J26" s="102">
        <v>37830</v>
      </c>
      <c r="K26" s="67">
        <v>1.94</v>
      </c>
      <c r="L26" s="68">
        <v>1.52E-2</v>
      </c>
      <c r="M26" s="34">
        <v>19490000</v>
      </c>
      <c r="N26" s="67">
        <v>133.72</v>
      </c>
      <c r="O26" s="34">
        <v>26062.03</v>
      </c>
      <c r="P26" s="35">
        <v>6.6031728705206625E-4</v>
      </c>
      <c r="Q26" s="241"/>
    </row>
    <row r="27" spans="1:17" x14ac:dyDescent="0.2">
      <c r="A27" s="1"/>
      <c r="B27" s="83" t="s">
        <v>1420</v>
      </c>
      <c r="C27" s="44">
        <v>3328</v>
      </c>
      <c r="D27" s="43" t="s">
        <v>208</v>
      </c>
      <c r="E27" s="44" t="s">
        <v>205</v>
      </c>
      <c r="F27" s="43" t="s">
        <v>206</v>
      </c>
      <c r="G27" s="43" t="s">
        <v>159</v>
      </c>
      <c r="H27" s="44">
        <v>5.26</v>
      </c>
      <c r="I27" s="44">
        <v>20</v>
      </c>
      <c r="J27" s="102">
        <v>37833</v>
      </c>
      <c r="K27" s="67">
        <v>1.95</v>
      </c>
      <c r="L27" s="68">
        <v>1.7100000000000001E-2</v>
      </c>
      <c r="M27" s="34">
        <v>19490000</v>
      </c>
      <c r="N27" s="67">
        <v>133.25</v>
      </c>
      <c r="O27" s="34">
        <v>25970.43</v>
      </c>
      <c r="P27" s="35">
        <v>6.5799647537722868E-4</v>
      </c>
      <c r="Q27" s="241"/>
    </row>
    <row r="28" spans="1:17" x14ac:dyDescent="0.2">
      <c r="A28" s="1"/>
      <c r="B28" s="83" t="s">
        <v>1421</v>
      </c>
      <c r="C28" s="44">
        <v>3306</v>
      </c>
      <c r="D28" s="43" t="s">
        <v>208</v>
      </c>
      <c r="E28" s="44" t="s">
        <v>205</v>
      </c>
      <c r="F28" s="43" t="s">
        <v>206</v>
      </c>
      <c r="G28" s="43" t="s">
        <v>159</v>
      </c>
      <c r="H28" s="44">
        <v>5.76</v>
      </c>
      <c r="I28" s="44">
        <v>20</v>
      </c>
      <c r="J28" s="102">
        <v>37693</v>
      </c>
      <c r="K28" s="67">
        <v>5.74</v>
      </c>
      <c r="L28" s="68">
        <v>3.2300000000000002E-2</v>
      </c>
      <c r="M28" s="34">
        <v>48725000</v>
      </c>
      <c r="N28" s="67">
        <v>137.87</v>
      </c>
      <c r="O28" s="34">
        <v>67177.16</v>
      </c>
      <c r="P28" s="35">
        <v>1.702025515397787E-3</v>
      </c>
      <c r="Q28" s="241"/>
    </row>
    <row r="29" spans="1:17" x14ac:dyDescent="0.2">
      <c r="A29" s="1"/>
      <c r="B29" s="83" t="s">
        <v>1422</v>
      </c>
      <c r="C29" s="44">
        <v>3296</v>
      </c>
      <c r="D29" s="43" t="s">
        <v>208</v>
      </c>
      <c r="E29" s="44" t="s">
        <v>205</v>
      </c>
      <c r="F29" s="43" t="s">
        <v>206</v>
      </c>
      <c r="G29" s="43" t="s">
        <v>159</v>
      </c>
      <c r="H29" s="44">
        <v>6.22</v>
      </c>
      <c r="I29" s="44">
        <v>20</v>
      </c>
      <c r="J29" s="102">
        <v>37630</v>
      </c>
      <c r="K29" s="67">
        <v>5.52</v>
      </c>
      <c r="L29" s="68">
        <v>3.1600000000000003E-2</v>
      </c>
      <c r="M29" s="34">
        <v>31184000</v>
      </c>
      <c r="N29" s="67">
        <v>142.47999999999999</v>
      </c>
      <c r="O29" s="34">
        <v>44430.96</v>
      </c>
      <c r="P29" s="35">
        <v>1.1257193307013641E-3</v>
      </c>
      <c r="Q29" s="241"/>
    </row>
    <row r="30" spans="1:17" x14ac:dyDescent="0.2">
      <c r="A30" s="1"/>
      <c r="B30" s="83" t="s">
        <v>1423</v>
      </c>
      <c r="C30" s="44">
        <v>3171</v>
      </c>
      <c r="D30" s="43" t="s">
        <v>211</v>
      </c>
      <c r="E30" s="44" t="s">
        <v>205</v>
      </c>
      <c r="F30" s="43" t="s">
        <v>206</v>
      </c>
      <c r="G30" s="43" t="s">
        <v>159</v>
      </c>
      <c r="H30" s="44">
        <v>5.95</v>
      </c>
      <c r="I30" s="44">
        <v>10</v>
      </c>
      <c r="J30" s="102">
        <v>36699</v>
      </c>
      <c r="K30" s="67">
        <v>2.46</v>
      </c>
      <c r="L30" s="68">
        <v>2.07E-2</v>
      </c>
      <c r="M30" s="34">
        <v>16085005.67</v>
      </c>
      <c r="N30" s="67">
        <v>140.01</v>
      </c>
      <c r="O30" s="34">
        <v>22520.62</v>
      </c>
      <c r="P30" s="35">
        <v>5.7059080590155507E-4</v>
      </c>
      <c r="Q30" s="241"/>
    </row>
    <row r="31" spans="1:17" x14ac:dyDescent="0.2">
      <c r="A31" s="1"/>
      <c r="B31" s="83" t="s">
        <v>1424</v>
      </c>
      <c r="C31" s="44">
        <v>3175</v>
      </c>
      <c r="D31" s="43" t="s">
        <v>211</v>
      </c>
      <c r="E31" s="44" t="s">
        <v>205</v>
      </c>
      <c r="F31" s="43" t="s">
        <v>206</v>
      </c>
      <c r="G31" s="43" t="s">
        <v>159</v>
      </c>
      <c r="H31" s="44">
        <v>6.2</v>
      </c>
      <c r="I31" s="44">
        <v>10</v>
      </c>
      <c r="J31" s="102">
        <v>36739</v>
      </c>
      <c r="K31" s="67">
        <v>2.0499999999999998</v>
      </c>
      <c r="L31" s="68">
        <v>2.1999999999999999E-2</v>
      </c>
      <c r="M31" s="34">
        <v>9846543.4299999997</v>
      </c>
      <c r="N31" s="67">
        <v>145.31</v>
      </c>
      <c r="O31" s="34">
        <v>14308.01</v>
      </c>
      <c r="P31" s="35">
        <v>3.6251306388312174E-4</v>
      </c>
      <c r="Q31" s="241"/>
    </row>
    <row r="32" spans="1:17" x14ac:dyDescent="0.2">
      <c r="A32" s="1"/>
      <c r="B32" s="83" t="s">
        <v>1425</v>
      </c>
      <c r="C32" s="44">
        <v>3197</v>
      </c>
      <c r="D32" s="43" t="s">
        <v>211</v>
      </c>
      <c r="E32" s="44" t="s">
        <v>205</v>
      </c>
      <c r="F32" s="43" t="s">
        <v>206</v>
      </c>
      <c r="G32" s="43" t="s">
        <v>159</v>
      </c>
      <c r="H32" s="44">
        <v>6.35</v>
      </c>
      <c r="I32" s="44">
        <v>10</v>
      </c>
      <c r="J32" s="102">
        <v>36803</v>
      </c>
      <c r="K32" s="67">
        <v>2.2200000000000002</v>
      </c>
      <c r="L32" s="68">
        <v>2.1100000000000001E-2</v>
      </c>
      <c r="M32" s="34">
        <v>6920876.9199999999</v>
      </c>
      <c r="N32" s="67">
        <v>146.03</v>
      </c>
      <c r="O32" s="34">
        <v>10106.56</v>
      </c>
      <c r="P32" s="35">
        <v>2.5606356376034142E-4</v>
      </c>
      <c r="Q32" s="241"/>
    </row>
    <row r="33" spans="1:17" x14ac:dyDescent="0.2">
      <c r="A33" s="1"/>
      <c r="B33" s="83" t="s">
        <v>1426</v>
      </c>
      <c r="C33" s="44">
        <v>6672</v>
      </c>
      <c r="D33" s="43" t="s">
        <v>208</v>
      </c>
      <c r="E33" s="44" t="s">
        <v>205</v>
      </c>
      <c r="F33" s="43" t="s">
        <v>206</v>
      </c>
      <c r="G33" s="43" t="s">
        <v>159</v>
      </c>
      <c r="H33" s="44">
        <v>0.13</v>
      </c>
      <c r="I33" s="44">
        <v>20</v>
      </c>
      <c r="J33" s="102">
        <v>40612</v>
      </c>
      <c r="K33" s="67">
        <v>0.7</v>
      </c>
      <c r="L33" s="68">
        <v>1.24E-2</v>
      </c>
      <c r="M33" s="34">
        <v>38980000</v>
      </c>
      <c r="N33" s="67">
        <v>100.83</v>
      </c>
      <c r="O33" s="34">
        <v>39303.53</v>
      </c>
      <c r="P33" s="35">
        <v>9.9580885683768689E-4</v>
      </c>
      <c r="Q33" s="241"/>
    </row>
    <row r="34" spans="1:17" x14ac:dyDescent="0.2">
      <c r="A34" s="1"/>
      <c r="B34" s="83" t="s">
        <v>1427</v>
      </c>
      <c r="C34" s="44">
        <v>6675</v>
      </c>
      <c r="D34" s="43" t="s">
        <v>208</v>
      </c>
      <c r="E34" s="44" t="s">
        <v>205</v>
      </c>
      <c r="F34" s="43" t="s">
        <v>206</v>
      </c>
      <c r="G34" s="43" t="s">
        <v>159</v>
      </c>
      <c r="H34" s="44">
        <v>0.25</v>
      </c>
      <c r="I34" s="44">
        <v>20</v>
      </c>
      <c r="J34" s="102">
        <v>40666</v>
      </c>
      <c r="K34" s="67">
        <v>0.84</v>
      </c>
      <c r="L34" s="68">
        <v>1.6299999999999999E-2</v>
      </c>
      <c r="M34" s="34">
        <v>19490000</v>
      </c>
      <c r="N34" s="67">
        <v>99.95</v>
      </c>
      <c r="O34" s="34">
        <v>19480.259999999998</v>
      </c>
      <c r="P34" s="35">
        <v>4.9355911393966182E-4</v>
      </c>
      <c r="Q34" s="241"/>
    </row>
    <row r="35" spans="1:17" x14ac:dyDescent="0.2">
      <c r="A35" s="1"/>
      <c r="B35" s="83" t="s">
        <v>1428</v>
      </c>
      <c r="C35" s="44">
        <v>6673</v>
      </c>
      <c r="D35" s="43" t="s">
        <v>208</v>
      </c>
      <c r="E35" s="44" t="s">
        <v>205</v>
      </c>
      <c r="F35" s="43" t="s">
        <v>206</v>
      </c>
      <c r="G35" s="43" t="s">
        <v>159</v>
      </c>
      <c r="H35" s="44">
        <v>0.5</v>
      </c>
      <c r="I35" s="44">
        <v>20</v>
      </c>
      <c r="J35" s="102">
        <v>40612</v>
      </c>
      <c r="K35" s="67">
        <v>1.2</v>
      </c>
      <c r="L35" s="68">
        <v>1.3599999999999999E-2</v>
      </c>
      <c r="M35" s="34">
        <v>38980000</v>
      </c>
      <c r="N35" s="67">
        <v>100.69</v>
      </c>
      <c r="O35" s="34">
        <v>39248.959999999999</v>
      </c>
      <c r="P35" s="35">
        <v>9.9442625101786261E-4</v>
      </c>
      <c r="Q35" s="241"/>
    </row>
    <row r="36" spans="1:17" x14ac:dyDescent="0.2">
      <c r="A36" s="1"/>
      <c r="B36" s="83" t="s">
        <v>1429</v>
      </c>
      <c r="C36" s="44">
        <v>6676</v>
      </c>
      <c r="D36" s="43" t="s">
        <v>208</v>
      </c>
      <c r="E36" s="44" t="s">
        <v>205</v>
      </c>
      <c r="F36" s="43" t="s">
        <v>206</v>
      </c>
      <c r="G36" s="43" t="s">
        <v>159</v>
      </c>
      <c r="H36" s="44">
        <v>0.65</v>
      </c>
      <c r="I36" s="44">
        <v>20</v>
      </c>
      <c r="J36" s="102">
        <v>40666</v>
      </c>
      <c r="K36" s="67">
        <v>1.35</v>
      </c>
      <c r="L36" s="68">
        <v>1.49E-2</v>
      </c>
      <c r="M36" s="34">
        <v>19490000</v>
      </c>
      <c r="N36" s="67">
        <v>100.05</v>
      </c>
      <c r="O36" s="34">
        <v>19499.75</v>
      </c>
      <c r="P36" s="35">
        <v>4.9405291982986476E-4</v>
      </c>
      <c r="Q36" s="241"/>
    </row>
    <row r="37" spans="1:17" x14ac:dyDescent="0.2">
      <c r="A37" s="1"/>
      <c r="B37" s="83" t="s">
        <v>1430</v>
      </c>
      <c r="C37" s="44">
        <v>3225</v>
      </c>
      <c r="D37" s="43" t="s">
        <v>217</v>
      </c>
      <c r="E37" s="44" t="s">
        <v>205</v>
      </c>
      <c r="F37" s="43" t="s">
        <v>206</v>
      </c>
      <c r="G37" s="43" t="s">
        <v>159</v>
      </c>
      <c r="H37" s="44">
        <v>6.13</v>
      </c>
      <c r="I37" s="44">
        <v>12</v>
      </c>
      <c r="J37" s="102">
        <v>36947</v>
      </c>
      <c r="K37" s="67">
        <v>2.62</v>
      </c>
      <c r="L37" s="68">
        <v>2.24E-2</v>
      </c>
      <c r="M37" s="34">
        <v>9827651.6300000008</v>
      </c>
      <c r="N37" s="67">
        <v>144.47</v>
      </c>
      <c r="O37" s="34">
        <v>14198.01</v>
      </c>
      <c r="P37" s="35">
        <v>3.5972606296355689E-4</v>
      </c>
      <c r="Q37" s="241"/>
    </row>
    <row r="38" spans="1:17" x14ac:dyDescent="0.2">
      <c r="A38" s="1"/>
      <c r="B38" s="83" t="s">
        <v>1431</v>
      </c>
      <c r="C38" s="44">
        <v>3200</v>
      </c>
      <c r="D38" s="43" t="s">
        <v>217</v>
      </c>
      <c r="E38" s="44" t="s">
        <v>205</v>
      </c>
      <c r="F38" s="43" t="s">
        <v>206</v>
      </c>
      <c r="G38" s="43" t="s">
        <v>159</v>
      </c>
      <c r="H38" s="44">
        <v>6.45</v>
      </c>
      <c r="I38" s="44">
        <v>12</v>
      </c>
      <c r="J38" s="102">
        <v>36803</v>
      </c>
      <c r="K38" s="67">
        <v>2.2200000000000002</v>
      </c>
      <c r="L38" s="68">
        <v>2.1100000000000001E-2</v>
      </c>
      <c r="M38" s="34">
        <v>6444016.2300000004</v>
      </c>
      <c r="N38" s="67">
        <v>146.41999999999999</v>
      </c>
      <c r="O38" s="34">
        <v>9435.33</v>
      </c>
      <c r="P38" s="35">
        <v>2.390570307854366E-4</v>
      </c>
      <c r="Q38" s="241"/>
    </row>
    <row r="39" spans="1:17" x14ac:dyDescent="0.2">
      <c r="A39" s="1"/>
      <c r="B39" s="83" t="s">
        <v>1432</v>
      </c>
      <c r="C39" s="44">
        <v>3327</v>
      </c>
      <c r="D39" s="43" t="s">
        <v>217</v>
      </c>
      <c r="E39" s="44" t="s">
        <v>205</v>
      </c>
      <c r="F39" s="43" t="s">
        <v>206</v>
      </c>
      <c r="G39" s="43" t="s">
        <v>159</v>
      </c>
      <c r="H39" s="44">
        <v>5.25</v>
      </c>
      <c r="I39" s="44">
        <v>12</v>
      </c>
      <c r="J39" s="102">
        <v>37832</v>
      </c>
      <c r="K39" s="67">
        <v>5.91</v>
      </c>
      <c r="L39" s="68">
        <v>3.3500000000000002E-2</v>
      </c>
      <c r="M39" s="34">
        <v>14617500</v>
      </c>
      <c r="N39" s="67">
        <v>138.68</v>
      </c>
      <c r="O39" s="34">
        <v>20271.55</v>
      </c>
      <c r="P39" s="35">
        <v>5.1360753173641176E-4</v>
      </c>
      <c r="Q39" s="241"/>
    </row>
    <row r="40" spans="1:17" x14ac:dyDescent="0.2">
      <c r="A40" s="1"/>
      <c r="B40" s="83" t="s">
        <v>1433</v>
      </c>
      <c r="C40" s="44">
        <v>3310</v>
      </c>
      <c r="D40" s="43" t="s">
        <v>217</v>
      </c>
      <c r="E40" s="44" t="s">
        <v>205</v>
      </c>
      <c r="F40" s="43" t="s">
        <v>206</v>
      </c>
      <c r="G40" s="43" t="s">
        <v>159</v>
      </c>
      <c r="H40" s="44">
        <v>5.7</v>
      </c>
      <c r="I40" s="44">
        <v>12</v>
      </c>
      <c r="J40" s="102">
        <v>37699</v>
      </c>
      <c r="K40" s="67">
        <v>5.77</v>
      </c>
      <c r="L40" s="68">
        <v>3.2300000000000002E-2</v>
      </c>
      <c r="M40" s="34">
        <v>19490000</v>
      </c>
      <c r="N40" s="67">
        <v>136.81</v>
      </c>
      <c r="O40" s="34">
        <v>26664.27</v>
      </c>
      <c r="P40" s="35">
        <v>6.7557586372296401E-4</v>
      </c>
      <c r="Q40" s="241"/>
    </row>
    <row r="41" spans="1:17" x14ac:dyDescent="0.2">
      <c r="A41" s="1"/>
      <c r="B41" s="83" t="s">
        <v>1434</v>
      </c>
      <c r="C41" s="44">
        <v>3350</v>
      </c>
      <c r="D41" s="43" t="s">
        <v>217</v>
      </c>
      <c r="E41" s="44" t="s">
        <v>205</v>
      </c>
      <c r="F41" s="43" t="s">
        <v>206</v>
      </c>
      <c r="G41" s="43" t="s">
        <v>159</v>
      </c>
      <c r="H41" s="44">
        <v>5.7</v>
      </c>
      <c r="I41" s="44">
        <v>12</v>
      </c>
      <c r="J41" s="102">
        <v>37438</v>
      </c>
      <c r="K41" s="67">
        <v>2.91</v>
      </c>
      <c r="L41" s="68">
        <v>2.53E-2</v>
      </c>
      <c r="M41" s="34">
        <v>36824522.640000001</v>
      </c>
      <c r="N41" s="67">
        <v>138.43</v>
      </c>
      <c r="O41" s="34">
        <v>50976.19</v>
      </c>
      <c r="P41" s="35">
        <v>1.2915517127810334E-3</v>
      </c>
      <c r="Q41" s="241"/>
    </row>
    <row r="42" spans="1:17" x14ac:dyDescent="0.2">
      <c r="A42" s="1"/>
      <c r="B42" s="83" t="s">
        <v>1435</v>
      </c>
      <c r="C42" s="44">
        <v>3440</v>
      </c>
      <c r="D42" s="43" t="s">
        <v>217</v>
      </c>
      <c r="E42" s="44" t="s">
        <v>205</v>
      </c>
      <c r="F42" s="43" t="s">
        <v>206</v>
      </c>
      <c r="G42" s="43" t="s">
        <v>159</v>
      </c>
      <c r="H42" s="44">
        <v>5.35</v>
      </c>
      <c r="I42" s="44">
        <v>12</v>
      </c>
      <c r="J42" s="102">
        <v>38132</v>
      </c>
      <c r="K42" s="67">
        <v>6.12</v>
      </c>
      <c r="L42" s="68">
        <v>3.3500000000000002E-2</v>
      </c>
      <c r="M42" s="34">
        <v>29235000</v>
      </c>
      <c r="N42" s="67">
        <v>134.80000000000001</v>
      </c>
      <c r="O42" s="34">
        <v>39408.78</v>
      </c>
      <c r="P42" s="35">
        <v>9.9847550999027047E-4</v>
      </c>
      <c r="Q42" s="241"/>
    </row>
    <row r="43" spans="1:17" x14ac:dyDescent="0.2">
      <c r="A43" s="1"/>
      <c r="B43" s="83" t="s">
        <v>1436</v>
      </c>
      <c r="C43" s="44">
        <v>3123</v>
      </c>
      <c r="D43" s="43" t="s">
        <v>211</v>
      </c>
      <c r="E43" s="44" t="s">
        <v>205</v>
      </c>
      <c r="F43" s="43" t="s">
        <v>206</v>
      </c>
      <c r="G43" s="43" t="s">
        <v>159</v>
      </c>
      <c r="H43" s="44">
        <v>5.6</v>
      </c>
      <c r="I43" s="44">
        <v>10</v>
      </c>
      <c r="J43" s="102">
        <v>36326</v>
      </c>
      <c r="K43" s="67">
        <v>6.24</v>
      </c>
      <c r="L43" s="68">
        <v>3.4700000000000002E-2</v>
      </c>
      <c r="M43" s="34">
        <v>21293923.010000002</v>
      </c>
      <c r="N43" s="67">
        <v>149.35</v>
      </c>
      <c r="O43" s="34">
        <v>31802.47</v>
      </c>
      <c r="P43" s="35">
        <v>8.0575921031303887E-4</v>
      </c>
      <c r="Q43" s="241"/>
    </row>
    <row r="44" spans="1:17" x14ac:dyDescent="0.2">
      <c r="A44" s="1"/>
      <c r="B44" s="83" t="s">
        <v>1437</v>
      </c>
      <c r="C44" s="44">
        <v>3117</v>
      </c>
      <c r="D44" s="43" t="s">
        <v>211</v>
      </c>
      <c r="E44" s="44" t="s">
        <v>205</v>
      </c>
      <c r="F44" s="43" t="s">
        <v>206</v>
      </c>
      <c r="G44" s="43" t="s">
        <v>159</v>
      </c>
      <c r="H44" s="44">
        <v>5.8</v>
      </c>
      <c r="I44" s="44">
        <v>10</v>
      </c>
      <c r="J44" s="102">
        <v>36200</v>
      </c>
      <c r="K44" s="67">
        <v>1.35</v>
      </c>
      <c r="L44" s="68">
        <v>1.6500000000000001E-2</v>
      </c>
      <c r="M44" s="34">
        <v>8002410.2199999997</v>
      </c>
      <c r="N44" s="67">
        <v>139.86000000000001</v>
      </c>
      <c r="O44" s="34">
        <v>11192.17</v>
      </c>
      <c r="P44" s="35">
        <v>2.8356898256296707E-4</v>
      </c>
      <c r="Q44" s="241"/>
    </row>
    <row r="45" spans="1:17" x14ac:dyDescent="0.2">
      <c r="A45" s="1"/>
      <c r="B45" s="83" t="s">
        <v>1438</v>
      </c>
      <c r="C45" s="44">
        <v>3159</v>
      </c>
      <c r="D45" s="43" t="s">
        <v>208</v>
      </c>
      <c r="E45" s="44" t="s">
        <v>205</v>
      </c>
      <c r="F45" s="43" t="s">
        <v>206</v>
      </c>
      <c r="G45" s="43" t="s">
        <v>159</v>
      </c>
      <c r="H45" s="44">
        <v>6.2</v>
      </c>
      <c r="I45" s="44">
        <v>20</v>
      </c>
      <c r="J45" s="102">
        <v>36572</v>
      </c>
      <c r="K45" s="67">
        <v>1.86</v>
      </c>
      <c r="L45" s="68">
        <v>1.9199999999999998E-2</v>
      </c>
      <c r="M45" s="34">
        <v>11537604.51</v>
      </c>
      <c r="N45" s="67">
        <v>139.87</v>
      </c>
      <c r="O45" s="34">
        <v>16137.65</v>
      </c>
      <c r="P45" s="35">
        <v>4.0886950354196422E-4</v>
      </c>
      <c r="Q45" s="241"/>
    </row>
    <row r="46" spans="1:17" x14ac:dyDescent="0.2">
      <c r="A46" s="1"/>
      <c r="B46" s="83" t="s">
        <v>1439</v>
      </c>
      <c r="C46" s="44">
        <v>3274</v>
      </c>
      <c r="D46" s="43" t="s">
        <v>217</v>
      </c>
      <c r="E46" s="44" t="s">
        <v>205</v>
      </c>
      <c r="F46" s="43" t="s">
        <v>206</v>
      </c>
      <c r="G46" s="43" t="s">
        <v>159</v>
      </c>
      <c r="H46" s="44">
        <v>5.9</v>
      </c>
      <c r="I46" s="44">
        <v>12</v>
      </c>
      <c r="J46" s="102">
        <v>37459</v>
      </c>
      <c r="K46" s="67">
        <v>2.96</v>
      </c>
      <c r="L46" s="68">
        <v>2.5100000000000001E-2</v>
      </c>
      <c r="M46" s="34">
        <v>6701398.3700000001</v>
      </c>
      <c r="N46" s="67">
        <v>137.51</v>
      </c>
      <c r="O46" s="34">
        <v>9215.09</v>
      </c>
      <c r="P46" s="35">
        <v>2.3347694821702783E-4</v>
      </c>
      <c r="Q46" s="241"/>
    </row>
    <row r="47" spans="1:17" x14ac:dyDescent="0.2">
      <c r="A47" s="1"/>
      <c r="B47" s="83" t="s">
        <v>1440</v>
      </c>
      <c r="C47" s="44">
        <v>3276</v>
      </c>
      <c r="D47" s="43" t="s">
        <v>217</v>
      </c>
      <c r="E47" s="44" t="s">
        <v>205</v>
      </c>
      <c r="F47" s="43" t="s">
        <v>206</v>
      </c>
      <c r="G47" s="43" t="s">
        <v>159</v>
      </c>
      <c r="H47" s="44">
        <v>5.9</v>
      </c>
      <c r="I47" s="44">
        <v>12</v>
      </c>
      <c r="J47" s="102">
        <v>37474</v>
      </c>
      <c r="K47" s="67">
        <v>3</v>
      </c>
      <c r="L47" s="68">
        <v>2.6599999999999999E-2</v>
      </c>
      <c r="M47" s="34">
        <v>5584498.6500000004</v>
      </c>
      <c r="N47" s="67">
        <v>136.78</v>
      </c>
      <c r="O47" s="34">
        <v>7638.48</v>
      </c>
      <c r="P47" s="35">
        <v>1.9353137076434443E-4</v>
      </c>
      <c r="Q47" s="241"/>
    </row>
    <row r="48" spans="1:17" x14ac:dyDescent="0.2">
      <c r="A48" s="1"/>
      <c r="B48" s="83" t="s">
        <v>1441</v>
      </c>
      <c r="C48" s="44">
        <v>3136</v>
      </c>
      <c r="D48" s="43" t="s">
        <v>208</v>
      </c>
      <c r="E48" s="44" t="s">
        <v>205</v>
      </c>
      <c r="F48" s="43" t="s">
        <v>206</v>
      </c>
      <c r="G48" s="43" t="s">
        <v>159</v>
      </c>
      <c r="H48" s="44">
        <v>5.85</v>
      </c>
      <c r="I48" s="44">
        <v>20</v>
      </c>
      <c r="J48" s="102">
        <v>36369</v>
      </c>
      <c r="K48" s="67">
        <v>1.57</v>
      </c>
      <c r="L48" s="68">
        <v>1.6E-2</v>
      </c>
      <c r="M48" s="34">
        <v>8647159.5600000005</v>
      </c>
      <c r="N48" s="67">
        <v>140.18</v>
      </c>
      <c r="O48" s="34">
        <v>12121.59</v>
      </c>
      <c r="P48" s="35">
        <v>3.0711711342353058E-4</v>
      </c>
      <c r="Q48" s="241"/>
    </row>
    <row r="49" spans="1:17" x14ac:dyDescent="0.2">
      <c r="A49" s="1"/>
      <c r="B49" s="83" t="s">
        <v>1442</v>
      </c>
      <c r="C49" s="44">
        <v>3148</v>
      </c>
      <c r="D49" s="43" t="s">
        <v>208</v>
      </c>
      <c r="E49" s="44" t="s">
        <v>205</v>
      </c>
      <c r="F49" s="43" t="s">
        <v>206</v>
      </c>
      <c r="G49" s="43" t="s">
        <v>159</v>
      </c>
      <c r="H49" s="44">
        <v>6.1</v>
      </c>
      <c r="I49" s="44">
        <v>20</v>
      </c>
      <c r="J49" s="102">
        <v>36461</v>
      </c>
      <c r="K49" s="67">
        <v>1.69</v>
      </c>
      <c r="L49" s="68">
        <v>1.6799999999999999E-2</v>
      </c>
      <c r="M49" s="34">
        <v>1081021.53</v>
      </c>
      <c r="N49" s="67">
        <v>139.61000000000001</v>
      </c>
      <c r="O49" s="34">
        <v>1509.21</v>
      </c>
      <c r="P49" s="35">
        <v>3.8237905980150012E-5</v>
      </c>
      <c r="Q49" s="241"/>
    </row>
    <row r="50" spans="1:17" x14ac:dyDescent="0.2">
      <c r="A50" s="1"/>
      <c r="B50" s="83" t="s">
        <v>1443</v>
      </c>
      <c r="C50" s="44">
        <v>3126</v>
      </c>
      <c r="D50" s="43" t="s">
        <v>208</v>
      </c>
      <c r="E50" s="44" t="s">
        <v>205</v>
      </c>
      <c r="F50" s="43" t="s">
        <v>206</v>
      </c>
      <c r="G50" s="43" t="s">
        <v>159</v>
      </c>
      <c r="H50" s="44">
        <v>6.05</v>
      </c>
      <c r="I50" s="44">
        <v>20</v>
      </c>
      <c r="J50" s="102">
        <v>36335</v>
      </c>
      <c r="K50" s="67">
        <v>2.57</v>
      </c>
      <c r="L50" s="68">
        <v>2.2200000000000001E-2</v>
      </c>
      <c r="M50" s="34">
        <v>3753443.97</v>
      </c>
      <c r="N50" s="67">
        <v>143.69</v>
      </c>
      <c r="O50" s="34">
        <v>5393.32</v>
      </c>
      <c r="P50" s="35">
        <v>1.366471618137056E-4</v>
      </c>
      <c r="Q50" s="241"/>
    </row>
    <row r="51" spans="1:17" x14ac:dyDescent="0.2">
      <c r="A51" s="1"/>
      <c r="B51" s="83" t="s">
        <v>1444</v>
      </c>
      <c r="C51" s="44">
        <v>3099</v>
      </c>
      <c r="D51" s="43" t="s">
        <v>211</v>
      </c>
      <c r="E51" s="44" t="s">
        <v>205</v>
      </c>
      <c r="F51" s="43" t="s">
        <v>206</v>
      </c>
      <c r="G51" s="43" t="s">
        <v>159</v>
      </c>
      <c r="H51" s="44">
        <v>4.25</v>
      </c>
      <c r="I51" s="44">
        <v>10</v>
      </c>
      <c r="J51" s="102">
        <v>35653</v>
      </c>
      <c r="K51" s="67">
        <v>0.62</v>
      </c>
      <c r="L51" s="68">
        <v>1.38E-2</v>
      </c>
      <c r="M51" s="34">
        <v>1068131.32</v>
      </c>
      <c r="N51" s="67">
        <v>146.79</v>
      </c>
      <c r="O51" s="34">
        <v>1567.91</v>
      </c>
      <c r="P51" s="35">
        <v>3.9725151016317815E-5</v>
      </c>
      <c r="Q51" s="241"/>
    </row>
    <row r="52" spans="1:17" x14ac:dyDescent="0.2">
      <c r="A52" s="1"/>
      <c r="B52" s="83" t="s">
        <v>1445</v>
      </c>
      <c r="C52" s="44">
        <v>3096</v>
      </c>
      <c r="D52" s="43" t="s">
        <v>211</v>
      </c>
      <c r="E52" s="44" t="s">
        <v>205</v>
      </c>
      <c r="F52" s="43" t="s">
        <v>206</v>
      </c>
      <c r="G52" s="43" t="s">
        <v>159</v>
      </c>
      <c r="H52" s="44">
        <v>4.25</v>
      </c>
      <c r="I52" s="44">
        <v>10</v>
      </c>
      <c r="J52" s="102">
        <v>35653</v>
      </c>
      <c r="K52" s="67">
        <v>0.62</v>
      </c>
      <c r="L52" s="68">
        <v>1.38E-2</v>
      </c>
      <c r="M52" s="34">
        <v>4486150.8</v>
      </c>
      <c r="N52" s="67">
        <v>146.79</v>
      </c>
      <c r="O52" s="34">
        <v>6585.22</v>
      </c>
      <c r="P52" s="35">
        <v>1.6684558359579083E-4</v>
      </c>
      <c r="Q52" s="241"/>
    </row>
    <row r="53" spans="1:17" x14ac:dyDescent="0.2">
      <c r="A53" s="1"/>
      <c r="B53" s="83" t="s">
        <v>1446</v>
      </c>
      <c r="C53" s="44">
        <v>3114</v>
      </c>
      <c r="D53" s="43" t="s">
        <v>211</v>
      </c>
      <c r="E53" s="44" t="s">
        <v>205</v>
      </c>
      <c r="F53" s="43" t="s">
        <v>206</v>
      </c>
      <c r="G53" s="43" t="s">
        <v>159</v>
      </c>
      <c r="H53" s="44">
        <v>5.6</v>
      </c>
      <c r="I53" s="44">
        <v>10</v>
      </c>
      <c r="J53" s="102">
        <v>35957</v>
      </c>
      <c r="K53" s="67">
        <v>3.47</v>
      </c>
      <c r="L53" s="68">
        <v>2.6800000000000001E-2</v>
      </c>
      <c r="M53" s="34">
        <v>6554574.0499999998</v>
      </c>
      <c r="N53" s="67">
        <v>153.65</v>
      </c>
      <c r="O53" s="34">
        <v>10071.1</v>
      </c>
      <c r="P53" s="35">
        <v>2.5516513600936172E-4</v>
      </c>
      <c r="Q53" s="241"/>
    </row>
    <row r="54" spans="1:17" x14ac:dyDescent="0.2">
      <c r="A54" s="1"/>
      <c r="B54" s="83" t="s">
        <v>1447</v>
      </c>
      <c r="C54" s="44">
        <v>3145</v>
      </c>
      <c r="D54" s="43" t="s">
        <v>211</v>
      </c>
      <c r="E54" s="44" t="s">
        <v>205</v>
      </c>
      <c r="F54" s="43" t="s">
        <v>206</v>
      </c>
      <c r="G54" s="43" t="s">
        <v>159</v>
      </c>
      <c r="H54" s="44">
        <v>5.82</v>
      </c>
      <c r="I54" s="44">
        <v>10</v>
      </c>
      <c r="J54" s="102">
        <v>36437</v>
      </c>
      <c r="K54" s="67">
        <v>1.62</v>
      </c>
      <c r="L54" s="68">
        <v>1.7100000000000001E-2</v>
      </c>
      <c r="M54" s="34">
        <v>12310588.41</v>
      </c>
      <c r="N54" s="67">
        <v>139.65</v>
      </c>
      <c r="O54" s="34">
        <v>17191.740000000002</v>
      </c>
      <c r="P54" s="35">
        <v>4.3557631989927457E-4</v>
      </c>
      <c r="Q54" s="241"/>
    </row>
    <row r="55" spans="1:17" x14ac:dyDescent="0.2">
      <c r="B55" s="83" t="s">
        <v>1448</v>
      </c>
      <c r="C55" s="44">
        <v>3110</v>
      </c>
      <c r="D55" s="43" t="s">
        <v>208</v>
      </c>
      <c r="E55" s="44" t="s">
        <v>205</v>
      </c>
      <c r="F55" s="43" t="s">
        <v>206</v>
      </c>
      <c r="G55" s="43" t="s">
        <v>159</v>
      </c>
      <c r="H55" s="44">
        <v>5.55</v>
      </c>
      <c r="I55" s="44">
        <v>20</v>
      </c>
      <c r="J55" s="102">
        <v>35886</v>
      </c>
      <c r="K55" s="67">
        <v>0.88</v>
      </c>
      <c r="L55" s="68">
        <v>1.2500000000000001E-2</v>
      </c>
      <c r="M55" s="34">
        <v>614771.86</v>
      </c>
      <c r="N55" s="67">
        <v>147.63</v>
      </c>
      <c r="O55" s="34">
        <v>907.59</v>
      </c>
      <c r="P55" s="35">
        <v>2.2995037859889844E-5</v>
      </c>
      <c r="Q55" s="241"/>
    </row>
    <row r="56" spans="1:17" x14ac:dyDescent="0.2">
      <c r="B56" s="83" t="s">
        <v>1449</v>
      </c>
      <c r="C56" s="44">
        <v>3097</v>
      </c>
      <c r="D56" s="43" t="s">
        <v>208</v>
      </c>
      <c r="E56" s="44" t="s">
        <v>205</v>
      </c>
      <c r="F56" s="43" t="s">
        <v>206</v>
      </c>
      <c r="G56" s="43" t="s">
        <v>159</v>
      </c>
      <c r="H56" s="44">
        <v>4.3</v>
      </c>
      <c r="I56" s="44">
        <v>20</v>
      </c>
      <c r="J56" s="102">
        <v>35653</v>
      </c>
      <c r="K56" s="67">
        <v>0.62</v>
      </c>
      <c r="L56" s="68">
        <v>1.38E-2</v>
      </c>
      <c r="M56" s="34">
        <v>3396190.09</v>
      </c>
      <c r="N56" s="67">
        <v>146.85</v>
      </c>
      <c r="O56" s="34">
        <v>4987.3100000000004</v>
      </c>
      <c r="P56" s="35">
        <v>1.2636034141959168E-4</v>
      </c>
      <c r="Q56" s="241"/>
    </row>
    <row r="57" spans="1:17" x14ac:dyDescent="0.2">
      <c r="B57" s="83" t="s">
        <v>1450</v>
      </c>
      <c r="C57" s="44">
        <v>3100</v>
      </c>
      <c r="D57" s="43" t="s">
        <v>208</v>
      </c>
      <c r="E57" s="44" t="s">
        <v>205</v>
      </c>
      <c r="F57" s="43" t="s">
        <v>206</v>
      </c>
      <c r="G57" s="43" t="s">
        <v>159</v>
      </c>
      <c r="H57" s="44">
        <v>4.3499999999999996</v>
      </c>
      <c r="I57" s="44">
        <v>20</v>
      </c>
      <c r="J57" s="102">
        <v>35684</v>
      </c>
      <c r="K57" s="67">
        <v>0.7</v>
      </c>
      <c r="L57" s="68">
        <v>1.26E-2</v>
      </c>
      <c r="M57" s="34">
        <v>1611869.68</v>
      </c>
      <c r="N57" s="67">
        <v>145.4</v>
      </c>
      <c r="O57" s="34">
        <v>2343.66</v>
      </c>
      <c r="P57" s="35">
        <v>5.9379841592249166E-5</v>
      </c>
      <c r="Q57" s="241"/>
    </row>
    <row r="58" spans="1:17" x14ac:dyDescent="0.2">
      <c r="B58" s="83" t="s">
        <v>1451</v>
      </c>
      <c r="C58" s="44">
        <v>3104</v>
      </c>
      <c r="D58" s="43" t="s">
        <v>208</v>
      </c>
      <c r="E58" s="44" t="s">
        <v>205</v>
      </c>
      <c r="F58" s="43" t="s">
        <v>206</v>
      </c>
      <c r="G58" s="43" t="s">
        <v>159</v>
      </c>
      <c r="H58" s="44">
        <v>4.67</v>
      </c>
      <c r="I58" s="44">
        <v>20</v>
      </c>
      <c r="J58" s="102">
        <v>35774</v>
      </c>
      <c r="K58" s="67">
        <v>0.82</v>
      </c>
      <c r="L58" s="68">
        <v>1.26E-2</v>
      </c>
      <c r="M58" s="34">
        <v>1437566.24</v>
      </c>
      <c r="N58" s="67">
        <v>144.18</v>
      </c>
      <c r="O58" s="34">
        <v>2072.6799999999998</v>
      </c>
      <c r="P58" s="35">
        <v>5.2514191508761085E-5</v>
      </c>
      <c r="Q58" s="241"/>
    </row>
    <row r="59" spans="1:17" x14ac:dyDescent="0.2">
      <c r="B59" s="83" t="s">
        <v>1452</v>
      </c>
      <c r="C59" s="44">
        <v>3111</v>
      </c>
      <c r="D59" s="43" t="s">
        <v>208</v>
      </c>
      <c r="E59" s="44" t="s">
        <v>205</v>
      </c>
      <c r="F59" s="43" t="s">
        <v>206</v>
      </c>
      <c r="G59" s="43" t="s">
        <v>159</v>
      </c>
      <c r="H59" s="44">
        <v>5.7</v>
      </c>
      <c r="I59" s="44">
        <v>20</v>
      </c>
      <c r="J59" s="102">
        <v>35950</v>
      </c>
      <c r="K59" s="67">
        <v>1.05</v>
      </c>
      <c r="L59" s="68">
        <v>1.37E-2</v>
      </c>
      <c r="M59" s="34">
        <v>729151.71</v>
      </c>
      <c r="N59" s="67">
        <v>145.66</v>
      </c>
      <c r="O59" s="34">
        <v>1062.08</v>
      </c>
      <c r="P59" s="35">
        <v>2.6909253969558724E-5</v>
      </c>
      <c r="Q59" s="241"/>
    </row>
    <row r="60" spans="1:17" x14ac:dyDescent="0.2">
      <c r="B60" s="83" t="s">
        <v>1453</v>
      </c>
      <c r="C60" s="44">
        <v>3129</v>
      </c>
      <c r="D60" s="43" t="s">
        <v>208</v>
      </c>
      <c r="E60" s="44" t="s">
        <v>205</v>
      </c>
      <c r="F60" s="43" t="s">
        <v>206</v>
      </c>
      <c r="G60" s="43" t="s">
        <v>159</v>
      </c>
      <c r="H60" s="44">
        <v>5.75</v>
      </c>
      <c r="I60" s="44">
        <v>20</v>
      </c>
      <c r="J60" s="102">
        <v>36347</v>
      </c>
      <c r="K60" s="67">
        <v>6.03</v>
      </c>
      <c r="L60" s="68">
        <v>3.44E-2</v>
      </c>
      <c r="M60" s="34">
        <v>17010339.390000001</v>
      </c>
      <c r="N60" s="67">
        <v>151.4</v>
      </c>
      <c r="O60" s="34">
        <v>25753.65</v>
      </c>
      <c r="P60" s="35">
        <v>6.5250405665592619E-4</v>
      </c>
      <c r="Q60" s="241"/>
    </row>
    <row r="61" spans="1:17" x14ac:dyDescent="0.2">
      <c r="B61" s="83" t="s">
        <v>1454</v>
      </c>
      <c r="C61" s="44">
        <v>3144</v>
      </c>
      <c r="D61" s="43" t="s">
        <v>208</v>
      </c>
      <c r="E61" s="44" t="s">
        <v>205</v>
      </c>
      <c r="F61" s="43" t="s">
        <v>206</v>
      </c>
      <c r="G61" s="43" t="s">
        <v>159</v>
      </c>
      <c r="H61" s="44">
        <v>5.85</v>
      </c>
      <c r="I61" s="44">
        <v>20</v>
      </c>
      <c r="J61" s="102">
        <v>36437</v>
      </c>
      <c r="K61" s="67">
        <v>1.62</v>
      </c>
      <c r="L61" s="68">
        <v>1.7100000000000001E-2</v>
      </c>
      <c r="M61" s="34">
        <v>8348663.3099999996</v>
      </c>
      <c r="N61" s="67">
        <v>139.72999999999999</v>
      </c>
      <c r="O61" s="34">
        <v>11665.59</v>
      </c>
      <c r="P61" s="35">
        <v>2.9556372779333438E-4</v>
      </c>
      <c r="Q61" s="241"/>
    </row>
    <row r="62" spans="1:17" x14ac:dyDescent="0.2">
      <c r="B62" s="83" t="s">
        <v>1455</v>
      </c>
      <c r="C62" s="44">
        <v>3119</v>
      </c>
      <c r="D62" s="43" t="s">
        <v>208</v>
      </c>
      <c r="E62" s="44" t="s">
        <v>205</v>
      </c>
      <c r="F62" s="43" t="s">
        <v>206</v>
      </c>
      <c r="G62" s="43" t="s">
        <v>159</v>
      </c>
      <c r="H62" s="44">
        <v>5.85</v>
      </c>
      <c r="I62" s="44">
        <v>20</v>
      </c>
      <c r="J62" s="102">
        <v>36201</v>
      </c>
      <c r="K62" s="67">
        <v>1.35</v>
      </c>
      <c r="L62" s="68">
        <v>1.6299999999999999E-2</v>
      </c>
      <c r="M62" s="34">
        <v>2473568.9500000002</v>
      </c>
      <c r="N62" s="67">
        <v>138.12</v>
      </c>
      <c r="O62" s="34">
        <v>3416.49</v>
      </c>
      <c r="P62" s="35">
        <v>8.656146156076537E-5</v>
      </c>
      <c r="Q62" s="241"/>
    </row>
    <row r="63" spans="1:17" x14ac:dyDescent="0.2">
      <c r="B63" s="83" t="s">
        <v>1455</v>
      </c>
      <c r="C63" s="44">
        <v>3120</v>
      </c>
      <c r="D63" s="43" t="s">
        <v>208</v>
      </c>
      <c r="E63" s="44" t="s">
        <v>205</v>
      </c>
      <c r="F63" s="43" t="s">
        <v>206</v>
      </c>
      <c r="G63" s="43" t="s">
        <v>159</v>
      </c>
      <c r="H63" s="44">
        <v>5.85</v>
      </c>
      <c r="I63" s="44">
        <v>20</v>
      </c>
      <c r="J63" s="102">
        <v>36216</v>
      </c>
      <c r="K63" s="67">
        <v>1.4</v>
      </c>
      <c r="L63" s="68">
        <v>1.6E-2</v>
      </c>
      <c r="M63" s="34">
        <v>4947138.72</v>
      </c>
      <c r="N63" s="67">
        <v>138.72</v>
      </c>
      <c r="O63" s="34">
        <v>6862.67</v>
      </c>
      <c r="P63" s="35">
        <v>1.7387516000609329E-4</v>
      </c>
      <c r="Q63" s="241"/>
    </row>
    <row r="64" spans="1:17" x14ac:dyDescent="0.2">
      <c r="B64" s="83" t="s">
        <v>1456</v>
      </c>
      <c r="C64" s="44">
        <v>3084</v>
      </c>
      <c r="D64" s="43" t="s">
        <v>211</v>
      </c>
      <c r="E64" s="44" t="s">
        <v>205</v>
      </c>
      <c r="F64" s="43" t="s">
        <v>206</v>
      </c>
      <c r="G64" s="43" t="s">
        <v>159</v>
      </c>
      <c r="H64" s="44">
        <v>5.2</v>
      </c>
      <c r="I64" s="44">
        <v>10</v>
      </c>
      <c r="J64" s="102">
        <v>35269</v>
      </c>
      <c r="K64" s="67">
        <v>0.06</v>
      </c>
      <c r="L64" s="68">
        <v>2.5700000000000001E-2</v>
      </c>
      <c r="M64" s="34">
        <v>115949.46</v>
      </c>
      <c r="N64" s="67">
        <v>157.32</v>
      </c>
      <c r="O64" s="34">
        <v>182.41</v>
      </c>
      <c r="P64" s="35">
        <v>4.6216076157984396E-6</v>
      </c>
      <c r="Q64" s="241"/>
    </row>
    <row r="65" spans="2:17" x14ac:dyDescent="0.2">
      <c r="B65" s="83" t="s">
        <v>1457</v>
      </c>
      <c r="C65" s="44">
        <v>3149</v>
      </c>
      <c r="D65" s="43" t="s">
        <v>211</v>
      </c>
      <c r="E65" s="44" t="s">
        <v>205</v>
      </c>
      <c r="F65" s="43" t="s">
        <v>206</v>
      </c>
      <c r="G65" s="43" t="s">
        <v>159</v>
      </c>
      <c r="H65" s="44">
        <v>5.98</v>
      </c>
      <c r="I65" s="44">
        <v>10</v>
      </c>
      <c r="J65" s="102">
        <v>36461</v>
      </c>
      <c r="K65" s="67">
        <v>1.69</v>
      </c>
      <c r="L65" s="68">
        <v>1.6799999999999999E-2</v>
      </c>
      <c r="M65" s="34">
        <v>3587474.67</v>
      </c>
      <c r="N65" s="67">
        <v>139.29</v>
      </c>
      <c r="O65" s="34">
        <v>4996.99</v>
      </c>
      <c r="P65" s="35">
        <v>1.2660559750051338E-4</v>
      </c>
      <c r="Q65" s="241"/>
    </row>
    <row r="66" spans="2:17" x14ac:dyDescent="0.2">
      <c r="B66" s="83" t="s">
        <v>1458</v>
      </c>
      <c r="C66" s="44">
        <v>3130</v>
      </c>
      <c r="D66" s="43" t="s">
        <v>208</v>
      </c>
      <c r="E66" s="44" t="s">
        <v>205</v>
      </c>
      <c r="F66" s="43" t="s">
        <v>206</v>
      </c>
      <c r="G66" s="43" t="s">
        <v>159</v>
      </c>
      <c r="H66" s="44">
        <v>5.8</v>
      </c>
      <c r="I66" s="44">
        <v>20</v>
      </c>
      <c r="J66" s="102">
        <v>36352</v>
      </c>
      <c r="K66" s="67">
        <v>1.52</v>
      </c>
      <c r="L66" s="68">
        <v>1.6199999999999999E-2</v>
      </c>
      <c r="M66" s="34">
        <v>7188746.1699999999</v>
      </c>
      <c r="N66" s="67">
        <v>140.53</v>
      </c>
      <c r="O66" s="34">
        <v>10102.34</v>
      </c>
      <c r="P66" s="35">
        <v>2.5595664427051812E-4</v>
      </c>
      <c r="Q66" s="241"/>
    </row>
    <row r="67" spans="2:17" x14ac:dyDescent="0.2">
      <c r="B67" s="83" t="s">
        <v>1459</v>
      </c>
      <c r="C67" s="44">
        <v>3146</v>
      </c>
      <c r="D67" s="43" t="s">
        <v>217</v>
      </c>
      <c r="E67" s="44" t="s">
        <v>205</v>
      </c>
      <c r="F67" s="43" t="s">
        <v>206</v>
      </c>
      <c r="G67" s="43" t="s">
        <v>159</v>
      </c>
      <c r="H67" s="44">
        <v>5.82</v>
      </c>
      <c r="I67" s="44">
        <v>12</v>
      </c>
      <c r="J67" s="102">
        <v>36441</v>
      </c>
      <c r="K67" s="67">
        <v>1.63</v>
      </c>
      <c r="L67" s="68">
        <v>1.7000000000000001E-2</v>
      </c>
      <c r="M67" s="34">
        <v>7849009.1900000004</v>
      </c>
      <c r="N67" s="67">
        <v>139.65</v>
      </c>
      <c r="O67" s="34">
        <v>10961.14</v>
      </c>
      <c r="P67" s="35">
        <v>2.7771552054072093E-4</v>
      </c>
      <c r="Q67" s="241"/>
    </row>
    <row r="68" spans="2:17" x14ac:dyDescent="0.2">
      <c r="B68" s="83" t="s">
        <v>1460</v>
      </c>
      <c r="C68" s="44">
        <v>3147</v>
      </c>
      <c r="D68" s="43" t="s">
        <v>217</v>
      </c>
      <c r="E68" s="44" t="s">
        <v>205</v>
      </c>
      <c r="F68" s="43" t="s">
        <v>206</v>
      </c>
      <c r="G68" s="43" t="s">
        <v>159</v>
      </c>
      <c r="H68" s="44">
        <v>6</v>
      </c>
      <c r="I68" s="44">
        <v>12</v>
      </c>
      <c r="J68" s="102">
        <v>36461</v>
      </c>
      <c r="K68" s="67">
        <v>1.69</v>
      </c>
      <c r="L68" s="68">
        <v>1.6799999999999999E-2</v>
      </c>
      <c r="M68" s="34">
        <v>14362641.720000001</v>
      </c>
      <c r="N68" s="67">
        <v>139.35</v>
      </c>
      <c r="O68" s="34">
        <v>20014.34</v>
      </c>
      <c r="P68" s="35">
        <v>5.0709076349530916E-4</v>
      </c>
      <c r="Q68" s="241"/>
    </row>
    <row r="69" spans="2:17" x14ac:dyDescent="0.2">
      <c r="B69" s="83" t="s">
        <v>1461</v>
      </c>
      <c r="C69" s="44">
        <v>3091</v>
      </c>
      <c r="D69" s="43" t="s">
        <v>217</v>
      </c>
      <c r="E69" s="44" t="s">
        <v>205</v>
      </c>
      <c r="F69" s="43" t="s">
        <v>206</v>
      </c>
      <c r="G69" s="43" t="s">
        <v>159</v>
      </c>
      <c r="H69" s="44">
        <v>4.55</v>
      </c>
      <c r="I69" s="44">
        <v>12</v>
      </c>
      <c r="J69" s="102">
        <v>35521</v>
      </c>
      <c r="K69" s="67">
        <v>0.38</v>
      </c>
      <c r="L69" s="68">
        <v>1.35E-2</v>
      </c>
      <c r="M69" s="34">
        <v>1399868.18</v>
      </c>
      <c r="N69" s="67">
        <v>151.63</v>
      </c>
      <c r="O69" s="34">
        <v>2122.62</v>
      </c>
      <c r="P69" s="35">
        <v>5.3779489926243537E-5</v>
      </c>
      <c r="Q69" s="241"/>
    </row>
    <row r="70" spans="2:17" x14ac:dyDescent="0.2">
      <c r="B70" s="83" t="s">
        <v>1462</v>
      </c>
      <c r="C70" s="44">
        <v>3102</v>
      </c>
      <c r="D70" s="43" t="s">
        <v>217</v>
      </c>
      <c r="E70" s="44" t="s">
        <v>205</v>
      </c>
      <c r="F70" s="43" t="s">
        <v>206</v>
      </c>
      <c r="G70" s="43" t="s">
        <v>159</v>
      </c>
      <c r="H70" s="44">
        <v>4.5999999999999996</v>
      </c>
      <c r="I70" s="44">
        <v>12</v>
      </c>
      <c r="J70" s="102">
        <v>35739</v>
      </c>
      <c r="K70" s="67">
        <v>0.72</v>
      </c>
      <c r="L70" s="68">
        <v>1.37E-2</v>
      </c>
      <c r="M70" s="34">
        <v>1822173.31</v>
      </c>
      <c r="N70" s="67">
        <v>145.85</v>
      </c>
      <c r="O70" s="34">
        <v>2657.64</v>
      </c>
      <c r="P70" s="35">
        <v>6.7334955671567153E-5</v>
      </c>
      <c r="Q70" s="241"/>
    </row>
    <row r="71" spans="2:17" x14ac:dyDescent="0.2">
      <c r="B71" s="83" t="s">
        <v>1463</v>
      </c>
      <c r="C71" s="44">
        <v>3108</v>
      </c>
      <c r="D71" s="43" t="s">
        <v>217</v>
      </c>
      <c r="E71" s="44" t="s">
        <v>205</v>
      </c>
      <c r="F71" s="43" t="s">
        <v>206</v>
      </c>
      <c r="G71" s="43" t="s">
        <v>159</v>
      </c>
      <c r="H71" s="44">
        <v>5.25</v>
      </c>
      <c r="I71" s="44">
        <v>12</v>
      </c>
      <c r="J71" s="102">
        <v>35852</v>
      </c>
      <c r="K71" s="67">
        <v>0.91</v>
      </c>
      <c r="L71" s="68">
        <v>1.3299999999999999E-2</v>
      </c>
      <c r="M71" s="34">
        <v>3132990.71</v>
      </c>
      <c r="N71" s="67">
        <v>145.96</v>
      </c>
      <c r="O71" s="34">
        <v>4572.91</v>
      </c>
      <c r="P71" s="35">
        <v>1.1586094886443091E-4</v>
      </c>
      <c r="Q71" s="241"/>
    </row>
    <row r="72" spans="2:17" x14ac:dyDescent="0.2">
      <c r="B72" s="83" t="s">
        <v>1464</v>
      </c>
      <c r="C72" s="44">
        <v>3109</v>
      </c>
      <c r="D72" s="43" t="s">
        <v>217</v>
      </c>
      <c r="E72" s="44" t="s">
        <v>205</v>
      </c>
      <c r="F72" s="43" t="s">
        <v>206</v>
      </c>
      <c r="G72" s="43" t="s">
        <v>159</v>
      </c>
      <c r="H72" s="44">
        <v>5.55</v>
      </c>
      <c r="I72" s="44">
        <v>12</v>
      </c>
      <c r="J72" s="102">
        <v>35886</v>
      </c>
      <c r="K72" s="67">
        <v>0.88</v>
      </c>
      <c r="L72" s="68">
        <v>1.2500000000000001E-2</v>
      </c>
      <c r="M72" s="34">
        <v>1880480.2</v>
      </c>
      <c r="N72" s="67">
        <v>147.63</v>
      </c>
      <c r="O72" s="34">
        <v>2776.15</v>
      </c>
      <c r="P72" s="35">
        <v>7.033756911681837E-5</v>
      </c>
      <c r="Q72" s="241"/>
    </row>
    <row r="73" spans="2:17" x14ac:dyDescent="0.2">
      <c r="B73" s="83" t="s">
        <v>1465</v>
      </c>
      <c r="C73" s="44">
        <v>3113</v>
      </c>
      <c r="D73" s="43" t="s">
        <v>217</v>
      </c>
      <c r="E73" s="44" t="s">
        <v>205</v>
      </c>
      <c r="F73" s="43" t="s">
        <v>206</v>
      </c>
      <c r="G73" s="43" t="s">
        <v>159</v>
      </c>
      <c r="H73" s="44">
        <v>5.7</v>
      </c>
      <c r="I73" s="44">
        <v>12</v>
      </c>
      <c r="J73" s="102">
        <v>35957</v>
      </c>
      <c r="K73" s="67">
        <v>1.07</v>
      </c>
      <c r="L73" s="68">
        <v>1.3599999999999999E-2</v>
      </c>
      <c r="M73" s="34">
        <v>2369743.4900000002</v>
      </c>
      <c r="N73" s="67">
        <v>145.63999999999999</v>
      </c>
      <c r="O73" s="34">
        <v>3451.29</v>
      </c>
      <c r="P73" s="35">
        <v>8.7443167306227719E-5</v>
      </c>
      <c r="Q73" s="241"/>
    </row>
    <row r="74" spans="2:17" x14ac:dyDescent="0.2">
      <c r="B74" s="83" t="s">
        <v>1466</v>
      </c>
      <c r="C74" s="44">
        <v>3150</v>
      </c>
      <c r="D74" s="43" t="s">
        <v>217</v>
      </c>
      <c r="E74" s="44" t="s">
        <v>205</v>
      </c>
      <c r="F74" s="43" t="s">
        <v>206</v>
      </c>
      <c r="G74" s="43" t="s">
        <v>159</v>
      </c>
      <c r="H74" s="44">
        <v>6.1</v>
      </c>
      <c r="I74" s="44">
        <v>12</v>
      </c>
      <c r="J74" s="102">
        <v>36499</v>
      </c>
      <c r="K74" s="67">
        <v>1.79</v>
      </c>
      <c r="L74" s="68">
        <v>1.8200000000000001E-2</v>
      </c>
      <c r="M74" s="34">
        <v>6548593.1100000003</v>
      </c>
      <c r="N74" s="67">
        <v>138.1</v>
      </c>
      <c r="O74" s="34">
        <v>9043.61</v>
      </c>
      <c r="P74" s="35">
        <v>2.2913226714714615E-4</v>
      </c>
      <c r="Q74" s="241"/>
    </row>
    <row r="75" spans="2:17" x14ac:dyDescent="0.2">
      <c r="B75" s="83" t="s">
        <v>1467</v>
      </c>
      <c r="C75" s="44">
        <v>3103</v>
      </c>
      <c r="D75" s="43" t="s">
        <v>217</v>
      </c>
      <c r="E75" s="44" t="s">
        <v>205</v>
      </c>
      <c r="F75" s="43" t="s">
        <v>206</v>
      </c>
      <c r="G75" s="43" t="s">
        <v>159</v>
      </c>
      <c r="H75" s="44">
        <v>4.6500000000000004</v>
      </c>
      <c r="I75" s="44">
        <v>12</v>
      </c>
      <c r="J75" s="102">
        <v>35774</v>
      </c>
      <c r="K75" s="67">
        <v>0.82</v>
      </c>
      <c r="L75" s="68">
        <v>1.26E-2</v>
      </c>
      <c r="M75" s="34">
        <v>1305356.1000000001</v>
      </c>
      <c r="N75" s="67">
        <v>144.15</v>
      </c>
      <c r="O75" s="34">
        <v>1881.67</v>
      </c>
      <c r="P75" s="35">
        <v>4.7674691093796669E-5</v>
      </c>
      <c r="Q75" s="241"/>
    </row>
    <row r="76" spans="2:17" x14ac:dyDescent="0.2">
      <c r="B76" s="83" t="s">
        <v>1468</v>
      </c>
      <c r="C76" s="44">
        <v>3106</v>
      </c>
      <c r="D76" s="43" t="s">
        <v>217</v>
      </c>
      <c r="E76" s="44" t="s">
        <v>205</v>
      </c>
      <c r="F76" s="43" t="s">
        <v>206</v>
      </c>
      <c r="G76" s="43" t="s">
        <v>159</v>
      </c>
      <c r="H76" s="44">
        <v>4.75</v>
      </c>
      <c r="I76" s="44">
        <v>12</v>
      </c>
      <c r="J76" s="102">
        <v>35802</v>
      </c>
      <c r="K76" s="67">
        <v>0.77</v>
      </c>
      <c r="L76" s="68">
        <v>1.1900000000000001E-2</v>
      </c>
      <c r="M76" s="34">
        <v>1522907.13</v>
      </c>
      <c r="N76" s="67">
        <v>145.66999999999999</v>
      </c>
      <c r="O76" s="34">
        <v>2218.42</v>
      </c>
      <c r="P76" s="35">
        <v>5.6206714363464585E-5</v>
      </c>
      <c r="Q76" s="241"/>
    </row>
    <row r="77" spans="2:17" x14ac:dyDescent="0.2">
      <c r="B77" s="83" t="s">
        <v>1469</v>
      </c>
      <c r="C77" s="44">
        <v>3101</v>
      </c>
      <c r="D77" s="43" t="s">
        <v>217</v>
      </c>
      <c r="E77" s="44" t="s">
        <v>205</v>
      </c>
      <c r="F77" s="43" t="s">
        <v>206</v>
      </c>
      <c r="G77" s="43" t="s">
        <v>159</v>
      </c>
      <c r="H77" s="44">
        <v>4.4000000000000004</v>
      </c>
      <c r="I77" s="44">
        <v>12</v>
      </c>
      <c r="J77" s="102">
        <v>35715</v>
      </c>
      <c r="K77" s="67">
        <v>0.66</v>
      </c>
      <c r="L77" s="68">
        <v>1.15E-2</v>
      </c>
      <c r="M77" s="34">
        <v>3859165.82</v>
      </c>
      <c r="N77" s="67">
        <v>145.85</v>
      </c>
      <c r="O77" s="34">
        <v>5628.59</v>
      </c>
      <c r="P77" s="35">
        <v>1.4260805005321495E-4</v>
      </c>
      <c r="Q77" s="241"/>
    </row>
    <row r="78" spans="2:17" x14ac:dyDescent="0.2">
      <c r="B78" s="83" t="s">
        <v>1470</v>
      </c>
      <c r="C78" s="44">
        <v>3266</v>
      </c>
      <c r="D78" s="43" t="s">
        <v>208</v>
      </c>
      <c r="E78" s="44" t="s">
        <v>205</v>
      </c>
      <c r="F78" s="43" t="s">
        <v>206</v>
      </c>
      <c r="G78" s="43" t="s">
        <v>159</v>
      </c>
      <c r="H78" s="44">
        <v>5.88</v>
      </c>
      <c r="I78" s="44">
        <v>20</v>
      </c>
      <c r="J78" s="102">
        <v>37451</v>
      </c>
      <c r="K78" s="67">
        <v>2.94</v>
      </c>
      <c r="L78" s="68">
        <v>2.52E-2</v>
      </c>
      <c r="M78" s="34">
        <v>6697383.46</v>
      </c>
      <c r="N78" s="67">
        <v>139.25</v>
      </c>
      <c r="O78" s="34">
        <v>9326.11</v>
      </c>
      <c r="P78" s="35">
        <v>2.3628979223602867E-4</v>
      </c>
      <c r="Q78" s="241"/>
    </row>
    <row r="79" spans="2:17" x14ac:dyDescent="0.2">
      <c r="B79" s="83" t="s">
        <v>1471</v>
      </c>
      <c r="C79" s="44">
        <v>3264</v>
      </c>
      <c r="D79" s="43" t="s">
        <v>208</v>
      </c>
      <c r="E79" s="44" t="s">
        <v>205</v>
      </c>
      <c r="F79" s="43" t="s">
        <v>206</v>
      </c>
      <c r="G79" s="43" t="s">
        <v>159</v>
      </c>
      <c r="H79" s="44">
        <v>5.95</v>
      </c>
      <c r="I79" s="44">
        <v>20</v>
      </c>
      <c r="J79" s="102">
        <v>37445</v>
      </c>
      <c r="K79" s="67">
        <v>2.93</v>
      </c>
      <c r="L79" s="68">
        <v>2.52E-2</v>
      </c>
      <c r="M79" s="34">
        <v>5592856.7999999998</v>
      </c>
      <c r="N79" s="67">
        <v>139.63999999999999</v>
      </c>
      <c r="O79" s="34">
        <v>7809.87</v>
      </c>
      <c r="P79" s="35">
        <v>1.9787377156074647E-4</v>
      </c>
      <c r="Q79" s="241"/>
    </row>
    <row r="80" spans="2:17" x14ac:dyDescent="0.2">
      <c r="B80" s="83" t="s">
        <v>1472</v>
      </c>
      <c r="C80" s="44">
        <v>3115</v>
      </c>
      <c r="D80" s="43" t="s">
        <v>211</v>
      </c>
      <c r="E80" s="44" t="s">
        <v>205</v>
      </c>
      <c r="F80" s="43" t="s">
        <v>206</v>
      </c>
      <c r="G80" s="43" t="s">
        <v>159</v>
      </c>
      <c r="H80" s="44">
        <v>6.2</v>
      </c>
      <c r="I80" s="44">
        <v>10</v>
      </c>
      <c r="J80" s="102">
        <v>35975</v>
      </c>
      <c r="K80" s="67">
        <v>3.89</v>
      </c>
      <c r="L80" s="68">
        <v>2.7400000000000001E-2</v>
      </c>
      <c r="M80" s="34">
        <v>14358251.33</v>
      </c>
      <c r="N80" s="67">
        <v>156.85</v>
      </c>
      <c r="O80" s="34">
        <v>22520.92</v>
      </c>
      <c r="P80" s="35">
        <v>5.7059840681315387E-4</v>
      </c>
      <c r="Q80" s="241"/>
    </row>
    <row r="81" spans="2:17" x14ac:dyDescent="0.2">
      <c r="B81" s="83" t="s">
        <v>1473</v>
      </c>
      <c r="C81" s="44">
        <v>3116</v>
      </c>
      <c r="D81" s="43" t="s">
        <v>211</v>
      </c>
      <c r="E81" s="44" t="s">
        <v>205</v>
      </c>
      <c r="F81" s="43" t="s">
        <v>206</v>
      </c>
      <c r="G81" s="43" t="s">
        <v>159</v>
      </c>
      <c r="H81" s="44">
        <v>5.6</v>
      </c>
      <c r="I81" s="44">
        <v>10</v>
      </c>
      <c r="J81" s="102">
        <v>35996</v>
      </c>
      <c r="K81" s="67">
        <v>3.42</v>
      </c>
      <c r="L81" s="68">
        <v>2.7099999999999999E-2</v>
      </c>
      <c r="M81" s="34">
        <v>25938629.210000001</v>
      </c>
      <c r="N81" s="67">
        <v>158.97999999999999</v>
      </c>
      <c r="O81" s="34">
        <v>41237.230000000003</v>
      </c>
      <c r="P81" s="35">
        <v>1.0448017993664378E-3</v>
      </c>
      <c r="Q81" s="241"/>
    </row>
    <row r="82" spans="2:17" x14ac:dyDescent="0.2">
      <c r="B82" s="83" t="s">
        <v>1474</v>
      </c>
      <c r="C82" s="44">
        <v>3086</v>
      </c>
      <c r="D82" s="43" t="s">
        <v>217</v>
      </c>
      <c r="E82" s="44" t="s">
        <v>205</v>
      </c>
      <c r="F82" s="43" t="s">
        <v>206</v>
      </c>
      <c r="G82" s="43" t="s">
        <v>159</v>
      </c>
      <c r="H82" s="44">
        <v>4.8899999999999997</v>
      </c>
      <c r="I82" s="44">
        <v>12</v>
      </c>
      <c r="J82" s="102">
        <v>35436</v>
      </c>
      <c r="K82" s="67">
        <v>0.52</v>
      </c>
      <c r="L82" s="68">
        <v>1.09E-2</v>
      </c>
      <c r="M82" s="34">
        <v>6663320.7000000002</v>
      </c>
      <c r="N82" s="67">
        <v>158.24</v>
      </c>
      <c r="O82" s="34">
        <v>10544.04</v>
      </c>
      <c r="P82" s="35">
        <v>2.6714771978117089E-4</v>
      </c>
      <c r="Q82" s="241"/>
    </row>
    <row r="83" spans="2:17" x14ac:dyDescent="0.2">
      <c r="B83" s="83" t="s">
        <v>1475</v>
      </c>
      <c r="C83" s="44">
        <v>3174</v>
      </c>
      <c r="D83" s="43" t="s">
        <v>1476</v>
      </c>
      <c r="E83" s="44" t="s">
        <v>219</v>
      </c>
      <c r="F83" s="43" t="s">
        <v>206</v>
      </c>
      <c r="G83" s="43" t="s">
        <v>159</v>
      </c>
      <c r="H83" s="44">
        <v>6.21</v>
      </c>
      <c r="I83" s="44">
        <v>31</v>
      </c>
      <c r="J83" s="102">
        <v>36739</v>
      </c>
      <c r="K83" s="67">
        <v>2.04</v>
      </c>
      <c r="L83" s="68">
        <v>2.29E-2</v>
      </c>
      <c r="M83" s="34">
        <v>9849240.8200000003</v>
      </c>
      <c r="N83" s="67">
        <v>145.08000000000001</v>
      </c>
      <c r="O83" s="34">
        <v>14289.28</v>
      </c>
      <c r="P83" s="35">
        <v>3.6203851363563583E-4</v>
      </c>
      <c r="Q83" s="241"/>
    </row>
    <row r="84" spans="2:17" x14ac:dyDescent="0.2">
      <c r="B84" s="83" t="s">
        <v>1477</v>
      </c>
      <c r="C84" s="44">
        <v>3326</v>
      </c>
      <c r="D84" s="43" t="s">
        <v>1476</v>
      </c>
      <c r="E84" s="44" t="s">
        <v>219</v>
      </c>
      <c r="F84" s="43" t="s">
        <v>206</v>
      </c>
      <c r="G84" s="43" t="s">
        <v>159</v>
      </c>
      <c r="H84" s="44">
        <v>5.3</v>
      </c>
      <c r="I84" s="44">
        <v>31</v>
      </c>
      <c r="J84" s="102">
        <v>37830</v>
      </c>
      <c r="K84" s="67">
        <v>3.43</v>
      </c>
      <c r="L84" s="68">
        <v>2.81E-2</v>
      </c>
      <c r="M84" s="34">
        <v>6117291.7800000003</v>
      </c>
      <c r="N84" s="67">
        <v>135.22</v>
      </c>
      <c r="O84" s="34">
        <v>8271.7999999999993</v>
      </c>
      <c r="P84" s="35">
        <v>2.0957740187687918E-4</v>
      </c>
      <c r="Q84" s="241"/>
    </row>
    <row r="85" spans="2:17" x14ac:dyDescent="0.2">
      <c r="B85" s="83" t="s">
        <v>1478</v>
      </c>
      <c r="C85" s="44">
        <v>3160</v>
      </c>
      <c r="D85" s="43" t="s">
        <v>1476</v>
      </c>
      <c r="E85" s="44" t="s">
        <v>219</v>
      </c>
      <c r="F85" s="43" t="s">
        <v>206</v>
      </c>
      <c r="G85" s="43" t="s">
        <v>159</v>
      </c>
      <c r="H85" s="44">
        <v>6.34</v>
      </c>
      <c r="I85" s="44">
        <v>31</v>
      </c>
      <c r="J85" s="102">
        <v>36573</v>
      </c>
      <c r="K85" s="67">
        <v>2.11</v>
      </c>
      <c r="L85" s="68">
        <v>2.0500000000000001E-2</v>
      </c>
      <c r="M85" s="34">
        <v>8142701.3300000001</v>
      </c>
      <c r="N85" s="67">
        <v>143.11000000000001</v>
      </c>
      <c r="O85" s="34">
        <v>11653.02</v>
      </c>
      <c r="P85" s="35">
        <v>2.9524524959734412E-4</v>
      </c>
      <c r="Q85" s="241"/>
    </row>
    <row r="86" spans="2:17" x14ac:dyDescent="0.2">
      <c r="B86" s="83" t="s">
        <v>1479</v>
      </c>
      <c r="C86" s="44">
        <v>3085</v>
      </c>
      <c r="D86" s="43" t="s">
        <v>1476</v>
      </c>
      <c r="E86" s="44" t="s">
        <v>219</v>
      </c>
      <c r="F86" s="43" t="s">
        <v>206</v>
      </c>
      <c r="G86" s="43" t="s">
        <v>159</v>
      </c>
      <c r="H86" s="44">
        <v>4.7</v>
      </c>
      <c r="I86" s="44">
        <v>31</v>
      </c>
      <c r="J86" s="102">
        <v>35390</v>
      </c>
      <c r="K86" s="67">
        <v>0.27</v>
      </c>
      <c r="L86" s="68">
        <v>2.1899999999999999E-2</v>
      </c>
      <c r="M86" s="34">
        <v>669933.47</v>
      </c>
      <c r="N86" s="67">
        <v>154.47999999999999</v>
      </c>
      <c r="O86" s="34">
        <v>1034.9100000000001</v>
      </c>
      <c r="P86" s="35">
        <v>2.6220864742426204E-5</v>
      </c>
      <c r="Q86" s="241"/>
    </row>
    <row r="87" spans="2:17" x14ac:dyDescent="0.2">
      <c r="B87" s="83" t="s">
        <v>1480</v>
      </c>
      <c r="C87" s="44">
        <v>3105</v>
      </c>
      <c r="D87" s="43" t="s">
        <v>311</v>
      </c>
      <c r="E87" s="44" t="s">
        <v>251</v>
      </c>
      <c r="F87" s="43" t="s">
        <v>206</v>
      </c>
      <c r="G87" s="43" t="s">
        <v>159</v>
      </c>
      <c r="H87" s="44">
        <v>4.67</v>
      </c>
      <c r="I87" s="44">
        <v>13</v>
      </c>
      <c r="J87" s="102">
        <v>35786</v>
      </c>
      <c r="K87" s="67">
        <v>0.85</v>
      </c>
      <c r="L87" s="68">
        <v>1.4200000000000001E-2</v>
      </c>
      <c r="M87" s="34">
        <v>980159.11</v>
      </c>
      <c r="N87" s="67">
        <v>144.30000000000001</v>
      </c>
      <c r="O87" s="34">
        <v>1414.37</v>
      </c>
      <c r="P87" s="35">
        <v>3.5835004460045165E-5</v>
      </c>
      <c r="Q87" s="241"/>
    </row>
    <row r="88" spans="2:17" x14ac:dyDescent="0.2">
      <c r="B88" s="83" t="s">
        <v>1481</v>
      </c>
      <c r="C88" s="44">
        <v>3303</v>
      </c>
      <c r="D88" s="43" t="s">
        <v>299</v>
      </c>
      <c r="E88" s="44" t="s">
        <v>274</v>
      </c>
      <c r="F88" s="43" t="s">
        <v>206</v>
      </c>
      <c r="G88" s="43" t="s">
        <v>159</v>
      </c>
      <c r="H88" s="44">
        <v>6.7</v>
      </c>
      <c r="I88" s="44">
        <v>95</v>
      </c>
      <c r="J88" s="102">
        <v>37684</v>
      </c>
      <c r="K88" s="67">
        <v>1.62</v>
      </c>
      <c r="L88" s="68">
        <v>3.15E-2</v>
      </c>
      <c r="M88" s="34">
        <v>19490000</v>
      </c>
      <c r="N88" s="67">
        <v>127.42</v>
      </c>
      <c r="O88" s="34">
        <v>24834.16</v>
      </c>
      <c r="P88" s="35">
        <v>6.2920751596928337E-4</v>
      </c>
      <c r="Q88" s="241"/>
    </row>
    <row r="89" spans="2:17" x14ac:dyDescent="0.2">
      <c r="B89" s="83" t="s">
        <v>1482</v>
      </c>
      <c r="C89" s="44">
        <v>3321</v>
      </c>
      <c r="D89" s="43" t="s">
        <v>299</v>
      </c>
      <c r="E89" s="44" t="s">
        <v>274</v>
      </c>
      <c r="F89" s="43" t="s">
        <v>206</v>
      </c>
      <c r="G89" s="43" t="s">
        <v>159</v>
      </c>
      <c r="H89" s="44">
        <v>5.85</v>
      </c>
      <c r="I89" s="44">
        <v>95</v>
      </c>
      <c r="J89" s="102">
        <v>37804</v>
      </c>
      <c r="K89" s="67">
        <v>3.05</v>
      </c>
      <c r="L89" s="68">
        <v>4.3400000000000001E-2</v>
      </c>
      <c r="M89" s="34">
        <v>20789333.309999999</v>
      </c>
      <c r="N89" s="67">
        <v>130.66</v>
      </c>
      <c r="O89" s="34">
        <v>27163.34</v>
      </c>
      <c r="P89" s="35">
        <v>6.8822048689502985E-4</v>
      </c>
      <c r="Q89" s="241"/>
    </row>
    <row r="90" spans="2:17" x14ac:dyDescent="0.2">
      <c r="B90" s="83" t="s">
        <v>1483</v>
      </c>
      <c r="C90" s="44">
        <v>3337</v>
      </c>
      <c r="D90" s="43" t="s">
        <v>299</v>
      </c>
      <c r="E90" s="44" t="s">
        <v>274</v>
      </c>
      <c r="F90" s="43" t="s">
        <v>206</v>
      </c>
      <c r="G90" s="43" t="s">
        <v>159</v>
      </c>
      <c r="H90" s="44">
        <v>5.95</v>
      </c>
      <c r="I90" s="44">
        <v>95</v>
      </c>
      <c r="J90" s="102">
        <v>37868</v>
      </c>
      <c r="K90" s="67">
        <v>1.1299999999999999</v>
      </c>
      <c r="L90" s="68">
        <v>2.9899999999999999E-2</v>
      </c>
      <c r="M90" s="34">
        <v>11694000</v>
      </c>
      <c r="N90" s="67">
        <v>129.61000000000001</v>
      </c>
      <c r="O90" s="34">
        <v>15156.59</v>
      </c>
      <c r="P90" s="35">
        <v>3.8401300243152503E-4</v>
      </c>
      <c r="Q90" s="241"/>
    </row>
    <row r="91" spans="2:17" x14ac:dyDescent="0.2">
      <c r="B91" s="83" t="s">
        <v>1484</v>
      </c>
      <c r="C91" s="44">
        <v>3095</v>
      </c>
      <c r="D91" s="43" t="s">
        <v>432</v>
      </c>
      <c r="E91" s="44" t="s">
        <v>274</v>
      </c>
      <c r="F91" s="43" t="s">
        <v>206</v>
      </c>
      <c r="G91" s="43" t="s">
        <v>159</v>
      </c>
      <c r="H91" s="44">
        <v>4.5999999999999996</v>
      </c>
      <c r="I91" s="44">
        <v>54</v>
      </c>
      <c r="J91" s="102">
        <v>35626</v>
      </c>
      <c r="K91" s="67">
        <v>0.54</v>
      </c>
      <c r="L91" s="68">
        <v>1.7299999999999999E-2</v>
      </c>
      <c r="M91" s="34">
        <v>763546.79</v>
      </c>
      <c r="N91" s="67">
        <v>148.63</v>
      </c>
      <c r="O91" s="34">
        <v>1134.8599999999999</v>
      </c>
      <c r="P91" s="35">
        <v>2.8753235123430827E-5</v>
      </c>
      <c r="Q91" s="241"/>
    </row>
    <row r="92" spans="2:17" x14ac:dyDescent="0.2">
      <c r="B92" s="83" t="s">
        <v>1485</v>
      </c>
      <c r="C92" s="44">
        <v>3087</v>
      </c>
      <c r="D92" s="43" t="s">
        <v>432</v>
      </c>
      <c r="E92" s="44" t="s">
        <v>274</v>
      </c>
      <c r="F92" s="43" t="s">
        <v>206</v>
      </c>
      <c r="G92" s="43" t="s">
        <v>159</v>
      </c>
      <c r="H92" s="44">
        <v>4.9000000000000004</v>
      </c>
      <c r="I92" s="44">
        <v>54</v>
      </c>
      <c r="J92" s="102">
        <v>35471</v>
      </c>
      <c r="K92" s="67">
        <v>0.36</v>
      </c>
      <c r="L92" s="68">
        <v>2.4E-2</v>
      </c>
      <c r="M92" s="34">
        <v>1146336.45</v>
      </c>
      <c r="N92" s="67">
        <v>152.93</v>
      </c>
      <c r="O92" s="34">
        <v>1753.09</v>
      </c>
      <c r="P92" s="35">
        <v>4.4416940382545288E-5</v>
      </c>
      <c r="Q92" s="241"/>
    </row>
    <row r="93" spans="2:17" x14ac:dyDescent="0.2">
      <c r="B93" s="83" t="s">
        <v>1486</v>
      </c>
      <c r="C93" s="44">
        <v>3098</v>
      </c>
      <c r="D93" s="43" t="s">
        <v>432</v>
      </c>
      <c r="E93" s="44" t="s">
        <v>274</v>
      </c>
      <c r="F93" s="43" t="s">
        <v>206</v>
      </c>
      <c r="G93" s="43" t="s">
        <v>159</v>
      </c>
      <c r="H93" s="44">
        <v>4.55</v>
      </c>
      <c r="I93" s="44">
        <v>54</v>
      </c>
      <c r="J93" s="102">
        <v>35653</v>
      </c>
      <c r="K93" s="67">
        <v>0.61</v>
      </c>
      <c r="L93" s="68">
        <v>1.9599999999999999E-2</v>
      </c>
      <c r="M93" s="34">
        <v>1381165.34</v>
      </c>
      <c r="N93" s="67">
        <v>146.6</v>
      </c>
      <c r="O93" s="34">
        <v>2024.79</v>
      </c>
      <c r="P93" s="35">
        <v>5.1300832653870529E-5</v>
      </c>
      <c r="Q93" s="241"/>
    </row>
    <row r="94" spans="2:17" x14ac:dyDescent="0.2">
      <c r="B94" s="33" t="s">
        <v>1487</v>
      </c>
      <c r="C94" s="1"/>
      <c r="D94" s="1"/>
      <c r="E94" s="1"/>
      <c r="F94" s="1"/>
      <c r="G94" s="1"/>
      <c r="H94" s="1"/>
      <c r="I94" s="1"/>
      <c r="J94" s="102"/>
      <c r="K94" s="67">
        <v>2.86</v>
      </c>
      <c r="L94" s="68">
        <v>2.29E-2</v>
      </c>
      <c r="M94" s="34"/>
      <c r="N94" s="67"/>
      <c r="O94" s="34">
        <v>1276179.82</v>
      </c>
      <c r="P94" s="35">
        <v>3.2333766653364848E-2</v>
      </c>
      <c r="Q94" s="241"/>
    </row>
    <row r="95" spans="2:17" x14ac:dyDescent="0.2">
      <c r="B95" s="11"/>
      <c r="C95" s="1"/>
      <c r="D95" s="1"/>
      <c r="E95" s="1"/>
      <c r="F95" s="1"/>
      <c r="G95" s="1"/>
      <c r="H95" s="1"/>
      <c r="I95" s="1"/>
      <c r="J95" s="1"/>
      <c r="K95" s="67"/>
      <c r="L95" s="68"/>
      <c r="M95" s="34"/>
      <c r="N95" s="67"/>
      <c r="O95" s="1"/>
      <c r="P95" s="32"/>
      <c r="Q95" s="241"/>
    </row>
    <row r="96" spans="2:17" ht="15" x14ac:dyDescent="0.25">
      <c r="B96" s="30" t="s">
        <v>140</v>
      </c>
      <c r="C96" s="6"/>
      <c r="D96" s="6"/>
      <c r="E96" s="6"/>
      <c r="F96" s="6"/>
      <c r="G96" s="6"/>
      <c r="H96" s="6"/>
      <c r="I96" s="6"/>
      <c r="J96" s="103"/>
      <c r="K96" s="65">
        <v>2.86</v>
      </c>
      <c r="L96" s="10">
        <v>2.29E-2</v>
      </c>
      <c r="M96" s="9"/>
      <c r="N96" s="65"/>
      <c r="O96" s="9">
        <v>1276179.82</v>
      </c>
      <c r="P96" s="31">
        <v>3.2333766653364848E-2</v>
      </c>
      <c r="Q96" s="241"/>
    </row>
    <row r="97" spans="2:17" x14ac:dyDescent="0.2">
      <c r="B97" s="44"/>
      <c r="C97" s="1"/>
      <c r="D97" s="1"/>
      <c r="E97" s="1"/>
      <c r="F97" s="1"/>
      <c r="G97" s="1"/>
      <c r="H97" s="1"/>
      <c r="I97" s="1"/>
      <c r="J97" s="1"/>
      <c r="K97" s="67"/>
      <c r="L97" s="68"/>
      <c r="M97" s="34"/>
      <c r="N97" s="67"/>
      <c r="O97" s="1"/>
      <c r="P97" s="32"/>
      <c r="Q97" s="241"/>
    </row>
    <row r="98" spans="2:17" ht="15" x14ac:dyDescent="0.25">
      <c r="B98" s="30" t="s">
        <v>141</v>
      </c>
      <c r="C98" s="6"/>
      <c r="D98" s="6"/>
      <c r="E98" s="6"/>
      <c r="F98" s="6"/>
      <c r="G98" s="6"/>
      <c r="H98" s="6"/>
      <c r="I98" s="6"/>
      <c r="J98" s="6"/>
      <c r="K98" s="65"/>
      <c r="L98" s="10"/>
      <c r="M98" s="9"/>
      <c r="N98" s="65"/>
      <c r="O98" s="6"/>
      <c r="P98" s="48"/>
      <c r="Q98" s="241"/>
    </row>
    <row r="99" spans="2:17" x14ac:dyDescent="0.2">
      <c r="B99" s="33" t="s">
        <v>141</v>
      </c>
      <c r="C99" s="1"/>
      <c r="D99" s="1"/>
      <c r="E99" s="1"/>
      <c r="F99" s="1"/>
      <c r="G99" s="1"/>
      <c r="H99" s="1"/>
      <c r="I99" s="1"/>
      <c r="J99" s="1"/>
      <c r="K99" s="67"/>
      <c r="L99" s="68"/>
      <c r="M99" s="34"/>
      <c r="N99" s="67"/>
      <c r="O99" s="1"/>
      <c r="P99" s="32"/>
      <c r="Q99" s="241"/>
    </row>
    <row r="100" spans="2:17" x14ac:dyDescent="0.2">
      <c r="B100" s="83" t="s">
        <v>1488</v>
      </c>
      <c r="C100" s="44">
        <v>5700</v>
      </c>
      <c r="D100" s="43" t="s">
        <v>1489</v>
      </c>
      <c r="E100" s="44" t="s">
        <v>205</v>
      </c>
      <c r="F100" s="44" t="s">
        <v>195</v>
      </c>
      <c r="G100" s="43" t="s">
        <v>159</v>
      </c>
      <c r="H100" s="44">
        <v>5.15</v>
      </c>
      <c r="I100" s="44">
        <v>1140</v>
      </c>
      <c r="J100" s="102">
        <v>38911</v>
      </c>
      <c r="K100" s="67">
        <v>0.04</v>
      </c>
      <c r="L100" s="68">
        <v>-9.2999999999999992E-3</v>
      </c>
      <c r="M100" s="34">
        <v>272252835.66000003</v>
      </c>
      <c r="N100" s="67">
        <v>116.12</v>
      </c>
      <c r="O100" s="34">
        <v>316139.99</v>
      </c>
      <c r="P100" s="35">
        <v>8.0098403894657225E-3</v>
      </c>
      <c r="Q100" s="241"/>
    </row>
    <row r="101" spans="2:17" x14ac:dyDescent="0.2">
      <c r="B101" s="33" t="s">
        <v>142</v>
      </c>
      <c r="C101" s="1"/>
      <c r="D101" s="1"/>
      <c r="E101" s="1"/>
      <c r="F101" s="1"/>
      <c r="G101" s="1"/>
      <c r="H101" s="1"/>
      <c r="I101" s="1"/>
      <c r="J101" s="102"/>
      <c r="K101" s="67">
        <v>0.04</v>
      </c>
      <c r="L101" s="68">
        <v>-9.2999999999999992E-3</v>
      </c>
      <c r="M101" s="34"/>
      <c r="N101" s="67"/>
      <c r="O101" s="34">
        <v>316139.99</v>
      </c>
      <c r="P101" s="35">
        <v>8.0098403894657225E-3</v>
      </c>
      <c r="Q101" s="241"/>
    </row>
    <row r="102" spans="2:17" x14ac:dyDescent="0.2">
      <c r="B102" s="52"/>
      <c r="C102" s="1"/>
      <c r="D102" s="1"/>
      <c r="E102" s="1"/>
      <c r="F102" s="1"/>
      <c r="G102" s="1"/>
      <c r="H102" s="1"/>
      <c r="I102" s="1"/>
      <c r="J102" s="1"/>
      <c r="K102" s="67"/>
      <c r="L102" s="68"/>
      <c r="M102" s="34"/>
      <c r="N102" s="67"/>
      <c r="O102" s="1"/>
      <c r="P102" s="32"/>
      <c r="Q102" s="241"/>
    </row>
    <row r="103" spans="2:17" ht="15" x14ac:dyDescent="0.25">
      <c r="B103" s="30" t="s">
        <v>142</v>
      </c>
      <c r="C103" s="6"/>
      <c r="D103" s="6"/>
      <c r="E103" s="6"/>
      <c r="F103" s="6"/>
      <c r="G103" s="6"/>
      <c r="H103" s="6"/>
      <c r="I103" s="6"/>
      <c r="J103" s="103"/>
      <c r="K103" s="65">
        <v>0.04</v>
      </c>
      <c r="L103" s="10">
        <v>-9.2999999999999992E-3</v>
      </c>
      <c r="M103" s="9"/>
      <c r="N103" s="65"/>
      <c r="O103" s="9">
        <v>316139.99</v>
      </c>
      <c r="P103" s="31">
        <v>8.0098403894657225E-3</v>
      </c>
      <c r="Q103" s="241"/>
    </row>
    <row r="104" spans="2:17" x14ac:dyDescent="0.2">
      <c r="B104" s="11"/>
      <c r="C104" s="1"/>
      <c r="D104" s="1"/>
      <c r="E104" s="1"/>
      <c r="F104" s="1"/>
      <c r="G104" s="1"/>
      <c r="H104" s="1"/>
      <c r="I104" s="1"/>
      <c r="J104" s="1"/>
      <c r="K104" s="67"/>
      <c r="L104" s="68"/>
      <c r="M104" s="34"/>
      <c r="N104" s="67"/>
      <c r="O104" s="1"/>
      <c r="P104" s="32"/>
      <c r="Q104" s="241"/>
    </row>
    <row r="105" spans="2:17" ht="15" x14ac:dyDescent="0.25">
      <c r="B105" s="36" t="s">
        <v>1490</v>
      </c>
      <c r="C105" s="111"/>
      <c r="D105" s="111"/>
      <c r="E105" s="111"/>
      <c r="F105" s="111"/>
      <c r="G105" s="111"/>
      <c r="H105" s="111"/>
      <c r="I105" s="111"/>
      <c r="J105" s="112"/>
      <c r="K105" s="113">
        <v>2.2999999999999998</v>
      </c>
      <c r="L105" s="114">
        <v>1.6500000000000001E-2</v>
      </c>
      <c r="M105" s="37"/>
      <c r="N105" s="113"/>
      <c r="O105" s="37">
        <v>1592319.81</v>
      </c>
      <c r="P105" s="38">
        <v>4.0343607042830576E-2</v>
      </c>
      <c r="Q105" s="241"/>
    </row>
    <row r="106" spans="2:17" x14ac:dyDescent="0.2">
      <c r="B106" s="40"/>
      <c r="C106" s="40"/>
      <c r="D106" s="40"/>
      <c r="E106" s="40"/>
      <c r="F106" s="40"/>
      <c r="G106" s="40"/>
      <c r="H106" s="40"/>
      <c r="I106" s="40"/>
      <c r="J106" s="40"/>
      <c r="K106" s="71"/>
      <c r="L106" s="72"/>
      <c r="M106" s="73"/>
      <c r="N106" s="71"/>
      <c r="O106" s="40"/>
      <c r="P106" s="41"/>
      <c r="Q106" s="20"/>
    </row>
    <row r="165" spans="1:17" s="5" customFormat="1" ht="15" x14ac:dyDescent="0.25">
      <c r="A165" s="6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6"/>
    </row>
    <row r="166" spans="1:17" x14ac:dyDescent="0.2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s="5" customFormat="1" ht="15" x14ac:dyDescent="0.25">
      <c r="A167" s="6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6"/>
    </row>
    <row r="174" spans="1:17" s="5" customFormat="1" ht="15" x14ac:dyDescent="0.25">
      <c r="A174" s="6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6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/>
  <dimension ref="A1:K15"/>
  <sheetViews>
    <sheetView showGridLines="0" rightToLeft="1" zoomScale="85" zoomScaleNormal="85" workbookViewId="0">
      <selection activeCell="G29" sqref="G29"/>
    </sheetView>
  </sheetViews>
  <sheetFormatPr defaultRowHeight="14.25" x14ac:dyDescent="0.2"/>
  <cols>
    <col min="2" max="2" width="16.5" customWidth="1"/>
    <col min="3" max="3" width="15.5" customWidth="1"/>
    <col min="4" max="4" width="11.25" customWidth="1"/>
    <col min="5" max="5" width="14.75" customWidth="1"/>
    <col min="6" max="6" width="8" customWidth="1"/>
    <col min="7" max="7" width="15" customWidth="1"/>
    <col min="8" max="8" width="11.375" customWidth="1"/>
  </cols>
  <sheetData>
    <row r="1" spans="1:11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9.5" x14ac:dyDescent="0.3">
      <c r="A2" s="20"/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</row>
    <row r="3" spans="1:11" ht="16.5" x14ac:dyDescent="0.25">
      <c r="A3" s="20"/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</row>
    <row r="4" spans="1:11" ht="16.5" x14ac:dyDescent="0.25">
      <c r="A4" s="20"/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A5" s="20"/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ht="15" x14ac:dyDescent="0.25">
      <c r="A6" s="20"/>
      <c r="B6" s="25" t="s">
        <v>103</v>
      </c>
      <c r="C6" s="121">
        <v>40724</v>
      </c>
      <c r="D6" s="20"/>
      <c r="E6" s="54" t="s">
        <v>96</v>
      </c>
      <c r="F6" s="20"/>
      <c r="G6" s="20"/>
      <c r="H6" s="20"/>
      <c r="I6" s="20"/>
      <c r="J6" s="20"/>
      <c r="K6" s="20"/>
    </row>
    <row r="7" spans="1:11" ht="15" x14ac:dyDescent="0.25">
      <c r="A7" s="20"/>
      <c r="B7" s="25" t="s">
        <v>104</v>
      </c>
      <c r="C7" s="26" t="s">
        <v>105</v>
      </c>
      <c r="D7" s="20"/>
      <c r="E7" s="6"/>
      <c r="F7" s="20"/>
      <c r="G7" s="20"/>
      <c r="H7" s="20"/>
      <c r="I7" s="20"/>
      <c r="J7" s="20"/>
      <c r="K7" s="20"/>
    </row>
    <row r="8" spans="1:11" x14ac:dyDescent="0.2">
      <c r="A8" s="20"/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</row>
    <row r="9" spans="1:11" x14ac:dyDescent="0.2">
      <c r="A9" s="20"/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20"/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A11" s="20"/>
      <c r="B11" s="20"/>
      <c r="C11" s="97"/>
      <c r="D11" s="97"/>
      <c r="E11" s="97"/>
      <c r="F11" s="97"/>
      <c r="G11" s="97"/>
      <c r="H11" s="20"/>
      <c r="I11" s="20"/>
      <c r="J11" s="20"/>
      <c r="K11" s="20"/>
    </row>
    <row r="12" spans="1:11" s="15" customFormat="1" ht="30" x14ac:dyDescent="0.2">
      <c r="A12" s="16"/>
      <c r="B12" s="57" t="s">
        <v>73</v>
      </c>
      <c r="C12" s="82" t="s">
        <v>1082</v>
      </c>
      <c r="D12" s="59" t="s">
        <v>151</v>
      </c>
      <c r="E12" s="59" t="s">
        <v>1491</v>
      </c>
      <c r="F12" s="59" t="s">
        <v>153</v>
      </c>
      <c r="G12" s="62" t="s">
        <v>113</v>
      </c>
      <c r="H12" s="74"/>
      <c r="I12" s="16"/>
      <c r="J12" s="16"/>
      <c r="K12" s="16"/>
    </row>
    <row r="13" spans="1:11" ht="15" x14ac:dyDescent="0.25">
      <c r="A13" s="20"/>
      <c r="B13" s="27" t="s">
        <v>96</v>
      </c>
      <c r="C13" s="28"/>
      <c r="D13" s="28"/>
      <c r="E13" s="46"/>
      <c r="F13" s="28"/>
      <c r="G13" s="29"/>
      <c r="H13" s="20"/>
      <c r="I13" s="20"/>
      <c r="J13" s="20"/>
      <c r="K13" s="20"/>
    </row>
    <row r="14" spans="1:11" x14ac:dyDescent="0.2">
      <c r="A14" s="20"/>
      <c r="B14" s="115" t="s">
        <v>135</v>
      </c>
      <c r="C14" s="102"/>
      <c r="D14" s="75"/>
      <c r="E14" s="34"/>
      <c r="F14" s="34"/>
      <c r="G14" s="35"/>
      <c r="H14" s="20"/>
      <c r="I14" s="20"/>
      <c r="J14" s="20"/>
      <c r="K14" s="20"/>
    </row>
    <row r="15" spans="1:11" x14ac:dyDescent="0.2">
      <c r="A15" s="20"/>
      <c r="B15" s="116" t="s">
        <v>141</v>
      </c>
      <c r="C15" s="117"/>
      <c r="D15" s="78"/>
      <c r="E15" s="73"/>
      <c r="F15" s="73"/>
      <c r="G15" s="80"/>
      <c r="H15" s="20"/>
      <c r="I15" s="20"/>
      <c r="J15" s="20"/>
      <c r="K15" s="20"/>
    </row>
  </sheetData>
  <phoneticPr fontId="23" type="noConversion"/>
  <hyperlinks>
    <hyperlink ref="B5" location="Menu!A1" display="חזור לתפריט הראשי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P177"/>
  <sheetViews>
    <sheetView showGridLines="0" rightToLeft="1" topLeftCell="A18" zoomScale="85" zoomScaleNormal="85" workbookViewId="0">
      <selection activeCell="B48" sqref="B48"/>
    </sheetView>
  </sheetViews>
  <sheetFormatPr defaultRowHeight="14.25" x14ac:dyDescent="0.2"/>
  <cols>
    <col min="1" max="1" width="3.875" style="20" customWidth="1"/>
    <col min="2" max="2" width="46.625" customWidth="1"/>
    <col min="3" max="3" width="20.5" customWidth="1"/>
    <col min="4" max="4" width="12.125" customWidth="1"/>
    <col min="5" max="5" width="17.625" customWidth="1"/>
    <col min="6" max="6" width="14.625" customWidth="1"/>
    <col min="7" max="7" width="15" customWidth="1"/>
    <col min="8" max="16" width="13.75" customWidth="1"/>
  </cols>
  <sheetData>
    <row r="1" spans="1:16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9.5" x14ac:dyDescent="0.3"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  <c r="M2" s="20"/>
      <c r="N2" s="20"/>
      <c r="O2" s="20"/>
      <c r="P2" s="20"/>
    </row>
    <row r="3" spans="1:16" ht="16.5" x14ac:dyDescent="0.25"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  <c r="M3" s="20"/>
      <c r="N3" s="20"/>
      <c r="O3" s="20"/>
      <c r="P3" s="20"/>
    </row>
    <row r="4" spans="1:16" ht="16.5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  <c r="M4" s="20"/>
      <c r="N4" s="20"/>
      <c r="O4" s="20"/>
      <c r="P4" s="20"/>
    </row>
    <row r="5" spans="1:16" x14ac:dyDescent="0.2"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ht="15" x14ac:dyDescent="0.25">
      <c r="B6" s="25" t="s">
        <v>103</v>
      </c>
      <c r="C6" s="121">
        <v>40724</v>
      </c>
      <c r="D6" s="20"/>
      <c r="E6" s="54" t="s">
        <v>95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ht="15" x14ac:dyDescent="0.25">
      <c r="B7" s="25" t="s">
        <v>104</v>
      </c>
      <c r="C7" s="26" t="s">
        <v>105</v>
      </c>
      <c r="D7" s="20"/>
      <c r="E7" s="6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 x14ac:dyDescent="0.2"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x14ac:dyDescent="0.2"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 x14ac:dyDescent="0.2"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x14ac:dyDescent="0.2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spans="1:16" s="15" customFormat="1" ht="30" x14ac:dyDescent="0.2">
      <c r="A12" s="16"/>
      <c r="B12" s="57" t="s">
        <v>73</v>
      </c>
      <c r="C12" s="61" t="s">
        <v>1492</v>
      </c>
      <c r="D12" s="61" t="s">
        <v>1493</v>
      </c>
      <c r="E12" s="61" t="s">
        <v>1494</v>
      </c>
      <c r="F12" s="59" t="s">
        <v>112</v>
      </c>
      <c r="G12" s="62" t="s">
        <v>113</v>
      </c>
      <c r="H12" s="16"/>
      <c r="I12" s="16"/>
      <c r="J12" s="16"/>
      <c r="K12" s="16"/>
      <c r="L12" s="16"/>
      <c r="M12" s="16"/>
      <c r="N12" s="16"/>
      <c r="O12" s="16"/>
      <c r="P12" s="16"/>
    </row>
    <row r="13" spans="1:16" ht="15" x14ac:dyDescent="0.25">
      <c r="A13" s="1"/>
      <c r="B13" s="27" t="s">
        <v>95</v>
      </c>
      <c r="C13" s="28"/>
      <c r="D13" s="28"/>
      <c r="E13" s="64"/>
      <c r="F13" s="28"/>
      <c r="G13" s="29"/>
      <c r="H13" s="20"/>
      <c r="I13" s="20"/>
      <c r="J13" s="20"/>
      <c r="K13" s="20"/>
      <c r="L13" s="20"/>
      <c r="M13" s="20"/>
      <c r="N13" s="20"/>
      <c r="O13" s="20"/>
      <c r="P13" s="20"/>
    </row>
    <row r="14" spans="1:16" ht="15" x14ac:dyDescent="0.25">
      <c r="A14" s="1"/>
      <c r="B14" s="30" t="s">
        <v>135</v>
      </c>
      <c r="C14" s="6"/>
      <c r="D14" s="6"/>
      <c r="E14" s="10"/>
      <c r="F14" s="6"/>
      <c r="G14" s="48"/>
      <c r="H14" s="20"/>
      <c r="I14" s="20"/>
      <c r="J14" s="20"/>
      <c r="K14" s="20"/>
      <c r="L14" s="20"/>
      <c r="M14" s="20"/>
      <c r="N14" s="20"/>
      <c r="O14" s="20"/>
      <c r="P14" s="20"/>
    </row>
    <row r="15" spans="1:16" s="5" customFormat="1" ht="15" x14ac:dyDescent="0.25">
      <c r="A15" s="6"/>
      <c r="B15" s="33" t="s">
        <v>1495</v>
      </c>
      <c r="C15" s="1"/>
      <c r="D15" s="1"/>
      <c r="E15" s="68"/>
      <c r="F15" s="1"/>
      <c r="G15" s="32"/>
      <c r="H15" s="20"/>
      <c r="I15" s="20"/>
      <c r="J15" s="20"/>
      <c r="K15" s="20"/>
      <c r="L15" s="20"/>
      <c r="M15" s="20"/>
      <c r="N15" s="20"/>
      <c r="O15" s="20"/>
      <c r="P15" s="20"/>
    </row>
    <row r="16" spans="1:16" x14ac:dyDescent="0.2">
      <c r="A16" s="1"/>
      <c r="B16" s="83" t="s">
        <v>1496</v>
      </c>
      <c r="C16" s="124">
        <v>40543</v>
      </c>
      <c r="D16" s="43" t="s">
        <v>1497</v>
      </c>
      <c r="E16" s="68">
        <v>0.113</v>
      </c>
      <c r="F16" s="34">
        <v>17930.84</v>
      </c>
      <c r="G16" s="35">
        <f>+F16/'10'!total</f>
        <v>4.5430243239281005E-4</v>
      </c>
      <c r="H16" s="20"/>
      <c r="I16" s="20"/>
      <c r="J16" s="20"/>
      <c r="K16" s="20"/>
      <c r="L16" s="20"/>
      <c r="M16" s="20"/>
      <c r="N16" s="20"/>
      <c r="O16" s="20"/>
      <c r="P16" s="20"/>
    </row>
    <row r="17" spans="1:16" x14ac:dyDescent="0.2">
      <c r="A17" s="1"/>
      <c r="B17" s="83" t="s">
        <v>1498</v>
      </c>
      <c r="C17" s="124">
        <v>40543</v>
      </c>
      <c r="D17" s="43" t="s">
        <v>1497</v>
      </c>
      <c r="E17" s="68">
        <v>7.3999999999999996E-2</v>
      </c>
      <c r="F17" s="34">
        <v>157785.72</v>
      </c>
      <c r="G17" s="35">
        <f>+F17/'10'!total</f>
        <v>3.9977176971547823E-3</v>
      </c>
      <c r="H17" s="20"/>
      <c r="I17" s="20"/>
      <c r="J17" s="20"/>
      <c r="K17" s="20"/>
      <c r="L17" s="20"/>
      <c r="M17" s="20"/>
      <c r="N17" s="20"/>
      <c r="O17" s="20"/>
      <c r="P17" s="20"/>
    </row>
    <row r="18" spans="1:16" x14ac:dyDescent="0.2">
      <c r="A18" s="1"/>
      <c r="B18" s="83" t="s">
        <v>1499</v>
      </c>
      <c r="C18" s="124">
        <v>40543</v>
      </c>
      <c r="D18" s="43" t="s">
        <v>1497</v>
      </c>
      <c r="E18" s="68">
        <v>0.09</v>
      </c>
      <c r="F18" s="34">
        <v>22549.93</v>
      </c>
      <c r="G18" s="35">
        <f>+F18/'10'!total</f>
        <v>5.7133341490346232E-4</v>
      </c>
      <c r="H18" s="20"/>
      <c r="I18" s="20"/>
      <c r="J18" s="20"/>
      <c r="K18" s="20"/>
      <c r="L18" s="20"/>
      <c r="M18" s="20"/>
      <c r="N18" s="20"/>
      <c r="O18" s="20"/>
      <c r="P18" s="20"/>
    </row>
    <row r="19" spans="1:16" x14ac:dyDescent="0.2">
      <c r="A19" s="1"/>
      <c r="B19" s="83" t="s">
        <v>1500</v>
      </c>
      <c r="C19" s="124">
        <v>40543</v>
      </c>
      <c r="D19" s="43" t="s">
        <v>1497</v>
      </c>
      <c r="E19" s="68">
        <v>0.08</v>
      </c>
      <c r="F19" s="34">
        <v>223373.67</v>
      </c>
      <c r="G19" s="35">
        <f>+F19/'10'!total</f>
        <v>5.65947839663445E-3</v>
      </c>
      <c r="H19" s="20"/>
      <c r="I19" s="20"/>
      <c r="J19" s="20"/>
      <c r="K19" s="20"/>
      <c r="L19" s="20"/>
      <c r="M19" s="20"/>
      <c r="N19" s="20"/>
      <c r="O19" s="20"/>
      <c r="P19" s="20"/>
    </row>
    <row r="20" spans="1:16" x14ac:dyDescent="0.2">
      <c r="A20" s="1"/>
      <c r="B20" s="83" t="s">
        <v>1501</v>
      </c>
      <c r="C20" s="124">
        <v>40543</v>
      </c>
      <c r="D20" s="43" t="s">
        <v>1497</v>
      </c>
      <c r="E20" s="68">
        <v>7.8E-2</v>
      </c>
      <c r="F20" s="34">
        <v>510073.11</v>
      </c>
      <c r="G20" s="35">
        <f>+F20/'10'!total</f>
        <v>1.2923402058752705E-2</v>
      </c>
      <c r="H20" s="20"/>
      <c r="I20" s="20"/>
      <c r="J20" s="20"/>
      <c r="K20" s="20"/>
      <c r="L20" s="20"/>
      <c r="M20" s="20"/>
      <c r="N20" s="20"/>
      <c r="O20" s="20"/>
      <c r="P20" s="20"/>
    </row>
    <row r="21" spans="1:16" x14ac:dyDescent="0.2">
      <c r="A21" s="1"/>
      <c r="B21" s="83" t="s">
        <v>1502</v>
      </c>
      <c r="C21" s="124">
        <v>40543</v>
      </c>
      <c r="D21" s="43" t="s">
        <v>1497</v>
      </c>
      <c r="E21" s="68">
        <v>8.5000000000000006E-2</v>
      </c>
      <c r="F21" s="34">
        <v>297105.71999999997</v>
      </c>
      <c r="G21" s="35">
        <f>+F21/'10'!total</f>
        <v>7.527581043264963E-3</v>
      </c>
      <c r="H21" s="20"/>
      <c r="I21" s="20"/>
      <c r="J21" s="20"/>
      <c r="K21" s="20"/>
      <c r="L21" s="20"/>
      <c r="M21" s="20"/>
      <c r="N21" s="20"/>
      <c r="O21" s="20"/>
      <c r="P21" s="20"/>
    </row>
    <row r="22" spans="1:16" x14ac:dyDescent="0.2">
      <c r="A22" s="1"/>
      <c r="B22" s="83" t="s">
        <v>1503</v>
      </c>
      <c r="C22" s="124">
        <v>40543</v>
      </c>
      <c r="D22" s="43" t="s">
        <v>1497</v>
      </c>
      <c r="E22" s="68">
        <v>7.9000000000000001E-2</v>
      </c>
      <c r="F22" s="34">
        <v>47243.69</v>
      </c>
      <c r="G22" s="35">
        <f>+F22/'10'!total</f>
        <v>1.1969837041773768E-3</v>
      </c>
      <c r="H22" s="20"/>
      <c r="I22" s="20"/>
      <c r="J22" s="20"/>
      <c r="K22" s="20"/>
      <c r="L22" s="20"/>
      <c r="M22" s="20"/>
      <c r="N22" s="20"/>
      <c r="O22" s="20"/>
      <c r="P22" s="20"/>
    </row>
    <row r="23" spans="1:16" x14ac:dyDescent="0.2">
      <c r="A23" s="1"/>
      <c r="B23" s="83" t="s">
        <v>1504</v>
      </c>
      <c r="C23" s="124">
        <v>40543</v>
      </c>
      <c r="D23" s="43" t="s">
        <v>1497</v>
      </c>
      <c r="E23" s="68">
        <v>7.4999999999999997E-2</v>
      </c>
      <c r="F23" s="34">
        <v>230027.5</v>
      </c>
      <c r="G23" s="35">
        <f>+F23/'10'!total</f>
        <v>5.8280623086948025E-3</v>
      </c>
      <c r="H23" s="20"/>
      <c r="I23" s="20"/>
      <c r="J23" s="20"/>
      <c r="K23" s="20"/>
      <c r="L23" s="20"/>
      <c r="M23" s="20"/>
      <c r="N23" s="20"/>
      <c r="O23" s="20"/>
      <c r="P23" s="20"/>
    </row>
    <row r="24" spans="1:16" x14ac:dyDescent="0.2">
      <c r="A24" s="1"/>
      <c r="B24" s="83" t="s">
        <v>1505</v>
      </c>
      <c r="C24" s="124">
        <v>40543</v>
      </c>
      <c r="D24" s="43" t="s">
        <v>1497</v>
      </c>
      <c r="E24" s="68">
        <v>7.0000000000000007E-2</v>
      </c>
      <c r="F24" s="34">
        <v>47154.05</v>
      </c>
      <c r="G24" s="35">
        <f>+F24/'10'!total</f>
        <v>1.1947125517918951E-3</v>
      </c>
      <c r="H24" s="20"/>
      <c r="I24" s="20"/>
      <c r="J24" s="20"/>
      <c r="K24" s="20"/>
      <c r="L24" s="20"/>
      <c r="M24" s="20"/>
      <c r="N24" s="20"/>
      <c r="O24" s="20"/>
      <c r="P24" s="20"/>
    </row>
    <row r="25" spans="1:16" x14ac:dyDescent="0.2">
      <c r="A25" s="1"/>
      <c r="B25" s="83" t="s">
        <v>1506</v>
      </c>
      <c r="C25" s="124">
        <v>40543</v>
      </c>
      <c r="D25" s="43" t="s">
        <v>1497</v>
      </c>
      <c r="E25" s="68">
        <v>7.5999999999999998E-2</v>
      </c>
      <c r="F25" s="34">
        <v>87230.64</v>
      </c>
      <c r="G25" s="35">
        <f>+F25/'10'!total</f>
        <v>2.210107944255905E-3</v>
      </c>
      <c r="H25" s="20"/>
      <c r="I25" s="20"/>
      <c r="J25" s="20"/>
      <c r="K25" s="20"/>
      <c r="L25" s="20"/>
      <c r="M25" s="20"/>
      <c r="N25" s="20"/>
      <c r="O25" s="20"/>
      <c r="P25" s="20"/>
    </row>
    <row r="26" spans="1:16" x14ac:dyDescent="0.2">
      <c r="A26" s="1"/>
      <c r="B26" s="83" t="s">
        <v>1507</v>
      </c>
      <c r="C26" s="124">
        <v>40543</v>
      </c>
      <c r="D26" s="43" t="s">
        <v>1497</v>
      </c>
      <c r="E26" s="68">
        <v>7.6999999999999999E-2</v>
      </c>
      <c r="F26" s="34">
        <v>319301.76000000001</v>
      </c>
      <c r="G26" s="35">
        <f>+F26/'10'!total</f>
        <v>8.0899481694837079E-3</v>
      </c>
      <c r="H26" s="20"/>
      <c r="I26" s="20"/>
      <c r="J26" s="20"/>
      <c r="K26" s="20"/>
      <c r="L26" s="20"/>
      <c r="M26" s="20"/>
      <c r="N26" s="20"/>
      <c r="O26" s="20"/>
      <c r="P26" s="20"/>
    </row>
    <row r="27" spans="1:16" x14ac:dyDescent="0.2">
      <c r="A27" s="1"/>
      <c r="B27" s="83" t="s">
        <v>1508</v>
      </c>
      <c r="C27" s="124">
        <v>40543</v>
      </c>
      <c r="D27" s="43" t="s">
        <v>1497</v>
      </c>
      <c r="E27" s="68">
        <v>6.8000000000000005E-2</v>
      </c>
      <c r="F27" s="34">
        <v>251635.89</v>
      </c>
      <c r="G27" s="35">
        <f>+F27/'10'!total</f>
        <v>6.3755405159116691E-3</v>
      </c>
      <c r="H27" s="20"/>
      <c r="I27" s="20"/>
      <c r="J27" s="20"/>
      <c r="K27" s="20"/>
      <c r="L27" s="20"/>
      <c r="M27" s="20"/>
      <c r="N27" s="20"/>
      <c r="O27" s="20"/>
      <c r="P27" s="20"/>
    </row>
    <row r="28" spans="1:16" x14ac:dyDescent="0.2">
      <c r="A28" s="1"/>
      <c r="B28" s="83" t="s">
        <v>1509</v>
      </c>
      <c r="C28" s="124">
        <v>40543</v>
      </c>
      <c r="D28" s="43" t="s">
        <v>1497</v>
      </c>
      <c r="E28" s="68">
        <v>7.0000000000000007E-2</v>
      </c>
      <c r="F28" s="34">
        <v>89476.68</v>
      </c>
      <c r="G28" s="35">
        <f>+F28/'10'!total</f>
        <v>2.2670144492077946E-3</v>
      </c>
      <c r="H28" s="20"/>
      <c r="I28" s="20"/>
      <c r="J28" s="20"/>
      <c r="K28" s="20"/>
      <c r="L28" s="20"/>
      <c r="M28" s="20"/>
      <c r="N28" s="20"/>
      <c r="O28" s="20"/>
      <c r="P28" s="20"/>
    </row>
    <row r="29" spans="1:16" x14ac:dyDescent="0.2">
      <c r="A29" s="1"/>
      <c r="B29" s="83" t="s">
        <v>1510</v>
      </c>
      <c r="C29" s="124">
        <v>40543</v>
      </c>
      <c r="D29" s="43" t="s">
        <v>1497</v>
      </c>
      <c r="E29" s="68">
        <v>6.8000000000000005E-2</v>
      </c>
      <c r="F29" s="34">
        <v>184409.21</v>
      </c>
      <c r="G29" s="35">
        <f>+F29/'10'!total</f>
        <v>4.672260343555377E-3</v>
      </c>
      <c r="H29" s="20"/>
      <c r="I29" s="20"/>
      <c r="J29" s="20"/>
      <c r="K29" s="20"/>
      <c r="L29" s="20"/>
      <c r="M29" s="20"/>
      <c r="N29" s="20"/>
      <c r="O29" s="20"/>
      <c r="P29" s="20"/>
    </row>
    <row r="30" spans="1:16" x14ac:dyDescent="0.2">
      <c r="A30" s="1"/>
      <c r="B30" s="83" t="s">
        <v>1511</v>
      </c>
      <c r="C30" s="124">
        <v>40543</v>
      </c>
      <c r="D30" s="43" t="s">
        <v>1497</v>
      </c>
      <c r="E30" s="68">
        <v>7.5999999999999998E-2</v>
      </c>
      <c r="F30" s="34">
        <v>37071.78</v>
      </c>
      <c r="G30" s="35">
        <f>+F30/'10'!total</f>
        <v>9.3926440853474389E-4</v>
      </c>
      <c r="H30" s="20"/>
      <c r="I30" s="20"/>
      <c r="J30" s="20"/>
      <c r="K30" s="20"/>
      <c r="L30" s="20"/>
      <c r="M30" s="20"/>
      <c r="N30" s="20"/>
      <c r="O30" s="20"/>
      <c r="P30" s="20"/>
    </row>
    <row r="31" spans="1:16" x14ac:dyDescent="0.2">
      <c r="A31" s="1"/>
      <c r="B31" s="83" t="s">
        <v>1513</v>
      </c>
      <c r="C31" s="124">
        <v>40543</v>
      </c>
      <c r="D31" s="43" t="s">
        <v>1497</v>
      </c>
      <c r="E31" s="68">
        <v>4.8000000000000001E-2</v>
      </c>
      <c r="F31" s="34">
        <v>39256.730000000003</v>
      </c>
      <c r="G31" s="35">
        <f>+F31/'10'!total</f>
        <v>9.9462311452156176E-4</v>
      </c>
      <c r="H31" s="20"/>
      <c r="I31" s="20"/>
      <c r="J31" s="20"/>
      <c r="K31" s="20"/>
      <c r="L31" s="20"/>
      <c r="M31" s="20"/>
      <c r="N31" s="20"/>
      <c r="O31" s="20"/>
      <c r="P31" s="20"/>
    </row>
    <row r="32" spans="1:16" x14ac:dyDescent="0.2">
      <c r="A32" s="1"/>
      <c r="B32" s="83" t="s">
        <v>1514</v>
      </c>
      <c r="C32" s="124">
        <v>40543</v>
      </c>
      <c r="D32" s="43" t="s">
        <v>1497</v>
      </c>
      <c r="E32" s="68">
        <v>0.08</v>
      </c>
      <c r="F32" s="34">
        <v>43352.6</v>
      </c>
      <c r="G32" s="35">
        <f>+F32/'10'!total</f>
        <v>1.0983976004778659E-3</v>
      </c>
      <c r="H32" s="20"/>
      <c r="I32" s="20"/>
      <c r="J32" s="20"/>
      <c r="K32" s="20"/>
      <c r="L32" s="20"/>
      <c r="M32" s="20"/>
      <c r="N32" s="20"/>
      <c r="O32" s="20"/>
      <c r="P32" s="20"/>
    </row>
    <row r="33" spans="1:16" x14ac:dyDescent="0.2">
      <c r="A33" s="1"/>
      <c r="B33" s="83" t="s">
        <v>1516</v>
      </c>
      <c r="C33" s="124">
        <v>40543</v>
      </c>
      <c r="D33" s="43" t="s">
        <v>1497</v>
      </c>
      <c r="E33" s="68">
        <v>0.05</v>
      </c>
      <c r="F33" s="34">
        <v>16721.939999999999</v>
      </c>
      <c r="G33" s="35">
        <f>+F33/'10'!total</f>
        <v>4.2367329229007816E-4</v>
      </c>
      <c r="H33" s="20"/>
      <c r="I33" s="20"/>
      <c r="J33" s="20"/>
      <c r="K33" s="20"/>
      <c r="L33" s="20"/>
      <c r="M33" s="20"/>
      <c r="N33" s="20"/>
      <c r="O33" s="20"/>
      <c r="P33" s="20"/>
    </row>
    <row r="34" spans="1:16" x14ac:dyDescent="0.2">
      <c r="A34" s="1"/>
      <c r="B34" s="83" t="s">
        <v>1517</v>
      </c>
      <c r="C34" s="124">
        <v>40543</v>
      </c>
      <c r="D34" s="43" t="s">
        <v>1497</v>
      </c>
      <c r="E34" s="68">
        <v>7.4999999999999997E-2</v>
      </c>
      <c r="F34" s="34">
        <v>85205.86</v>
      </c>
      <c r="G34" s="35">
        <f>+F34/'10'!total</f>
        <v>2.1588073649712581E-3</v>
      </c>
      <c r="H34" s="20"/>
      <c r="I34" s="20"/>
      <c r="J34" s="20"/>
      <c r="K34" s="20"/>
      <c r="L34" s="20"/>
      <c r="M34" s="20"/>
      <c r="N34" s="20"/>
      <c r="O34" s="20"/>
      <c r="P34" s="20"/>
    </row>
    <row r="35" spans="1:16" x14ac:dyDescent="0.2">
      <c r="A35" s="1"/>
      <c r="B35" s="83" t="s">
        <v>1519</v>
      </c>
      <c r="C35" s="124">
        <v>40574</v>
      </c>
      <c r="D35" s="43" t="s">
        <v>1497</v>
      </c>
      <c r="E35" s="68">
        <v>6.8000000000000005E-2</v>
      </c>
      <c r="F35" s="34">
        <v>24663.82</v>
      </c>
      <c r="G35" s="35">
        <f>+F35/'10'!total</f>
        <v>6.248917182964343E-4</v>
      </c>
      <c r="H35" s="20"/>
      <c r="I35" s="20"/>
      <c r="J35" s="20"/>
      <c r="K35" s="20"/>
      <c r="L35" s="20"/>
      <c r="M35" s="20"/>
      <c r="N35" s="20"/>
      <c r="O35" s="20"/>
      <c r="P35" s="20"/>
    </row>
    <row r="36" spans="1:16" x14ac:dyDescent="0.2">
      <c r="A36" s="1"/>
      <c r="B36" s="83" t="s">
        <v>1521</v>
      </c>
      <c r="C36" s="124">
        <v>40637</v>
      </c>
      <c r="D36" s="43" t="s">
        <v>1497</v>
      </c>
      <c r="E36" s="68">
        <v>7.0000000000000007E-2</v>
      </c>
      <c r="F36" s="34">
        <f>80468.67-14134.35</f>
        <v>66334.319999999992</v>
      </c>
      <c r="G36" s="35">
        <f>+F36/'10'!total</f>
        <v>1.6806710074443263E-3</v>
      </c>
      <c r="H36" s="20"/>
      <c r="I36" s="20"/>
      <c r="J36" s="20"/>
      <c r="K36" s="20"/>
      <c r="L36" s="20"/>
      <c r="M36" s="20"/>
      <c r="N36" s="20"/>
      <c r="O36" s="20"/>
      <c r="P36" s="20"/>
    </row>
    <row r="37" spans="1:16" x14ac:dyDescent="0.2">
      <c r="A37" s="1"/>
      <c r="B37" s="33" t="s">
        <v>1522</v>
      </c>
      <c r="C37" s="1"/>
      <c r="D37" s="1"/>
      <c r="E37" s="68"/>
      <c r="F37" s="34">
        <f>SUM(F16:F36)</f>
        <v>2797905.4599999995</v>
      </c>
      <c r="G37" s="35">
        <f>+F37/'10'!total</f>
        <v>7.0888773536717964E-2</v>
      </c>
      <c r="H37" s="20"/>
      <c r="I37" s="20"/>
      <c r="J37" s="20"/>
      <c r="K37" s="20"/>
      <c r="L37" s="20"/>
      <c r="M37" s="20"/>
      <c r="N37" s="20"/>
      <c r="O37" s="20"/>
      <c r="P37" s="20"/>
    </row>
    <row r="38" spans="1:16" x14ac:dyDescent="0.2">
      <c r="A38" s="1"/>
      <c r="B38" s="33"/>
      <c r="C38" s="1"/>
      <c r="D38" s="1"/>
      <c r="E38" s="68"/>
      <c r="F38" s="34"/>
      <c r="G38" s="35"/>
      <c r="H38" s="20"/>
      <c r="I38" s="20"/>
      <c r="J38" s="20"/>
      <c r="K38" s="20"/>
      <c r="L38" s="20"/>
      <c r="M38" s="20"/>
      <c r="N38" s="20"/>
      <c r="O38" s="20"/>
      <c r="P38" s="20"/>
    </row>
    <row r="39" spans="1:16" x14ac:dyDescent="0.2">
      <c r="A39" s="1"/>
      <c r="B39" s="1" t="s">
        <v>1538</v>
      </c>
      <c r="C39" s="1"/>
      <c r="D39" s="1"/>
      <c r="E39" s="68"/>
      <c r="F39" s="34"/>
      <c r="G39" s="35"/>
      <c r="H39" s="20"/>
      <c r="I39" s="20"/>
      <c r="J39" s="20"/>
      <c r="K39" s="20"/>
      <c r="L39" s="20"/>
      <c r="M39" s="20"/>
      <c r="N39" s="20"/>
      <c r="O39" s="20"/>
      <c r="P39" s="20"/>
    </row>
    <row r="40" spans="1:16" x14ac:dyDescent="0.2">
      <c r="A40" s="1"/>
      <c r="B40" s="1" t="s">
        <v>1512</v>
      </c>
      <c r="C40" s="124">
        <v>40543</v>
      </c>
      <c r="D40" s="43" t="s">
        <v>1256</v>
      </c>
      <c r="E40" s="68">
        <v>0</v>
      </c>
      <c r="F40" s="34">
        <v>12748.72</v>
      </c>
      <c r="G40" s="35">
        <f>+F40/'10'!total</f>
        <v>3.2300631235875537E-4</v>
      </c>
      <c r="H40" s="20"/>
      <c r="I40" s="20"/>
      <c r="J40" s="20"/>
      <c r="K40" s="20"/>
      <c r="L40" s="20"/>
      <c r="M40" s="20"/>
      <c r="N40" s="20"/>
      <c r="O40" s="20"/>
      <c r="P40" s="20"/>
    </row>
    <row r="41" spans="1:16" x14ac:dyDescent="0.2">
      <c r="A41" s="1"/>
      <c r="B41" s="1" t="s">
        <v>1515</v>
      </c>
      <c r="C41" s="124">
        <v>40543</v>
      </c>
      <c r="D41" s="43" t="s">
        <v>1256</v>
      </c>
      <c r="E41" s="68">
        <v>0</v>
      </c>
      <c r="F41" s="34">
        <v>20775.77</v>
      </c>
      <c r="G41" s="35">
        <f>+F41/'10'!total</f>
        <v>5.263826371677831E-4</v>
      </c>
      <c r="H41" s="20"/>
      <c r="I41" s="20"/>
      <c r="J41" s="20"/>
      <c r="K41" s="20"/>
      <c r="L41" s="20"/>
      <c r="M41" s="20"/>
      <c r="N41" s="20"/>
      <c r="O41" s="20"/>
      <c r="P41" s="20"/>
    </row>
    <row r="42" spans="1:16" x14ac:dyDescent="0.2">
      <c r="A42" s="1"/>
      <c r="B42" s="1" t="s">
        <v>1518</v>
      </c>
      <c r="C42" s="124">
        <v>40603</v>
      </c>
      <c r="D42" s="43" t="s">
        <v>1497</v>
      </c>
      <c r="E42" s="68">
        <v>0</v>
      </c>
      <c r="F42" s="34">
        <v>54158.26</v>
      </c>
      <c r="G42" s="35">
        <f>+F42/'10'!total</f>
        <v>1.3721738218712691E-3</v>
      </c>
      <c r="H42" s="20"/>
      <c r="I42" s="20"/>
      <c r="J42" s="20"/>
      <c r="K42" s="20"/>
      <c r="L42" s="20"/>
      <c r="M42" s="20"/>
      <c r="N42" s="20"/>
      <c r="O42" s="20"/>
      <c r="P42" s="20"/>
    </row>
    <row r="43" spans="1:16" x14ac:dyDescent="0.2">
      <c r="A43" s="1"/>
      <c r="B43" s="1" t="s">
        <v>1520</v>
      </c>
      <c r="C43" s="124">
        <v>40724</v>
      </c>
      <c r="D43" s="43" t="s">
        <v>1256</v>
      </c>
      <c r="E43" s="68">
        <v>0</v>
      </c>
      <c r="F43" s="34">
        <v>46928.13</v>
      </c>
      <c r="G43" s="35">
        <f>+F43/'10'!total</f>
        <v>1.1889885586311628E-3</v>
      </c>
      <c r="H43" s="20"/>
      <c r="I43" s="20"/>
      <c r="J43" s="20"/>
      <c r="K43" s="20"/>
      <c r="L43" s="20"/>
      <c r="M43" s="20"/>
      <c r="N43" s="20"/>
      <c r="O43" s="20"/>
      <c r="P43" s="20"/>
    </row>
    <row r="44" spans="1:16" x14ac:dyDescent="0.2">
      <c r="A44" s="1"/>
      <c r="B44" s="1" t="s">
        <v>1521</v>
      </c>
      <c r="C44" s="124">
        <v>40637</v>
      </c>
      <c r="D44" s="43" t="s">
        <v>1497</v>
      </c>
      <c r="E44" s="68">
        <v>7.0000000000000007E-2</v>
      </c>
      <c r="F44" s="34">
        <v>14134.148000000001</v>
      </c>
      <c r="G44" s="35">
        <f>+F44/'10'!total</f>
        <v>3.581080315367251E-4</v>
      </c>
      <c r="H44" s="20"/>
      <c r="I44" s="20"/>
      <c r="J44" s="20"/>
      <c r="K44" s="20"/>
      <c r="L44" s="20"/>
      <c r="M44" s="20"/>
      <c r="N44" s="20"/>
      <c r="O44" s="20"/>
      <c r="P44" s="20"/>
    </row>
    <row r="45" spans="1:16" x14ac:dyDescent="0.2">
      <c r="A45" s="1"/>
      <c r="B45" s="1" t="s">
        <v>1539</v>
      </c>
      <c r="C45" s="1"/>
      <c r="D45" s="1"/>
      <c r="E45" s="68"/>
      <c r="F45" s="34">
        <f>SUM(F40:F44)</f>
        <v>148745.02799999999</v>
      </c>
      <c r="G45" s="35">
        <f>+F45/'10'!total</f>
        <v>3.7686593615656951E-3</v>
      </c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A46" s="1"/>
      <c r="B46" s="11"/>
      <c r="C46" s="1"/>
      <c r="D46" s="1"/>
      <c r="E46" s="68"/>
      <c r="F46" s="1"/>
      <c r="G46" s="32"/>
      <c r="H46" s="20"/>
      <c r="I46" s="20"/>
      <c r="J46" s="20"/>
      <c r="K46" s="20"/>
      <c r="L46" s="20"/>
      <c r="M46" s="20"/>
      <c r="N46" s="20"/>
      <c r="O46" s="20"/>
      <c r="P46" s="20"/>
    </row>
    <row r="47" spans="1:16" ht="15" x14ac:dyDescent="0.25">
      <c r="A47" s="1"/>
      <c r="B47" s="30" t="s">
        <v>140</v>
      </c>
      <c r="C47" s="6"/>
      <c r="D47" s="6"/>
      <c r="E47" s="10">
        <v>7.3599999999999999E-2</v>
      </c>
      <c r="F47" s="9">
        <v>2946650.69</v>
      </c>
      <c r="G47" s="243">
        <f>+F47/'10'!total</f>
        <v>7.4657438016230801E-2</v>
      </c>
      <c r="H47" s="20"/>
      <c r="I47" s="20"/>
      <c r="J47" s="20"/>
      <c r="K47" s="20"/>
      <c r="L47" s="20"/>
      <c r="M47" s="20"/>
      <c r="N47" s="20"/>
      <c r="O47" s="20"/>
      <c r="P47" s="20"/>
    </row>
    <row r="48" spans="1:16" ht="15" x14ac:dyDescent="0.25">
      <c r="A48" s="1"/>
      <c r="B48" s="44"/>
      <c r="C48" s="1"/>
      <c r="D48" s="1"/>
      <c r="E48" s="68"/>
      <c r="F48" s="1"/>
      <c r="G48" s="243"/>
      <c r="H48" s="20"/>
      <c r="I48" s="20"/>
      <c r="J48" s="20"/>
      <c r="K48" s="20"/>
      <c r="L48" s="20"/>
      <c r="M48" s="20"/>
      <c r="N48" s="20"/>
      <c r="O48" s="20"/>
      <c r="P48" s="20"/>
    </row>
    <row r="49" spans="1:16" ht="15" x14ac:dyDescent="0.25">
      <c r="A49" s="1"/>
      <c r="B49" s="36" t="s">
        <v>1523</v>
      </c>
      <c r="C49" s="111"/>
      <c r="D49" s="111"/>
      <c r="E49" s="114">
        <v>7.3599999999999999E-2</v>
      </c>
      <c r="F49" s="37">
        <v>2946650.69</v>
      </c>
      <c r="G49" s="243">
        <f>+F49/'10'!total</f>
        <v>7.4657438016230801E-2</v>
      </c>
      <c r="H49" s="20"/>
      <c r="I49" s="20"/>
      <c r="J49" s="20"/>
      <c r="K49" s="20"/>
      <c r="L49" s="20"/>
      <c r="M49" s="20"/>
      <c r="N49" s="20"/>
      <c r="O49" s="20"/>
      <c r="P49" s="20"/>
    </row>
    <row r="50" spans="1:16" x14ac:dyDescent="0.2">
      <c r="A50" s="1"/>
      <c r="B50" s="40"/>
      <c r="C50" s="40"/>
      <c r="D50" s="40"/>
      <c r="E50" s="72"/>
      <c r="F50" s="40"/>
      <c r="G50" s="41"/>
      <c r="H50" s="20"/>
      <c r="I50" s="20"/>
      <c r="J50" s="20"/>
      <c r="K50" s="20"/>
      <c r="L50" s="20"/>
      <c r="M50" s="20"/>
      <c r="N50" s="20"/>
      <c r="O50" s="20"/>
      <c r="P50" s="20"/>
    </row>
    <row r="51" spans="1:16" x14ac:dyDescent="0.2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1:16" x14ac:dyDescent="0.2">
      <c r="A52" s="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1:16" x14ac:dyDescent="0.2">
      <c r="A53" s="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x14ac:dyDescent="0.2">
      <c r="A54" s="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x14ac:dyDescent="0.2">
      <c r="A55" s="1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x14ac:dyDescent="0.2">
      <c r="A56" s="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168" spans="1:16" s="5" customFormat="1" ht="15" x14ac:dyDescent="0.25">
      <c r="A168" s="6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x14ac:dyDescent="0.2"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s="5" customFormat="1" ht="15" x14ac:dyDescent="0.25">
      <c r="A170" s="6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7" spans="1:16" s="5" customFormat="1" ht="15" x14ac:dyDescent="0.25">
      <c r="A177" s="6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Y176"/>
  <sheetViews>
    <sheetView showGridLines="0" rightToLeft="1" topLeftCell="C1" zoomScale="85" zoomScaleNormal="85" workbookViewId="0">
      <selection activeCell="O20" sqref="O20"/>
    </sheetView>
  </sheetViews>
  <sheetFormatPr defaultRowHeight="14.25" x14ac:dyDescent="0.2"/>
  <cols>
    <col min="1" max="1" width="3.875" style="20" customWidth="1"/>
    <col min="2" max="2" width="30.75" style="183" customWidth="1"/>
    <col min="3" max="3" width="15.5" style="183" customWidth="1"/>
    <col min="4" max="4" width="21.25" style="183" customWidth="1"/>
    <col min="5" max="5" width="15.75" style="183" customWidth="1"/>
    <col min="6" max="6" width="9.25" style="183" customWidth="1"/>
    <col min="7" max="7" width="13" style="183" customWidth="1"/>
    <col min="8" max="8" width="11.125" style="183" customWidth="1"/>
    <col min="9" max="9" width="12" style="183" customWidth="1"/>
    <col min="10" max="10" width="11.125" style="183" customWidth="1"/>
    <col min="11" max="11" width="6.125" style="183" customWidth="1"/>
    <col min="12" max="12" width="9.375" style="183" customWidth="1"/>
    <col min="13" max="13" width="14.625" style="183" customWidth="1"/>
    <col min="14" max="14" width="12.375" style="183" customWidth="1"/>
    <col min="15" max="15" width="15" style="183" customWidth="1"/>
    <col min="16" max="16" width="14.125" style="183" customWidth="1"/>
    <col min="17" max="25" width="9" style="183"/>
  </cols>
  <sheetData>
    <row r="1" spans="1:25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5" ht="19.5" x14ac:dyDescent="0.3"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  <c r="M2" s="20"/>
      <c r="N2" s="20"/>
      <c r="O2" s="20"/>
      <c r="P2" s="20"/>
    </row>
    <row r="3" spans="1:25" ht="16.5" x14ac:dyDescent="0.25"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  <c r="M3" s="20"/>
      <c r="N3" s="20"/>
      <c r="O3" s="20"/>
      <c r="P3" s="20"/>
    </row>
    <row r="4" spans="1:25" ht="16.5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  <c r="M4" s="20"/>
      <c r="N4" s="20"/>
      <c r="O4" s="20"/>
      <c r="P4" s="20"/>
    </row>
    <row r="5" spans="1:25" x14ac:dyDescent="0.2"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25" ht="15" x14ac:dyDescent="0.25">
      <c r="B6" s="25" t="s">
        <v>103</v>
      </c>
      <c r="C6" s="121">
        <v>40724</v>
      </c>
      <c r="D6" s="20"/>
      <c r="E6" s="54" t="s">
        <v>97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25" ht="15" x14ac:dyDescent="0.25">
      <c r="B7" s="25" t="s">
        <v>104</v>
      </c>
      <c r="C7" s="26" t="s">
        <v>105</v>
      </c>
      <c r="D7" s="20"/>
      <c r="E7" s="54" t="s">
        <v>116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25" x14ac:dyDescent="0.2"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5" x14ac:dyDescent="0.2"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25" x14ac:dyDescent="0.2"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25" x14ac:dyDescent="0.2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spans="1:25" ht="45" x14ac:dyDescent="0.2">
      <c r="A12" s="16"/>
      <c r="B12" s="57" t="s">
        <v>73</v>
      </c>
      <c r="C12" s="58" t="s">
        <v>1054</v>
      </c>
      <c r="D12" s="58" t="s">
        <v>144</v>
      </c>
      <c r="E12" s="58" t="s">
        <v>200</v>
      </c>
      <c r="F12" s="58" t="s">
        <v>145</v>
      </c>
      <c r="G12" s="58" t="s">
        <v>146</v>
      </c>
      <c r="H12" s="82" t="s">
        <v>147</v>
      </c>
      <c r="I12" s="59" t="s">
        <v>148</v>
      </c>
      <c r="J12" s="59" t="s">
        <v>1082</v>
      </c>
      <c r="K12" s="60" t="s">
        <v>149</v>
      </c>
      <c r="L12" s="61" t="s">
        <v>1524</v>
      </c>
      <c r="M12" s="59" t="s">
        <v>151</v>
      </c>
      <c r="N12" s="59" t="s">
        <v>1525</v>
      </c>
      <c r="O12" s="62" t="s">
        <v>113</v>
      </c>
      <c r="P12" s="16"/>
      <c r="Q12" s="184"/>
      <c r="R12" s="184"/>
      <c r="S12" s="184"/>
      <c r="T12" s="184"/>
      <c r="U12" s="184"/>
      <c r="V12" s="184"/>
      <c r="W12" s="184"/>
      <c r="X12" s="184"/>
      <c r="Y12" s="184"/>
    </row>
    <row r="13" spans="1:25" s="15" customFormat="1" ht="15" x14ac:dyDescent="0.25">
      <c r="A13" s="1"/>
      <c r="B13" s="27" t="s">
        <v>97</v>
      </c>
      <c r="C13" s="28"/>
      <c r="D13" s="28"/>
      <c r="E13" s="28"/>
      <c r="F13" s="28"/>
      <c r="G13" s="28"/>
      <c r="H13" s="28"/>
      <c r="I13" s="28"/>
      <c r="J13" s="28"/>
      <c r="K13" s="63"/>
      <c r="L13" s="64"/>
      <c r="M13" s="46"/>
      <c r="N13" s="28"/>
      <c r="O13" s="29"/>
      <c r="P13" s="20"/>
      <c r="Q13" s="183"/>
      <c r="R13" s="183"/>
      <c r="S13" s="183"/>
      <c r="T13" s="183"/>
      <c r="U13" s="183"/>
      <c r="V13" s="183"/>
      <c r="W13" s="183"/>
      <c r="X13" s="183"/>
      <c r="Y13" s="183"/>
    </row>
    <row r="14" spans="1:25" ht="15" x14ac:dyDescent="0.25">
      <c r="A14" s="1"/>
      <c r="B14" s="30" t="s">
        <v>116</v>
      </c>
      <c r="C14" s="6"/>
      <c r="D14" s="6"/>
      <c r="E14" s="6"/>
      <c r="F14" s="6"/>
      <c r="G14" s="6"/>
      <c r="H14" s="6"/>
      <c r="I14" s="6"/>
      <c r="J14" s="6"/>
      <c r="K14" s="65"/>
      <c r="L14" s="10"/>
      <c r="M14" s="9"/>
      <c r="N14" s="6"/>
      <c r="O14" s="48"/>
      <c r="P14" s="20"/>
    </row>
    <row r="15" spans="1:25" ht="15" x14ac:dyDescent="0.25">
      <c r="A15" s="6"/>
      <c r="B15" s="33" t="s">
        <v>1526</v>
      </c>
      <c r="C15" s="44">
        <v>3987</v>
      </c>
      <c r="D15" s="43" t="s">
        <v>211</v>
      </c>
      <c r="E15" s="43" t="s">
        <v>209</v>
      </c>
      <c r="F15" s="44" t="s">
        <v>219</v>
      </c>
      <c r="G15" s="43" t="s">
        <v>212</v>
      </c>
      <c r="H15" s="43" t="s">
        <v>159</v>
      </c>
      <c r="I15" s="44">
        <v>6.2</v>
      </c>
      <c r="J15" s="102">
        <v>39930</v>
      </c>
      <c r="K15" s="67">
        <v>6.37</v>
      </c>
      <c r="L15" s="68">
        <v>6.1899999999999997E-2</v>
      </c>
      <c r="M15" s="34">
        <v>281398124.63</v>
      </c>
      <c r="N15" s="34">
        <v>309272.3</v>
      </c>
      <c r="O15" s="35">
        <v>7.8358380408722096E-3</v>
      </c>
      <c r="P15" s="241"/>
      <c r="Q15" s="5"/>
      <c r="R15" s="5"/>
      <c r="S15" s="5"/>
      <c r="T15" s="5"/>
      <c r="U15" s="5"/>
      <c r="V15" s="5"/>
      <c r="W15" s="5"/>
      <c r="X15" s="5"/>
      <c r="Y15" s="5"/>
    </row>
    <row r="16" spans="1:25" s="236" customFormat="1" ht="15" x14ac:dyDescent="0.25">
      <c r="A16" s="227"/>
      <c r="B16" s="228" t="s">
        <v>69</v>
      </c>
      <c r="C16" s="229">
        <v>6620233</v>
      </c>
      <c r="D16" s="230" t="s">
        <v>217</v>
      </c>
      <c r="E16" s="230" t="s">
        <v>209</v>
      </c>
      <c r="F16" s="229" t="s">
        <v>274</v>
      </c>
      <c r="G16" s="230" t="s">
        <v>1388</v>
      </c>
      <c r="H16" s="230" t="s">
        <v>159</v>
      </c>
      <c r="I16" s="229">
        <v>6.25</v>
      </c>
      <c r="J16" s="231">
        <v>40065</v>
      </c>
      <c r="K16" s="185">
        <v>6.35</v>
      </c>
      <c r="L16" s="232">
        <v>6.2399999999999997E-2</v>
      </c>
      <c r="M16" s="233">
        <v>164524068</v>
      </c>
      <c r="N16" s="233">
        <v>182005.06</v>
      </c>
      <c r="O16" s="234">
        <v>4.6113479053223614E-3</v>
      </c>
      <c r="P16" s="241"/>
      <c r="Q16" s="235"/>
      <c r="R16" s="235"/>
      <c r="S16" s="235"/>
      <c r="T16" s="235"/>
      <c r="U16" s="235"/>
      <c r="V16" s="235"/>
      <c r="W16" s="235"/>
      <c r="X16" s="235"/>
      <c r="Y16" s="235"/>
    </row>
    <row r="17" spans="1:16" x14ac:dyDescent="0.2">
      <c r="A17" s="1"/>
      <c r="B17" s="33" t="s">
        <v>1527</v>
      </c>
      <c r="C17" s="44">
        <v>8745</v>
      </c>
      <c r="D17" s="43" t="s">
        <v>273</v>
      </c>
      <c r="E17" s="43" t="s">
        <v>209</v>
      </c>
      <c r="F17" s="44" t="s">
        <v>194</v>
      </c>
      <c r="G17" s="43" t="s">
        <v>1388</v>
      </c>
      <c r="H17" s="43" t="s">
        <v>159</v>
      </c>
      <c r="I17" s="44">
        <v>8.6999999999999993</v>
      </c>
      <c r="J17" s="102">
        <v>39902</v>
      </c>
      <c r="K17" s="67">
        <v>6.85</v>
      </c>
      <c r="L17" s="68">
        <v>8.9700000000000002E-2</v>
      </c>
      <c r="M17" s="34">
        <v>206106750</v>
      </c>
      <c r="N17" s="34">
        <v>230098.62</v>
      </c>
      <c r="O17" s="35">
        <v>5.8298642320964373E-3</v>
      </c>
      <c r="P17" s="241"/>
    </row>
    <row r="18" spans="1:16" x14ac:dyDescent="0.2">
      <c r="A18" s="1"/>
      <c r="B18" s="33" t="s">
        <v>1537</v>
      </c>
      <c r="C18" s="44">
        <v>5515</v>
      </c>
      <c r="D18" s="43" t="s">
        <v>1186</v>
      </c>
      <c r="E18" s="43" t="s">
        <v>204</v>
      </c>
      <c r="F18" s="44" t="s">
        <v>330</v>
      </c>
      <c r="G18" s="43" t="s">
        <v>212</v>
      </c>
      <c r="H18" s="43" t="s">
        <v>159</v>
      </c>
      <c r="I18" s="44">
        <v>7.09</v>
      </c>
      <c r="J18" s="102">
        <v>40174</v>
      </c>
      <c r="K18" s="67">
        <v>4.24</v>
      </c>
      <c r="L18" s="68">
        <v>9.2600000000000002E-2</v>
      </c>
      <c r="M18" s="34">
        <v>3254865.23</v>
      </c>
      <c r="N18" s="34">
        <v>4608.01</v>
      </c>
      <c r="O18" s="35">
        <v>1.1675025552149207E-4</v>
      </c>
      <c r="P18" s="241"/>
    </row>
    <row r="19" spans="1:16" ht="15" x14ac:dyDescent="0.25">
      <c r="A19" s="1"/>
      <c r="B19" s="30" t="s">
        <v>1528</v>
      </c>
      <c r="C19" s="6"/>
      <c r="D19" s="6"/>
      <c r="E19" s="6"/>
      <c r="F19" s="6"/>
      <c r="G19" s="6"/>
      <c r="H19" s="6"/>
      <c r="I19" s="6"/>
      <c r="J19" s="103"/>
      <c r="K19" s="65">
        <v>6.55</v>
      </c>
      <c r="L19" s="10">
        <v>7.3899999999999993E-2</v>
      </c>
      <c r="M19" s="9"/>
      <c r="N19" s="9">
        <v>725983.99</v>
      </c>
      <c r="O19" s="31">
        <v>1.8393800433812502E-2</v>
      </c>
      <c r="P19" s="241"/>
    </row>
    <row r="20" spans="1:16" x14ac:dyDescent="0.2">
      <c r="A20" s="1"/>
      <c r="B20" s="44"/>
      <c r="C20" s="1"/>
      <c r="D20" s="1"/>
      <c r="E20" s="1"/>
      <c r="F20" s="1"/>
      <c r="G20" s="1"/>
      <c r="H20" s="1"/>
      <c r="I20" s="1"/>
      <c r="J20" s="1"/>
      <c r="K20" s="67"/>
      <c r="L20" s="68"/>
      <c r="M20" s="34"/>
      <c r="N20" s="1"/>
      <c r="O20" s="32"/>
      <c r="P20" s="241"/>
    </row>
    <row r="21" spans="1:16" x14ac:dyDescent="0.2">
      <c r="A21" s="1"/>
      <c r="B21" s="40"/>
      <c r="C21" s="40"/>
      <c r="D21" s="40"/>
      <c r="E21" s="40"/>
      <c r="F21" s="40"/>
      <c r="G21" s="40"/>
      <c r="H21" s="40"/>
      <c r="I21" s="40"/>
      <c r="J21" s="40"/>
      <c r="K21" s="71"/>
      <c r="L21" s="72"/>
      <c r="M21" s="73"/>
      <c r="N21" s="40"/>
      <c r="O21" s="41"/>
      <c r="P21" s="241"/>
    </row>
    <row r="22" spans="1:16" x14ac:dyDescent="0.2">
      <c r="A22" s="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x14ac:dyDescent="0.2">
      <c r="A23" s="1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spans="1:16" x14ac:dyDescent="0.2">
      <c r="A24" s="1"/>
      <c r="B24" s="20"/>
      <c r="C24" s="20"/>
      <c r="D24" s="20"/>
      <c r="E24" s="20"/>
      <c r="F24" s="20"/>
      <c r="G24" s="20"/>
      <c r="H24" s="20"/>
      <c r="I24" s="20"/>
      <c r="J24" s="20"/>
      <c r="K24" s="67"/>
      <c r="L24" s="20"/>
      <c r="M24" s="20"/>
      <c r="N24" s="20"/>
      <c r="O24" s="20"/>
      <c r="P24" s="20"/>
    </row>
    <row r="25" spans="1:16" x14ac:dyDescent="0.2">
      <c r="A25" s="1"/>
      <c r="B25" s="20"/>
      <c r="C25" s="20"/>
      <c r="D25" s="20"/>
      <c r="E25" s="20"/>
      <c r="F25" s="20"/>
      <c r="G25" s="20"/>
      <c r="H25" s="20"/>
      <c r="I25" s="20"/>
      <c r="J25" s="20"/>
      <c r="K25" s="185"/>
      <c r="L25" s="20"/>
      <c r="M25" s="20"/>
      <c r="N25" s="20"/>
      <c r="O25" s="20"/>
      <c r="P25" s="20"/>
    </row>
    <row r="26" spans="1:16" x14ac:dyDescent="0.2">
      <c r="A26" s="1"/>
      <c r="B26" s="20"/>
      <c r="C26" s="20"/>
      <c r="D26" s="20"/>
      <c r="E26" s="20"/>
      <c r="F26" s="20"/>
      <c r="G26" s="20"/>
      <c r="H26" s="20"/>
      <c r="I26" s="20"/>
      <c r="J26" s="20"/>
      <c r="K26" s="67"/>
      <c r="L26" s="20"/>
      <c r="M26" s="20"/>
      <c r="N26" s="20"/>
      <c r="O26" s="20"/>
      <c r="P26" s="20"/>
    </row>
    <row r="27" spans="1:16" x14ac:dyDescent="0.2">
      <c r="A27" s="1"/>
      <c r="B27" s="20"/>
      <c r="C27" s="20"/>
      <c r="D27" s="20"/>
      <c r="E27" s="20"/>
      <c r="F27" s="20"/>
      <c r="G27" s="20"/>
      <c r="H27" s="20"/>
      <c r="I27" s="20"/>
      <c r="J27" s="20"/>
      <c r="K27" s="67"/>
      <c r="L27" s="20"/>
      <c r="M27" s="20"/>
      <c r="N27" s="20"/>
      <c r="O27" s="20"/>
      <c r="P27" s="20"/>
    </row>
    <row r="28" spans="1:16" x14ac:dyDescent="0.2">
      <c r="A28" s="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16" x14ac:dyDescent="0.2">
      <c r="A29" s="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16" x14ac:dyDescent="0.2">
      <c r="A30" s="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16" x14ac:dyDescent="0.2">
      <c r="A31" s="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1:16" x14ac:dyDescent="0.2">
      <c r="A32" s="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 x14ac:dyDescent="0.2">
      <c r="A33" s="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 x14ac:dyDescent="0.2">
      <c r="A34" s="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 x14ac:dyDescent="0.2">
      <c r="A35" s="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 x14ac:dyDescent="0.2">
      <c r="A36" s="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x14ac:dyDescent="0.2">
      <c r="A37" s="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x14ac:dyDescent="0.2">
      <c r="A38" s="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 x14ac:dyDescent="0.2">
      <c r="A39" s="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 x14ac:dyDescent="0.2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 x14ac:dyDescent="0.2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16" x14ac:dyDescent="0.2">
      <c r="A42" s="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16" x14ac:dyDescent="0.2">
      <c r="A43" s="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16" x14ac:dyDescent="0.2">
      <c r="A44" s="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16" x14ac:dyDescent="0.2">
      <c r="A45" s="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A46" s="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A48" s="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1:16" x14ac:dyDescent="0.2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1:16" x14ac:dyDescent="0.2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1:16" x14ac:dyDescent="0.2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1:16" x14ac:dyDescent="0.2">
      <c r="A52" s="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1:16" x14ac:dyDescent="0.2">
      <c r="A53" s="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x14ac:dyDescent="0.2">
      <c r="A54" s="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x14ac:dyDescent="0.2">
      <c r="A55" s="1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167" spans="1:16" s="5" customFormat="1" ht="15" x14ac:dyDescent="0.25">
      <c r="A167" s="6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x14ac:dyDescent="0.2"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s="5" customFormat="1" ht="15" x14ac:dyDescent="0.25">
      <c r="A169" s="6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6" spans="1:16" s="5" customFormat="1" ht="15" x14ac:dyDescent="0.25">
      <c r="A176" s="6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P175"/>
  <sheetViews>
    <sheetView showGridLines="0" rightToLeft="1" zoomScale="85" zoomScaleNormal="85" workbookViewId="0">
      <selection activeCell="B5" sqref="B5"/>
    </sheetView>
  </sheetViews>
  <sheetFormatPr defaultRowHeight="14.25" x14ac:dyDescent="0.2"/>
  <cols>
    <col min="1" max="1" width="3.875" style="20" customWidth="1"/>
    <col min="2" max="2" width="34.375" customWidth="1"/>
    <col min="3" max="3" width="15.5" customWidth="1"/>
    <col min="4" max="4" width="13.75" customWidth="1"/>
    <col min="5" max="5" width="12.5" customWidth="1"/>
    <col min="6" max="6" width="11.125" customWidth="1"/>
    <col min="7" max="7" width="18.25" customWidth="1"/>
    <col min="8" max="8" width="12" customWidth="1"/>
    <col min="9" max="9" width="11.125" customWidth="1"/>
    <col min="10" max="10" width="7.375" customWidth="1"/>
    <col min="11" max="11" width="13.375" customWidth="1"/>
    <col min="12" max="12" width="12.375" customWidth="1"/>
    <col min="13" max="13" width="11.375" customWidth="1"/>
    <col min="14" max="16" width="14.125" customWidth="1"/>
  </cols>
  <sheetData>
    <row r="1" spans="1:16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9.5" x14ac:dyDescent="0.3"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  <c r="M2" s="20"/>
      <c r="N2" s="20"/>
      <c r="O2" s="20"/>
      <c r="P2" s="20"/>
    </row>
    <row r="3" spans="1:16" ht="16.5" x14ac:dyDescent="0.25"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  <c r="M3" s="20"/>
      <c r="N3" s="20"/>
      <c r="O3" s="20"/>
      <c r="P3" s="20"/>
    </row>
    <row r="4" spans="1:16" ht="16.5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  <c r="M4" s="20"/>
      <c r="N4" s="20"/>
      <c r="O4" s="20"/>
      <c r="P4" s="20"/>
    </row>
    <row r="5" spans="1:16" x14ac:dyDescent="0.2"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ht="15" x14ac:dyDescent="0.25">
      <c r="B6" s="25" t="s">
        <v>103</v>
      </c>
      <c r="C6" s="121">
        <v>40724</v>
      </c>
      <c r="D6" s="20"/>
      <c r="E6" s="54" t="s">
        <v>97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ht="15" x14ac:dyDescent="0.25">
      <c r="B7" s="25" t="s">
        <v>104</v>
      </c>
      <c r="C7" s="26" t="s">
        <v>105</v>
      </c>
      <c r="D7" s="20"/>
      <c r="E7" s="54" t="s">
        <v>117</v>
      </c>
      <c r="F7" s="20"/>
      <c r="G7" s="20"/>
      <c r="H7" s="118"/>
      <c r="I7" s="20"/>
      <c r="J7" s="20"/>
      <c r="K7" s="20"/>
      <c r="L7" s="20"/>
      <c r="M7" s="20"/>
      <c r="N7" s="20"/>
      <c r="O7" s="20"/>
      <c r="P7" s="20"/>
    </row>
    <row r="8" spans="1:16" x14ac:dyDescent="0.2"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x14ac:dyDescent="0.2"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 x14ac:dyDescent="0.2"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x14ac:dyDescent="0.2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spans="1:16" s="15" customFormat="1" ht="45" x14ac:dyDescent="0.2">
      <c r="A12" s="16"/>
      <c r="B12" s="107" t="s">
        <v>73</v>
      </c>
      <c r="C12" s="59" t="s">
        <v>1054</v>
      </c>
      <c r="D12" s="59" t="s">
        <v>1529</v>
      </c>
      <c r="E12" s="59" t="s">
        <v>146</v>
      </c>
      <c r="F12" s="109" t="s">
        <v>147</v>
      </c>
      <c r="G12" s="59" t="s">
        <v>1530</v>
      </c>
      <c r="H12" s="59" t="s">
        <v>1531</v>
      </c>
      <c r="I12" s="60" t="s">
        <v>149</v>
      </c>
      <c r="J12" s="61" t="s">
        <v>1532</v>
      </c>
      <c r="K12" s="59" t="s">
        <v>151</v>
      </c>
      <c r="L12" s="59" t="s">
        <v>1525</v>
      </c>
      <c r="M12" s="62" t="s">
        <v>113</v>
      </c>
      <c r="N12" s="16"/>
      <c r="O12" s="16"/>
      <c r="P12" s="16"/>
    </row>
    <row r="13" spans="1:16" ht="15" x14ac:dyDescent="0.25">
      <c r="A13" s="1"/>
      <c r="B13" s="27" t="s">
        <v>97</v>
      </c>
      <c r="C13" s="28"/>
      <c r="D13" s="28"/>
      <c r="E13" s="28"/>
      <c r="F13" s="28"/>
      <c r="G13" s="28"/>
      <c r="H13" s="28"/>
      <c r="I13" s="63"/>
      <c r="J13" s="64"/>
      <c r="K13" s="46"/>
      <c r="L13" s="46"/>
      <c r="M13" s="29"/>
      <c r="N13" s="20"/>
      <c r="O13" s="20"/>
      <c r="P13" s="20"/>
    </row>
    <row r="14" spans="1:16" ht="15" x14ac:dyDescent="0.25">
      <c r="A14" s="1"/>
      <c r="B14" s="30" t="s">
        <v>117</v>
      </c>
      <c r="C14" s="6"/>
      <c r="D14" s="6"/>
      <c r="E14" s="6"/>
      <c r="F14" s="6"/>
      <c r="G14" s="6"/>
      <c r="H14" s="6"/>
      <c r="I14" s="65"/>
      <c r="J14" s="10"/>
      <c r="K14" s="9"/>
      <c r="L14" s="9"/>
      <c r="M14" s="48"/>
      <c r="N14" s="20"/>
      <c r="O14" s="20"/>
      <c r="P14" s="20"/>
    </row>
    <row r="15" spans="1:16" s="5" customFormat="1" ht="15" x14ac:dyDescent="0.25">
      <c r="A15" s="6"/>
      <c r="B15" s="33" t="s">
        <v>1533</v>
      </c>
      <c r="C15" s="44">
        <v>9997</v>
      </c>
      <c r="D15" s="44" t="s">
        <v>205</v>
      </c>
      <c r="E15" s="43" t="s">
        <v>1388</v>
      </c>
      <c r="F15" s="43" t="s">
        <v>159</v>
      </c>
      <c r="G15" s="44">
        <v>6.05</v>
      </c>
      <c r="H15" s="102">
        <v>40170</v>
      </c>
      <c r="I15" s="67">
        <v>1.45</v>
      </c>
      <c r="J15" s="68">
        <v>6.1800000000000001E-2</v>
      </c>
      <c r="K15" s="34">
        <v>8805192.1999999993</v>
      </c>
      <c r="L15" s="34">
        <v>9200.2199999999993</v>
      </c>
      <c r="M15" s="35">
        <v>2.0000000000000001E-4</v>
      </c>
      <c r="N15" s="20"/>
      <c r="O15" s="20"/>
      <c r="P15" s="20"/>
    </row>
    <row r="16" spans="1:16" x14ac:dyDescent="0.2">
      <c r="A16" s="1"/>
      <c r="B16" s="33" t="s">
        <v>1404</v>
      </c>
      <c r="C16" s="44">
        <v>8805</v>
      </c>
      <c r="D16" s="44" t="s">
        <v>251</v>
      </c>
      <c r="E16" s="43" t="s">
        <v>1388</v>
      </c>
      <c r="F16" s="43" t="s">
        <v>159</v>
      </c>
      <c r="G16" s="44">
        <v>6</v>
      </c>
      <c r="H16" s="102">
        <v>40037</v>
      </c>
      <c r="I16" s="67">
        <v>0.08</v>
      </c>
      <c r="J16" s="68">
        <v>6.13E-2</v>
      </c>
      <c r="K16" s="34">
        <v>2335057.21</v>
      </c>
      <c r="L16" s="34">
        <v>2489.73</v>
      </c>
      <c r="M16" s="35">
        <v>1E-4</v>
      </c>
      <c r="N16" s="20"/>
      <c r="O16" s="20"/>
      <c r="P16" s="20"/>
    </row>
    <row r="17" spans="1:16" x14ac:dyDescent="0.2">
      <c r="A17" s="1"/>
      <c r="B17" s="33" t="s">
        <v>1534</v>
      </c>
      <c r="C17" s="44">
        <v>9993</v>
      </c>
      <c r="D17" s="44" t="s">
        <v>251</v>
      </c>
      <c r="E17" s="43" t="s">
        <v>1388</v>
      </c>
      <c r="F17" s="43" t="s">
        <v>159</v>
      </c>
      <c r="G17" s="44">
        <v>6.95</v>
      </c>
      <c r="H17" s="102">
        <v>40540</v>
      </c>
      <c r="I17" s="67">
        <v>3.83</v>
      </c>
      <c r="J17" s="68">
        <v>7.0599999999999996E-2</v>
      </c>
      <c r="K17" s="34">
        <v>14248358.43</v>
      </c>
      <c r="L17" s="34">
        <v>15067.14</v>
      </c>
      <c r="M17" s="35">
        <v>4.0000000000000002E-4</v>
      </c>
      <c r="N17" s="20"/>
      <c r="O17" s="20"/>
      <c r="P17" s="20"/>
    </row>
    <row r="18" spans="1:16" x14ac:dyDescent="0.2">
      <c r="A18" s="1"/>
      <c r="B18" s="33" t="s">
        <v>1534</v>
      </c>
      <c r="C18" s="44">
        <v>9998</v>
      </c>
      <c r="D18" s="44" t="s">
        <v>251</v>
      </c>
      <c r="E18" s="43" t="s">
        <v>1388</v>
      </c>
      <c r="F18" s="43" t="s">
        <v>159</v>
      </c>
      <c r="G18" s="44">
        <v>6.95</v>
      </c>
      <c r="H18" s="102">
        <v>40127</v>
      </c>
      <c r="I18" s="67">
        <v>3.65</v>
      </c>
      <c r="J18" s="68">
        <v>7.0599999999999996E-2</v>
      </c>
      <c r="K18" s="34">
        <v>29753341.420000002</v>
      </c>
      <c r="L18" s="34">
        <v>34941.58</v>
      </c>
      <c r="M18" s="35">
        <v>8.9999999999999998E-4</v>
      </c>
      <c r="N18" s="20"/>
      <c r="O18" s="20"/>
      <c r="P18" s="20"/>
    </row>
    <row r="19" spans="1:16" x14ac:dyDescent="0.2">
      <c r="A19" s="1"/>
      <c r="B19" s="33" t="s">
        <v>1534</v>
      </c>
      <c r="C19" s="44">
        <v>9994</v>
      </c>
      <c r="D19" s="44" t="s">
        <v>251</v>
      </c>
      <c r="E19" s="43" t="s">
        <v>1388</v>
      </c>
      <c r="F19" s="43" t="s">
        <v>159</v>
      </c>
      <c r="G19" s="44">
        <v>6.95</v>
      </c>
      <c r="H19" s="102">
        <v>40274</v>
      </c>
      <c r="I19" s="67">
        <v>3.71</v>
      </c>
      <c r="J19" s="68">
        <v>7.0599999999999996E-2</v>
      </c>
      <c r="K19" s="34">
        <v>14701696.800000001</v>
      </c>
      <c r="L19" s="34">
        <v>16874.54</v>
      </c>
      <c r="M19" s="35">
        <v>4.0000000000000002E-4</v>
      </c>
      <c r="N19" s="20"/>
      <c r="O19" s="20"/>
      <c r="P19" s="20"/>
    </row>
    <row r="20" spans="1:16" x14ac:dyDescent="0.2">
      <c r="A20" s="1"/>
      <c r="B20" s="33" t="s">
        <v>1534</v>
      </c>
      <c r="C20" s="44">
        <v>9996</v>
      </c>
      <c r="D20" s="44" t="s">
        <v>251</v>
      </c>
      <c r="E20" s="43" t="s">
        <v>1388</v>
      </c>
      <c r="F20" s="43" t="s">
        <v>159</v>
      </c>
      <c r="G20" s="44">
        <v>6.95</v>
      </c>
      <c r="H20" s="102">
        <v>40188</v>
      </c>
      <c r="I20" s="67">
        <v>3.68</v>
      </c>
      <c r="J20" s="68">
        <v>7.0599999999999996E-2</v>
      </c>
      <c r="K20" s="34">
        <v>14785206.58</v>
      </c>
      <c r="L20" s="34">
        <v>17083.71</v>
      </c>
      <c r="M20" s="35">
        <v>4.0000000000000002E-4</v>
      </c>
      <c r="N20" s="20"/>
      <c r="O20" s="20"/>
      <c r="P20" s="20"/>
    </row>
    <row r="21" spans="1:16" x14ac:dyDescent="0.2">
      <c r="A21" s="1"/>
      <c r="B21" s="33" t="s">
        <v>1390</v>
      </c>
      <c r="C21" s="44">
        <v>5517</v>
      </c>
      <c r="D21" s="44" t="s">
        <v>330</v>
      </c>
      <c r="E21" s="43" t="s">
        <v>212</v>
      </c>
      <c r="F21" s="43" t="s">
        <v>159</v>
      </c>
      <c r="G21" s="44">
        <v>7.15</v>
      </c>
      <c r="H21" s="102">
        <v>40618</v>
      </c>
      <c r="I21" s="67">
        <v>9.5299999999999994</v>
      </c>
      <c r="J21" s="68">
        <v>9.1300000000000006E-2</v>
      </c>
      <c r="K21" s="34">
        <v>28598331.489999998</v>
      </c>
      <c r="L21" s="34">
        <v>25271.08</v>
      </c>
      <c r="M21" s="35">
        <v>5.9999999999999995E-4</v>
      </c>
      <c r="N21" s="20"/>
      <c r="O21" s="20"/>
      <c r="P21" s="20"/>
    </row>
    <row r="22" spans="1:16" ht="15" x14ac:dyDescent="0.25">
      <c r="A22" s="1"/>
      <c r="B22" s="30" t="s">
        <v>1535</v>
      </c>
      <c r="C22" s="6"/>
      <c r="D22" s="6"/>
      <c r="E22" s="6"/>
      <c r="F22" s="6"/>
      <c r="G22" s="6"/>
      <c r="H22" s="103"/>
      <c r="I22" s="65">
        <v>4.67</v>
      </c>
      <c r="J22" s="10">
        <v>7.4099999999999999E-2</v>
      </c>
      <c r="K22" s="9"/>
      <c r="L22" s="9">
        <v>120928.01</v>
      </c>
      <c r="M22" s="31">
        <v>3.0999999999999999E-3</v>
      </c>
      <c r="N22" s="20"/>
      <c r="O22" s="20"/>
      <c r="P22" s="20"/>
    </row>
    <row r="23" spans="1:16" x14ac:dyDescent="0.2">
      <c r="A23" s="1"/>
      <c r="B23" s="44"/>
      <c r="C23" s="1"/>
      <c r="D23" s="1"/>
      <c r="E23" s="1"/>
      <c r="F23" s="1"/>
      <c r="G23" s="1"/>
      <c r="H23" s="1"/>
      <c r="I23" s="67"/>
      <c r="J23" s="68"/>
      <c r="K23" s="34"/>
      <c r="L23" s="34"/>
      <c r="M23" s="32"/>
      <c r="N23" s="20"/>
      <c r="O23" s="20"/>
      <c r="P23" s="20"/>
    </row>
    <row r="24" spans="1:16" x14ac:dyDescent="0.2">
      <c r="A24" s="1"/>
      <c r="B24" s="40"/>
      <c r="C24" s="40"/>
      <c r="D24" s="40"/>
      <c r="E24" s="40"/>
      <c r="F24" s="40"/>
      <c r="G24" s="40"/>
      <c r="H24" s="40"/>
      <c r="I24" s="71"/>
      <c r="J24" s="72"/>
      <c r="K24" s="73"/>
      <c r="L24" s="73"/>
      <c r="M24" s="41"/>
      <c r="N24" s="20"/>
      <c r="O24" s="20"/>
      <c r="P24" s="20"/>
    </row>
    <row r="25" spans="1:16" x14ac:dyDescent="0.2">
      <c r="A25" s="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spans="1:16" x14ac:dyDescent="0.2">
      <c r="A26" s="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spans="1:16" x14ac:dyDescent="0.2">
      <c r="A27" s="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 spans="1:16" x14ac:dyDescent="0.2">
      <c r="A28" s="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16" x14ac:dyDescent="0.2">
      <c r="A29" s="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16" x14ac:dyDescent="0.2">
      <c r="A30" s="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16" x14ac:dyDescent="0.2">
      <c r="A31" s="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1:16" x14ac:dyDescent="0.2">
      <c r="A32" s="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 x14ac:dyDescent="0.2">
      <c r="A33" s="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 x14ac:dyDescent="0.2">
      <c r="A34" s="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 x14ac:dyDescent="0.2">
      <c r="A35" s="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 x14ac:dyDescent="0.2">
      <c r="A36" s="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x14ac:dyDescent="0.2">
      <c r="A37" s="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x14ac:dyDescent="0.2">
      <c r="A38" s="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 x14ac:dyDescent="0.2">
      <c r="A39" s="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 x14ac:dyDescent="0.2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 x14ac:dyDescent="0.2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16" x14ac:dyDescent="0.2">
      <c r="A42" s="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16" x14ac:dyDescent="0.2">
      <c r="A43" s="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16" x14ac:dyDescent="0.2">
      <c r="A44" s="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16" x14ac:dyDescent="0.2">
      <c r="A45" s="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A46" s="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A48" s="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1:16" x14ac:dyDescent="0.2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1:16" x14ac:dyDescent="0.2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1:16" x14ac:dyDescent="0.2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1:16" x14ac:dyDescent="0.2">
      <c r="A52" s="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1:16" x14ac:dyDescent="0.2">
      <c r="A53" s="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x14ac:dyDescent="0.2">
      <c r="A54" s="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166" spans="1:16" s="5" customFormat="1" ht="15" x14ac:dyDescent="0.25">
      <c r="A166" s="6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x14ac:dyDescent="0.2"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s="5" customFormat="1" ht="15" x14ac:dyDescent="0.25">
      <c r="A168" s="6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75" spans="1:16" s="5" customFormat="1" ht="15" x14ac:dyDescent="0.25">
      <c r="A175" s="6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/>
  <dimension ref="A1:L77"/>
  <sheetViews>
    <sheetView showGridLines="0" rightToLeft="1" zoomScale="85" zoomScaleNormal="85" workbookViewId="0">
      <selection activeCell="B7" sqref="B7:K7"/>
    </sheetView>
  </sheetViews>
  <sheetFormatPr defaultRowHeight="14.25" x14ac:dyDescent="0.2"/>
  <cols>
    <col min="1" max="1" width="3.875" customWidth="1"/>
    <col min="2" max="2" width="19" bestFit="1" customWidth="1"/>
    <col min="3" max="3" width="28.875" bestFit="1" customWidth="1"/>
    <col min="4" max="4" width="7.375" bestFit="1" customWidth="1"/>
    <col min="5" max="5" width="4.625" bestFit="1" customWidth="1"/>
    <col min="6" max="6" width="8.375" bestFit="1" customWidth="1"/>
    <col min="7" max="7" width="6.875" bestFit="1" customWidth="1"/>
    <col min="8" max="8" width="9.375" bestFit="1" customWidth="1"/>
    <col min="9" max="9" width="10" bestFit="1" customWidth="1"/>
    <col min="10" max="10" width="7.125" bestFit="1" customWidth="1"/>
    <col min="11" max="11" width="13.125" bestFit="1" customWidth="1"/>
    <col min="12" max="12" width="11.75" customWidth="1"/>
  </cols>
  <sheetData>
    <row r="1" spans="1:12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9.5" x14ac:dyDescent="0.3">
      <c r="A2" s="20"/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</row>
    <row r="3" spans="1:12" ht="16.5" x14ac:dyDescent="0.25">
      <c r="A3" s="20"/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</row>
    <row r="4" spans="1:12" ht="16.5" x14ac:dyDescent="0.25">
      <c r="A4" s="20"/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</row>
    <row r="5" spans="1:12" ht="15" x14ac:dyDescent="0.25">
      <c r="A5" s="20"/>
      <c r="B5" s="24" t="s">
        <v>102</v>
      </c>
      <c r="C5" s="20"/>
      <c r="D5" s="20"/>
      <c r="E5" s="20"/>
      <c r="F5" s="20"/>
      <c r="G5" s="20"/>
      <c r="H5" s="20"/>
      <c r="I5" s="20"/>
      <c r="J5" s="20"/>
      <c r="K5" s="20"/>
      <c r="L5" s="20"/>
    </row>
    <row r="7" spans="1:12" x14ac:dyDescent="0.2">
      <c r="B7" s="245" t="s">
        <v>0</v>
      </c>
      <c r="C7" s="245"/>
      <c r="D7" s="245"/>
      <c r="E7" s="245"/>
      <c r="F7" s="245"/>
      <c r="G7" s="245"/>
      <c r="H7" s="245"/>
      <c r="I7" s="245"/>
      <c r="J7" s="245"/>
      <c r="K7" s="245"/>
      <c r="L7" s="126"/>
    </row>
    <row r="8" spans="1:12" ht="25.5" x14ac:dyDescent="0.2">
      <c r="B8" s="141"/>
      <c r="C8" s="142" t="s">
        <v>1</v>
      </c>
      <c r="D8" s="143" t="s">
        <v>2</v>
      </c>
      <c r="E8" s="143" t="s">
        <v>3</v>
      </c>
      <c r="F8" s="143" t="s">
        <v>146</v>
      </c>
      <c r="G8" s="143" t="s">
        <v>147</v>
      </c>
      <c r="H8" s="143" t="s">
        <v>4</v>
      </c>
      <c r="I8" s="143" t="s">
        <v>5</v>
      </c>
      <c r="J8" s="144" t="s">
        <v>6</v>
      </c>
      <c r="K8" s="145" t="s">
        <v>7</v>
      </c>
      <c r="L8" s="126"/>
    </row>
    <row r="9" spans="1:12" x14ac:dyDescent="0.2">
      <c r="B9" s="146"/>
      <c r="C9" s="147"/>
      <c r="D9" s="148"/>
      <c r="E9" s="148"/>
      <c r="F9" s="148"/>
      <c r="G9" s="149"/>
      <c r="H9" s="148" t="s">
        <v>8</v>
      </c>
      <c r="I9" s="148" t="s">
        <v>8</v>
      </c>
      <c r="J9" s="150" t="s">
        <v>9</v>
      </c>
      <c r="K9" s="151" t="s">
        <v>8</v>
      </c>
      <c r="L9" s="126"/>
    </row>
    <row r="10" spans="1:12" x14ac:dyDescent="0.2">
      <c r="B10" s="146"/>
      <c r="C10" s="147"/>
      <c r="D10" s="152" t="s">
        <v>10</v>
      </c>
      <c r="E10" s="152" t="s">
        <v>11</v>
      </c>
      <c r="F10" s="152" t="s">
        <v>12</v>
      </c>
      <c r="G10" s="152" t="s">
        <v>13</v>
      </c>
      <c r="H10" s="152" t="s">
        <v>14</v>
      </c>
      <c r="I10" s="152" t="s">
        <v>15</v>
      </c>
      <c r="J10" s="153" t="s">
        <v>16</v>
      </c>
      <c r="K10" s="154" t="s">
        <v>17</v>
      </c>
      <c r="L10" s="126"/>
    </row>
    <row r="11" spans="1:12" x14ac:dyDescent="0.2">
      <c r="B11" s="155" t="s">
        <v>18</v>
      </c>
      <c r="C11" s="155"/>
      <c r="D11" s="127"/>
      <c r="E11" s="127"/>
      <c r="F11" s="127"/>
      <c r="G11" s="128"/>
      <c r="H11" s="129"/>
      <c r="I11" s="129"/>
      <c r="J11" s="130"/>
      <c r="K11" s="129"/>
      <c r="L11" s="126"/>
    </row>
    <row r="12" spans="1:12" x14ac:dyDescent="0.2">
      <c r="B12" s="155"/>
      <c r="C12" s="155" t="s">
        <v>19</v>
      </c>
      <c r="D12" s="131"/>
      <c r="E12" s="131"/>
      <c r="F12" s="131"/>
      <c r="G12" s="132" t="s">
        <v>20</v>
      </c>
      <c r="H12" s="133"/>
      <c r="I12" s="133"/>
      <c r="J12" s="134">
        <v>28705.124853514993</v>
      </c>
      <c r="K12" s="158">
        <v>7.272837217720588E-4</v>
      </c>
      <c r="L12" s="126"/>
    </row>
    <row r="13" spans="1:12" x14ac:dyDescent="0.2">
      <c r="B13" s="146"/>
      <c r="C13" s="146" t="s">
        <v>136</v>
      </c>
      <c r="D13" s="126"/>
      <c r="E13" s="126" t="s">
        <v>205</v>
      </c>
      <c r="F13" s="126" t="s">
        <v>206</v>
      </c>
      <c r="G13" s="135" t="s">
        <v>20</v>
      </c>
      <c r="H13" s="136">
        <v>3.03</v>
      </c>
      <c r="I13" s="136">
        <v>3.03</v>
      </c>
      <c r="J13" s="137">
        <v>43578.215300489996</v>
      </c>
      <c r="K13" s="159">
        <v>1.1041138742179514E-3</v>
      </c>
      <c r="L13" s="126"/>
    </row>
    <row r="14" spans="1:12" x14ac:dyDescent="0.2">
      <c r="B14" s="146"/>
      <c r="C14" s="146" t="s">
        <v>139</v>
      </c>
      <c r="D14" s="126"/>
      <c r="E14" s="126" t="s">
        <v>205</v>
      </c>
      <c r="F14" s="126" t="s">
        <v>206</v>
      </c>
      <c r="G14" s="135" t="s">
        <v>20</v>
      </c>
      <c r="H14" s="136">
        <v>3.04</v>
      </c>
      <c r="I14" s="136">
        <v>3.04</v>
      </c>
      <c r="J14" s="137">
        <v>69.19807560000001</v>
      </c>
      <c r="K14" s="159">
        <v>1.7532281855123061E-6</v>
      </c>
      <c r="L14" s="126"/>
    </row>
    <row r="15" spans="1:12" x14ac:dyDescent="0.2">
      <c r="B15" s="146"/>
      <c r="C15" s="146" t="s">
        <v>21</v>
      </c>
      <c r="D15" s="126"/>
      <c r="E15" s="126" t="s">
        <v>22</v>
      </c>
      <c r="F15" s="126" t="s">
        <v>212</v>
      </c>
      <c r="G15" s="135" t="s">
        <v>20</v>
      </c>
      <c r="H15" s="136">
        <v>2.65</v>
      </c>
      <c r="I15" s="136">
        <v>2.65</v>
      </c>
      <c r="J15" s="137">
        <v>126.299848365</v>
      </c>
      <c r="K15" s="159">
        <v>3.1999799424978277E-6</v>
      </c>
      <c r="L15" s="126"/>
    </row>
    <row r="16" spans="1:12" x14ac:dyDescent="0.2">
      <c r="B16" s="146"/>
      <c r="C16" s="146" t="s">
        <v>138</v>
      </c>
      <c r="D16" s="126"/>
      <c r="E16" s="126" t="s">
        <v>205</v>
      </c>
      <c r="F16" s="126" t="s">
        <v>206</v>
      </c>
      <c r="G16" s="135" t="s">
        <v>20</v>
      </c>
      <c r="H16" s="136">
        <v>3.05</v>
      </c>
      <c r="I16" s="136">
        <v>3.05</v>
      </c>
      <c r="J16" s="137">
        <v>41129.934717935008</v>
      </c>
      <c r="K16" s="159">
        <v>1.0420833266028685E-3</v>
      </c>
      <c r="L16" s="126"/>
    </row>
    <row r="17" spans="2:12" x14ac:dyDescent="0.2">
      <c r="B17" s="146"/>
      <c r="C17" s="146" t="s">
        <v>23</v>
      </c>
      <c r="D17" s="126"/>
      <c r="E17" s="126" t="s">
        <v>24</v>
      </c>
      <c r="F17" s="126" t="s">
        <v>25</v>
      </c>
      <c r="G17" s="135" t="s">
        <v>20</v>
      </c>
      <c r="H17" s="136">
        <v>2.78</v>
      </c>
      <c r="I17" s="136">
        <v>2.78</v>
      </c>
      <c r="J17" s="137">
        <v>43.592522890000005</v>
      </c>
      <c r="K17" s="159">
        <v>1.1044763766282884E-6</v>
      </c>
      <c r="L17" s="126"/>
    </row>
    <row r="18" spans="2:12" x14ac:dyDescent="0.2">
      <c r="B18" s="146"/>
      <c r="C18" s="146" t="s">
        <v>26</v>
      </c>
      <c r="D18" s="126"/>
      <c r="E18" s="126" t="s">
        <v>251</v>
      </c>
      <c r="F18" s="126" t="s">
        <v>206</v>
      </c>
      <c r="G18" s="135" t="s">
        <v>20</v>
      </c>
      <c r="H18" s="136">
        <v>2.5499999999999998</v>
      </c>
      <c r="I18" s="136">
        <v>2.5499999999999998</v>
      </c>
      <c r="J18" s="137">
        <v>10.597346425</v>
      </c>
      <c r="K18" s="159">
        <v>2.6849831130199913E-7</v>
      </c>
      <c r="L18" s="126"/>
    </row>
    <row r="19" spans="2:12" x14ac:dyDescent="0.2">
      <c r="B19" s="146"/>
      <c r="C19" s="146" t="s">
        <v>27</v>
      </c>
      <c r="D19" s="126"/>
      <c r="E19" s="126" t="s">
        <v>22</v>
      </c>
      <c r="F19" s="126" t="s">
        <v>212</v>
      </c>
      <c r="G19" s="135" t="s">
        <v>20</v>
      </c>
      <c r="H19" s="136">
        <v>2.6859999999999999</v>
      </c>
      <c r="I19" s="136">
        <v>2.6859999999999999</v>
      </c>
      <c r="J19" s="137">
        <v>-56263.911035140009</v>
      </c>
      <c r="K19" s="159">
        <v>-1.4255233805080603E-3</v>
      </c>
      <c r="L19" s="126"/>
    </row>
    <row r="20" spans="2:12" x14ac:dyDescent="0.2">
      <c r="B20" s="146"/>
      <c r="C20" s="146" t="s">
        <v>28</v>
      </c>
      <c r="D20" s="126"/>
      <c r="E20" s="126" t="s">
        <v>219</v>
      </c>
      <c r="F20" s="126" t="s">
        <v>206</v>
      </c>
      <c r="G20" s="135" t="s">
        <v>20</v>
      </c>
      <c r="H20" s="136">
        <v>1.72</v>
      </c>
      <c r="I20" s="136">
        <v>1.72</v>
      </c>
      <c r="J20" s="137">
        <v>11.198076950000001</v>
      </c>
      <c r="K20" s="159">
        <v>2.8371864335885779E-7</v>
      </c>
      <c r="L20" s="126"/>
    </row>
    <row r="21" spans="2:12" x14ac:dyDescent="0.2">
      <c r="B21" s="156"/>
      <c r="C21" s="155" t="s">
        <v>29</v>
      </c>
      <c r="D21" s="131"/>
      <c r="E21" s="127"/>
      <c r="F21" s="127"/>
      <c r="G21" s="132"/>
      <c r="H21" s="129"/>
      <c r="I21" s="129"/>
      <c r="J21" s="134">
        <v>79413.090134984988</v>
      </c>
      <c r="K21" s="158">
        <v>2.0120395938190649E-3</v>
      </c>
      <c r="L21" s="126"/>
    </row>
    <row r="22" spans="2:12" x14ac:dyDescent="0.2">
      <c r="B22" s="156"/>
      <c r="C22" s="146" t="s">
        <v>136</v>
      </c>
      <c r="D22" s="126"/>
      <c r="E22" s="126" t="s">
        <v>205</v>
      </c>
      <c r="F22" s="126" t="s">
        <v>206</v>
      </c>
      <c r="G22" s="135" t="s">
        <v>30</v>
      </c>
      <c r="H22" s="136">
        <v>0</v>
      </c>
      <c r="I22" s="136">
        <v>0</v>
      </c>
      <c r="J22" s="137">
        <v>380.67531797499998</v>
      </c>
      <c r="K22" s="159">
        <v>9.6449314697796204E-6</v>
      </c>
      <c r="L22" s="126"/>
    </row>
    <row r="23" spans="2:12" x14ac:dyDescent="0.2">
      <c r="B23" s="156"/>
      <c r="C23" s="146" t="s">
        <v>139</v>
      </c>
      <c r="D23" s="126"/>
      <c r="E23" s="126" t="s">
        <v>205</v>
      </c>
      <c r="F23" s="126" t="s">
        <v>206</v>
      </c>
      <c r="G23" s="135" t="s">
        <v>30</v>
      </c>
      <c r="H23" s="136">
        <v>0</v>
      </c>
      <c r="I23" s="136">
        <v>0</v>
      </c>
      <c r="J23" s="137">
        <v>4237.2082283100008</v>
      </c>
      <c r="K23" s="159">
        <v>1.0735548394004406E-4</v>
      </c>
      <c r="L23" s="126"/>
    </row>
    <row r="24" spans="2:12" x14ac:dyDescent="0.2">
      <c r="B24" s="156"/>
      <c r="C24" s="146" t="s">
        <v>21</v>
      </c>
      <c r="D24" s="126"/>
      <c r="E24" s="126" t="s">
        <v>22</v>
      </c>
      <c r="F24" s="126" t="s">
        <v>212</v>
      </c>
      <c r="G24" s="135" t="s">
        <v>30</v>
      </c>
      <c r="H24" s="136">
        <v>0</v>
      </c>
      <c r="I24" s="136">
        <v>0</v>
      </c>
      <c r="J24" s="137">
        <v>0.82106497499999997</v>
      </c>
      <c r="K24" s="159">
        <v>2.0802807647832287E-8</v>
      </c>
      <c r="L24" s="126"/>
    </row>
    <row r="25" spans="2:12" x14ac:dyDescent="0.2">
      <c r="B25" s="156"/>
      <c r="C25" s="146" t="s">
        <v>138</v>
      </c>
      <c r="D25" s="126"/>
      <c r="E25" s="126" t="s">
        <v>205</v>
      </c>
      <c r="F25" s="126" t="s">
        <v>206</v>
      </c>
      <c r="G25" s="135" t="s">
        <v>30</v>
      </c>
      <c r="H25" s="136">
        <v>0</v>
      </c>
      <c r="I25" s="136">
        <v>0</v>
      </c>
      <c r="J25" s="137">
        <v>4.9534419700000001</v>
      </c>
      <c r="K25" s="159">
        <v>1.2550224846286913E-7</v>
      </c>
      <c r="L25" s="126"/>
    </row>
    <row r="26" spans="2:12" x14ac:dyDescent="0.2">
      <c r="B26" s="156"/>
      <c r="C26" s="146" t="s">
        <v>23</v>
      </c>
      <c r="D26" s="126"/>
      <c r="E26" s="126" t="s">
        <v>24</v>
      </c>
      <c r="F26" s="126" t="s">
        <v>25</v>
      </c>
      <c r="G26" s="135" t="s">
        <v>30</v>
      </c>
      <c r="H26" s="136">
        <v>0</v>
      </c>
      <c r="I26" s="136">
        <v>0</v>
      </c>
      <c r="J26" s="137">
        <v>11.79753088</v>
      </c>
      <c r="K26" s="159">
        <v>2.9890663112989518E-7</v>
      </c>
      <c r="L26" s="126"/>
    </row>
    <row r="27" spans="2:12" x14ac:dyDescent="0.2">
      <c r="B27" s="156"/>
      <c r="C27" s="146" t="s">
        <v>27</v>
      </c>
      <c r="D27" s="126"/>
      <c r="E27" s="126" t="s">
        <v>22</v>
      </c>
      <c r="F27" s="126" t="s">
        <v>212</v>
      </c>
      <c r="G27" s="135" t="s">
        <v>30</v>
      </c>
      <c r="H27" s="136">
        <v>0</v>
      </c>
      <c r="I27" s="136">
        <v>0</v>
      </c>
      <c r="J27" s="137">
        <v>-2298.7948162550006</v>
      </c>
      <c r="K27" s="159">
        <v>-5.8243120630479636E-5</v>
      </c>
      <c r="L27" s="126"/>
    </row>
    <row r="28" spans="2:12" x14ac:dyDescent="0.2">
      <c r="B28" s="156"/>
      <c r="C28" s="146" t="s">
        <v>28</v>
      </c>
      <c r="D28" s="126"/>
      <c r="E28" s="126" t="s">
        <v>219</v>
      </c>
      <c r="F28" s="126" t="s">
        <v>206</v>
      </c>
      <c r="G28" s="135" t="s">
        <v>30</v>
      </c>
      <c r="H28" s="136">
        <v>0</v>
      </c>
      <c r="I28" s="136">
        <v>0</v>
      </c>
      <c r="J28" s="137">
        <v>2.2420516399999997</v>
      </c>
      <c r="K28" s="159">
        <v>5.6805454408071566E-8</v>
      </c>
      <c r="L28" s="126"/>
    </row>
    <row r="29" spans="2:12" x14ac:dyDescent="0.2">
      <c r="B29" s="156"/>
      <c r="C29" s="146" t="s">
        <v>26</v>
      </c>
      <c r="D29" s="126"/>
      <c r="E29" s="126" t="s">
        <v>251</v>
      </c>
      <c r="F29" s="126" t="s">
        <v>206</v>
      </c>
      <c r="G29" s="135" t="s">
        <v>30</v>
      </c>
      <c r="H29" s="136">
        <v>0</v>
      </c>
      <c r="I29" s="136">
        <v>0</v>
      </c>
      <c r="J29" s="137">
        <v>26.868641140000005</v>
      </c>
      <c r="K29" s="159">
        <v>6.8075388722318029E-7</v>
      </c>
      <c r="L29" s="126"/>
    </row>
    <row r="30" spans="2:12" x14ac:dyDescent="0.2">
      <c r="B30" s="156"/>
      <c r="C30" s="146" t="s">
        <v>136</v>
      </c>
      <c r="D30" s="126"/>
      <c r="E30" s="126" t="s">
        <v>205</v>
      </c>
      <c r="F30" s="126" t="s">
        <v>206</v>
      </c>
      <c r="G30" s="135" t="s">
        <v>31</v>
      </c>
      <c r="H30" s="136">
        <v>1.53</v>
      </c>
      <c r="I30" s="136">
        <v>1.53</v>
      </c>
      <c r="J30" s="137">
        <v>100.12102654</v>
      </c>
      <c r="K30" s="159">
        <v>2.5367035740565253E-6</v>
      </c>
      <c r="L30" s="126"/>
    </row>
    <row r="31" spans="2:12" x14ac:dyDescent="0.2">
      <c r="B31" s="156"/>
      <c r="C31" s="146" t="s">
        <v>139</v>
      </c>
      <c r="D31" s="126"/>
      <c r="E31" s="126" t="s">
        <v>205</v>
      </c>
      <c r="F31" s="126" t="s">
        <v>206</v>
      </c>
      <c r="G31" s="135" t="s">
        <v>31</v>
      </c>
      <c r="H31" s="136">
        <v>1.53</v>
      </c>
      <c r="I31" s="136">
        <v>1.53</v>
      </c>
      <c r="J31" s="137">
        <v>6795.7836076600006</v>
      </c>
      <c r="K31" s="159">
        <v>1.7218050155706953E-4</v>
      </c>
      <c r="L31" s="126"/>
    </row>
    <row r="32" spans="2:12" x14ac:dyDescent="0.2">
      <c r="B32" s="156"/>
      <c r="C32" s="146" t="s">
        <v>21</v>
      </c>
      <c r="D32" s="126"/>
      <c r="E32" s="126" t="s">
        <v>22</v>
      </c>
      <c r="F32" s="126" t="s">
        <v>212</v>
      </c>
      <c r="G32" s="135" t="s">
        <v>31</v>
      </c>
      <c r="H32" s="136">
        <v>1.53</v>
      </c>
      <c r="I32" s="136">
        <v>1.53</v>
      </c>
      <c r="J32" s="137">
        <v>4.7481635449999997</v>
      </c>
      <c r="K32" s="159">
        <v>1.2030123792222957E-7</v>
      </c>
      <c r="L32" s="126"/>
    </row>
    <row r="33" spans="2:12" x14ac:dyDescent="0.2">
      <c r="B33" s="156"/>
      <c r="C33" s="146" t="s">
        <v>138</v>
      </c>
      <c r="D33" s="126"/>
      <c r="E33" s="126" t="s">
        <v>205</v>
      </c>
      <c r="F33" s="126" t="s">
        <v>206</v>
      </c>
      <c r="G33" s="135" t="s">
        <v>31</v>
      </c>
      <c r="H33" s="136">
        <v>1.53</v>
      </c>
      <c r="I33" s="136">
        <v>1.53</v>
      </c>
      <c r="J33" s="137">
        <v>98.63336458500001</v>
      </c>
      <c r="K33" s="159">
        <v>2.4990116173452271E-6</v>
      </c>
      <c r="L33" s="126"/>
    </row>
    <row r="34" spans="2:12" x14ac:dyDescent="0.2">
      <c r="B34" s="156"/>
      <c r="C34" s="146" t="s">
        <v>26</v>
      </c>
      <c r="D34" s="126"/>
      <c r="E34" s="126" t="s">
        <v>251</v>
      </c>
      <c r="F34" s="126" t="s">
        <v>206</v>
      </c>
      <c r="G34" s="135" t="s">
        <v>31</v>
      </c>
      <c r="H34" s="136">
        <v>1.53</v>
      </c>
      <c r="I34" s="136">
        <v>1.53</v>
      </c>
      <c r="J34" s="137">
        <v>-4.0129910000000005E-2</v>
      </c>
      <c r="K34" s="159">
        <v>-1.0167463283339075E-9</v>
      </c>
      <c r="L34" s="126"/>
    </row>
    <row r="35" spans="2:12" x14ac:dyDescent="0.2">
      <c r="B35" s="156"/>
      <c r="C35" s="146" t="s">
        <v>23</v>
      </c>
      <c r="D35" s="126"/>
      <c r="E35" s="126" t="s">
        <v>24</v>
      </c>
      <c r="F35" s="126" t="s">
        <v>25</v>
      </c>
      <c r="G35" s="135" t="s">
        <v>31</v>
      </c>
      <c r="H35" s="136">
        <v>1.53</v>
      </c>
      <c r="I35" s="136">
        <v>1.53</v>
      </c>
      <c r="J35" s="137">
        <v>1.4170789200000002</v>
      </c>
      <c r="K35" s="159">
        <v>3.590363867921406E-8</v>
      </c>
      <c r="L35" s="126"/>
    </row>
    <row r="36" spans="2:12" x14ac:dyDescent="0.2">
      <c r="B36" s="156"/>
      <c r="C36" s="146" t="s">
        <v>27</v>
      </c>
      <c r="D36" s="126"/>
      <c r="E36" s="126" t="s">
        <v>22</v>
      </c>
      <c r="F36" s="126" t="s">
        <v>212</v>
      </c>
      <c r="G36" s="135" t="s">
        <v>31</v>
      </c>
      <c r="H36" s="136">
        <v>1.53</v>
      </c>
      <c r="I36" s="136">
        <v>1.53</v>
      </c>
      <c r="J36" s="137">
        <v>91.191439415000005</v>
      </c>
      <c r="K36" s="159">
        <v>2.3104602327960669E-6</v>
      </c>
      <c r="L36" s="126"/>
    </row>
    <row r="37" spans="2:12" x14ac:dyDescent="0.2">
      <c r="B37" s="156"/>
      <c r="C37" s="146" t="s">
        <v>136</v>
      </c>
      <c r="D37" s="126"/>
      <c r="E37" s="126" t="s">
        <v>205</v>
      </c>
      <c r="F37" s="126" t="s">
        <v>206</v>
      </c>
      <c r="G37" s="135" t="s">
        <v>32</v>
      </c>
      <c r="H37" s="136">
        <v>0.42125000000000001</v>
      </c>
      <c r="I37" s="136">
        <v>0.42125000000000001</v>
      </c>
      <c r="J37" s="137">
        <v>0.47835281500000004</v>
      </c>
      <c r="K37" s="159">
        <v>1.2119724871036064E-8</v>
      </c>
      <c r="L37" s="126"/>
    </row>
    <row r="38" spans="2:12" x14ac:dyDescent="0.2">
      <c r="B38" s="156"/>
      <c r="C38" s="146" t="s">
        <v>139</v>
      </c>
      <c r="D38" s="126"/>
      <c r="E38" s="126" t="s">
        <v>205</v>
      </c>
      <c r="F38" s="126" t="s">
        <v>206</v>
      </c>
      <c r="G38" s="135" t="s">
        <v>32</v>
      </c>
      <c r="H38" s="136">
        <v>0.42125000000000001</v>
      </c>
      <c r="I38" s="136">
        <v>0.42125000000000001</v>
      </c>
      <c r="J38" s="137">
        <v>68249.264735574994</v>
      </c>
      <c r="K38" s="159">
        <v>1.7291887604877433E-3</v>
      </c>
      <c r="L38" s="126"/>
    </row>
    <row r="39" spans="2:12" x14ac:dyDescent="0.2">
      <c r="B39" s="156"/>
      <c r="C39" s="146" t="s">
        <v>23</v>
      </c>
      <c r="D39" s="126"/>
      <c r="E39" s="126" t="s">
        <v>24</v>
      </c>
      <c r="F39" s="126" t="s">
        <v>25</v>
      </c>
      <c r="G39" s="135" t="s">
        <v>32</v>
      </c>
      <c r="H39" s="136">
        <v>0.42125000000000001</v>
      </c>
      <c r="I39" s="136">
        <v>0.42125000000000001</v>
      </c>
      <c r="J39" s="137">
        <v>21.577417980000003</v>
      </c>
      <c r="K39" s="159">
        <v>5.4669348887378615E-7</v>
      </c>
      <c r="L39" s="126"/>
    </row>
    <row r="40" spans="2:12" x14ac:dyDescent="0.2">
      <c r="B40" s="156"/>
      <c r="C40" s="146" t="s">
        <v>27</v>
      </c>
      <c r="D40" s="126"/>
      <c r="E40" s="126" t="s">
        <v>22</v>
      </c>
      <c r="F40" s="126" t="s">
        <v>212</v>
      </c>
      <c r="G40" s="135" t="s">
        <v>32</v>
      </c>
      <c r="H40" s="136">
        <v>0.42125000000000001</v>
      </c>
      <c r="I40" s="136">
        <v>0.42125000000000001</v>
      </c>
      <c r="J40" s="137">
        <v>22.322783794999999</v>
      </c>
      <c r="K40" s="159">
        <v>5.6557835444330419E-7</v>
      </c>
      <c r="L40" s="126"/>
    </row>
    <row r="41" spans="2:12" x14ac:dyDescent="0.2">
      <c r="B41" s="156"/>
      <c r="C41" s="146" t="s">
        <v>139</v>
      </c>
      <c r="D41" s="126"/>
      <c r="E41" s="126" t="s">
        <v>205</v>
      </c>
      <c r="F41" s="126" t="s">
        <v>206</v>
      </c>
      <c r="G41" s="135" t="s">
        <v>33</v>
      </c>
      <c r="H41" s="136">
        <v>0</v>
      </c>
      <c r="I41" s="136">
        <v>0</v>
      </c>
      <c r="J41" s="137">
        <v>422.79899650499999</v>
      </c>
      <c r="K41" s="159">
        <v>1.0712192659283792E-5</v>
      </c>
      <c r="L41" s="126"/>
    </row>
    <row r="42" spans="2:12" x14ac:dyDescent="0.2">
      <c r="B42" s="156"/>
      <c r="C42" s="146" t="s">
        <v>27</v>
      </c>
      <c r="D42" s="126"/>
      <c r="E42" s="126" t="s">
        <v>22</v>
      </c>
      <c r="F42" s="126" t="s">
        <v>212</v>
      </c>
      <c r="G42" s="135" t="s">
        <v>33</v>
      </c>
      <c r="H42" s="136">
        <v>0</v>
      </c>
      <c r="I42" s="136">
        <v>0</v>
      </c>
      <c r="J42" s="137">
        <v>1066.59557077</v>
      </c>
      <c r="K42" s="159">
        <v>2.7023662161156247E-5</v>
      </c>
      <c r="L42" s="126"/>
    </row>
    <row r="43" spans="2:12" x14ac:dyDescent="0.2">
      <c r="B43" s="156"/>
      <c r="C43" s="146" t="s">
        <v>27</v>
      </c>
      <c r="D43" s="126"/>
      <c r="E43" s="126" t="s">
        <v>22</v>
      </c>
      <c r="F43" s="126" t="s">
        <v>212</v>
      </c>
      <c r="G43" s="135" t="s">
        <v>34</v>
      </c>
      <c r="H43" s="136">
        <v>1.55</v>
      </c>
      <c r="I43" s="136">
        <v>1.55</v>
      </c>
      <c r="J43" s="137">
        <v>5.2525549999999999E-3</v>
      </c>
      <c r="K43" s="159">
        <v>1.3308068746284024E-10</v>
      </c>
      <c r="L43" s="126"/>
    </row>
    <row r="44" spans="2:12" x14ac:dyDescent="0.2">
      <c r="B44" s="156"/>
      <c r="C44" s="146" t="s">
        <v>136</v>
      </c>
      <c r="D44" s="126"/>
      <c r="E44" s="126" t="s">
        <v>205</v>
      </c>
      <c r="F44" s="126" t="s">
        <v>206</v>
      </c>
      <c r="G44" s="135" t="s">
        <v>35</v>
      </c>
      <c r="H44" s="136">
        <v>0.73833000000000004</v>
      </c>
      <c r="I44" s="136">
        <v>0.73833000000000004</v>
      </c>
      <c r="J44" s="137">
        <v>2.8860304750000005</v>
      </c>
      <c r="K44" s="159">
        <v>7.312154173572812E-8</v>
      </c>
      <c r="L44" s="126"/>
    </row>
    <row r="45" spans="2:12" x14ac:dyDescent="0.2">
      <c r="B45" s="156"/>
      <c r="C45" s="146" t="s">
        <v>27</v>
      </c>
      <c r="D45" s="126"/>
      <c r="E45" s="126" t="s">
        <v>22</v>
      </c>
      <c r="F45" s="126" t="s">
        <v>212</v>
      </c>
      <c r="G45" s="135" t="s">
        <v>35</v>
      </c>
      <c r="H45" s="136">
        <v>0.73833000000000004</v>
      </c>
      <c r="I45" s="136">
        <v>0.73833000000000004</v>
      </c>
      <c r="J45" s="137">
        <v>141.97655190500001</v>
      </c>
      <c r="K45" s="159">
        <v>3.5971707352176264E-6</v>
      </c>
      <c r="L45" s="126"/>
    </row>
    <row r="46" spans="2:12" x14ac:dyDescent="0.2">
      <c r="B46" s="156"/>
      <c r="C46" s="146" t="s">
        <v>136</v>
      </c>
      <c r="D46" s="126"/>
      <c r="E46" s="126" t="s">
        <v>205</v>
      </c>
      <c r="F46" s="126" t="s">
        <v>206</v>
      </c>
      <c r="G46" s="135" t="s">
        <v>36</v>
      </c>
      <c r="H46" s="136">
        <v>0</v>
      </c>
      <c r="I46" s="136">
        <v>0</v>
      </c>
      <c r="J46" s="137">
        <v>0</v>
      </c>
      <c r="K46" s="159">
        <v>0</v>
      </c>
      <c r="L46" s="126"/>
    </row>
    <row r="47" spans="2:12" x14ac:dyDescent="0.2">
      <c r="B47" s="156"/>
      <c r="C47" s="146" t="s">
        <v>27</v>
      </c>
      <c r="D47" s="126"/>
      <c r="E47" s="126" t="s">
        <v>22</v>
      </c>
      <c r="F47" s="126" t="s">
        <v>212</v>
      </c>
      <c r="G47" s="135" t="s">
        <v>36</v>
      </c>
      <c r="H47" s="136">
        <v>0</v>
      </c>
      <c r="I47" s="136">
        <v>0</v>
      </c>
      <c r="J47" s="137">
        <v>0.36106199500000002</v>
      </c>
      <c r="K47" s="159">
        <v>9.1480010226079667E-9</v>
      </c>
      <c r="L47" s="126"/>
    </row>
    <row r="48" spans="2:12" x14ac:dyDescent="0.2">
      <c r="B48" s="156"/>
      <c r="C48" s="146" t="s">
        <v>139</v>
      </c>
      <c r="D48" s="126"/>
      <c r="E48" s="126" t="s">
        <v>205</v>
      </c>
      <c r="F48" s="126" t="s">
        <v>206</v>
      </c>
      <c r="G48" s="135" t="s">
        <v>36</v>
      </c>
      <c r="H48" s="136">
        <v>0</v>
      </c>
      <c r="I48" s="136">
        <v>0</v>
      </c>
      <c r="J48" s="137">
        <v>7.959716E-2</v>
      </c>
      <c r="K48" s="159">
        <v>2.0167032563942096E-9</v>
      </c>
      <c r="L48" s="126"/>
    </row>
    <row r="49" spans="2:12" x14ac:dyDescent="0.2">
      <c r="B49" s="156"/>
      <c r="C49" s="146" t="s">
        <v>27</v>
      </c>
      <c r="D49" s="126"/>
      <c r="E49" s="126" t="s">
        <v>22</v>
      </c>
      <c r="F49" s="126" t="s">
        <v>212</v>
      </c>
      <c r="G49" s="135" t="s">
        <v>37</v>
      </c>
      <c r="H49" s="136">
        <v>2.355</v>
      </c>
      <c r="I49" s="136">
        <v>2.355</v>
      </c>
      <c r="J49" s="137">
        <v>5.8353060000000005E-2</v>
      </c>
      <c r="K49" s="159">
        <v>1.478454835858047E-9</v>
      </c>
      <c r="L49" s="126"/>
    </row>
    <row r="50" spans="2:12" x14ac:dyDescent="0.2">
      <c r="B50" s="156"/>
      <c r="C50" s="146" t="s">
        <v>27</v>
      </c>
      <c r="D50" s="126"/>
      <c r="E50" s="126" t="s">
        <v>22</v>
      </c>
      <c r="F50" s="126" t="s">
        <v>212</v>
      </c>
      <c r="G50" s="135" t="s">
        <v>38</v>
      </c>
      <c r="H50" s="136">
        <v>0</v>
      </c>
      <c r="I50" s="136">
        <v>0</v>
      </c>
      <c r="J50" s="137">
        <v>27.024093380000004</v>
      </c>
      <c r="K50" s="159">
        <v>6.8469248300501182E-7</v>
      </c>
      <c r="L50" s="126"/>
    </row>
    <row r="51" spans="2:12" x14ac:dyDescent="0.2">
      <c r="B51" s="156"/>
      <c r="C51" s="146" t="s">
        <v>23</v>
      </c>
      <c r="D51" s="126"/>
      <c r="E51" s="126" t="s">
        <v>24</v>
      </c>
      <c r="F51" s="126" t="s">
        <v>25</v>
      </c>
      <c r="G51" s="135" t="s">
        <v>38</v>
      </c>
      <c r="H51" s="136">
        <v>0</v>
      </c>
      <c r="I51" s="136">
        <v>0</v>
      </c>
      <c r="J51" s="137">
        <v>3.5325624999999999E-2</v>
      </c>
      <c r="K51" s="159">
        <v>8.9502317635027056E-10</v>
      </c>
      <c r="L51" s="126"/>
    </row>
    <row r="52" spans="2:12" x14ac:dyDescent="0.2">
      <c r="B52" s="156"/>
      <c r="C52" s="155" t="s">
        <v>39</v>
      </c>
      <c r="D52" s="131"/>
      <c r="E52" s="127"/>
      <c r="F52" s="127"/>
      <c r="G52" s="132"/>
      <c r="H52" s="129"/>
      <c r="I52" s="129"/>
      <c r="J52" s="134">
        <v>105713.27916221</v>
      </c>
      <c r="K52" s="158">
        <v>2.6783909668452875E-3</v>
      </c>
      <c r="L52" s="126"/>
    </row>
    <row r="53" spans="2:12" x14ac:dyDescent="0.2">
      <c r="B53" s="146"/>
      <c r="C53" s="146" t="s">
        <v>139</v>
      </c>
      <c r="D53" s="126"/>
      <c r="E53" s="126" t="s">
        <v>205</v>
      </c>
      <c r="F53" s="126" t="s">
        <v>206</v>
      </c>
      <c r="G53" s="135" t="s">
        <v>20</v>
      </c>
      <c r="H53" s="136">
        <v>3.04</v>
      </c>
      <c r="I53" s="136">
        <v>3.04</v>
      </c>
      <c r="J53" s="137">
        <v>87078.948047509999</v>
      </c>
      <c r="K53" s="159">
        <v>2.2062646216371995E-3</v>
      </c>
      <c r="L53" s="126"/>
    </row>
    <row r="54" spans="2:12" x14ac:dyDescent="0.2">
      <c r="B54" s="146"/>
      <c r="C54" s="146" t="s">
        <v>27</v>
      </c>
      <c r="D54" s="126"/>
      <c r="E54" s="126" t="s">
        <v>22</v>
      </c>
      <c r="F54" s="126" t="s">
        <v>212</v>
      </c>
      <c r="G54" s="135" t="s">
        <v>20</v>
      </c>
      <c r="H54" s="136">
        <v>2.6859999999999999</v>
      </c>
      <c r="I54" s="136">
        <v>2.6859999999999999</v>
      </c>
      <c r="J54" s="137">
        <v>18634.331114700002</v>
      </c>
      <c r="K54" s="159">
        <v>4.7212634520808831E-4</v>
      </c>
      <c r="L54" s="126"/>
    </row>
    <row r="55" spans="2:12" x14ac:dyDescent="0.2">
      <c r="B55" s="156"/>
      <c r="C55" s="155" t="s">
        <v>40</v>
      </c>
      <c r="D55" s="131"/>
      <c r="E55" s="127"/>
      <c r="F55" s="127"/>
      <c r="G55" s="132"/>
      <c r="H55" s="129"/>
      <c r="I55" s="129"/>
      <c r="J55" s="134">
        <v>1125841.0373795251</v>
      </c>
      <c r="K55" s="158">
        <v>2.8524727342853985E-2</v>
      </c>
      <c r="L55" s="126"/>
    </row>
    <row r="56" spans="2:12" x14ac:dyDescent="0.2">
      <c r="B56" s="146"/>
      <c r="C56" s="146" t="s">
        <v>21</v>
      </c>
      <c r="D56" s="126"/>
      <c r="E56" s="126" t="s">
        <v>22</v>
      </c>
      <c r="F56" s="126" t="s">
        <v>212</v>
      </c>
      <c r="G56" s="135" t="s">
        <v>20</v>
      </c>
      <c r="H56" s="136">
        <v>3.54</v>
      </c>
      <c r="I56" s="136">
        <v>3.54</v>
      </c>
      <c r="J56" s="138">
        <v>127124.20203633925</v>
      </c>
      <c r="K56" s="159">
        <v>3.2208660737795265E-3</v>
      </c>
      <c r="L56" s="126"/>
    </row>
    <row r="57" spans="2:12" x14ac:dyDescent="0.2">
      <c r="B57" s="146"/>
      <c r="C57" s="146" t="s">
        <v>41</v>
      </c>
      <c r="D57" s="126"/>
      <c r="E57" s="126">
        <v>0</v>
      </c>
      <c r="F57" s="126">
        <v>0</v>
      </c>
      <c r="G57" s="135" t="s">
        <v>20</v>
      </c>
      <c r="H57" s="136">
        <v>0</v>
      </c>
      <c r="I57" s="136">
        <v>0</v>
      </c>
      <c r="J57" s="138">
        <v>1114.5599247949999</v>
      </c>
      <c r="K57" s="159">
        <v>2.8238904877769028E-5</v>
      </c>
      <c r="L57" s="126"/>
    </row>
    <row r="58" spans="2:12" x14ac:dyDescent="0.2">
      <c r="B58" s="146"/>
      <c r="C58" s="146" t="s">
        <v>138</v>
      </c>
      <c r="D58" s="126"/>
      <c r="E58" s="126" t="s">
        <v>205</v>
      </c>
      <c r="F58" s="126" t="s">
        <v>206</v>
      </c>
      <c r="G58" s="135" t="s">
        <v>20</v>
      </c>
      <c r="H58" s="136">
        <v>3.65</v>
      </c>
      <c r="I58" s="136">
        <v>3.65</v>
      </c>
      <c r="J58" s="138">
        <v>429264.24651082722</v>
      </c>
      <c r="K58" s="159">
        <v>1.087599863854429E-2</v>
      </c>
      <c r="L58" s="126"/>
    </row>
    <row r="59" spans="2:12" x14ac:dyDescent="0.2">
      <c r="B59" s="146"/>
      <c r="C59" s="146" t="s">
        <v>26</v>
      </c>
      <c r="D59" s="126"/>
      <c r="E59" s="126" t="s">
        <v>251</v>
      </c>
      <c r="F59" s="126" t="s">
        <v>206</v>
      </c>
      <c r="G59" s="135" t="s">
        <v>20</v>
      </c>
      <c r="H59" s="136">
        <v>3.65</v>
      </c>
      <c r="I59" s="136">
        <v>3.65</v>
      </c>
      <c r="J59" s="138">
        <v>568338.02890756354</v>
      </c>
      <c r="K59" s="159">
        <v>1.4399623725652396E-2</v>
      </c>
      <c r="L59" s="126"/>
    </row>
    <row r="60" spans="2:12" x14ac:dyDescent="0.2">
      <c r="B60" s="156"/>
      <c r="C60" s="155" t="s">
        <v>42</v>
      </c>
      <c r="D60" s="139"/>
      <c r="E60" s="126"/>
      <c r="F60" s="126"/>
      <c r="G60" s="140"/>
      <c r="H60" s="136"/>
      <c r="I60" s="136"/>
      <c r="J60" s="134">
        <v>542462.44181903498</v>
      </c>
      <c r="K60" s="158">
        <v>1.3744030225299525E-2</v>
      </c>
      <c r="L60" s="126"/>
    </row>
    <row r="61" spans="2:12" x14ac:dyDescent="0.2">
      <c r="B61" s="146"/>
      <c r="C61" s="146" t="s">
        <v>139</v>
      </c>
      <c r="D61" s="126"/>
      <c r="E61" s="126" t="s">
        <v>205</v>
      </c>
      <c r="F61" s="126" t="s">
        <v>206</v>
      </c>
      <c r="G61" s="135" t="s">
        <v>30</v>
      </c>
      <c r="H61" s="136">
        <v>0.8</v>
      </c>
      <c r="I61" s="136">
        <v>0.8</v>
      </c>
      <c r="J61" s="137">
        <v>542462.44181903498</v>
      </c>
      <c r="K61" s="159">
        <v>1.3744030225299525E-2</v>
      </c>
      <c r="L61" s="126"/>
    </row>
    <row r="62" spans="2:12" x14ac:dyDescent="0.2">
      <c r="B62" s="155" t="s">
        <v>43</v>
      </c>
      <c r="C62" s="155"/>
      <c r="D62" s="131"/>
      <c r="E62" s="127"/>
      <c r="F62" s="127"/>
      <c r="G62" s="132"/>
      <c r="H62" s="129"/>
      <c r="I62" s="129"/>
      <c r="J62" s="134">
        <v>1882134.9733492702</v>
      </c>
      <c r="K62" s="158">
        <v>4.7686471850589919E-2</v>
      </c>
      <c r="L62" s="126"/>
    </row>
    <row r="63" spans="2:12" x14ac:dyDescent="0.2">
      <c r="B63" s="155" t="s">
        <v>44</v>
      </c>
      <c r="C63" s="155"/>
      <c r="D63" s="131"/>
      <c r="E63" s="127"/>
      <c r="F63" s="127"/>
      <c r="G63" s="132"/>
      <c r="H63" s="129"/>
      <c r="I63" s="129"/>
      <c r="J63" s="134"/>
      <c r="K63" s="158"/>
      <c r="L63" s="126"/>
    </row>
    <row r="64" spans="2:12" x14ac:dyDescent="0.2">
      <c r="B64" s="155"/>
      <c r="C64" s="155" t="s">
        <v>29</v>
      </c>
      <c r="D64" s="131"/>
      <c r="E64" s="127"/>
      <c r="F64" s="127"/>
      <c r="G64" s="132"/>
      <c r="H64" s="129"/>
      <c r="I64" s="129"/>
      <c r="J64" s="134">
        <v>1205448.0208852452</v>
      </c>
      <c r="K64" s="158">
        <v>3.054167949124352E-2</v>
      </c>
      <c r="L64" s="126"/>
    </row>
    <row r="65" spans="2:12" x14ac:dyDescent="0.2">
      <c r="B65" s="146"/>
      <c r="C65" s="157" t="s">
        <v>45</v>
      </c>
      <c r="D65" s="126"/>
      <c r="E65" s="126" t="s">
        <v>22</v>
      </c>
      <c r="F65" s="126" t="s">
        <v>25</v>
      </c>
      <c r="G65" s="135" t="s">
        <v>30</v>
      </c>
      <c r="H65" s="136">
        <v>0</v>
      </c>
      <c r="I65" s="136">
        <v>0</v>
      </c>
      <c r="J65" s="137">
        <v>798223.0960749652</v>
      </c>
      <c r="K65" s="159">
        <v>2.0224077306067834E-2</v>
      </c>
      <c r="L65" s="126"/>
    </row>
    <row r="66" spans="2:12" x14ac:dyDescent="0.2">
      <c r="B66" s="146"/>
      <c r="C66" s="157" t="s">
        <v>45</v>
      </c>
      <c r="D66" s="126"/>
      <c r="E66" s="126" t="s">
        <v>22</v>
      </c>
      <c r="F66" s="126" t="s">
        <v>25</v>
      </c>
      <c r="G66" s="135" t="s">
        <v>31</v>
      </c>
      <c r="H66" s="136">
        <v>1.53</v>
      </c>
      <c r="I66" s="136">
        <v>1.53</v>
      </c>
      <c r="J66" s="137">
        <v>318136.73725592496</v>
      </c>
      <c r="K66" s="159">
        <v>8.0604307239435791E-3</v>
      </c>
      <c r="L66" s="126"/>
    </row>
    <row r="67" spans="2:12" x14ac:dyDescent="0.2">
      <c r="B67" s="146"/>
      <c r="C67" s="157" t="s">
        <v>45</v>
      </c>
      <c r="D67" s="126"/>
      <c r="E67" s="126" t="s">
        <v>22</v>
      </c>
      <c r="F67" s="126" t="s">
        <v>25</v>
      </c>
      <c r="G67" s="135" t="s">
        <v>32</v>
      </c>
      <c r="H67" s="136">
        <v>0.42125000000000001</v>
      </c>
      <c r="I67" s="136">
        <v>0.42125000000000001</v>
      </c>
      <c r="J67" s="137">
        <v>80201.600397775008</v>
      </c>
      <c r="K67" s="159">
        <v>2.0320175831677915E-3</v>
      </c>
      <c r="L67" s="126"/>
    </row>
    <row r="68" spans="2:12" x14ac:dyDescent="0.2">
      <c r="B68" s="146"/>
      <c r="C68" s="157" t="s">
        <v>45</v>
      </c>
      <c r="D68" s="126"/>
      <c r="E68" s="126" t="s">
        <v>22</v>
      </c>
      <c r="F68" s="126" t="s">
        <v>25</v>
      </c>
      <c r="G68" s="135" t="s">
        <v>33</v>
      </c>
      <c r="H68" s="136">
        <v>0</v>
      </c>
      <c r="I68" s="136">
        <v>0</v>
      </c>
      <c r="J68" s="137">
        <v>5540.7625759100001</v>
      </c>
      <c r="K68" s="159">
        <v>1.4038282182109093E-4</v>
      </c>
      <c r="L68" s="126"/>
    </row>
    <row r="69" spans="2:12" x14ac:dyDescent="0.2">
      <c r="B69" s="146"/>
      <c r="C69" s="157" t="s">
        <v>45</v>
      </c>
      <c r="D69" s="126"/>
      <c r="E69" s="126" t="s">
        <v>22</v>
      </c>
      <c r="F69" s="126" t="s">
        <v>25</v>
      </c>
      <c r="G69" s="135" t="s">
        <v>34</v>
      </c>
      <c r="H69" s="136">
        <v>1.55</v>
      </c>
      <c r="I69" s="136">
        <v>1.55</v>
      </c>
      <c r="J69" s="137">
        <v>64.260498490000003</v>
      </c>
      <c r="K69" s="159">
        <v>1.6281278950442227E-6</v>
      </c>
      <c r="L69" s="126"/>
    </row>
    <row r="70" spans="2:12" x14ac:dyDescent="0.2">
      <c r="B70" s="146"/>
      <c r="C70" s="157" t="s">
        <v>45</v>
      </c>
      <c r="D70" s="126"/>
      <c r="E70" s="126" t="s">
        <v>22</v>
      </c>
      <c r="F70" s="126" t="s">
        <v>25</v>
      </c>
      <c r="G70" s="135" t="s">
        <v>35</v>
      </c>
      <c r="H70" s="136">
        <v>0.73833000000000004</v>
      </c>
      <c r="I70" s="136">
        <v>0.73833000000000004</v>
      </c>
      <c r="J70" s="137">
        <v>2911.6561413900004</v>
      </c>
      <c r="K70" s="159">
        <v>7.3770803152291018E-5</v>
      </c>
      <c r="L70" s="126"/>
    </row>
    <row r="71" spans="2:12" x14ac:dyDescent="0.2">
      <c r="B71" s="146"/>
      <c r="C71" s="157" t="s">
        <v>45</v>
      </c>
      <c r="D71" s="126"/>
      <c r="E71" s="126" t="s">
        <v>22</v>
      </c>
      <c r="F71" s="126" t="s">
        <v>25</v>
      </c>
      <c r="G71" s="135" t="s">
        <v>46</v>
      </c>
      <c r="H71" s="136">
        <v>4.4800000000000004</v>
      </c>
      <c r="I71" s="136">
        <v>4.4800000000000004</v>
      </c>
      <c r="J71" s="137">
        <v>-0.57439953499999996</v>
      </c>
      <c r="K71" s="159">
        <v>-1.4553200298927998E-8</v>
      </c>
      <c r="L71" s="126"/>
    </row>
    <row r="72" spans="2:12" x14ac:dyDescent="0.2">
      <c r="B72" s="146"/>
      <c r="C72" s="157" t="s">
        <v>45</v>
      </c>
      <c r="D72" s="126"/>
      <c r="E72" s="126" t="s">
        <v>22</v>
      </c>
      <c r="F72" s="126" t="s">
        <v>25</v>
      </c>
      <c r="G72" s="135" t="s">
        <v>38</v>
      </c>
      <c r="H72" s="136">
        <v>0</v>
      </c>
      <c r="I72" s="136">
        <v>0</v>
      </c>
      <c r="J72" s="137">
        <v>3.5978150200000001</v>
      </c>
      <c r="K72" s="159">
        <v>9.1155579756086762E-8</v>
      </c>
      <c r="L72" s="126"/>
    </row>
    <row r="73" spans="2:12" x14ac:dyDescent="0.2">
      <c r="B73" s="146"/>
      <c r="C73" s="157" t="s">
        <v>45</v>
      </c>
      <c r="D73" s="126"/>
      <c r="E73" s="126" t="s">
        <v>22</v>
      </c>
      <c r="F73" s="126" t="s">
        <v>25</v>
      </c>
      <c r="G73" s="135" t="s">
        <v>47</v>
      </c>
      <c r="H73" s="136">
        <v>5.1327999999999996</v>
      </c>
      <c r="I73" s="136">
        <v>5.1327999999999996</v>
      </c>
      <c r="J73" s="137">
        <v>51.751719039999998</v>
      </c>
      <c r="K73" s="159">
        <v>1.3112008055559546E-6</v>
      </c>
      <c r="L73" s="126"/>
    </row>
    <row r="74" spans="2:12" x14ac:dyDescent="0.2">
      <c r="B74" s="146"/>
      <c r="C74" s="157" t="s">
        <v>45</v>
      </c>
      <c r="D74" s="126"/>
      <c r="E74" s="126" t="s">
        <v>22</v>
      </c>
      <c r="F74" s="126" t="s">
        <v>25</v>
      </c>
      <c r="G74" s="135" t="s">
        <v>36</v>
      </c>
      <c r="H74" s="136">
        <v>0</v>
      </c>
      <c r="I74" s="136">
        <v>0</v>
      </c>
      <c r="J74" s="137">
        <v>257.98614803000004</v>
      </c>
      <c r="K74" s="159">
        <v>6.5364330189255452E-6</v>
      </c>
      <c r="L74" s="126"/>
    </row>
    <row r="75" spans="2:12" x14ac:dyDescent="0.2">
      <c r="B75" s="146"/>
      <c r="C75" s="157" t="s">
        <v>45</v>
      </c>
      <c r="D75" s="126"/>
      <c r="E75" s="126" t="s">
        <v>22</v>
      </c>
      <c r="F75" s="126" t="s">
        <v>25</v>
      </c>
      <c r="G75" s="135" t="s">
        <v>48</v>
      </c>
      <c r="H75" s="136">
        <v>0</v>
      </c>
      <c r="I75" s="136">
        <v>0</v>
      </c>
      <c r="J75" s="137">
        <v>57.146658234999997</v>
      </c>
      <c r="K75" s="159">
        <v>1.4478889919511131E-6</v>
      </c>
      <c r="L75" s="126"/>
    </row>
    <row r="76" spans="2:12" x14ac:dyDescent="0.2">
      <c r="B76" s="155"/>
      <c r="C76" s="155" t="s">
        <v>49</v>
      </c>
      <c r="D76" s="131"/>
      <c r="E76" s="131"/>
      <c r="F76" s="131"/>
      <c r="G76" s="132"/>
      <c r="H76" s="133"/>
      <c r="I76" s="133"/>
      <c r="J76" s="134">
        <v>1205448.0208852452</v>
      </c>
      <c r="K76" s="158">
        <v>3.054167949124352E-2</v>
      </c>
      <c r="L76" s="126"/>
    </row>
    <row r="77" spans="2:12" x14ac:dyDescent="0.2">
      <c r="B77" s="155" t="s">
        <v>50</v>
      </c>
      <c r="C77" s="155"/>
      <c r="D77" s="131"/>
      <c r="E77" s="131"/>
      <c r="F77" s="131"/>
      <c r="G77" s="132"/>
      <c r="H77" s="133"/>
      <c r="I77" s="133"/>
      <c r="J77" s="134">
        <v>3087582.9942345154</v>
      </c>
      <c r="K77" s="158">
        <v>7.8228151341833446E-2</v>
      </c>
      <c r="L77" s="126"/>
    </row>
  </sheetData>
  <mergeCells count="1">
    <mergeCell ref="B7:K7"/>
  </mergeCells>
  <phoneticPr fontId="23" type="noConversion"/>
  <hyperlinks>
    <hyperlink ref="B5" location="Menu!A1" display="Menu!A1"/>
  </hyperlinks>
  <pageMargins left="0.71" right="0.71" top="0.75" bottom="0.75" header="0.31" footer="0.3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>
    <pageSetUpPr fitToPage="1"/>
  </sheetPr>
  <dimension ref="A1:E65"/>
  <sheetViews>
    <sheetView showGridLines="0" rightToLeft="1" topLeftCell="A31" zoomScale="80" zoomScaleNormal="80" workbookViewId="0">
      <selection activeCell="H56" sqref="H56"/>
    </sheetView>
  </sheetViews>
  <sheetFormatPr defaultRowHeight="14.25" x14ac:dyDescent="0.2"/>
  <cols>
    <col min="1" max="1" width="5.375" customWidth="1"/>
    <col min="2" max="2" width="31.875" customWidth="1"/>
    <col min="3" max="3" width="11.75" customWidth="1"/>
    <col min="4" max="4" width="19.5" customWidth="1"/>
  </cols>
  <sheetData>
    <row r="1" spans="1:5" ht="19.5" x14ac:dyDescent="0.3">
      <c r="A1" s="102"/>
      <c r="B1" s="21" t="s">
        <v>101</v>
      </c>
      <c r="C1" s="21"/>
      <c r="D1" s="21"/>
      <c r="E1" s="21"/>
    </row>
    <row r="2" spans="1:5" ht="16.5" x14ac:dyDescent="0.25">
      <c r="A2" s="20"/>
      <c r="B2" s="22" t="s">
        <v>72</v>
      </c>
      <c r="C2" s="22"/>
      <c r="D2" s="22"/>
      <c r="E2" s="22"/>
    </row>
    <row r="3" spans="1:5" ht="16.5" x14ac:dyDescent="0.25">
      <c r="A3" s="20"/>
      <c r="B3" s="119"/>
      <c r="C3" s="20"/>
      <c r="D3" s="120" t="s">
        <v>100</v>
      </c>
      <c r="E3" s="120"/>
    </row>
    <row r="4" spans="1:5" ht="16.5" x14ac:dyDescent="0.25">
      <c r="A4" s="20"/>
      <c r="B4" s="119"/>
      <c r="C4" s="20"/>
      <c r="D4" s="20"/>
      <c r="E4" s="20"/>
    </row>
    <row r="5" spans="1:5" ht="15" x14ac:dyDescent="0.25">
      <c r="A5" s="20"/>
      <c r="B5" s="223" t="s">
        <v>102</v>
      </c>
      <c r="C5" s="90"/>
      <c r="D5" s="20"/>
      <c r="E5" s="20"/>
    </row>
    <row r="6" spans="1:5" x14ac:dyDescent="0.2">
      <c r="A6" s="20"/>
      <c r="B6" s="20"/>
      <c r="C6" s="122"/>
      <c r="D6" s="20"/>
      <c r="E6" s="20"/>
    </row>
    <row r="7" spans="1:5" ht="18" x14ac:dyDescent="0.25">
      <c r="A7" s="20"/>
      <c r="B7" s="160" t="s">
        <v>51</v>
      </c>
      <c r="C7" s="161"/>
      <c r="D7" s="161"/>
      <c r="E7" s="162"/>
    </row>
    <row r="8" spans="1:5" ht="18" x14ac:dyDescent="0.25">
      <c r="A8" s="20"/>
      <c r="B8" s="163"/>
      <c r="C8" s="161"/>
      <c r="D8" s="161"/>
      <c r="E8" s="162"/>
    </row>
    <row r="9" spans="1:5" ht="25.5" x14ac:dyDescent="0.2">
      <c r="B9" s="164"/>
      <c r="C9" s="165" t="s">
        <v>52</v>
      </c>
      <c r="D9" s="165" t="s">
        <v>53</v>
      </c>
      <c r="E9" s="162"/>
    </row>
    <row r="10" spans="1:5" x14ac:dyDescent="0.2">
      <c r="B10" s="166"/>
      <c r="C10" s="167" t="s">
        <v>54</v>
      </c>
      <c r="D10" s="167" t="s">
        <v>55</v>
      </c>
      <c r="E10" s="162"/>
    </row>
    <row r="11" spans="1:5" x14ac:dyDescent="0.2">
      <c r="B11" s="168"/>
      <c r="C11" s="169"/>
      <c r="D11" s="169"/>
      <c r="E11" s="162"/>
    </row>
    <row r="12" spans="1:5" x14ac:dyDescent="0.2">
      <c r="B12" s="170" t="s">
        <v>135</v>
      </c>
      <c r="C12" s="171"/>
      <c r="D12" s="171"/>
      <c r="E12" s="162"/>
    </row>
    <row r="13" spans="1:5" x14ac:dyDescent="0.2">
      <c r="B13" s="172" t="s">
        <v>1212</v>
      </c>
      <c r="C13" s="173">
        <v>3556.2340327240008</v>
      </c>
      <c r="D13" s="174">
        <v>41913</v>
      </c>
      <c r="E13" s="162"/>
    </row>
    <row r="14" spans="1:5" x14ac:dyDescent="0.2">
      <c r="B14" s="172" t="s">
        <v>1215</v>
      </c>
      <c r="C14" s="173">
        <v>498.74910000000006</v>
      </c>
      <c r="D14" s="174">
        <v>39934</v>
      </c>
      <c r="E14" s="162"/>
    </row>
    <row r="15" spans="1:5" x14ac:dyDescent="0.2">
      <c r="B15" s="172" t="s">
        <v>1217</v>
      </c>
      <c r="C15" s="173">
        <v>2041.1194200203397</v>
      </c>
      <c r="D15" s="174">
        <v>42064</v>
      </c>
      <c r="E15" s="162"/>
    </row>
    <row r="16" spans="1:5" x14ac:dyDescent="0.2">
      <c r="B16" s="172" t="s">
        <v>1219</v>
      </c>
      <c r="C16" s="173">
        <v>10084.154852996002</v>
      </c>
      <c r="D16" s="174">
        <v>40878</v>
      </c>
      <c r="E16" s="162"/>
    </row>
    <row r="17" spans="2:5" x14ac:dyDescent="0.2">
      <c r="B17" s="172" t="s">
        <v>1220</v>
      </c>
      <c r="C17" s="173">
        <v>21091.677164762001</v>
      </c>
      <c r="D17" s="174">
        <v>41852</v>
      </c>
      <c r="E17" s="162"/>
    </row>
    <row r="18" spans="2:5" x14ac:dyDescent="0.2">
      <c r="B18" s="172" t="s">
        <v>1221</v>
      </c>
      <c r="C18" s="173">
        <v>2992.4946000000004</v>
      </c>
      <c r="D18" s="174">
        <v>42887</v>
      </c>
      <c r="E18" s="162"/>
    </row>
    <row r="19" spans="2:5" x14ac:dyDescent="0.2">
      <c r="B19" s="172" t="s">
        <v>1224</v>
      </c>
      <c r="C19" s="173">
        <v>6127.1326934999997</v>
      </c>
      <c r="D19" s="174">
        <v>43282</v>
      </c>
      <c r="E19" s="162"/>
    </row>
    <row r="20" spans="2:5" x14ac:dyDescent="0.2">
      <c r="B20" s="172" t="s">
        <v>1225</v>
      </c>
      <c r="C20" s="173">
        <v>3590.1955214400009</v>
      </c>
      <c r="D20" s="174">
        <v>39661</v>
      </c>
      <c r="E20" s="162"/>
    </row>
    <row r="21" spans="2:5" x14ac:dyDescent="0.2">
      <c r="B21" s="172" t="s">
        <v>1226</v>
      </c>
      <c r="C21" s="173">
        <v>13882.441865431878</v>
      </c>
      <c r="D21" s="174">
        <v>42278</v>
      </c>
      <c r="E21" s="162"/>
    </row>
    <row r="22" spans="2:5" x14ac:dyDescent="0.2">
      <c r="B22" s="172" t="s">
        <v>56</v>
      </c>
      <c r="C22" s="173">
        <v>15431.298237291254</v>
      </c>
      <c r="D22" s="174">
        <v>42278</v>
      </c>
      <c r="E22" s="162"/>
    </row>
    <row r="23" spans="2:5" x14ac:dyDescent="0.2">
      <c r="B23" s="172" t="s">
        <v>1228</v>
      </c>
      <c r="C23" s="173">
        <v>4821.2412999999997</v>
      </c>
      <c r="D23" s="174">
        <v>41000</v>
      </c>
      <c r="E23" s="162"/>
    </row>
    <row r="24" spans="2:5" x14ac:dyDescent="0.2">
      <c r="B24" s="172" t="s">
        <v>1229</v>
      </c>
      <c r="C24" s="173">
        <v>1721.748393079999</v>
      </c>
      <c r="D24" s="174">
        <v>41609</v>
      </c>
      <c r="E24" s="162"/>
    </row>
    <row r="25" spans="2:5" x14ac:dyDescent="0.2">
      <c r="B25" s="172" t="s">
        <v>1230</v>
      </c>
      <c r="C25" s="173">
        <v>6553.6525498387236</v>
      </c>
      <c r="D25" s="174">
        <v>42217</v>
      </c>
      <c r="E25" s="162"/>
    </row>
    <row r="26" spans="2:5" x14ac:dyDescent="0.2">
      <c r="B26" s="172" t="s">
        <v>57</v>
      </c>
      <c r="C26" s="173">
        <v>52007.269940700622</v>
      </c>
      <c r="D26" s="174">
        <v>44012</v>
      </c>
      <c r="E26" s="162"/>
    </row>
    <row r="27" spans="2:5" x14ac:dyDescent="0.2">
      <c r="B27" s="172" t="s">
        <v>1232</v>
      </c>
      <c r="C27" s="173">
        <v>333.279</v>
      </c>
      <c r="D27" s="174">
        <v>41883</v>
      </c>
      <c r="E27" s="162"/>
    </row>
    <row r="28" spans="2:5" x14ac:dyDescent="0.2">
      <c r="B28" s="172" t="s">
        <v>58</v>
      </c>
      <c r="C28" s="173">
        <v>7896.8607499999998</v>
      </c>
      <c r="D28" s="174">
        <v>44305</v>
      </c>
      <c r="E28" s="162"/>
    </row>
    <row r="29" spans="2:5" x14ac:dyDescent="0.2">
      <c r="B29" s="172" t="s">
        <v>59</v>
      </c>
      <c r="C29" s="173">
        <v>10320.781376000001</v>
      </c>
      <c r="D29" s="174">
        <v>44290</v>
      </c>
      <c r="E29" s="162"/>
    </row>
    <row r="30" spans="2:5" x14ac:dyDescent="0.2">
      <c r="B30" s="172" t="s">
        <v>60</v>
      </c>
      <c r="C30" s="173">
        <v>76679.581776776249</v>
      </c>
      <c r="D30" s="174">
        <v>42401</v>
      </c>
      <c r="E30" s="162"/>
    </row>
    <row r="31" spans="2:5" x14ac:dyDescent="0.2">
      <c r="B31" s="172" t="s">
        <v>1196</v>
      </c>
      <c r="C31" s="173">
        <v>106494.39512184882</v>
      </c>
      <c r="D31" s="174">
        <v>42185</v>
      </c>
      <c r="E31" s="162"/>
    </row>
    <row r="32" spans="2:5" x14ac:dyDescent="0.2">
      <c r="B32" s="172" t="s">
        <v>1196</v>
      </c>
      <c r="C32" s="173">
        <v>39568.6802945378</v>
      </c>
      <c r="D32" s="174">
        <v>42185</v>
      </c>
      <c r="E32" s="162"/>
    </row>
    <row r="33" spans="2:5" x14ac:dyDescent="0.2">
      <c r="B33" s="172" t="s">
        <v>1203</v>
      </c>
      <c r="C33" s="173">
        <v>77526.334938723638</v>
      </c>
      <c r="D33" s="174">
        <v>40793</v>
      </c>
      <c r="E33" s="162"/>
    </row>
    <row r="34" spans="2:5" x14ac:dyDescent="0.2">
      <c r="B34" s="172" t="s">
        <v>1204</v>
      </c>
      <c r="C34" s="173">
        <v>122222.51833153302</v>
      </c>
      <c r="D34" s="174">
        <v>40731</v>
      </c>
      <c r="E34" s="162"/>
    </row>
    <row r="35" spans="2:5" x14ac:dyDescent="0.2">
      <c r="B35" s="172" t="s">
        <v>65</v>
      </c>
      <c r="C35" s="173">
        <v>62173.1</v>
      </c>
      <c r="D35" s="174">
        <v>41334</v>
      </c>
      <c r="E35" s="162"/>
    </row>
    <row r="36" spans="2:5" x14ac:dyDescent="0.2">
      <c r="B36" s="172" t="s">
        <v>1207</v>
      </c>
      <c r="C36" s="173">
        <v>8805.1922000000013</v>
      </c>
      <c r="D36" s="174">
        <v>40908</v>
      </c>
      <c r="E36" s="162"/>
    </row>
    <row r="37" spans="2:5" x14ac:dyDescent="0.2">
      <c r="B37" s="172" t="s">
        <v>66</v>
      </c>
      <c r="C37" s="173">
        <v>177942.90767926149</v>
      </c>
      <c r="D37" s="174">
        <v>41972</v>
      </c>
      <c r="E37" s="162"/>
    </row>
    <row r="38" spans="2:5" x14ac:dyDescent="0.2">
      <c r="B38" s="172" t="s">
        <v>67</v>
      </c>
      <c r="C38" s="173">
        <v>28851.924622518753</v>
      </c>
      <c r="D38" s="174">
        <v>41694</v>
      </c>
      <c r="E38" s="162"/>
    </row>
    <row r="39" spans="2:5" x14ac:dyDescent="0.2">
      <c r="B39" s="172" t="s">
        <v>68</v>
      </c>
      <c r="C39" s="173">
        <v>4699.4231376004691</v>
      </c>
      <c r="D39" s="174">
        <v>40954</v>
      </c>
      <c r="E39" s="162"/>
    </row>
    <row r="40" spans="2:5" x14ac:dyDescent="0.2">
      <c r="B40" s="172" t="s">
        <v>68</v>
      </c>
      <c r="C40" s="173">
        <v>58742.78922000587</v>
      </c>
      <c r="D40" s="174">
        <v>41364</v>
      </c>
      <c r="E40" s="162"/>
    </row>
    <row r="41" spans="2:5" x14ac:dyDescent="0.2">
      <c r="B41" s="170" t="s">
        <v>61</v>
      </c>
      <c r="C41" s="177">
        <v>926657.17812059086</v>
      </c>
      <c r="D41" s="178"/>
      <c r="E41" s="162"/>
    </row>
    <row r="42" spans="2:5" x14ac:dyDescent="0.2">
      <c r="B42" s="168"/>
      <c r="C42" s="162"/>
      <c r="D42" s="162"/>
      <c r="E42" s="162"/>
    </row>
    <row r="43" spans="2:5" x14ac:dyDescent="0.2">
      <c r="B43" s="168"/>
      <c r="C43" s="162"/>
      <c r="D43" s="162"/>
      <c r="E43" s="162"/>
    </row>
    <row r="44" spans="2:5" x14ac:dyDescent="0.2">
      <c r="B44" s="170" t="s">
        <v>141</v>
      </c>
      <c r="C44" s="171"/>
      <c r="D44" s="171"/>
      <c r="E44" s="162"/>
    </row>
    <row r="45" spans="2:5" x14ac:dyDescent="0.2">
      <c r="B45" s="172" t="s">
        <v>1322</v>
      </c>
      <c r="C45" s="173">
        <v>9499.7495340000005</v>
      </c>
      <c r="D45" s="174">
        <v>41699</v>
      </c>
      <c r="E45" s="162"/>
    </row>
    <row r="46" spans="2:5" x14ac:dyDescent="0.2">
      <c r="B46" s="172" t="s">
        <v>1323</v>
      </c>
      <c r="C46" s="173">
        <v>21680.675999999999</v>
      </c>
      <c r="D46" s="174">
        <v>41760</v>
      </c>
      <c r="E46" s="162"/>
    </row>
    <row r="47" spans="2:5" x14ac:dyDescent="0.2">
      <c r="B47" s="172" t="s">
        <v>1324</v>
      </c>
      <c r="C47" s="173">
        <v>6950.8999570000005</v>
      </c>
      <c r="D47" s="174">
        <v>41852</v>
      </c>
      <c r="E47" s="162"/>
    </row>
    <row r="48" spans="2:5" x14ac:dyDescent="0.2">
      <c r="B48" s="172" t="s">
        <v>1326</v>
      </c>
      <c r="C48" s="173">
        <v>3774.6595385720002</v>
      </c>
      <c r="D48" s="174">
        <v>43009</v>
      </c>
      <c r="E48" s="162"/>
    </row>
    <row r="49" spans="2:5" x14ac:dyDescent="0.2">
      <c r="B49" s="172" t="s">
        <v>1327</v>
      </c>
      <c r="C49" s="173">
        <v>13223.524398925198</v>
      </c>
      <c r="D49" s="174">
        <v>42856</v>
      </c>
      <c r="E49" s="162"/>
    </row>
    <row r="50" spans="2:5" x14ac:dyDescent="0.2">
      <c r="B50" s="172" t="s">
        <v>1329</v>
      </c>
      <c r="C50" s="173">
        <v>618.44888400000002</v>
      </c>
      <c r="D50" s="174">
        <v>43282</v>
      </c>
      <c r="E50" s="162"/>
    </row>
    <row r="51" spans="2:5" x14ac:dyDescent="0.2">
      <c r="B51" s="172" t="s">
        <v>1331</v>
      </c>
      <c r="C51" s="173">
        <v>15959.971200000002</v>
      </c>
      <c r="D51" s="174">
        <v>42125</v>
      </c>
      <c r="E51" s="162"/>
    </row>
    <row r="52" spans="2:5" x14ac:dyDescent="0.2">
      <c r="B52" s="172" t="s">
        <v>1332</v>
      </c>
      <c r="C52" s="173">
        <v>6407.3266128860005</v>
      </c>
      <c r="D52" s="174">
        <v>42217</v>
      </c>
      <c r="E52" s="162"/>
    </row>
    <row r="53" spans="2:5" x14ac:dyDescent="0.2">
      <c r="B53" s="172" t="s">
        <v>1333</v>
      </c>
      <c r="C53" s="173">
        <v>8195.5908669864075</v>
      </c>
      <c r="D53" s="174">
        <v>41791</v>
      </c>
      <c r="E53" s="162"/>
    </row>
    <row r="54" spans="2:5" x14ac:dyDescent="0.2">
      <c r="B54" s="172" t="s">
        <v>62</v>
      </c>
      <c r="C54" s="173">
        <v>18467.043924267356</v>
      </c>
      <c r="D54" s="174">
        <v>41791</v>
      </c>
      <c r="E54" s="162"/>
    </row>
    <row r="55" spans="2:5" x14ac:dyDescent="0.2">
      <c r="B55" s="172" t="s">
        <v>63</v>
      </c>
      <c r="C55" s="173">
        <v>16808.511929795921</v>
      </c>
      <c r="D55" s="174">
        <v>44196</v>
      </c>
      <c r="E55" s="162"/>
    </row>
    <row r="56" spans="2:5" x14ac:dyDescent="0.2">
      <c r="B56" s="175" t="s">
        <v>1536</v>
      </c>
      <c r="C56" s="176">
        <v>1190.0397155181081</v>
      </c>
      <c r="D56" s="179">
        <v>42736</v>
      </c>
      <c r="E56" s="162"/>
    </row>
    <row r="57" spans="2:5" x14ac:dyDescent="0.2">
      <c r="B57" s="170" t="s">
        <v>49</v>
      </c>
      <c r="C57" s="177">
        <v>122776.44256195099</v>
      </c>
      <c r="D57" s="178"/>
      <c r="E57" s="162"/>
    </row>
    <row r="58" spans="2:5" x14ac:dyDescent="0.2">
      <c r="B58" s="180"/>
      <c r="C58" s="181"/>
      <c r="D58" s="182"/>
      <c r="E58" s="162"/>
    </row>
    <row r="59" spans="2:5" x14ac:dyDescent="0.2">
      <c r="B59" s="170" t="s">
        <v>64</v>
      </c>
      <c r="C59" s="177">
        <v>1049433.6206825417</v>
      </c>
      <c r="D59" s="178"/>
      <c r="E59" s="162"/>
    </row>
    <row r="61" spans="2:5" x14ac:dyDescent="0.2">
      <c r="C61" s="104"/>
    </row>
    <row r="62" spans="2:5" x14ac:dyDescent="0.2">
      <c r="C62" s="104"/>
    </row>
    <row r="65" spans="3:3" x14ac:dyDescent="0.2">
      <c r="C65" s="104"/>
    </row>
  </sheetData>
  <phoneticPr fontId="23" type="noConversion"/>
  <pageMargins left="0.7" right="0.7" top="0.75" bottom="0.75" header="0.3" footer="0.3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/>
  <dimension ref="A1:P101"/>
  <sheetViews>
    <sheetView showGridLines="0" rightToLeft="1" topLeftCell="C6" zoomScale="85" zoomScaleNormal="85" workbookViewId="0">
      <selection activeCell="C18" sqref="B18:C18"/>
    </sheetView>
  </sheetViews>
  <sheetFormatPr defaultRowHeight="14.25" x14ac:dyDescent="0.2"/>
  <cols>
    <col min="1" max="1" width="2.625" style="20" customWidth="1"/>
    <col min="2" max="2" width="45.625" customWidth="1"/>
    <col min="3" max="3" width="15.5" customWidth="1"/>
    <col min="4" max="4" width="10.625" customWidth="1"/>
    <col min="5" max="5" width="11.125" customWidth="1"/>
    <col min="6" max="6" width="8.5" customWidth="1"/>
    <col min="7" max="7" width="10.375" customWidth="1"/>
    <col min="8" max="8" width="13.125" customWidth="1"/>
    <col min="9" max="9" width="11.125" customWidth="1"/>
    <col min="10" max="10" width="8.25" customWidth="1"/>
    <col min="11" max="11" width="14.625" customWidth="1"/>
    <col min="12" max="12" width="12.5" customWidth="1"/>
    <col min="13" max="13" width="14.625" customWidth="1"/>
    <col min="14" max="14" width="23.875" customWidth="1"/>
    <col min="15" max="15" width="21.5" customWidth="1"/>
    <col min="16" max="16" width="13.875" customWidth="1"/>
  </cols>
  <sheetData>
    <row r="1" spans="1:16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9.5" x14ac:dyDescent="0.3"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  <c r="M2" s="20"/>
      <c r="N2" s="20"/>
      <c r="O2" s="20"/>
      <c r="P2" s="20"/>
    </row>
    <row r="3" spans="1:16" ht="16.5" x14ac:dyDescent="0.25"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  <c r="M3" s="20"/>
      <c r="N3" s="20"/>
      <c r="O3" s="20"/>
      <c r="P3" s="20"/>
    </row>
    <row r="4" spans="1:16" ht="16.5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  <c r="M4" s="20"/>
      <c r="N4" s="20"/>
      <c r="O4" s="20"/>
      <c r="P4" s="20"/>
    </row>
    <row r="5" spans="1:16" x14ac:dyDescent="0.2"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ht="15" x14ac:dyDescent="0.25">
      <c r="B6" s="25" t="s">
        <v>103</v>
      </c>
      <c r="C6" s="121">
        <v>40724</v>
      </c>
      <c r="D6" s="20"/>
      <c r="E6" s="54" t="s">
        <v>76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ht="15" x14ac:dyDescent="0.25">
      <c r="B7" s="25" t="s">
        <v>104</v>
      </c>
      <c r="C7" s="26" t="s">
        <v>105</v>
      </c>
      <c r="D7" s="20"/>
      <c r="E7" s="54" t="s">
        <v>77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 x14ac:dyDescent="0.2"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x14ac:dyDescent="0.2"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 x14ac:dyDescent="0.2"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x14ac:dyDescent="0.2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spans="1:16" s="55" customFormat="1" ht="30" x14ac:dyDescent="0.2">
      <c r="A12" s="56"/>
      <c r="B12" s="57" t="s">
        <v>73</v>
      </c>
      <c r="C12" s="58" t="s">
        <v>143</v>
      </c>
      <c r="D12" s="58" t="s">
        <v>144</v>
      </c>
      <c r="E12" s="58" t="s">
        <v>145</v>
      </c>
      <c r="F12" s="58" t="s">
        <v>146</v>
      </c>
      <c r="G12" s="58" t="s">
        <v>147</v>
      </c>
      <c r="H12" s="59" t="s">
        <v>148</v>
      </c>
      <c r="I12" s="60" t="s">
        <v>149</v>
      </c>
      <c r="J12" s="61" t="s">
        <v>150</v>
      </c>
      <c r="K12" s="59" t="s">
        <v>151</v>
      </c>
      <c r="L12" s="59" t="s">
        <v>152</v>
      </c>
      <c r="M12" s="59" t="s">
        <v>153</v>
      </c>
      <c r="N12" s="59" t="s">
        <v>154</v>
      </c>
      <c r="O12" s="62" t="s">
        <v>113</v>
      </c>
      <c r="P12" s="56"/>
    </row>
    <row r="13" spans="1:16" ht="15" x14ac:dyDescent="0.25">
      <c r="A13" s="1"/>
      <c r="B13" s="27" t="s">
        <v>76</v>
      </c>
      <c r="C13" s="28"/>
      <c r="D13" s="28"/>
      <c r="E13" s="28"/>
      <c r="F13" s="28"/>
      <c r="G13" s="28"/>
      <c r="H13" s="28"/>
      <c r="I13" s="63"/>
      <c r="J13" s="64"/>
      <c r="K13" s="46"/>
      <c r="L13" s="63"/>
      <c r="M13" s="28"/>
      <c r="N13" s="28"/>
      <c r="O13" s="29"/>
      <c r="P13" s="20"/>
    </row>
    <row r="14" spans="1:16" ht="15" x14ac:dyDescent="0.25">
      <c r="A14" s="1"/>
      <c r="B14" s="30" t="s">
        <v>77</v>
      </c>
      <c r="C14" s="6"/>
      <c r="D14" s="6"/>
      <c r="E14" s="6"/>
      <c r="F14" s="6"/>
      <c r="G14" s="6"/>
      <c r="H14" s="6"/>
      <c r="I14" s="65"/>
      <c r="J14" s="10"/>
      <c r="K14" s="9"/>
      <c r="L14" s="65"/>
      <c r="M14" s="6"/>
      <c r="N14" s="6"/>
      <c r="O14" s="48"/>
      <c r="P14" s="20"/>
    </row>
    <row r="15" spans="1:16" s="5" customFormat="1" ht="15" x14ac:dyDescent="0.25">
      <c r="A15" s="6"/>
      <c r="B15" s="66" t="s">
        <v>135</v>
      </c>
      <c r="C15" s="6"/>
      <c r="D15" s="6"/>
      <c r="E15" s="6"/>
      <c r="F15" s="6"/>
      <c r="G15" s="6"/>
      <c r="H15" s="6"/>
      <c r="I15" s="67"/>
      <c r="J15" s="68"/>
      <c r="K15" s="34"/>
      <c r="L15" s="67"/>
      <c r="M15" s="1"/>
      <c r="N15" s="1"/>
      <c r="O15" s="32"/>
      <c r="P15" s="20"/>
    </row>
    <row r="16" spans="1:16" ht="15" x14ac:dyDescent="0.25">
      <c r="A16" s="1"/>
      <c r="B16" s="47" t="s">
        <v>155</v>
      </c>
      <c r="C16" s="6"/>
      <c r="D16" s="6"/>
      <c r="E16" s="6"/>
      <c r="F16" s="6"/>
      <c r="G16" s="6"/>
      <c r="H16" s="6"/>
      <c r="I16" s="65"/>
      <c r="J16" s="10"/>
      <c r="K16" s="9"/>
      <c r="L16" s="65"/>
      <c r="M16" s="6"/>
      <c r="N16" s="6"/>
      <c r="O16" s="48"/>
      <c r="P16" s="20"/>
    </row>
    <row r="17" spans="1:16" x14ac:dyDescent="0.2">
      <c r="A17" s="1"/>
      <c r="B17" s="49" t="s">
        <v>156</v>
      </c>
      <c r="C17" s="1"/>
      <c r="D17" s="1"/>
      <c r="E17" s="1"/>
      <c r="F17" s="1"/>
      <c r="G17" s="1"/>
      <c r="H17" s="1"/>
      <c r="I17" s="67"/>
      <c r="J17" s="68"/>
      <c r="K17" s="34"/>
      <c r="L17" s="67"/>
      <c r="M17" s="1"/>
      <c r="N17" s="1"/>
      <c r="O17" s="32"/>
      <c r="P17" s="20"/>
    </row>
    <row r="18" spans="1:16" x14ac:dyDescent="0.2">
      <c r="A18" s="1"/>
      <c r="B18" s="69" t="s">
        <v>160</v>
      </c>
      <c r="C18" s="44">
        <v>9590332</v>
      </c>
      <c r="D18" s="43" t="s">
        <v>157</v>
      </c>
      <c r="E18" s="44" t="s">
        <v>158</v>
      </c>
      <c r="F18" s="44"/>
      <c r="G18" s="43" t="s">
        <v>159</v>
      </c>
      <c r="H18" s="44">
        <v>4</v>
      </c>
      <c r="I18" s="67">
        <v>8.34</v>
      </c>
      <c r="J18" s="68">
        <v>2.53E-2</v>
      </c>
      <c r="K18" s="34">
        <v>81669864.969999999</v>
      </c>
      <c r="L18" s="67">
        <v>146.84</v>
      </c>
      <c r="M18" s="34">
        <v>119924.03</v>
      </c>
      <c r="N18" s="68">
        <v>5.4000000000000003E-3</v>
      </c>
      <c r="O18" s="190">
        <v>3.0384398350187902E-3</v>
      </c>
      <c r="P18" s="20"/>
    </row>
    <row r="19" spans="1:16" x14ac:dyDescent="0.2">
      <c r="A19" s="1"/>
      <c r="B19" s="69" t="s">
        <v>161</v>
      </c>
      <c r="C19" s="44">
        <v>9590431</v>
      </c>
      <c r="D19" s="43" t="s">
        <v>157</v>
      </c>
      <c r="E19" s="44" t="s">
        <v>158</v>
      </c>
      <c r="F19" s="44"/>
      <c r="G19" s="43" t="s">
        <v>159</v>
      </c>
      <c r="H19" s="44">
        <v>4</v>
      </c>
      <c r="I19" s="67">
        <v>10.3</v>
      </c>
      <c r="J19" s="68">
        <v>2.75E-2</v>
      </c>
      <c r="K19" s="34">
        <v>12083210.43</v>
      </c>
      <c r="L19" s="67">
        <v>139.78</v>
      </c>
      <c r="M19" s="34">
        <v>16889.91</v>
      </c>
      <c r="N19" s="68">
        <v>1.2999999999999999E-3</v>
      </c>
      <c r="O19" s="190">
        <v>4.2792904269379719E-4</v>
      </c>
      <c r="P19" s="20"/>
    </row>
    <row r="20" spans="1:16" x14ac:dyDescent="0.2">
      <c r="A20" s="1"/>
      <c r="B20" s="69" t="s">
        <v>162</v>
      </c>
      <c r="C20" s="44">
        <v>1108927</v>
      </c>
      <c r="D20" s="43" t="s">
        <v>157</v>
      </c>
      <c r="E20" s="44" t="s">
        <v>158</v>
      </c>
      <c r="F20" s="44"/>
      <c r="G20" s="43" t="s">
        <v>159</v>
      </c>
      <c r="H20" s="44">
        <v>3.5</v>
      </c>
      <c r="I20" s="67">
        <v>6.2</v>
      </c>
      <c r="J20" s="68">
        <v>2.1899999999999999E-2</v>
      </c>
      <c r="K20" s="34">
        <v>337469443.55000001</v>
      </c>
      <c r="L20" s="67">
        <v>123.36</v>
      </c>
      <c r="M20" s="34">
        <v>416302.31</v>
      </c>
      <c r="N20" s="68">
        <v>2.2100000000000002E-2</v>
      </c>
      <c r="O20" s="190">
        <v>1.0547590187840929E-2</v>
      </c>
      <c r="P20" s="20"/>
    </row>
    <row r="21" spans="1:16" x14ac:dyDescent="0.2">
      <c r="A21" s="1"/>
      <c r="B21" s="69" t="s">
        <v>163</v>
      </c>
      <c r="C21" s="44">
        <v>1097708</v>
      </c>
      <c r="D21" s="43" t="s">
        <v>157</v>
      </c>
      <c r="E21" s="44" t="s">
        <v>158</v>
      </c>
      <c r="F21" s="44"/>
      <c r="G21" s="43" t="s">
        <v>159</v>
      </c>
      <c r="H21" s="44">
        <v>4</v>
      </c>
      <c r="I21" s="67">
        <v>16.829999999999998</v>
      </c>
      <c r="J21" s="68">
        <v>3.1E-2</v>
      </c>
      <c r="K21" s="34">
        <v>13891340.609999999</v>
      </c>
      <c r="L21" s="67">
        <v>132.86000000000001</v>
      </c>
      <c r="M21" s="34">
        <v>18456.04</v>
      </c>
      <c r="N21" s="68">
        <v>1E-3</v>
      </c>
      <c r="O21" s="190">
        <v>4.6760909496370488E-4</v>
      </c>
      <c r="P21" s="20"/>
    </row>
    <row r="22" spans="1:16" x14ac:dyDescent="0.2">
      <c r="A22" s="1"/>
      <c r="B22" s="69" t="s">
        <v>164</v>
      </c>
      <c r="C22" s="44">
        <v>1120583</v>
      </c>
      <c r="D22" s="43" t="s">
        <v>157</v>
      </c>
      <c r="E22" s="44" t="s">
        <v>158</v>
      </c>
      <c r="F22" s="44"/>
      <c r="G22" s="43" t="s">
        <v>159</v>
      </c>
      <c r="H22" s="44">
        <v>2.75</v>
      </c>
      <c r="I22" s="67">
        <v>19.95</v>
      </c>
      <c r="J22" s="68">
        <v>3.1899999999999998E-2</v>
      </c>
      <c r="K22" s="34">
        <v>81627376.780000001</v>
      </c>
      <c r="L22" s="67">
        <v>96.9</v>
      </c>
      <c r="M22" s="34">
        <v>79096.929999999993</v>
      </c>
      <c r="N22" s="68">
        <v>2.3099999999999999E-2</v>
      </c>
      <c r="O22" s="190">
        <v>2.0040292420100687E-3</v>
      </c>
      <c r="P22" s="20"/>
    </row>
    <row r="23" spans="1:16" x14ac:dyDescent="0.2">
      <c r="A23" s="1"/>
      <c r="B23" s="69" t="s">
        <v>165</v>
      </c>
      <c r="C23" s="44">
        <v>1114750</v>
      </c>
      <c r="D23" s="43" t="s">
        <v>157</v>
      </c>
      <c r="E23" s="44" t="s">
        <v>158</v>
      </c>
      <c r="F23" s="44"/>
      <c r="G23" s="43" t="s">
        <v>159</v>
      </c>
      <c r="H23" s="44">
        <v>3</v>
      </c>
      <c r="I23" s="67">
        <v>7.39</v>
      </c>
      <c r="J23" s="68">
        <v>2.4E-2</v>
      </c>
      <c r="K23" s="34">
        <v>693512773.29999995</v>
      </c>
      <c r="L23" s="67">
        <v>113.2</v>
      </c>
      <c r="M23" s="34">
        <v>785056.46</v>
      </c>
      <c r="N23" s="68">
        <v>6.4899999999999999E-2</v>
      </c>
      <c r="O23" s="190">
        <v>1.9890482506323671E-2</v>
      </c>
      <c r="P23" s="20"/>
    </row>
    <row r="24" spans="1:16" x14ac:dyDescent="0.2">
      <c r="A24" s="1"/>
      <c r="B24" s="50"/>
      <c r="C24" s="1"/>
      <c r="D24" s="1"/>
      <c r="E24" s="1"/>
      <c r="F24" s="1"/>
      <c r="G24" s="1"/>
      <c r="H24" s="1"/>
      <c r="I24" s="67"/>
      <c r="J24" s="68"/>
      <c r="K24" s="34"/>
      <c r="L24" s="67"/>
      <c r="M24" s="1"/>
      <c r="N24" s="1"/>
      <c r="O24" s="32"/>
      <c r="P24" s="20"/>
    </row>
    <row r="25" spans="1:16" ht="15" x14ac:dyDescent="0.25">
      <c r="A25" s="1"/>
      <c r="B25" s="47" t="s">
        <v>166</v>
      </c>
      <c r="C25" s="6"/>
      <c r="D25" s="6"/>
      <c r="E25" s="6"/>
      <c r="F25" s="6"/>
      <c r="G25" s="6"/>
      <c r="H25" s="6"/>
      <c r="I25" s="65">
        <v>7.97</v>
      </c>
      <c r="J25" s="10">
        <v>2.41E-2</v>
      </c>
      <c r="K25" s="9"/>
      <c r="L25" s="65"/>
      <c r="M25" s="9">
        <v>1435725.68</v>
      </c>
      <c r="N25" s="10"/>
      <c r="O25" s="191">
        <v>3.6376079908850958E-2</v>
      </c>
      <c r="P25" s="20"/>
    </row>
    <row r="26" spans="1:16" x14ac:dyDescent="0.2">
      <c r="A26" s="1"/>
      <c r="B26" s="52"/>
      <c r="C26" s="1"/>
      <c r="D26" s="1"/>
      <c r="E26" s="1"/>
      <c r="F26" s="1"/>
      <c r="G26" s="1"/>
      <c r="H26" s="1"/>
      <c r="I26" s="67"/>
      <c r="J26" s="68"/>
      <c r="K26" s="34"/>
      <c r="L26" s="67"/>
      <c r="M26" s="1"/>
      <c r="N26" s="1"/>
      <c r="O26" s="32"/>
      <c r="P26" s="20"/>
    </row>
    <row r="27" spans="1:16" ht="15" x14ac:dyDescent="0.25">
      <c r="A27" s="1"/>
      <c r="B27" s="47" t="s">
        <v>167</v>
      </c>
      <c r="C27" s="6"/>
      <c r="D27" s="6"/>
      <c r="E27" s="6"/>
      <c r="F27" s="6"/>
      <c r="G27" s="6"/>
      <c r="H27" s="6"/>
      <c r="I27" s="65"/>
      <c r="J27" s="10"/>
      <c r="K27" s="9"/>
      <c r="L27" s="65"/>
      <c r="M27" s="6"/>
      <c r="N27" s="6"/>
      <c r="O27" s="48"/>
      <c r="P27" s="20"/>
    </row>
    <row r="28" spans="1:16" x14ac:dyDescent="0.2">
      <c r="A28" s="1"/>
      <c r="B28" s="49" t="s">
        <v>168</v>
      </c>
      <c r="C28" s="1"/>
      <c r="D28" s="1"/>
      <c r="E28" s="1"/>
      <c r="F28" s="1"/>
      <c r="G28" s="1"/>
      <c r="H28" s="1"/>
      <c r="I28" s="67"/>
      <c r="J28" s="68"/>
      <c r="K28" s="34"/>
      <c r="L28" s="67"/>
      <c r="M28" s="1"/>
      <c r="N28" s="1"/>
      <c r="O28" s="32"/>
      <c r="P28" s="20"/>
    </row>
    <row r="29" spans="1:16" x14ac:dyDescent="0.2">
      <c r="A29" s="1"/>
      <c r="B29" s="69" t="s">
        <v>169</v>
      </c>
      <c r="C29" s="44">
        <v>1106970</v>
      </c>
      <c r="D29" s="43" t="s">
        <v>157</v>
      </c>
      <c r="E29" s="44" t="s">
        <v>158</v>
      </c>
      <c r="F29" s="44"/>
      <c r="G29" s="43" t="s">
        <v>159</v>
      </c>
      <c r="H29" s="44">
        <v>1.69</v>
      </c>
      <c r="I29" s="67">
        <v>5.75</v>
      </c>
      <c r="J29" s="68">
        <v>2.4799999999999999E-2</v>
      </c>
      <c r="K29" s="34">
        <v>36653284.770000003</v>
      </c>
      <c r="L29" s="67">
        <v>99.63</v>
      </c>
      <c r="M29" s="34">
        <v>36517.67</v>
      </c>
      <c r="N29" s="68">
        <v>2.3999999999999998E-3</v>
      </c>
      <c r="O29" s="190">
        <v>9.2522527144952194E-4</v>
      </c>
      <c r="P29" s="20"/>
    </row>
    <row r="30" spans="1:16" x14ac:dyDescent="0.2">
      <c r="A30" s="1"/>
      <c r="B30" s="69" t="s">
        <v>170</v>
      </c>
      <c r="C30" s="44">
        <v>1116193</v>
      </c>
      <c r="D30" s="43" t="s">
        <v>157</v>
      </c>
      <c r="E30" s="44" t="s">
        <v>158</v>
      </c>
      <c r="F30" s="44"/>
      <c r="G30" s="43" t="s">
        <v>159</v>
      </c>
      <c r="H30" s="44">
        <v>2.13</v>
      </c>
      <c r="I30" s="67">
        <v>8.14</v>
      </c>
      <c r="J30" s="68">
        <v>2.29E-2</v>
      </c>
      <c r="K30" s="34">
        <v>60834657.380000003</v>
      </c>
      <c r="L30" s="67">
        <v>98.87</v>
      </c>
      <c r="M30" s="34">
        <v>60147.23</v>
      </c>
      <c r="N30" s="68">
        <v>5.0000000000000001E-3</v>
      </c>
      <c r="O30" s="190">
        <v>1.523912593648139E-3</v>
      </c>
      <c r="P30" s="20"/>
    </row>
    <row r="31" spans="1:16" x14ac:dyDescent="0.2">
      <c r="A31" s="1"/>
      <c r="B31" s="53"/>
      <c r="C31" s="1"/>
      <c r="D31" s="1"/>
      <c r="E31" s="1"/>
      <c r="F31" s="1"/>
      <c r="G31" s="1"/>
      <c r="H31" s="1"/>
      <c r="I31" s="67"/>
      <c r="J31" s="68"/>
      <c r="K31" s="34"/>
      <c r="L31" s="67"/>
      <c r="M31" s="1"/>
      <c r="N31" s="1"/>
      <c r="O31" s="190"/>
      <c r="P31" s="20"/>
    </row>
    <row r="32" spans="1:16" x14ac:dyDescent="0.2">
      <c r="A32" s="1"/>
      <c r="B32" s="49" t="s">
        <v>171</v>
      </c>
      <c r="C32" s="1"/>
      <c r="D32" s="1"/>
      <c r="E32" s="1"/>
      <c r="F32" s="1"/>
      <c r="G32" s="1"/>
      <c r="H32" s="1"/>
      <c r="I32" s="67"/>
      <c r="J32" s="68"/>
      <c r="K32" s="34"/>
      <c r="L32" s="67"/>
      <c r="M32" s="1"/>
      <c r="N32" s="1"/>
      <c r="O32" s="190"/>
      <c r="P32" s="20"/>
    </row>
    <row r="33" spans="1:16" x14ac:dyDescent="0.2">
      <c r="A33" s="1"/>
      <c r="B33" s="69" t="s">
        <v>172</v>
      </c>
      <c r="C33" s="44">
        <v>8120214</v>
      </c>
      <c r="D33" s="43" t="s">
        <v>157</v>
      </c>
      <c r="E33" s="44" t="s">
        <v>158</v>
      </c>
      <c r="F33" s="44"/>
      <c r="G33" s="43" t="s">
        <v>159</v>
      </c>
      <c r="H33" s="44">
        <v>0</v>
      </c>
      <c r="I33" s="67">
        <v>0.59</v>
      </c>
      <c r="J33" s="68">
        <v>3.4500000000000003E-2</v>
      </c>
      <c r="K33" s="34">
        <v>109927973.56</v>
      </c>
      <c r="L33" s="67">
        <v>98.01</v>
      </c>
      <c r="M33" s="34">
        <v>107740.41</v>
      </c>
      <c r="N33" s="68">
        <v>1.2200000000000001E-2</v>
      </c>
      <c r="O33" s="190">
        <v>2.7297511064734632E-3</v>
      </c>
      <c r="P33" s="20"/>
    </row>
    <row r="34" spans="1:16" x14ac:dyDescent="0.2">
      <c r="A34" s="1"/>
      <c r="B34" s="69" t="s">
        <v>173</v>
      </c>
      <c r="C34" s="44">
        <v>8120255</v>
      </c>
      <c r="D34" s="43" t="s">
        <v>157</v>
      </c>
      <c r="E34" s="44" t="s">
        <v>158</v>
      </c>
      <c r="F34" s="44"/>
      <c r="G34" s="43" t="s">
        <v>159</v>
      </c>
      <c r="H34" s="44">
        <v>0</v>
      </c>
      <c r="I34" s="67">
        <v>0.67</v>
      </c>
      <c r="J34" s="68">
        <v>3.4599999999999999E-2</v>
      </c>
      <c r="K34" s="34">
        <v>166339106.47999999</v>
      </c>
      <c r="L34" s="67">
        <v>97.75</v>
      </c>
      <c r="M34" s="34">
        <v>162596.48000000001</v>
      </c>
      <c r="N34" s="68">
        <v>2.0799999999999999E-2</v>
      </c>
      <c r="O34" s="190">
        <v>4.1196049020853958E-3</v>
      </c>
      <c r="P34" s="20"/>
    </row>
    <row r="35" spans="1:16" x14ac:dyDescent="0.2">
      <c r="A35" s="1"/>
      <c r="B35" s="69" t="s">
        <v>174</v>
      </c>
      <c r="C35" s="44">
        <v>8120412</v>
      </c>
      <c r="D35" s="43" t="s">
        <v>157</v>
      </c>
      <c r="E35" s="44" t="s">
        <v>158</v>
      </c>
      <c r="F35" s="44"/>
      <c r="G35" s="43" t="s">
        <v>159</v>
      </c>
      <c r="H35" s="44">
        <v>0</v>
      </c>
      <c r="I35" s="67">
        <v>0.76</v>
      </c>
      <c r="J35" s="68">
        <v>3.4099999999999998E-2</v>
      </c>
      <c r="K35" s="34">
        <v>91380855.900000006</v>
      </c>
      <c r="L35" s="67">
        <v>97.47</v>
      </c>
      <c r="M35" s="34">
        <v>89068.92</v>
      </c>
      <c r="N35" s="68">
        <v>1.14E-2</v>
      </c>
      <c r="O35" s="190">
        <v>2.2566832901637964E-3</v>
      </c>
      <c r="P35" s="20"/>
    </row>
    <row r="36" spans="1:16" x14ac:dyDescent="0.2">
      <c r="A36" s="1"/>
      <c r="B36" s="69" t="s">
        <v>175</v>
      </c>
      <c r="C36" s="44">
        <v>8120511</v>
      </c>
      <c r="D36" s="43" t="s">
        <v>157</v>
      </c>
      <c r="E36" s="44" t="s">
        <v>158</v>
      </c>
      <c r="F36" s="44"/>
      <c r="G36" s="43" t="s">
        <v>159</v>
      </c>
      <c r="H36" s="44">
        <v>0</v>
      </c>
      <c r="I36" s="67">
        <v>0.84</v>
      </c>
      <c r="J36" s="68">
        <v>3.5000000000000003E-2</v>
      </c>
      <c r="K36" s="34">
        <v>115965500</v>
      </c>
      <c r="L36" s="67">
        <v>97.15</v>
      </c>
      <c r="M36" s="34">
        <v>112660.48</v>
      </c>
      <c r="N36" s="68">
        <v>1.66E-2</v>
      </c>
      <c r="O36" s="190">
        <v>2.8544078302266667E-3</v>
      </c>
      <c r="P36" s="20"/>
    </row>
    <row r="37" spans="1:16" x14ac:dyDescent="0.2">
      <c r="A37" s="1"/>
      <c r="B37" s="69" t="s">
        <v>176</v>
      </c>
      <c r="C37" s="44">
        <v>8120610</v>
      </c>
      <c r="D37" s="43" t="s">
        <v>157</v>
      </c>
      <c r="E37" s="44" t="s">
        <v>158</v>
      </c>
      <c r="F37" s="44"/>
      <c r="G37" s="43" t="s">
        <v>159</v>
      </c>
      <c r="H37" s="44">
        <v>0</v>
      </c>
      <c r="I37" s="67">
        <v>0.94</v>
      </c>
      <c r="J37" s="68">
        <v>3.5299999999999998E-2</v>
      </c>
      <c r="K37" s="34">
        <v>43107899.170000002</v>
      </c>
      <c r="L37" s="67">
        <v>96.8</v>
      </c>
      <c r="M37" s="34">
        <v>41728.449999999997</v>
      </c>
      <c r="N37" s="68">
        <v>5.4000000000000003E-3</v>
      </c>
      <c r="O37" s="190">
        <v>1.0572475319049054E-3</v>
      </c>
      <c r="P37" s="20"/>
    </row>
    <row r="38" spans="1:16" x14ac:dyDescent="0.2">
      <c r="A38" s="1"/>
      <c r="B38" s="53"/>
      <c r="C38" s="1"/>
      <c r="D38" s="1"/>
      <c r="E38" s="1"/>
      <c r="F38" s="1"/>
      <c r="G38" s="1"/>
      <c r="H38" s="1"/>
      <c r="I38" s="67"/>
      <c r="J38" s="68"/>
      <c r="K38" s="34"/>
      <c r="L38" s="67"/>
      <c r="M38" s="1"/>
      <c r="N38" s="1"/>
      <c r="O38" s="190"/>
      <c r="P38" s="20"/>
    </row>
    <row r="39" spans="1:16" s="5" customFormat="1" ht="15" x14ac:dyDescent="0.25">
      <c r="A39" s="6"/>
      <c r="B39" s="49" t="s">
        <v>177</v>
      </c>
      <c r="C39" s="1"/>
      <c r="D39" s="1"/>
      <c r="E39" s="1"/>
      <c r="F39" s="1"/>
      <c r="G39" s="1"/>
      <c r="H39" s="1"/>
      <c r="I39" s="67"/>
      <c r="J39" s="68"/>
      <c r="K39" s="34"/>
      <c r="L39" s="67"/>
      <c r="M39" s="1"/>
      <c r="N39" s="1"/>
      <c r="O39" s="190"/>
      <c r="P39" s="20"/>
    </row>
    <row r="40" spans="1:16" x14ac:dyDescent="0.2">
      <c r="A40" s="1"/>
      <c r="B40" s="69" t="s">
        <v>178</v>
      </c>
      <c r="C40" s="44">
        <v>9268137</v>
      </c>
      <c r="D40" s="43" t="s">
        <v>157</v>
      </c>
      <c r="E40" s="44" t="s">
        <v>158</v>
      </c>
      <c r="F40" s="44"/>
      <c r="G40" s="43" t="s">
        <v>159</v>
      </c>
      <c r="H40" s="44">
        <v>10</v>
      </c>
      <c r="I40" s="67">
        <v>0.92</v>
      </c>
      <c r="J40" s="68">
        <v>3.5700000000000003E-2</v>
      </c>
      <c r="K40" s="34">
        <v>19699189.09</v>
      </c>
      <c r="L40" s="67">
        <v>106.53</v>
      </c>
      <c r="M40" s="34">
        <v>20985.55</v>
      </c>
      <c r="N40" s="68">
        <v>2.2000000000000001E-3</v>
      </c>
      <c r="O40" s="190">
        <v>5.3169770128454294E-4</v>
      </c>
      <c r="P40" s="20"/>
    </row>
    <row r="41" spans="1:16" s="5" customFormat="1" ht="15" x14ac:dyDescent="0.25">
      <c r="A41" s="6"/>
      <c r="B41" s="69" t="s">
        <v>179</v>
      </c>
      <c r="C41" s="44">
        <v>9268236</v>
      </c>
      <c r="D41" s="43" t="s">
        <v>157</v>
      </c>
      <c r="E41" s="44" t="s">
        <v>158</v>
      </c>
      <c r="F41" s="44"/>
      <c r="G41" s="43" t="s">
        <v>159</v>
      </c>
      <c r="H41" s="44">
        <v>7.5</v>
      </c>
      <c r="I41" s="67">
        <v>2.56</v>
      </c>
      <c r="J41" s="68">
        <v>4.1300000000000003E-2</v>
      </c>
      <c r="K41" s="34">
        <v>5851641.54</v>
      </c>
      <c r="L41" s="67">
        <v>110.44</v>
      </c>
      <c r="M41" s="34">
        <v>6462.55</v>
      </c>
      <c r="N41" s="68">
        <v>4.0000000000000002E-4</v>
      </c>
      <c r="O41" s="190">
        <v>1.6373757082546912E-4</v>
      </c>
      <c r="P41" s="20"/>
    </row>
    <row r="42" spans="1:16" x14ac:dyDescent="0.2">
      <c r="A42" s="1"/>
      <c r="B42" s="69" t="s">
        <v>180</v>
      </c>
      <c r="C42" s="44">
        <v>1122027</v>
      </c>
      <c r="D42" s="43" t="s">
        <v>157</v>
      </c>
      <c r="E42" s="44" t="s">
        <v>158</v>
      </c>
      <c r="F42" s="44"/>
      <c r="G42" s="43" t="s">
        <v>159</v>
      </c>
      <c r="H42" s="44">
        <v>0</v>
      </c>
      <c r="I42" s="67">
        <v>0.05</v>
      </c>
      <c r="J42" s="68">
        <v>3.3399999999999999E-2</v>
      </c>
      <c r="K42" s="34">
        <v>70055516.709999993</v>
      </c>
      <c r="L42" s="67">
        <v>99.82</v>
      </c>
      <c r="M42" s="34">
        <v>69929.42</v>
      </c>
      <c r="N42" s="68">
        <v>2.3E-2</v>
      </c>
      <c r="O42" s="190">
        <v>1.7717577983975329E-3</v>
      </c>
      <c r="P42" s="20"/>
    </row>
    <row r="43" spans="1:16" x14ac:dyDescent="0.2">
      <c r="A43" s="1"/>
      <c r="B43" s="69" t="s">
        <v>181</v>
      </c>
      <c r="C43" s="44">
        <v>1101575</v>
      </c>
      <c r="D43" s="43" t="s">
        <v>157</v>
      </c>
      <c r="E43" s="44" t="s">
        <v>158</v>
      </c>
      <c r="F43" s="44"/>
      <c r="G43" s="43" t="s">
        <v>159</v>
      </c>
      <c r="H43" s="44">
        <v>5.5</v>
      </c>
      <c r="I43" s="67">
        <v>4.96</v>
      </c>
      <c r="J43" s="68">
        <v>4.7199999999999999E-2</v>
      </c>
      <c r="K43" s="34">
        <v>138596090.34</v>
      </c>
      <c r="L43" s="67">
        <v>105.6</v>
      </c>
      <c r="M43" s="34">
        <v>146357.47</v>
      </c>
      <c r="N43" s="68">
        <v>8.0999999999999996E-3</v>
      </c>
      <c r="O43" s="190">
        <v>3.7081673039220538E-3</v>
      </c>
      <c r="P43" s="20"/>
    </row>
    <row r="44" spans="1:16" x14ac:dyDescent="0.2">
      <c r="A44" s="1"/>
      <c r="B44" s="69" t="s">
        <v>182</v>
      </c>
      <c r="C44" s="44">
        <v>1117720</v>
      </c>
      <c r="D44" s="43" t="s">
        <v>157</v>
      </c>
      <c r="E44" s="44" t="s">
        <v>158</v>
      </c>
      <c r="F44" s="44"/>
      <c r="G44" s="43" t="s">
        <v>159</v>
      </c>
      <c r="H44" s="44">
        <v>3.5</v>
      </c>
      <c r="I44" s="67">
        <v>2.15</v>
      </c>
      <c r="J44" s="68">
        <v>3.9899999999999998E-2</v>
      </c>
      <c r="K44" s="34">
        <v>12317216.140000001</v>
      </c>
      <c r="L44" s="67">
        <v>101.58</v>
      </c>
      <c r="M44" s="34">
        <v>12511.83</v>
      </c>
      <c r="N44" s="68">
        <v>1E-3</v>
      </c>
      <c r="O44" s="190">
        <v>3.1700437919725635E-4</v>
      </c>
      <c r="P44" s="20"/>
    </row>
    <row r="45" spans="1:16" x14ac:dyDescent="0.2">
      <c r="A45" s="1"/>
      <c r="B45" s="69" t="s">
        <v>183</v>
      </c>
      <c r="C45" s="44">
        <v>1110907</v>
      </c>
      <c r="D45" s="43" t="s">
        <v>157</v>
      </c>
      <c r="E45" s="44" t="s">
        <v>158</v>
      </c>
      <c r="F45" s="44"/>
      <c r="G45" s="43" t="s">
        <v>159</v>
      </c>
      <c r="H45" s="44">
        <v>6</v>
      </c>
      <c r="I45" s="67">
        <v>6.3</v>
      </c>
      <c r="J45" s="68">
        <v>5.04E-2</v>
      </c>
      <c r="K45" s="34">
        <v>158807408.41999999</v>
      </c>
      <c r="L45" s="67">
        <v>108</v>
      </c>
      <c r="M45" s="34">
        <v>171512</v>
      </c>
      <c r="N45" s="68">
        <v>9.2999999999999992E-3</v>
      </c>
      <c r="O45" s="190">
        <v>4.3454918333193336E-3</v>
      </c>
      <c r="P45" s="20"/>
    </row>
    <row r="46" spans="1:16" x14ac:dyDescent="0.2">
      <c r="A46" s="1"/>
      <c r="B46" s="69" t="s">
        <v>184</v>
      </c>
      <c r="C46" s="44">
        <v>1099456</v>
      </c>
      <c r="D46" s="43" t="s">
        <v>157</v>
      </c>
      <c r="E46" s="44" t="s">
        <v>158</v>
      </c>
      <c r="F46" s="44"/>
      <c r="G46" s="43" t="s">
        <v>159</v>
      </c>
      <c r="H46" s="44">
        <v>6.25</v>
      </c>
      <c r="I46" s="67">
        <v>10.1</v>
      </c>
      <c r="J46" s="68">
        <v>5.5300000000000002E-2</v>
      </c>
      <c r="K46" s="34">
        <v>181846184.65000001</v>
      </c>
      <c r="L46" s="67">
        <v>111.4</v>
      </c>
      <c r="M46" s="34">
        <v>202576.65</v>
      </c>
      <c r="N46" s="68">
        <v>1.55E-2</v>
      </c>
      <c r="O46" s="190">
        <v>5.1325573615618085E-3</v>
      </c>
      <c r="P46" s="20"/>
    </row>
    <row r="47" spans="1:16" x14ac:dyDescent="0.2">
      <c r="A47" s="1"/>
      <c r="B47" s="69" t="s">
        <v>185</v>
      </c>
      <c r="C47" s="44">
        <v>1123272</v>
      </c>
      <c r="D47" s="43" t="s">
        <v>157</v>
      </c>
      <c r="E47" s="44" t="s">
        <v>158</v>
      </c>
      <c r="F47" s="44"/>
      <c r="G47" s="43" t="s">
        <v>159</v>
      </c>
      <c r="H47" s="44">
        <v>5.5</v>
      </c>
      <c r="I47" s="67">
        <v>8.2200000000000006</v>
      </c>
      <c r="J47" s="68">
        <v>5.2999999999999999E-2</v>
      </c>
      <c r="K47" s="34">
        <v>67086016.409999996</v>
      </c>
      <c r="L47" s="67">
        <v>102.88</v>
      </c>
      <c r="M47" s="34">
        <v>69018.09</v>
      </c>
      <c r="N47" s="68">
        <v>2.0899999999999998E-2</v>
      </c>
      <c r="O47" s="190">
        <v>1.748668002508855E-3</v>
      </c>
      <c r="P47" s="20"/>
    </row>
    <row r="48" spans="1:16" x14ac:dyDescent="0.2">
      <c r="A48" s="1"/>
      <c r="B48" s="69" t="s">
        <v>186</v>
      </c>
      <c r="C48" s="44">
        <v>1115773</v>
      </c>
      <c r="D48" s="43" t="s">
        <v>157</v>
      </c>
      <c r="E48" s="44" t="s">
        <v>158</v>
      </c>
      <c r="F48" s="44"/>
      <c r="G48" s="43" t="s">
        <v>159</v>
      </c>
      <c r="H48" s="44">
        <v>5</v>
      </c>
      <c r="I48" s="67">
        <v>7.05</v>
      </c>
      <c r="J48" s="68">
        <v>5.1499999999999997E-2</v>
      </c>
      <c r="K48" s="34">
        <v>161356473.36000001</v>
      </c>
      <c r="L48" s="67">
        <v>100.97</v>
      </c>
      <c r="M48" s="34">
        <v>162921.63</v>
      </c>
      <c r="N48" s="68">
        <v>1.23E-2</v>
      </c>
      <c r="O48" s="190">
        <v>4.127843023439025E-3</v>
      </c>
      <c r="P48" s="20"/>
    </row>
    <row r="49" spans="1:16" x14ac:dyDescent="0.2">
      <c r="A49" s="1"/>
      <c r="B49" s="69" t="s">
        <v>187</v>
      </c>
      <c r="C49" s="44">
        <v>1112887</v>
      </c>
      <c r="D49" s="43" t="s">
        <v>157</v>
      </c>
      <c r="E49" s="44" t="s">
        <v>158</v>
      </c>
      <c r="F49" s="44"/>
      <c r="G49" s="43" t="s">
        <v>159</v>
      </c>
      <c r="H49" s="44">
        <v>4</v>
      </c>
      <c r="I49" s="67">
        <v>0.76</v>
      </c>
      <c r="J49" s="68">
        <v>3.4799999999999998E-2</v>
      </c>
      <c r="K49" s="34">
        <v>244718.39</v>
      </c>
      <c r="L49" s="67">
        <v>101.37</v>
      </c>
      <c r="M49" s="34">
        <v>248.07</v>
      </c>
      <c r="N49" s="68">
        <v>0</v>
      </c>
      <c r="O49" s="190">
        <v>6.2851938003843869E-6</v>
      </c>
      <c r="P49" s="20"/>
    </row>
    <row r="50" spans="1:16" x14ac:dyDescent="0.2">
      <c r="A50" s="1"/>
      <c r="B50" s="69" t="s">
        <v>188</v>
      </c>
      <c r="C50" s="44">
        <v>1122019</v>
      </c>
      <c r="D50" s="43" t="s">
        <v>157</v>
      </c>
      <c r="E50" s="44" t="s">
        <v>158</v>
      </c>
      <c r="F50" s="44"/>
      <c r="G50" s="43" t="s">
        <v>159</v>
      </c>
      <c r="H50" s="44">
        <v>4.25</v>
      </c>
      <c r="I50" s="67">
        <v>4.66</v>
      </c>
      <c r="J50" s="68">
        <v>4.6600000000000003E-2</v>
      </c>
      <c r="K50" s="34">
        <v>364002080.99000001</v>
      </c>
      <c r="L50" s="67">
        <v>100.12</v>
      </c>
      <c r="M50" s="34">
        <v>364438.88</v>
      </c>
      <c r="N50" s="68">
        <v>6.7199999999999996E-2</v>
      </c>
      <c r="O50" s="190">
        <v>9.2335590325111037E-3</v>
      </c>
      <c r="P50" s="20"/>
    </row>
    <row r="51" spans="1:16" x14ac:dyDescent="0.2">
      <c r="A51" s="1"/>
      <c r="B51" s="69" t="s">
        <v>189</v>
      </c>
      <c r="C51" s="44">
        <v>9268335</v>
      </c>
      <c r="D51" s="43" t="s">
        <v>157</v>
      </c>
      <c r="E51" s="44" t="s">
        <v>158</v>
      </c>
      <c r="F51" s="44"/>
      <c r="G51" s="43" t="s">
        <v>159</v>
      </c>
      <c r="H51" s="44">
        <v>6.5</v>
      </c>
      <c r="I51" s="67">
        <v>4.04</v>
      </c>
      <c r="J51" s="68">
        <v>4.5199999999999997E-2</v>
      </c>
      <c r="K51" s="34">
        <v>3482571.62</v>
      </c>
      <c r="L51" s="67">
        <v>110.68</v>
      </c>
      <c r="M51" s="34">
        <v>3854.51</v>
      </c>
      <c r="N51" s="68">
        <v>4.0000000000000002E-4</v>
      </c>
      <c r="O51" s="190">
        <v>9.76592992119951E-5</v>
      </c>
      <c r="P51" s="20"/>
    </row>
    <row r="52" spans="1:16" s="5" customFormat="1" ht="15" x14ac:dyDescent="0.25">
      <c r="A52" s="6"/>
      <c r="B52" s="53"/>
      <c r="C52" s="1"/>
      <c r="D52" s="1"/>
      <c r="E52" s="1"/>
      <c r="F52" s="1"/>
      <c r="G52" s="1"/>
      <c r="H52" s="1"/>
      <c r="I52" s="67"/>
      <c r="J52" s="68"/>
      <c r="K52" s="34"/>
      <c r="L52" s="67"/>
      <c r="M52" s="1"/>
      <c r="N52" s="1"/>
      <c r="O52" s="32"/>
      <c r="P52" s="20"/>
    </row>
    <row r="53" spans="1:16" ht="15" x14ac:dyDescent="0.25">
      <c r="A53" s="1"/>
      <c r="B53" s="47" t="s">
        <v>190</v>
      </c>
      <c r="C53" s="6"/>
      <c r="D53" s="6"/>
      <c r="E53" s="6"/>
      <c r="F53" s="6"/>
      <c r="G53" s="6"/>
      <c r="H53" s="6"/>
      <c r="I53" s="65">
        <v>4.57</v>
      </c>
      <c r="J53" s="10">
        <v>4.3400000000000001E-2</v>
      </c>
      <c r="K53" s="9"/>
      <c r="L53" s="65"/>
      <c r="M53" s="9">
        <v>1841276.28</v>
      </c>
      <c r="N53" s="10"/>
      <c r="O53" s="192">
        <v>4.6651260772567531E-2</v>
      </c>
      <c r="P53" s="20"/>
    </row>
    <row r="54" spans="1:16" x14ac:dyDescent="0.2">
      <c r="B54" s="50"/>
      <c r="C54" s="1"/>
      <c r="D54" s="1"/>
      <c r="E54" s="1"/>
      <c r="F54" s="1"/>
      <c r="G54" s="1"/>
      <c r="H54" s="1"/>
      <c r="I54" s="67"/>
      <c r="J54" s="68"/>
      <c r="K54" s="34"/>
      <c r="L54" s="67"/>
      <c r="M54" s="1"/>
      <c r="N54" s="1"/>
      <c r="O54" s="32"/>
      <c r="P54" s="20"/>
    </row>
    <row r="55" spans="1:16" ht="15" x14ac:dyDescent="0.25">
      <c r="B55" s="66" t="s">
        <v>140</v>
      </c>
      <c r="C55" s="6"/>
      <c r="D55" s="6"/>
      <c r="E55" s="6"/>
      <c r="F55" s="6"/>
      <c r="G55" s="6"/>
      <c r="H55" s="6"/>
      <c r="I55" s="65">
        <v>6.06</v>
      </c>
      <c r="J55" s="10">
        <v>3.49E-2</v>
      </c>
      <c r="K55" s="9"/>
      <c r="L55" s="65"/>
      <c r="M55" s="9">
        <v>3277001.96</v>
      </c>
      <c r="N55" s="10"/>
      <c r="O55" s="192">
        <v>8.3027340681418496E-2</v>
      </c>
      <c r="P55" s="20"/>
    </row>
    <row r="56" spans="1:16" x14ac:dyDescent="0.2">
      <c r="B56" s="11"/>
      <c r="C56" s="1"/>
      <c r="D56" s="1"/>
      <c r="E56" s="1"/>
      <c r="F56" s="1"/>
      <c r="G56" s="1"/>
      <c r="H56" s="1"/>
      <c r="I56" s="67"/>
      <c r="J56" s="68"/>
      <c r="K56" s="34"/>
      <c r="L56" s="67"/>
      <c r="M56" s="1"/>
      <c r="N56" s="1"/>
      <c r="O56" s="32"/>
      <c r="P56" s="20"/>
    </row>
    <row r="57" spans="1:16" ht="15" x14ac:dyDescent="0.25">
      <c r="B57" s="66" t="s">
        <v>141</v>
      </c>
      <c r="C57" s="6"/>
      <c r="D57" s="6"/>
      <c r="E57" s="6"/>
      <c r="F57" s="6"/>
      <c r="G57" s="6"/>
      <c r="H57" s="6"/>
      <c r="I57" s="67"/>
      <c r="J57" s="68"/>
      <c r="K57" s="34"/>
      <c r="L57" s="67"/>
      <c r="M57" s="1"/>
      <c r="N57" s="1"/>
      <c r="O57" s="32"/>
      <c r="P57" s="20"/>
    </row>
    <row r="58" spans="1:16" ht="15" x14ac:dyDescent="0.25">
      <c r="B58" s="47" t="s">
        <v>191</v>
      </c>
      <c r="C58" s="6"/>
      <c r="D58" s="6"/>
      <c r="E58" s="6"/>
      <c r="F58" s="6"/>
      <c r="G58" s="6"/>
      <c r="H58" s="6"/>
      <c r="I58" s="65"/>
      <c r="J58" s="10"/>
      <c r="K58" s="9"/>
      <c r="L58" s="65"/>
      <c r="M58" s="6"/>
      <c r="N58" s="6"/>
      <c r="O58" s="48"/>
      <c r="P58" s="20"/>
    </row>
    <row r="59" spans="1:16" x14ac:dyDescent="0.2">
      <c r="B59" s="49" t="s">
        <v>191</v>
      </c>
      <c r="C59" s="1"/>
      <c r="D59" s="1"/>
      <c r="E59" s="1"/>
      <c r="F59" s="1"/>
      <c r="G59" s="1"/>
      <c r="H59" s="1"/>
      <c r="I59" s="67"/>
      <c r="J59" s="68"/>
      <c r="K59" s="34"/>
      <c r="L59" s="67"/>
      <c r="M59" s="1"/>
      <c r="N59" s="1"/>
      <c r="O59" s="32"/>
      <c r="P59" s="20"/>
    </row>
    <row r="60" spans="1:16" ht="15" x14ac:dyDescent="0.25">
      <c r="B60" s="70" t="s">
        <v>192</v>
      </c>
      <c r="C60" s="44" t="s">
        <v>193</v>
      </c>
      <c r="D60" s="43" t="s">
        <v>157</v>
      </c>
      <c r="E60" s="44" t="s">
        <v>194</v>
      </c>
      <c r="F60" s="44" t="s">
        <v>195</v>
      </c>
      <c r="G60" s="43" t="s">
        <v>121</v>
      </c>
      <c r="H60" s="44">
        <v>5.5</v>
      </c>
      <c r="I60" s="67">
        <v>4.7300000000000004</v>
      </c>
      <c r="J60" s="68">
        <v>2.9100000000000001E-2</v>
      </c>
      <c r="K60" s="34">
        <v>8319793.75</v>
      </c>
      <c r="L60" s="67">
        <v>112.84</v>
      </c>
      <c r="M60" s="34">
        <v>9452.8799999999992</v>
      </c>
      <c r="N60" s="68">
        <v>2.3999999999999998E-3</v>
      </c>
      <c r="O60" s="192">
        <v>2.3950168408827169E-4</v>
      </c>
      <c r="P60" s="20"/>
    </row>
    <row r="61" spans="1:16" ht="15" x14ac:dyDescent="0.25">
      <c r="B61" s="70" t="s">
        <v>196</v>
      </c>
      <c r="C61" s="44" t="s">
        <v>197</v>
      </c>
      <c r="D61" s="43" t="s">
        <v>157</v>
      </c>
      <c r="E61" s="44" t="s">
        <v>194</v>
      </c>
      <c r="F61" s="44" t="s">
        <v>195</v>
      </c>
      <c r="G61" s="43" t="s">
        <v>121</v>
      </c>
      <c r="H61" s="44">
        <v>7.25</v>
      </c>
      <c r="I61" s="67">
        <v>10.63</v>
      </c>
      <c r="J61" s="68">
        <v>6.0299999999999999E-2</v>
      </c>
      <c r="K61" s="34">
        <v>8998688.9199999999</v>
      </c>
      <c r="L61" s="67">
        <v>114.01</v>
      </c>
      <c r="M61" s="34">
        <v>10286.59</v>
      </c>
      <c r="N61" s="68">
        <v>1.0500000000000001E-2</v>
      </c>
      <c r="O61" s="192">
        <v>2.6062487078282756E-4</v>
      </c>
      <c r="P61" s="20"/>
    </row>
    <row r="62" spans="1:16" ht="15" x14ac:dyDescent="0.25">
      <c r="B62" s="53"/>
      <c r="C62" s="1"/>
      <c r="D62" s="1"/>
      <c r="E62" s="1"/>
      <c r="F62" s="1"/>
      <c r="G62" s="1"/>
      <c r="H62" s="1"/>
      <c r="I62" s="67"/>
      <c r="J62" s="68"/>
      <c r="K62" s="34"/>
      <c r="L62" s="67"/>
      <c r="M62" s="1"/>
      <c r="N62" s="1"/>
      <c r="O62" s="192"/>
      <c r="P62" s="20"/>
    </row>
    <row r="63" spans="1:16" ht="15" x14ac:dyDescent="0.25">
      <c r="B63" s="47" t="s">
        <v>198</v>
      </c>
      <c r="C63" s="6"/>
      <c r="D63" s="6"/>
      <c r="E63" s="6"/>
      <c r="F63" s="6"/>
      <c r="G63" s="6"/>
      <c r="H63" s="6"/>
      <c r="I63" s="65">
        <v>7.8</v>
      </c>
      <c r="J63" s="10">
        <v>4.5400000000000003E-2</v>
      </c>
      <c r="K63" s="9"/>
      <c r="L63" s="65"/>
      <c r="M63" s="9">
        <v>19739.47</v>
      </c>
      <c r="N63" s="10"/>
      <c r="O63" s="192">
        <v>5.0012655487109931E-4</v>
      </c>
      <c r="P63" s="20"/>
    </row>
    <row r="64" spans="1:16" ht="15" x14ac:dyDescent="0.25">
      <c r="B64" s="50"/>
      <c r="C64" s="1"/>
      <c r="D64" s="1"/>
      <c r="E64" s="1"/>
      <c r="F64" s="1"/>
      <c r="G64" s="1"/>
      <c r="H64" s="1"/>
      <c r="I64" s="67"/>
      <c r="J64" s="68"/>
      <c r="K64" s="34"/>
      <c r="L64" s="67"/>
      <c r="M64" s="1"/>
      <c r="N64" s="1"/>
      <c r="O64" s="192"/>
      <c r="P64" s="20"/>
    </row>
    <row r="65" spans="2:16" ht="15" x14ac:dyDescent="0.25">
      <c r="B65" s="66" t="s">
        <v>142</v>
      </c>
      <c r="C65" s="6"/>
      <c r="D65" s="6"/>
      <c r="E65" s="6"/>
      <c r="F65" s="6"/>
      <c r="G65" s="6"/>
      <c r="H65" s="6"/>
      <c r="I65" s="65">
        <v>7.8</v>
      </c>
      <c r="J65" s="10">
        <v>4.5400000000000003E-2</v>
      </c>
      <c r="K65" s="9"/>
      <c r="L65" s="65"/>
      <c r="M65" s="9">
        <v>19739.47</v>
      </c>
      <c r="N65" s="10"/>
      <c r="O65" s="192">
        <v>5.0012655487109931E-4</v>
      </c>
      <c r="P65" s="20"/>
    </row>
    <row r="66" spans="2:16" ht="15" x14ac:dyDescent="0.25">
      <c r="B66" s="52"/>
      <c r="C66" s="1"/>
      <c r="D66" s="1"/>
      <c r="E66" s="1"/>
      <c r="F66" s="1"/>
      <c r="G66" s="1"/>
      <c r="H66" s="1"/>
      <c r="I66" s="67"/>
      <c r="J66" s="68"/>
      <c r="K66" s="34"/>
      <c r="L66" s="67"/>
      <c r="M66" s="1"/>
      <c r="N66" s="1"/>
      <c r="O66" s="192"/>
      <c r="P66" s="20"/>
    </row>
    <row r="67" spans="2:16" ht="15" x14ac:dyDescent="0.25">
      <c r="B67" s="30" t="s">
        <v>199</v>
      </c>
      <c r="C67" s="6"/>
      <c r="D67" s="6"/>
      <c r="E67" s="6"/>
      <c r="F67" s="6"/>
      <c r="G67" s="6"/>
      <c r="H67" s="6"/>
      <c r="I67" s="65">
        <v>6.07</v>
      </c>
      <c r="J67" s="10">
        <v>3.5000000000000003E-2</v>
      </c>
      <c r="K67" s="9"/>
      <c r="L67" s="65"/>
      <c r="M67" s="9">
        <v>3296741.43</v>
      </c>
      <c r="N67" s="10"/>
      <c r="O67" s="192">
        <v>8.3527467236289593E-2</v>
      </c>
      <c r="P67" s="20"/>
    </row>
    <row r="68" spans="2:16" ht="15" x14ac:dyDescent="0.25">
      <c r="B68" s="39"/>
      <c r="C68" s="40"/>
      <c r="D68" s="40"/>
      <c r="E68" s="40"/>
      <c r="F68" s="40"/>
      <c r="G68" s="40"/>
      <c r="H68" s="40"/>
      <c r="I68" s="71"/>
      <c r="J68" s="72"/>
      <c r="K68" s="73"/>
      <c r="L68" s="71"/>
      <c r="M68" s="40"/>
      <c r="N68" s="40"/>
      <c r="O68" s="192"/>
      <c r="P68" s="20"/>
    </row>
    <row r="73" spans="2:16" x14ac:dyDescent="0.2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2:16" x14ac:dyDescent="0.2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2:16" x14ac:dyDescent="0.2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101" spans="2:16" x14ac:dyDescent="0.2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/>
  <dimension ref="A1:P55"/>
  <sheetViews>
    <sheetView showGridLines="0" rightToLeft="1" zoomScale="85" zoomScaleNormal="85" workbookViewId="0">
      <selection activeCell="B5" sqref="B5"/>
    </sheetView>
  </sheetViews>
  <sheetFormatPr defaultRowHeight="14.25" x14ac:dyDescent="0.2"/>
  <cols>
    <col min="1" max="1" width="3.875" customWidth="1"/>
    <col min="2" max="2" width="23.875" customWidth="1"/>
    <col min="3" max="3" width="15.5" customWidth="1"/>
    <col min="4" max="4" width="8.25" customWidth="1"/>
    <col min="5" max="5" width="19.875" customWidth="1"/>
    <col min="6" max="6" width="12.5" customWidth="1"/>
    <col min="7" max="7" width="15.125" customWidth="1"/>
    <col min="8" max="8" width="17.5" customWidth="1"/>
    <col min="9" max="9" width="21.5" customWidth="1"/>
    <col min="10" max="10" width="11.125" customWidth="1"/>
    <col min="11" max="11" width="8.25" customWidth="1"/>
    <col min="12" max="12" width="8.375" customWidth="1"/>
    <col min="13" max="13" width="11.375" customWidth="1"/>
    <col min="14" max="14" width="14.625" customWidth="1"/>
    <col min="15" max="15" width="17.5" customWidth="1"/>
    <col min="16" max="16" width="21.5" customWidth="1"/>
    <col min="17" max="17" width="10.875" customWidth="1"/>
  </cols>
  <sheetData>
    <row r="1" spans="1:16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9.5" x14ac:dyDescent="0.3">
      <c r="A2" s="20"/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  <c r="M2" s="20"/>
      <c r="N2" s="20"/>
      <c r="O2" s="20"/>
      <c r="P2" s="20"/>
    </row>
    <row r="3" spans="1:16" ht="16.5" x14ac:dyDescent="0.25">
      <c r="A3" s="20"/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  <c r="M3" s="20"/>
      <c r="N3" s="20"/>
      <c r="O3" s="20"/>
      <c r="P3" s="20"/>
    </row>
    <row r="4" spans="1:16" ht="16.5" x14ac:dyDescent="0.25">
      <c r="A4" s="20"/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  <c r="M4" s="20"/>
      <c r="N4" s="20"/>
      <c r="O4" s="20"/>
      <c r="P4" s="20"/>
    </row>
    <row r="5" spans="1:16" ht="15" x14ac:dyDescent="0.25">
      <c r="A5" s="20"/>
      <c r="B5" s="24" t="s">
        <v>102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ht="15" x14ac:dyDescent="0.25">
      <c r="A6" s="20"/>
      <c r="B6" s="25" t="s">
        <v>103</v>
      </c>
      <c r="C6" s="121">
        <v>40724</v>
      </c>
      <c r="D6" s="20"/>
      <c r="E6" s="54" t="s">
        <v>76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ht="15" x14ac:dyDescent="0.25">
      <c r="A7" s="20"/>
      <c r="B7" s="25" t="s">
        <v>104</v>
      </c>
      <c r="C7" s="26" t="s">
        <v>105</v>
      </c>
      <c r="D7" s="20"/>
      <c r="E7" s="54" t="s">
        <v>78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 x14ac:dyDescent="0.2">
      <c r="A8" s="20"/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x14ac:dyDescent="0.2">
      <c r="A9" s="20"/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 x14ac:dyDescent="0.2">
      <c r="A10" s="20"/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spans="1:16" s="15" customFormat="1" ht="30" x14ac:dyDescent="0.2">
      <c r="A12" s="16"/>
      <c r="B12" s="57" t="s">
        <v>73</v>
      </c>
      <c r="C12" s="60" t="s">
        <v>149</v>
      </c>
      <c r="D12" s="61" t="s">
        <v>150</v>
      </c>
      <c r="E12" s="59" t="s">
        <v>151</v>
      </c>
      <c r="F12" s="59" t="s">
        <v>152</v>
      </c>
      <c r="G12" s="59" t="s">
        <v>153</v>
      </c>
      <c r="H12" s="59" t="s">
        <v>154</v>
      </c>
      <c r="I12" s="62" t="s">
        <v>113</v>
      </c>
      <c r="J12" s="74"/>
      <c r="K12" s="74"/>
      <c r="L12" s="74"/>
      <c r="M12" s="74"/>
      <c r="N12" s="74"/>
      <c r="O12" s="74"/>
      <c r="P12" s="74"/>
    </row>
    <row r="13" spans="1:16" ht="15" x14ac:dyDescent="0.25">
      <c r="A13" s="1"/>
      <c r="B13" s="27" t="s">
        <v>76</v>
      </c>
      <c r="C13" s="63"/>
      <c r="D13" s="64"/>
      <c r="E13" s="28"/>
      <c r="F13" s="28"/>
      <c r="G13" s="28"/>
      <c r="H13" s="28"/>
      <c r="I13" s="29"/>
      <c r="J13" s="20"/>
      <c r="K13" s="20"/>
      <c r="L13" s="20"/>
      <c r="M13" s="20"/>
      <c r="N13" s="20"/>
      <c r="O13" s="20"/>
      <c r="P13" s="20"/>
    </row>
    <row r="14" spans="1:16" ht="15" x14ac:dyDescent="0.25">
      <c r="A14" s="1"/>
      <c r="B14" s="30" t="s">
        <v>78</v>
      </c>
      <c r="C14" s="65"/>
      <c r="D14" s="10"/>
      <c r="E14" s="6"/>
      <c r="F14" s="6"/>
      <c r="G14" s="6"/>
      <c r="H14" s="6"/>
      <c r="I14" s="48"/>
      <c r="J14" s="20"/>
      <c r="K14" s="20"/>
      <c r="L14" s="20"/>
      <c r="M14" s="20"/>
      <c r="N14" s="20"/>
      <c r="O14" s="20"/>
      <c r="P14" s="20"/>
    </row>
    <row r="15" spans="1:16" x14ac:dyDescent="0.2">
      <c r="A15" s="1"/>
      <c r="B15" s="33" t="s">
        <v>135</v>
      </c>
      <c r="C15" s="67"/>
      <c r="D15" s="68"/>
      <c r="E15" s="75"/>
      <c r="F15" s="76"/>
      <c r="G15" s="34"/>
      <c r="H15" s="68"/>
      <c r="I15" s="35"/>
      <c r="J15" s="20"/>
      <c r="K15" s="20"/>
      <c r="L15" s="20"/>
      <c r="M15" s="20"/>
      <c r="N15" s="20"/>
      <c r="O15" s="20"/>
      <c r="P15" s="20"/>
    </row>
    <row r="16" spans="1:16" x14ac:dyDescent="0.2">
      <c r="A16" s="1"/>
      <c r="B16" s="77" t="s">
        <v>141</v>
      </c>
      <c r="C16" s="71"/>
      <c r="D16" s="72"/>
      <c r="E16" s="78"/>
      <c r="F16" s="79"/>
      <c r="G16" s="73"/>
      <c r="H16" s="72"/>
      <c r="I16" s="80"/>
      <c r="J16" s="20"/>
      <c r="K16" s="20"/>
      <c r="L16" s="20"/>
      <c r="M16" s="20"/>
      <c r="N16" s="20"/>
      <c r="O16" s="20"/>
      <c r="P16" s="20"/>
    </row>
    <row r="17" spans="1:16" x14ac:dyDescent="0.2">
      <c r="A17" s="1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spans="1:16" x14ac:dyDescent="0.2">
      <c r="A18" s="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 x14ac:dyDescent="0.2">
      <c r="A19" s="1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 x14ac:dyDescent="0.2">
      <c r="A20" s="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spans="1:16" x14ac:dyDescent="0.2">
      <c r="A21" s="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 spans="1:16" x14ac:dyDescent="0.2">
      <c r="A22" s="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x14ac:dyDescent="0.2">
      <c r="A23" s="1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spans="1:16" x14ac:dyDescent="0.2">
      <c r="A24" s="1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6" x14ac:dyDescent="0.2">
      <c r="A25" s="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spans="1:16" x14ac:dyDescent="0.2">
      <c r="A26" s="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spans="1:16" x14ac:dyDescent="0.2">
      <c r="A27" s="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 spans="1:16" x14ac:dyDescent="0.2">
      <c r="A28" s="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16" x14ac:dyDescent="0.2">
      <c r="A29" s="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16" x14ac:dyDescent="0.2">
      <c r="A30" s="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16" x14ac:dyDescent="0.2">
      <c r="A31" s="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1:16" x14ac:dyDescent="0.2">
      <c r="A32" s="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 x14ac:dyDescent="0.2">
      <c r="A33" s="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 x14ac:dyDescent="0.2">
      <c r="A34" s="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 x14ac:dyDescent="0.2">
      <c r="A35" s="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 x14ac:dyDescent="0.2">
      <c r="A36" s="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x14ac:dyDescent="0.2">
      <c r="A37" s="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x14ac:dyDescent="0.2">
      <c r="A38" s="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 x14ac:dyDescent="0.2">
      <c r="A39" s="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 x14ac:dyDescent="0.2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 x14ac:dyDescent="0.2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16" x14ac:dyDescent="0.2">
      <c r="A42" s="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16" x14ac:dyDescent="0.2">
      <c r="A43" s="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16" x14ac:dyDescent="0.2">
      <c r="A44" s="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16" x14ac:dyDescent="0.2">
      <c r="A45" s="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A46" s="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A48" s="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1:16" x14ac:dyDescent="0.2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1:16" x14ac:dyDescent="0.2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1:16" x14ac:dyDescent="0.2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1:16" x14ac:dyDescent="0.2">
      <c r="A52" s="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1:16" x14ac:dyDescent="0.2">
      <c r="A53" s="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x14ac:dyDescent="0.2">
      <c r="A54" s="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x14ac:dyDescent="0.2">
      <c r="A55" s="20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20"/>
    </row>
  </sheetData>
  <phoneticPr fontId="23" type="noConversion"/>
  <hyperlinks>
    <hyperlink ref="B5" location="Menu!A1" display="Menu!A1"/>
  </hyperlinks>
  <pageMargins left="0.71" right="0.71" top="0.75" bottom="0.75" header="0.31" footer="0.3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/>
  <dimension ref="A1:S493"/>
  <sheetViews>
    <sheetView showGridLines="0" rightToLeft="1" tabSelected="1" topLeftCell="C1" zoomScale="85" zoomScaleNormal="85" workbookViewId="0">
      <selection activeCell="E203" sqref="E203"/>
    </sheetView>
  </sheetViews>
  <sheetFormatPr defaultRowHeight="14.25" x14ac:dyDescent="0.2"/>
  <cols>
    <col min="1" max="1" width="3.875" style="20" customWidth="1"/>
    <col min="2" max="2" width="37.625" customWidth="1"/>
    <col min="3" max="3" width="15.125" customWidth="1"/>
    <col min="4" max="4" width="32.375" bestFit="1" customWidth="1"/>
    <col min="5" max="5" width="13.875" customWidth="1"/>
    <col min="6" max="6" width="9.25" customWidth="1"/>
    <col min="7" max="7" width="13" customWidth="1"/>
    <col min="8" max="8" width="13.375" customWidth="1"/>
    <col min="9" max="9" width="9.125" customWidth="1"/>
    <col min="10" max="10" width="7.25" customWidth="1"/>
    <col min="11" max="11" width="9.875" customWidth="1"/>
    <col min="12" max="12" width="14.625" customWidth="1"/>
    <col min="13" max="13" width="11.5" customWidth="1"/>
    <col min="14" max="14" width="15.25" customWidth="1"/>
    <col min="15" max="15" width="12.25" customWidth="1"/>
    <col min="16" max="16" width="12.5" customWidth="1"/>
    <col min="17" max="17" width="13.375" customWidth="1"/>
    <col min="18" max="18" width="18.75" style="199" bestFit="1" customWidth="1"/>
    <col min="19" max="19" width="12.5" bestFit="1" customWidth="1"/>
  </cols>
  <sheetData>
    <row r="1" spans="1:18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ht="19.5" x14ac:dyDescent="0.3"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  <c r="M2" s="20"/>
      <c r="N2" s="20"/>
      <c r="O2" s="20"/>
      <c r="P2" s="20"/>
      <c r="Q2" s="20"/>
    </row>
    <row r="3" spans="1:18" ht="16.5" x14ac:dyDescent="0.25"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  <c r="M3" s="20"/>
      <c r="N3" s="20"/>
      <c r="O3" s="20"/>
      <c r="P3" s="20"/>
      <c r="Q3" s="20"/>
    </row>
    <row r="4" spans="1:18" ht="16.5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  <c r="M4" s="20"/>
      <c r="N4" s="20"/>
      <c r="O4" s="20"/>
      <c r="P4" s="20"/>
      <c r="Q4" s="20"/>
    </row>
    <row r="5" spans="1:18" x14ac:dyDescent="0.2"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8" ht="15" x14ac:dyDescent="0.25">
      <c r="B6" s="25" t="s">
        <v>103</v>
      </c>
      <c r="C6" s="121">
        <v>40724</v>
      </c>
      <c r="D6" s="20"/>
      <c r="E6" s="54" t="s">
        <v>76</v>
      </c>
      <c r="F6" s="54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8" ht="15" x14ac:dyDescent="0.25">
      <c r="B7" s="25" t="s">
        <v>104</v>
      </c>
      <c r="C7" s="26" t="s">
        <v>105</v>
      </c>
      <c r="D7" s="20"/>
      <c r="E7" s="54" t="s">
        <v>79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8" x14ac:dyDescent="0.2"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8" x14ac:dyDescent="0.2"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8" x14ac:dyDescent="0.2"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8" x14ac:dyDescent="0.2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8" s="55" customFormat="1" ht="45" x14ac:dyDescent="0.2">
      <c r="A12" s="56"/>
      <c r="B12" s="57" t="s">
        <v>73</v>
      </c>
      <c r="C12" s="58" t="s">
        <v>143</v>
      </c>
      <c r="D12" s="58" t="s">
        <v>144</v>
      </c>
      <c r="E12" s="58" t="s">
        <v>200</v>
      </c>
      <c r="F12" s="58" t="s">
        <v>145</v>
      </c>
      <c r="G12" s="58" t="s">
        <v>146</v>
      </c>
      <c r="H12" s="58" t="s">
        <v>147</v>
      </c>
      <c r="I12" s="59" t="s">
        <v>148</v>
      </c>
      <c r="J12" s="60" t="s">
        <v>149</v>
      </c>
      <c r="K12" s="61" t="s">
        <v>150</v>
      </c>
      <c r="L12" s="59" t="s">
        <v>151</v>
      </c>
      <c r="M12" s="58" t="s">
        <v>152</v>
      </c>
      <c r="N12" s="59" t="s">
        <v>153</v>
      </c>
      <c r="O12" s="59" t="s">
        <v>154</v>
      </c>
      <c r="P12" s="62" t="s">
        <v>113</v>
      </c>
      <c r="Q12" s="56"/>
      <c r="R12" s="200"/>
    </row>
    <row r="13" spans="1:18" ht="15" x14ac:dyDescent="0.25">
      <c r="A13" s="1"/>
      <c r="B13" s="27" t="s">
        <v>76</v>
      </c>
      <c r="C13" s="28"/>
      <c r="D13" s="28"/>
      <c r="E13" s="28"/>
      <c r="F13" s="28"/>
      <c r="G13" s="28"/>
      <c r="H13" s="28"/>
      <c r="I13" s="28"/>
      <c r="J13" s="63"/>
      <c r="K13" s="64"/>
      <c r="L13" s="46"/>
      <c r="M13" s="63"/>
      <c r="N13" s="28"/>
      <c r="O13" s="28"/>
      <c r="P13" s="29"/>
      <c r="Q13" s="1"/>
    </row>
    <row r="14" spans="1:18" ht="15" x14ac:dyDescent="0.25">
      <c r="A14" s="1"/>
      <c r="B14" s="30" t="s">
        <v>79</v>
      </c>
      <c r="C14" s="6"/>
      <c r="D14" s="6"/>
      <c r="E14" s="6"/>
      <c r="F14" s="6"/>
      <c r="G14" s="6"/>
      <c r="H14" s="6"/>
      <c r="I14" s="6"/>
      <c r="J14" s="65"/>
      <c r="K14" s="10"/>
      <c r="L14" s="9"/>
      <c r="M14" s="65"/>
      <c r="N14" s="6"/>
      <c r="O14" s="6"/>
      <c r="P14" s="48"/>
      <c r="Q14" s="1"/>
    </row>
    <row r="15" spans="1:18" s="5" customFormat="1" ht="15" x14ac:dyDescent="0.25">
      <c r="A15" s="6"/>
      <c r="B15" s="66" t="s">
        <v>135</v>
      </c>
      <c r="C15" s="6"/>
      <c r="D15" s="6"/>
      <c r="E15" s="6"/>
      <c r="F15" s="6"/>
      <c r="G15" s="6"/>
      <c r="H15" s="6"/>
      <c r="I15" s="6"/>
      <c r="J15" s="67"/>
      <c r="K15" s="68"/>
      <c r="L15" s="34"/>
      <c r="M15" s="67"/>
      <c r="N15" s="1"/>
      <c r="O15" s="1"/>
      <c r="P15" s="32"/>
      <c r="Q15" s="1"/>
      <c r="R15" s="201"/>
    </row>
    <row r="16" spans="1:18" ht="15" x14ac:dyDescent="0.25">
      <c r="A16" s="1"/>
      <c r="B16" s="47" t="s">
        <v>201</v>
      </c>
      <c r="C16" s="6"/>
      <c r="D16" s="6"/>
      <c r="E16" s="6"/>
      <c r="F16" s="6"/>
      <c r="G16" s="6"/>
      <c r="H16" s="6"/>
      <c r="I16" s="6"/>
      <c r="J16" s="65"/>
      <c r="K16" s="10"/>
      <c r="L16" s="9"/>
      <c r="M16" s="65"/>
      <c r="N16" s="6"/>
      <c r="O16" s="6"/>
      <c r="P16" s="48"/>
      <c r="Q16" s="1"/>
    </row>
    <row r="17" spans="1:19" x14ac:dyDescent="0.2">
      <c r="A17" s="1"/>
      <c r="B17" s="49" t="s">
        <v>202</v>
      </c>
      <c r="C17" s="44">
        <v>2300069</v>
      </c>
      <c r="D17" s="43" t="s">
        <v>203</v>
      </c>
      <c r="E17" s="43" t="s">
        <v>204</v>
      </c>
      <c r="F17" s="44" t="s">
        <v>205</v>
      </c>
      <c r="G17" s="43" t="s">
        <v>206</v>
      </c>
      <c r="H17" s="43" t="s">
        <v>159</v>
      </c>
      <c r="I17" s="44">
        <v>5.3</v>
      </c>
      <c r="J17" s="67">
        <v>2.79</v>
      </c>
      <c r="K17" s="68">
        <v>2.0899999999999998E-2</v>
      </c>
      <c r="L17" s="34">
        <v>2387838.65</v>
      </c>
      <c r="M17" s="67">
        <v>130.59</v>
      </c>
      <c r="N17" s="34">
        <v>3118.28</v>
      </c>
      <c r="O17" s="68">
        <v>1.1999999999999999E-3</v>
      </c>
      <c r="P17" s="35">
        <v>7.9005902059348679E-5</v>
      </c>
      <c r="Q17" s="75"/>
      <c r="S17" s="190"/>
    </row>
    <row r="18" spans="1:19" x14ac:dyDescent="0.2">
      <c r="A18" s="1"/>
      <c r="B18" s="49" t="s">
        <v>207</v>
      </c>
      <c r="C18" s="44">
        <v>2310050</v>
      </c>
      <c r="D18" s="43" t="s">
        <v>208</v>
      </c>
      <c r="E18" s="43" t="s">
        <v>209</v>
      </c>
      <c r="F18" s="44" t="s">
        <v>205</v>
      </c>
      <c r="G18" s="43" t="s">
        <v>206</v>
      </c>
      <c r="H18" s="43" t="s">
        <v>159</v>
      </c>
      <c r="I18" s="44">
        <v>4.2</v>
      </c>
      <c r="J18" s="67">
        <v>3.32</v>
      </c>
      <c r="K18" s="68">
        <v>2.1299999999999999E-2</v>
      </c>
      <c r="L18" s="34">
        <v>2679875</v>
      </c>
      <c r="M18" s="67">
        <v>126.89</v>
      </c>
      <c r="N18" s="34">
        <v>3400.49</v>
      </c>
      <c r="O18" s="68">
        <v>3.2000000000000002E-3</v>
      </c>
      <c r="P18" s="35">
        <v>8.6156079599585217E-5</v>
      </c>
      <c r="Q18" s="75"/>
      <c r="S18" s="190"/>
    </row>
    <row r="19" spans="1:19" x14ac:dyDescent="0.2">
      <c r="A19" s="1"/>
      <c r="B19" s="49" t="s">
        <v>210</v>
      </c>
      <c r="C19" s="44">
        <v>7410152</v>
      </c>
      <c r="D19" s="43" t="s">
        <v>211</v>
      </c>
      <c r="E19" s="43" t="s">
        <v>209</v>
      </c>
      <c r="F19" s="44" t="s">
        <v>205</v>
      </c>
      <c r="G19" s="43" t="s">
        <v>212</v>
      </c>
      <c r="H19" s="43" t="s">
        <v>159</v>
      </c>
      <c r="I19" s="44">
        <v>4.0999999999999996</v>
      </c>
      <c r="J19" s="67">
        <v>3.5</v>
      </c>
      <c r="K19" s="68">
        <v>2.3199999999999998E-2</v>
      </c>
      <c r="L19" s="34">
        <v>12731483.880000001</v>
      </c>
      <c r="M19" s="67">
        <v>125.69</v>
      </c>
      <c r="N19" s="34">
        <v>16002.2</v>
      </c>
      <c r="O19" s="68">
        <v>6.4000000000000003E-3</v>
      </c>
      <c r="P19" s="35">
        <v>4.0543769191160172E-4</v>
      </c>
      <c r="Q19" s="75"/>
      <c r="S19" s="190"/>
    </row>
    <row r="20" spans="1:19" x14ac:dyDescent="0.2">
      <c r="A20" s="1"/>
      <c r="B20" s="49" t="s">
        <v>213</v>
      </c>
      <c r="C20" s="44">
        <v>7410061</v>
      </c>
      <c r="D20" s="43" t="s">
        <v>211</v>
      </c>
      <c r="E20" s="43" t="s">
        <v>209</v>
      </c>
      <c r="F20" s="44" t="s">
        <v>205</v>
      </c>
      <c r="G20" s="43" t="s">
        <v>212</v>
      </c>
      <c r="H20" s="43" t="s">
        <v>159</v>
      </c>
      <c r="I20" s="44">
        <v>4.9000000000000004</v>
      </c>
      <c r="J20" s="67">
        <v>4.58</v>
      </c>
      <c r="K20" s="68">
        <v>2.69E-2</v>
      </c>
      <c r="L20" s="34">
        <v>66839575.109999999</v>
      </c>
      <c r="M20" s="67">
        <v>139.71</v>
      </c>
      <c r="N20" s="34">
        <v>93381.57</v>
      </c>
      <c r="O20" s="68">
        <v>0.13</v>
      </c>
      <c r="P20" s="35">
        <v>2.365950194840814E-3</v>
      </c>
      <c r="Q20" s="75"/>
      <c r="S20" s="190"/>
    </row>
    <row r="21" spans="1:19" x14ac:dyDescent="0.2">
      <c r="A21" s="1"/>
      <c r="B21" s="49" t="s">
        <v>214</v>
      </c>
      <c r="C21" s="44">
        <v>7410160</v>
      </c>
      <c r="D21" s="43" t="s">
        <v>211</v>
      </c>
      <c r="E21" s="43" t="s">
        <v>209</v>
      </c>
      <c r="F21" s="44" t="s">
        <v>205</v>
      </c>
      <c r="G21" s="43" t="s">
        <v>212</v>
      </c>
      <c r="H21" s="43" t="s">
        <v>159</v>
      </c>
      <c r="I21" s="44">
        <v>4.4000000000000004</v>
      </c>
      <c r="J21" s="67">
        <v>4.79</v>
      </c>
      <c r="K21" s="68">
        <v>2.7300000000000001E-2</v>
      </c>
      <c r="L21" s="34">
        <v>77278008.840000004</v>
      </c>
      <c r="M21" s="67">
        <v>126.46</v>
      </c>
      <c r="N21" s="34">
        <v>97725.77</v>
      </c>
      <c r="O21" s="68">
        <v>4.0099999999999997E-2</v>
      </c>
      <c r="P21" s="35">
        <v>2.476016462054221E-3</v>
      </c>
      <c r="Q21" s="75"/>
      <c r="S21" s="190"/>
    </row>
    <row r="22" spans="1:19" x14ac:dyDescent="0.2">
      <c r="A22" s="1"/>
      <c r="B22" s="49" t="s">
        <v>215</v>
      </c>
      <c r="C22" s="44">
        <v>2310092</v>
      </c>
      <c r="D22" s="43" t="s">
        <v>208</v>
      </c>
      <c r="E22" s="43" t="s">
        <v>209</v>
      </c>
      <c r="F22" s="44" t="s">
        <v>205</v>
      </c>
      <c r="G22" s="43" t="s">
        <v>206</v>
      </c>
      <c r="H22" s="43" t="s">
        <v>159</v>
      </c>
      <c r="I22" s="44">
        <v>2.6</v>
      </c>
      <c r="J22" s="67">
        <v>4.54</v>
      </c>
      <c r="K22" s="68">
        <v>2.5899999999999999E-2</v>
      </c>
      <c r="L22" s="34">
        <v>11637847.359999999</v>
      </c>
      <c r="M22" s="67">
        <v>101.85</v>
      </c>
      <c r="N22" s="34">
        <v>11853.15</v>
      </c>
      <c r="O22" s="68">
        <v>2.3199999999999998E-2</v>
      </c>
      <c r="P22" s="35">
        <v>3.0031581769269237E-4</v>
      </c>
      <c r="Q22" s="75"/>
      <c r="S22" s="190"/>
    </row>
    <row r="23" spans="1:19" x14ac:dyDescent="0.2">
      <c r="A23" s="1"/>
      <c r="B23" s="49" t="s">
        <v>216</v>
      </c>
      <c r="C23" s="44">
        <v>1940287</v>
      </c>
      <c r="D23" s="43" t="s">
        <v>217</v>
      </c>
      <c r="E23" s="43" t="s">
        <v>209</v>
      </c>
      <c r="F23" s="44" t="s">
        <v>205</v>
      </c>
      <c r="G23" s="43" t="s">
        <v>206</v>
      </c>
      <c r="H23" s="43" t="s">
        <v>159</v>
      </c>
      <c r="I23" s="44">
        <v>5</v>
      </c>
      <c r="J23" s="67">
        <v>2.62</v>
      </c>
      <c r="K23" s="68">
        <v>1.8200000000000001E-2</v>
      </c>
      <c r="L23" s="34">
        <v>17415.29</v>
      </c>
      <c r="M23" s="67">
        <v>132.35</v>
      </c>
      <c r="N23" s="34">
        <v>23.05</v>
      </c>
      <c r="O23" s="68">
        <v>0</v>
      </c>
      <c r="P23" s="35">
        <v>5.8400337444616486E-7</v>
      </c>
      <c r="Q23" s="75"/>
      <c r="S23" s="190"/>
    </row>
    <row r="24" spans="1:19" x14ac:dyDescent="0.2">
      <c r="A24" s="1"/>
      <c r="B24" s="49" t="s">
        <v>218</v>
      </c>
      <c r="C24" s="44">
        <v>1940048</v>
      </c>
      <c r="D24" s="43" t="s">
        <v>217</v>
      </c>
      <c r="E24" s="43" t="s">
        <v>209</v>
      </c>
      <c r="F24" s="44" t="s">
        <v>219</v>
      </c>
      <c r="G24" s="43" t="s">
        <v>206</v>
      </c>
      <c r="H24" s="43" t="s">
        <v>159</v>
      </c>
      <c r="I24" s="44">
        <v>5.45</v>
      </c>
      <c r="J24" s="67">
        <v>1.3</v>
      </c>
      <c r="K24" s="68">
        <v>1.55E-2</v>
      </c>
      <c r="L24" s="34">
        <v>7215108.2800000003</v>
      </c>
      <c r="M24" s="67">
        <v>145.4</v>
      </c>
      <c r="N24" s="34">
        <v>10490.77</v>
      </c>
      <c r="O24" s="68">
        <v>2.6499999999999999E-2</v>
      </c>
      <c r="P24" s="35">
        <v>2.6579805121642485E-4</v>
      </c>
      <c r="Q24" s="75"/>
      <c r="S24" s="190"/>
    </row>
    <row r="25" spans="1:19" x14ac:dyDescent="0.2">
      <c r="A25" s="1"/>
      <c r="B25" s="49" t="s">
        <v>220</v>
      </c>
      <c r="C25" s="44">
        <v>6040141</v>
      </c>
      <c r="D25" s="43" t="s">
        <v>211</v>
      </c>
      <c r="E25" s="43" t="s">
        <v>209</v>
      </c>
      <c r="F25" s="44" t="s">
        <v>219</v>
      </c>
      <c r="G25" s="43" t="s">
        <v>212</v>
      </c>
      <c r="H25" s="43" t="s">
        <v>159</v>
      </c>
      <c r="I25" s="44">
        <v>4</v>
      </c>
      <c r="J25" s="67">
        <v>7.99</v>
      </c>
      <c r="K25" s="68">
        <v>3.9100000000000003E-2</v>
      </c>
      <c r="L25" s="34">
        <v>130443679.63</v>
      </c>
      <c r="M25" s="67">
        <v>106.32</v>
      </c>
      <c r="N25" s="34">
        <v>138687.72</v>
      </c>
      <c r="O25" s="68">
        <v>9.6600000000000005E-2</v>
      </c>
      <c r="P25" s="35">
        <v>3.5138436648262418E-3</v>
      </c>
      <c r="Q25" s="75"/>
      <c r="S25" s="190"/>
    </row>
    <row r="26" spans="1:19" x14ac:dyDescent="0.2">
      <c r="A26" s="1"/>
      <c r="B26" s="49" t="s">
        <v>221</v>
      </c>
      <c r="C26" s="44">
        <v>1092121</v>
      </c>
      <c r="D26" s="43" t="s">
        <v>222</v>
      </c>
      <c r="E26" s="43" t="s">
        <v>223</v>
      </c>
      <c r="F26" s="44" t="s">
        <v>219</v>
      </c>
      <c r="G26" s="43" t="s">
        <v>206</v>
      </c>
      <c r="H26" s="43" t="s">
        <v>159</v>
      </c>
      <c r="I26" s="44">
        <v>3.6</v>
      </c>
      <c r="J26" s="67">
        <v>0.61</v>
      </c>
      <c r="K26" s="68">
        <v>1.7299999999999999E-2</v>
      </c>
      <c r="L26" s="34">
        <v>15158162.689999999</v>
      </c>
      <c r="M26" s="67">
        <v>121.13</v>
      </c>
      <c r="N26" s="34">
        <v>18361.080000000002</v>
      </c>
      <c r="O26" s="68">
        <v>4.1200000000000001E-2</v>
      </c>
      <c r="P26" s="35">
        <v>4.6520315307921865E-4</v>
      </c>
      <c r="Q26" s="75"/>
      <c r="S26" s="190"/>
    </row>
    <row r="27" spans="1:19" x14ac:dyDescent="0.2">
      <c r="A27" s="1"/>
      <c r="B27" s="49" t="s">
        <v>224</v>
      </c>
      <c r="C27" s="44">
        <v>1091925</v>
      </c>
      <c r="D27" s="43" t="s">
        <v>222</v>
      </c>
      <c r="E27" s="43" t="s">
        <v>223</v>
      </c>
      <c r="F27" s="44" t="s">
        <v>219</v>
      </c>
      <c r="G27" s="43" t="s">
        <v>206</v>
      </c>
      <c r="H27" s="43" t="s">
        <v>159</v>
      </c>
      <c r="I27" s="44">
        <v>4.75</v>
      </c>
      <c r="J27" s="67">
        <v>0.53</v>
      </c>
      <c r="K27" s="68">
        <v>1.7399999999999999E-2</v>
      </c>
      <c r="L27" s="34">
        <v>161848102.75999999</v>
      </c>
      <c r="M27" s="67">
        <v>122.43</v>
      </c>
      <c r="N27" s="34">
        <v>198150.63</v>
      </c>
      <c r="O27" s="68">
        <v>5.9900000000000002E-2</v>
      </c>
      <c r="P27" s="35">
        <v>5.020418072391908E-3</v>
      </c>
      <c r="Q27" s="75"/>
      <c r="S27" s="190"/>
    </row>
    <row r="28" spans="1:19" x14ac:dyDescent="0.2">
      <c r="A28" s="1"/>
      <c r="B28" s="49" t="s">
        <v>225</v>
      </c>
      <c r="C28" s="44">
        <v>1092139</v>
      </c>
      <c r="D28" s="43" t="s">
        <v>222</v>
      </c>
      <c r="E28" s="43" t="s">
        <v>223</v>
      </c>
      <c r="F28" s="44" t="s">
        <v>219</v>
      </c>
      <c r="G28" s="43" t="s">
        <v>206</v>
      </c>
      <c r="H28" s="43" t="s">
        <v>159</v>
      </c>
      <c r="I28" s="44">
        <v>4.3499999999999996</v>
      </c>
      <c r="J28" s="67">
        <v>3.36</v>
      </c>
      <c r="K28" s="68">
        <v>2.3699999999999999E-2</v>
      </c>
      <c r="L28" s="34">
        <v>52502929.909999996</v>
      </c>
      <c r="M28" s="67">
        <v>128.13999999999999</v>
      </c>
      <c r="N28" s="34">
        <v>67277.25</v>
      </c>
      <c r="O28" s="68">
        <v>2.1000000000000001E-2</v>
      </c>
      <c r="P28" s="35">
        <v>1.7045614326879933E-3</v>
      </c>
      <c r="Q28" s="75"/>
      <c r="S28" s="190"/>
    </row>
    <row r="29" spans="1:19" x14ac:dyDescent="0.2">
      <c r="A29" s="1"/>
      <c r="B29" s="49" t="s">
        <v>226</v>
      </c>
      <c r="C29" s="44">
        <v>1099738</v>
      </c>
      <c r="D29" s="43" t="s">
        <v>227</v>
      </c>
      <c r="E29" s="43" t="s">
        <v>228</v>
      </c>
      <c r="F29" s="44" t="s">
        <v>219</v>
      </c>
      <c r="G29" s="43" t="s">
        <v>206</v>
      </c>
      <c r="H29" s="43" t="s">
        <v>159</v>
      </c>
      <c r="I29" s="44">
        <v>4.6500000000000004</v>
      </c>
      <c r="J29" s="67">
        <v>4.8499999999999996</v>
      </c>
      <c r="K29" s="68">
        <v>3.0099999999999998E-2</v>
      </c>
      <c r="L29" s="34">
        <v>8544100.2599999998</v>
      </c>
      <c r="M29" s="67">
        <v>128.29</v>
      </c>
      <c r="N29" s="34">
        <v>10961.23</v>
      </c>
      <c r="O29" s="68">
        <v>1.3100000000000001E-2</v>
      </c>
      <c r="P29" s="35">
        <v>2.7771780078440501E-4</v>
      </c>
      <c r="Q29" s="75"/>
      <c r="S29" s="190"/>
    </row>
    <row r="30" spans="1:19" x14ac:dyDescent="0.2">
      <c r="A30" s="1"/>
      <c r="B30" s="49" t="s">
        <v>229</v>
      </c>
      <c r="C30" s="44">
        <v>2310035</v>
      </c>
      <c r="D30" s="43" t="s">
        <v>208</v>
      </c>
      <c r="E30" s="43" t="s">
        <v>209</v>
      </c>
      <c r="F30" s="44" t="s">
        <v>219</v>
      </c>
      <c r="G30" s="43" t="s">
        <v>206</v>
      </c>
      <c r="H30" s="43" t="s">
        <v>159</v>
      </c>
      <c r="I30" s="44">
        <v>5.5</v>
      </c>
      <c r="J30" s="67">
        <v>4.75</v>
      </c>
      <c r="K30" s="68">
        <v>2.6800000000000001E-2</v>
      </c>
      <c r="L30" s="34">
        <v>25474381.109999999</v>
      </c>
      <c r="M30" s="67">
        <v>146.71</v>
      </c>
      <c r="N30" s="34">
        <v>37373.46</v>
      </c>
      <c r="O30" s="68">
        <v>0.12740000000000001</v>
      </c>
      <c r="P30" s="35">
        <v>9.4690788523769042E-4</v>
      </c>
      <c r="Q30" s="75"/>
      <c r="S30" s="190"/>
    </row>
    <row r="31" spans="1:19" x14ac:dyDescent="0.2">
      <c r="A31" s="1"/>
      <c r="B31" s="49" t="s">
        <v>230</v>
      </c>
      <c r="C31" s="44">
        <v>1097138</v>
      </c>
      <c r="D31" s="43" t="s">
        <v>231</v>
      </c>
      <c r="E31" s="43" t="s">
        <v>228</v>
      </c>
      <c r="F31" s="44" t="s">
        <v>219</v>
      </c>
      <c r="G31" s="43" t="s">
        <v>212</v>
      </c>
      <c r="H31" s="43" t="s">
        <v>159</v>
      </c>
      <c r="I31" s="44">
        <v>4.8899999999999997</v>
      </c>
      <c r="J31" s="67">
        <v>4.8600000000000003</v>
      </c>
      <c r="K31" s="68">
        <v>3.1E-2</v>
      </c>
      <c r="L31" s="34">
        <v>2759140.07</v>
      </c>
      <c r="M31" s="67">
        <v>125.09</v>
      </c>
      <c r="N31" s="34">
        <v>3451.41</v>
      </c>
      <c r="O31" s="68">
        <v>7.6E-3</v>
      </c>
      <c r="P31" s="35">
        <v>8.7446207661485368E-5</v>
      </c>
      <c r="Q31" s="75"/>
      <c r="S31" s="190"/>
    </row>
    <row r="32" spans="1:19" x14ac:dyDescent="0.2">
      <c r="A32" s="1"/>
      <c r="B32" s="49" t="s">
        <v>232</v>
      </c>
      <c r="C32" s="44">
        <v>1940402</v>
      </c>
      <c r="D32" s="43" t="s">
        <v>217</v>
      </c>
      <c r="E32" s="43" t="s">
        <v>209</v>
      </c>
      <c r="F32" s="44" t="s">
        <v>219</v>
      </c>
      <c r="G32" s="43" t="s">
        <v>206</v>
      </c>
      <c r="H32" s="43" t="s">
        <v>159</v>
      </c>
      <c r="I32" s="44">
        <v>4.0999999999999996</v>
      </c>
      <c r="J32" s="67">
        <v>6.73</v>
      </c>
      <c r="K32" s="68">
        <v>3.5299999999999998E-2</v>
      </c>
      <c r="L32" s="34">
        <v>183426925</v>
      </c>
      <c r="M32" s="67">
        <v>122.7</v>
      </c>
      <c r="N32" s="34">
        <v>225064.84</v>
      </c>
      <c r="O32" s="68">
        <v>5.8500000000000003E-2</v>
      </c>
      <c r="P32" s="35">
        <v>5.7023265088584031E-3</v>
      </c>
      <c r="Q32" s="75"/>
      <c r="S32" s="190"/>
    </row>
    <row r="33" spans="1:19" x14ac:dyDescent="0.2">
      <c r="A33" s="1"/>
      <c r="B33" s="49" t="s">
        <v>233</v>
      </c>
      <c r="C33" s="44">
        <v>7410202</v>
      </c>
      <c r="D33" s="43" t="s">
        <v>211</v>
      </c>
      <c r="E33" s="43" t="s">
        <v>209</v>
      </c>
      <c r="F33" s="44" t="s">
        <v>219</v>
      </c>
      <c r="G33" s="43" t="s">
        <v>212</v>
      </c>
      <c r="H33" s="43" t="s">
        <v>159</v>
      </c>
      <c r="I33" s="44">
        <v>5</v>
      </c>
      <c r="J33" s="67">
        <v>7.43</v>
      </c>
      <c r="K33" s="68">
        <v>3.85E-2</v>
      </c>
      <c r="L33" s="34">
        <v>95723426.700000003</v>
      </c>
      <c r="M33" s="67">
        <v>116.83</v>
      </c>
      <c r="N33" s="34">
        <v>111833.68</v>
      </c>
      <c r="O33" s="68">
        <v>9.5699999999999993E-2</v>
      </c>
      <c r="P33" s="35">
        <v>2.8334597178625845E-3</v>
      </c>
      <c r="Q33" s="75"/>
      <c r="S33" s="190"/>
    </row>
    <row r="34" spans="1:19" x14ac:dyDescent="0.2">
      <c r="A34" s="1"/>
      <c r="B34" s="49" t="s">
        <v>234</v>
      </c>
      <c r="C34" s="44">
        <v>2310068</v>
      </c>
      <c r="D34" s="43" t="s">
        <v>208</v>
      </c>
      <c r="E34" s="43" t="s">
        <v>209</v>
      </c>
      <c r="F34" s="44" t="s">
        <v>219</v>
      </c>
      <c r="G34" s="43" t="s">
        <v>206</v>
      </c>
      <c r="H34" s="43" t="s">
        <v>159</v>
      </c>
      <c r="I34" s="44">
        <v>3.9</v>
      </c>
      <c r="J34" s="67">
        <v>5.39</v>
      </c>
      <c r="K34" s="68">
        <v>2.9399999999999999E-2</v>
      </c>
      <c r="L34" s="34">
        <v>22532708.640000001</v>
      </c>
      <c r="M34" s="67">
        <v>122.59</v>
      </c>
      <c r="N34" s="34">
        <v>27622.85</v>
      </c>
      <c r="O34" s="68">
        <v>1.55E-2</v>
      </c>
      <c r="P34" s="35">
        <v>6.9986280311584573E-4</v>
      </c>
      <c r="Q34" s="75"/>
      <c r="S34" s="190"/>
    </row>
    <row r="35" spans="1:19" x14ac:dyDescent="0.2">
      <c r="A35" s="1"/>
      <c r="B35" s="49" t="s">
        <v>235</v>
      </c>
      <c r="C35" s="44">
        <v>2310076</v>
      </c>
      <c r="D35" s="43" t="s">
        <v>208</v>
      </c>
      <c r="E35" s="43" t="s">
        <v>209</v>
      </c>
      <c r="F35" s="44" t="s">
        <v>219</v>
      </c>
      <c r="G35" s="43" t="s">
        <v>206</v>
      </c>
      <c r="H35" s="43" t="s">
        <v>159</v>
      </c>
      <c r="I35" s="44">
        <v>3</v>
      </c>
      <c r="J35" s="67">
        <v>7.22</v>
      </c>
      <c r="K35" s="68">
        <v>3.5000000000000003E-2</v>
      </c>
      <c r="L35" s="34">
        <v>57471896.640000001</v>
      </c>
      <c r="M35" s="67">
        <v>101.6</v>
      </c>
      <c r="N35" s="34">
        <v>58391.45</v>
      </c>
      <c r="O35" s="68">
        <v>0.1197</v>
      </c>
      <c r="P35" s="35">
        <v>1.4794274984296968E-3</v>
      </c>
      <c r="Q35" s="75"/>
      <c r="S35" s="190"/>
    </row>
    <row r="36" spans="1:19" x14ac:dyDescent="0.2">
      <c r="A36" s="1"/>
      <c r="B36" s="49" t="s">
        <v>236</v>
      </c>
      <c r="C36" s="44">
        <v>1103670</v>
      </c>
      <c r="D36" s="43" t="s">
        <v>237</v>
      </c>
      <c r="E36" s="43" t="s">
        <v>228</v>
      </c>
      <c r="F36" s="44" t="s">
        <v>219</v>
      </c>
      <c r="G36" s="43" t="s">
        <v>212</v>
      </c>
      <c r="H36" s="43" t="s">
        <v>159</v>
      </c>
      <c r="I36" s="44">
        <v>4.05</v>
      </c>
      <c r="J36" s="67">
        <v>5.34</v>
      </c>
      <c r="K36" s="68">
        <v>3.5000000000000003E-2</v>
      </c>
      <c r="L36" s="34">
        <v>3851874.97</v>
      </c>
      <c r="M36" s="67">
        <v>119.5</v>
      </c>
      <c r="N36" s="34">
        <v>4784.3</v>
      </c>
      <c r="O36" s="68">
        <v>9.5999999999999992E-3</v>
      </c>
      <c r="P36" s="35">
        <v>1.212168045276697E-4</v>
      </c>
      <c r="Q36" s="75"/>
      <c r="S36" s="190"/>
    </row>
    <row r="37" spans="1:19" x14ac:dyDescent="0.2">
      <c r="A37" s="1"/>
      <c r="B37" s="49" t="s">
        <v>238</v>
      </c>
      <c r="C37" s="44">
        <v>1096262</v>
      </c>
      <c r="D37" s="43" t="s">
        <v>239</v>
      </c>
      <c r="E37" s="43" t="s">
        <v>204</v>
      </c>
      <c r="F37" s="44" t="s">
        <v>219</v>
      </c>
      <c r="G37" s="43" t="s">
        <v>206</v>
      </c>
      <c r="H37" s="43" t="s">
        <v>159</v>
      </c>
      <c r="I37" s="44">
        <v>5</v>
      </c>
      <c r="J37" s="67">
        <v>0.76</v>
      </c>
      <c r="K37" s="68">
        <v>1.1900000000000001E-2</v>
      </c>
      <c r="L37" s="34">
        <v>2689665.87</v>
      </c>
      <c r="M37" s="67">
        <v>119.47</v>
      </c>
      <c r="N37" s="34">
        <v>3291.48</v>
      </c>
      <c r="O37" s="68">
        <v>1.14E-2</v>
      </c>
      <c r="P37" s="35">
        <v>8.3394161688592753E-5</v>
      </c>
      <c r="Q37" s="75"/>
      <c r="S37" s="190"/>
    </row>
    <row r="38" spans="1:19" x14ac:dyDescent="0.2">
      <c r="A38" s="1"/>
      <c r="B38" s="49" t="s">
        <v>240</v>
      </c>
      <c r="C38" s="44">
        <v>1096270</v>
      </c>
      <c r="D38" s="43" t="s">
        <v>239</v>
      </c>
      <c r="E38" s="43" t="s">
        <v>204</v>
      </c>
      <c r="F38" s="44" t="s">
        <v>219</v>
      </c>
      <c r="G38" s="43" t="s">
        <v>206</v>
      </c>
      <c r="H38" s="43" t="s">
        <v>159</v>
      </c>
      <c r="I38" s="44">
        <v>5.3</v>
      </c>
      <c r="J38" s="67">
        <v>3.25</v>
      </c>
      <c r="K38" s="68">
        <v>2.4500000000000001E-2</v>
      </c>
      <c r="L38" s="34">
        <v>24814171.010000002</v>
      </c>
      <c r="M38" s="67">
        <v>130.11000000000001</v>
      </c>
      <c r="N38" s="34">
        <v>32285.72</v>
      </c>
      <c r="O38" s="68">
        <v>2.6800000000000001E-2</v>
      </c>
      <c r="P38" s="35">
        <v>8.1800301199236596E-4</v>
      </c>
      <c r="Q38" s="75"/>
      <c r="S38" s="190"/>
    </row>
    <row r="39" spans="1:19" x14ac:dyDescent="0.2">
      <c r="A39" s="1"/>
      <c r="B39" s="49" t="s">
        <v>241</v>
      </c>
      <c r="C39" s="44">
        <v>1107333</v>
      </c>
      <c r="D39" s="43" t="s">
        <v>239</v>
      </c>
      <c r="E39" s="43" t="s">
        <v>204</v>
      </c>
      <c r="F39" s="44" t="s">
        <v>219</v>
      </c>
      <c r="G39" s="43" t="s">
        <v>206</v>
      </c>
      <c r="H39" s="43" t="s">
        <v>159</v>
      </c>
      <c r="I39" s="44">
        <v>5.19</v>
      </c>
      <c r="J39" s="67">
        <v>3.73</v>
      </c>
      <c r="K39" s="68">
        <v>2.76E-2</v>
      </c>
      <c r="L39" s="34">
        <v>19325530.710000001</v>
      </c>
      <c r="M39" s="67">
        <v>123.6</v>
      </c>
      <c r="N39" s="34">
        <v>25023.47</v>
      </c>
      <c r="O39" s="68">
        <v>1.0699999999999999E-2</v>
      </c>
      <c r="P39" s="35">
        <v>6.3400394448383398E-4</v>
      </c>
      <c r="Q39" s="75"/>
      <c r="S39" s="190"/>
    </row>
    <row r="40" spans="1:19" x14ac:dyDescent="0.2">
      <c r="A40" s="1"/>
      <c r="B40" s="49" t="s">
        <v>242</v>
      </c>
      <c r="C40" s="44">
        <v>1107325</v>
      </c>
      <c r="D40" s="43" t="s">
        <v>239</v>
      </c>
      <c r="E40" s="43" t="s">
        <v>243</v>
      </c>
      <c r="F40" s="44" t="s">
        <v>219</v>
      </c>
      <c r="G40" s="43" t="s">
        <v>206</v>
      </c>
      <c r="H40" s="43" t="s">
        <v>159</v>
      </c>
      <c r="I40" s="44">
        <v>4.5999999999999996</v>
      </c>
      <c r="J40" s="67">
        <v>0.9</v>
      </c>
      <c r="K40" s="68">
        <v>1.7100000000000001E-2</v>
      </c>
      <c r="L40" s="34">
        <v>112376.57</v>
      </c>
      <c r="M40" s="67">
        <v>118.06</v>
      </c>
      <c r="N40" s="34">
        <v>132.66999999999999</v>
      </c>
      <c r="O40" s="68">
        <v>8.0000000000000004E-4</v>
      </c>
      <c r="P40" s="35">
        <v>3.3613764723545637E-6</v>
      </c>
      <c r="Q40" s="75"/>
      <c r="S40" s="190"/>
    </row>
    <row r="41" spans="1:19" x14ac:dyDescent="0.2">
      <c r="A41" s="1"/>
      <c r="B41" s="49" t="s">
        <v>244</v>
      </c>
      <c r="C41" s="44">
        <v>1940501</v>
      </c>
      <c r="D41" s="43" t="s">
        <v>217</v>
      </c>
      <c r="E41" s="43" t="s">
        <v>209</v>
      </c>
      <c r="F41" s="44" t="s">
        <v>219</v>
      </c>
      <c r="G41" s="43" t="s">
        <v>206</v>
      </c>
      <c r="H41" s="43" t="s">
        <v>159</v>
      </c>
      <c r="I41" s="44">
        <v>4</v>
      </c>
      <c r="J41" s="67">
        <v>8.2899999999999991</v>
      </c>
      <c r="K41" s="68">
        <v>3.7999999999999999E-2</v>
      </c>
      <c r="L41" s="34">
        <v>140032233.40000001</v>
      </c>
      <c r="M41" s="67">
        <v>104.48</v>
      </c>
      <c r="N41" s="34">
        <v>146305.68</v>
      </c>
      <c r="O41" s="68">
        <v>9.3399999999999997E-2</v>
      </c>
      <c r="P41" s="35">
        <v>3.7068551332165196E-3</v>
      </c>
      <c r="Q41" s="75"/>
      <c r="S41" s="190"/>
    </row>
    <row r="42" spans="1:19" x14ac:dyDescent="0.2">
      <c r="A42" s="1"/>
      <c r="B42" s="49" t="s">
        <v>245</v>
      </c>
      <c r="C42" s="44">
        <v>1940063</v>
      </c>
      <c r="D42" s="43" t="s">
        <v>217</v>
      </c>
      <c r="E42" s="43" t="s">
        <v>209</v>
      </c>
      <c r="F42" s="44" t="s">
        <v>219</v>
      </c>
      <c r="G42" s="43" t="s">
        <v>206</v>
      </c>
      <c r="H42" s="43" t="s">
        <v>159</v>
      </c>
      <c r="I42" s="44">
        <v>5.5</v>
      </c>
      <c r="J42" s="67">
        <v>1.9</v>
      </c>
      <c r="K42" s="68">
        <v>0.02</v>
      </c>
      <c r="L42" s="34">
        <v>9887485.3800000008</v>
      </c>
      <c r="M42" s="67">
        <v>140.05000000000001</v>
      </c>
      <c r="N42" s="34">
        <v>13847.42</v>
      </c>
      <c r="O42" s="68">
        <v>3.6299999999999999E-2</v>
      </c>
      <c r="P42" s="35">
        <v>3.5084338426782268E-4</v>
      </c>
      <c r="Q42" s="75"/>
      <c r="S42" s="190"/>
    </row>
    <row r="43" spans="1:19" x14ac:dyDescent="0.2">
      <c r="A43" s="1"/>
      <c r="B43" s="49" t="s">
        <v>246</v>
      </c>
      <c r="C43" s="44">
        <v>1940105</v>
      </c>
      <c r="D43" s="43" t="s">
        <v>217</v>
      </c>
      <c r="E43" s="43" t="s">
        <v>209</v>
      </c>
      <c r="F43" s="44" t="s">
        <v>219</v>
      </c>
      <c r="G43" s="43" t="s">
        <v>206</v>
      </c>
      <c r="H43" s="43" t="s">
        <v>159</v>
      </c>
      <c r="I43" s="44">
        <v>5.19</v>
      </c>
      <c r="J43" s="67">
        <v>4.54</v>
      </c>
      <c r="K43" s="68">
        <v>2.7799999999999998E-2</v>
      </c>
      <c r="L43" s="34">
        <v>6741055.0300000003</v>
      </c>
      <c r="M43" s="67">
        <v>141.53</v>
      </c>
      <c r="N43" s="34">
        <v>9540.6200000000008</v>
      </c>
      <c r="O43" s="68">
        <v>2.2499999999999999E-2</v>
      </c>
      <c r="P43" s="35">
        <v>2.4172469736696617E-4</v>
      </c>
      <c r="Q43" s="75"/>
      <c r="S43" s="190"/>
    </row>
    <row r="44" spans="1:19" x14ac:dyDescent="0.2">
      <c r="A44" s="1"/>
      <c r="B44" s="49" t="s">
        <v>247</v>
      </c>
      <c r="C44" s="44">
        <v>1940428</v>
      </c>
      <c r="D44" s="43" t="s">
        <v>217</v>
      </c>
      <c r="E44" s="43" t="s">
        <v>209</v>
      </c>
      <c r="F44" s="44" t="s">
        <v>219</v>
      </c>
      <c r="G44" s="43" t="s">
        <v>206</v>
      </c>
      <c r="H44" s="43" t="s">
        <v>159</v>
      </c>
      <c r="I44" s="44">
        <v>5</v>
      </c>
      <c r="J44" s="67">
        <v>3.66</v>
      </c>
      <c r="K44" s="68">
        <v>2.4199999999999999E-2</v>
      </c>
      <c r="L44" s="34">
        <v>3687405.68</v>
      </c>
      <c r="M44" s="67">
        <v>118.3</v>
      </c>
      <c r="N44" s="34">
        <v>4362.2</v>
      </c>
      <c r="O44" s="68">
        <v>6.0000000000000001E-3</v>
      </c>
      <c r="P44" s="35">
        <v>1.1052232190928678E-4</v>
      </c>
      <c r="Q44" s="75"/>
      <c r="R44" s="202"/>
      <c r="S44" s="190"/>
    </row>
    <row r="45" spans="1:19" x14ac:dyDescent="0.2">
      <c r="A45" s="1"/>
      <c r="B45" s="49" t="s">
        <v>248</v>
      </c>
      <c r="C45" s="44">
        <v>1260306</v>
      </c>
      <c r="D45" s="43" t="s">
        <v>249</v>
      </c>
      <c r="E45" s="43" t="s">
        <v>250</v>
      </c>
      <c r="F45" s="44" t="s">
        <v>251</v>
      </c>
      <c r="G45" s="43" t="s">
        <v>212</v>
      </c>
      <c r="H45" s="43" t="s">
        <v>159</v>
      </c>
      <c r="I45" s="44">
        <v>4.95</v>
      </c>
      <c r="J45" s="67">
        <v>4.2</v>
      </c>
      <c r="K45" s="68">
        <v>3.6299999999999999E-2</v>
      </c>
      <c r="L45" s="34">
        <v>2158963.8199999998</v>
      </c>
      <c r="M45" s="67">
        <v>126.68</v>
      </c>
      <c r="N45" s="34">
        <v>2734.98</v>
      </c>
      <c r="O45" s="68">
        <v>1.9E-3</v>
      </c>
      <c r="P45" s="35">
        <v>6.9294470674306812E-5</v>
      </c>
      <c r="Q45" s="75"/>
      <c r="S45" s="190"/>
    </row>
    <row r="46" spans="1:19" x14ac:dyDescent="0.2">
      <c r="A46" s="1"/>
      <c r="B46" s="49" t="s">
        <v>252</v>
      </c>
      <c r="C46" s="44">
        <v>1260397</v>
      </c>
      <c r="D46" s="43" t="s">
        <v>249</v>
      </c>
      <c r="E46" s="43" t="s">
        <v>250</v>
      </c>
      <c r="F46" s="44" t="s">
        <v>251</v>
      </c>
      <c r="G46" s="43" t="s">
        <v>212</v>
      </c>
      <c r="H46" s="43" t="s">
        <v>159</v>
      </c>
      <c r="I46" s="44">
        <v>5.0999999999999996</v>
      </c>
      <c r="J46" s="67">
        <v>7.29</v>
      </c>
      <c r="K46" s="68">
        <v>4.5499999999999999E-2</v>
      </c>
      <c r="L46" s="34">
        <v>3255550.16</v>
      </c>
      <c r="M46" s="67">
        <v>120.45</v>
      </c>
      <c r="N46" s="34">
        <v>3921.31</v>
      </c>
      <c r="O46" s="68">
        <v>1.6999999999999999E-3</v>
      </c>
      <c r="P46" s="35">
        <v>9.9351768861149272E-5</v>
      </c>
      <c r="Q46" s="75"/>
      <c r="S46" s="190"/>
    </row>
    <row r="47" spans="1:19" x14ac:dyDescent="0.2">
      <c r="A47" s="1"/>
      <c r="B47" s="49" t="s">
        <v>253</v>
      </c>
      <c r="C47" s="44">
        <v>1260462</v>
      </c>
      <c r="D47" s="43" t="s">
        <v>249</v>
      </c>
      <c r="E47" s="43" t="s">
        <v>250</v>
      </c>
      <c r="F47" s="44" t="s">
        <v>251</v>
      </c>
      <c r="G47" s="43" t="s">
        <v>212</v>
      </c>
      <c r="H47" s="43" t="s">
        <v>159</v>
      </c>
      <c r="I47" s="44">
        <v>5.3</v>
      </c>
      <c r="J47" s="67">
        <v>4.46</v>
      </c>
      <c r="K47" s="68">
        <v>3.7600000000000001E-2</v>
      </c>
      <c r="L47" s="34">
        <v>11087865.869999999</v>
      </c>
      <c r="M47" s="67">
        <v>121.37</v>
      </c>
      <c r="N47" s="34">
        <v>13457.34</v>
      </c>
      <c r="O47" s="68">
        <v>7.7000000000000002E-3</v>
      </c>
      <c r="P47" s="35">
        <v>3.4096017228066604E-4</v>
      </c>
      <c r="Q47" s="75"/>
      <c r="S47" s="190"/>
    </row>
    <row r="48" spans="1:19" x14ac:dyDescent="0.2">
      <c r="A48" s="1"/>
      <c r="B48" s="49" t="s">
        <v>255</v>
      </c>
      <c r="C48" s="44">
        <v>1119213</v>
      </c>
      <c r="D48" s="43" t="s">
        <v>227</v>
      </c>
      <c r="E48" s="43" t="s">
        <v>228</v>
      </c>
      <c r="F48" s="44" t="s">
        <v>251</v>
      </c>
      <c r="G48" s="43" t="s">
        <v>206</v>
      </c>
      <c r="H48" s="43" t="s">
        <v>159</v>
      </c>
      <c r="I48" s="44">
        <v>3.9</v>
      </c>
      <c r="J48" s="67">
        <v>7.61</v>
      </c>
      <c r="K48" s="68">
        <v>3.78E-2</v>
      </c>
      <c r="L48" s="34">
        <v>11987663.630000001</v>
      </c>
      <c r="M48" s="67">
        <v>106.01</v>
      </c>
      <c r="N48" s="34">
        <v>12708.12</v>
      </c>
      <c r="O48" s="68">
        <v>6.0199999999999997E-2</v>
      </c>
      <c r="P48" s="35">
        <v>3.2197765565582633E-4</v>
      </c>
      <c r="Q48" s="75"/>
      <c r="S48" s="190"/>
    </row>
    <row r="49" spans="1:19" x14ac:dyDescent="0.2">
      <c r="A49" s="1"/>
      <c r="B49" s="49" t="s">
        <v>256</v>
      </c>
      <c r="C49" s="44">
        <v>1119221</v>
      </c>
      <c r="D49" s="43" t="s">
        <v>227</v>
      </c>
      <c r="E49" s="43" t="s">
        <v>228</v>
      </c>
      <c r="F49" s="44" t="s">
        <v>251</v>
      </c>
      <c r="G49" s="43" t="s">
        <v>206</v>
      </c>
      <c r="H49" s="43" t="s">
        <v>159</v>
      </c>
      <c r="I49" s="44">
        <v>3.9</v>
      </c>
      <c r="J49" s="67">
        <v>8.2899999999999991</v>
      </c>
      <c r="K49" s="68">
        <v>4.0599999999999997E-2</v>
      </c>
      <c r="L49" s="34">
        <v>11257334.35</v>
      </c>
      <c r="M49" s="67">
        <v>103.75</v>
      </c>
      <c r="N49" s="34">
        <v>11679.48</v>
      </c>
      <c r="O49" s="68">
        <v>5.6599999999999998E-2</v>
      </c>
      <c r="P49" s="35">
        <v>2.9591564996861143E-4</v>
      </c>
      <c r="Q49" s="75"/>
      <c r="S49" s="190"/>
    </row>
    <row r="50" spans="1:19" s="212" customFormat="1" x14ac:dyDescent="0.2">
      <c r="A50" s="206"/>
      <c r="B50" s="226" t="s">
        <v>257</v>
      </c>
      <c r="C50" s="197">
        <v>1120120</v>
      </c>
      <c r="D50" s="207" t="s">
        <v>258</v>
      </c>
      <c r="E50" s="207" t="s">
        <v>228</v>
      </c>
      <c r="F50" s="197" t="s">
        <v>251</v>
      </c>
      <c r="G50" s="207" t="s">
        <v>206</v>
      </c>
      <c r="H50" s="207" t="s">
        <v>159</v>
      </c>
      <c r="I50" s="197">
        <v>3.75</v>
      </c>
      <c r="J50" s="209">
        <v>10.26</v>
      </c>
      <c r="K50" s="198">
        <v>4.07E-2</v>
      </c>
      <c r="L50" s="208">
        <v>44039027.100000001</v>
      </c>
      <c r="M50" s="209">
        <v>102.41</v>
      </c>
      <c r="N50" s="208">
        <v>44282.73</v>
      </c>
      <c r="O50" s="198">
        <v>9.2600000000000002E-2</v>
      </c>
      <c r="P50" s="210">
        <v>1.1426797513566414E-3</v>
      </c>
      <c r="Q50" s="238"/>
      <c r="R50" s="239"/>
      <c r="S50" s="240"/>
    </row>
    <row r="51" spans="1:19" x14ac:dyDescent="0.2">
      <c r="A51" s="1"/>
      <c r="B51" s="49" t="s">
        <v>259</v>
      </c>
      <c r="C51" s="44">
        <v>1110915</v>
      </c>
      <c r="D51" s="43" t="s">
        <v>260</v>
      </c>
      <c r="E51" s="43" t="s">
        <v>261</v>
      </c>
      <c r="F51" s="44" t="s">
        <v>251</v>
      </c>
      <c r="G51" s="43" t="s">
        <v>206</v>
      </c>
      <c r="H51" s="43" t="s">
        <v>159</v>
      </c>
      <c r="I51" s="44">
        <v>5.15</v>
      </c>
      <c r="J51" s="67">
        <v>11.27</v>
      </c>
      <c r="K51" s="68">
        <v>5.5500000000000001E-2</v>
      </c>
      <c r="L51" s="34">
        <v>32989240.789999999</v>
      </c>
      <c r="M51" s="67">
        <v>112.67</v>
      </c>
      <c r="N51" s="34">
        <v>37168.980000000003</v>
      </c>
      <c r="O51" s="68">
        <v>2.01E-2</v>
      </c>
      <c r="P51" s="35">
        <v>9.4172710389249525E-4</v>
      </c>
      <c r="Q51" s="75"/>
      <c r="S51" s="190"/>
    </row>
    <row r="52" spans="1:19" x14ac:dyDescent="0.2">
      <c r="A52" s="1"/>
      <c r="B52" s="49" t="s">
        <v>262</v>
      </c>
      <c r="C52" s="44">
        <v>5660048</v>
      </c>
      <c r="D52" s="43" t="s">
        <v>237</v>
      </c>
      <c r="E52" s="43" t="s">
        <v>228</v>
      </c>
      <c r="F52" s="44" t="s">
        <v>251</v>
      </c>
      <c r="G52" s="43" t="s">
        <v>212</v>
      </c>
      <c r="H52" s="43" t="s">
        <v>159</v>
      </c>
      <c r="I52" s="44">
        <v>4.28</v>
      </c>
      <c r="J52" s="67">
        <v>3.63</v>
      </c>
      <c r="K52" s="68">
        <v>2.7699999999999999E-2</v>
      </c>
      <c r="L52" s="34">
        <v>5305810.45</v>
      </c>
      <c r="M52" s="67">
        <v>127.48</v>
      </c>
      <c r="N52" s="34">
        <v>6763.85</v>
      </c>
      <c r="O52" s="68">
        <v>1.09E-2</v>
      </c>
      <c r="P52" s="35">
        <v>1.7137141970705825E-4</v>
      </c>
      <c r="Q52" s="75"/>
      <c r="S52" s="190"/>
    </row>
    <row r="53" spans="1:19" x14ac:dyDescent="0.2">
      <c r="A53" s="1"/>
      <c r="B53" s="49" t="s">
        <v>263</v>
      </c>
      <c r="C53" s="44">
        <v>1100056</v>
      </c>
      <c r="D53" s="43" t="s">
        <v>264</v>
      </c>
      <c r="E53" s="43" t="s">
        <v>223</v>
      </c>
      <c r="F53" s="44" t="s">
        <v>251</v>
      </c>
      <c r="G53" s="43" t="s">
        <v>206</v>
      </c>
      <c r="H53" s="43" t="s">
        <v>159</v>
      </c>
      <c r="I53" s="44">
        <v>5</v>
      </c>
      <c r="J53" s="67">
        <v>1.77</v>
      </c>
      <c r="K53" s="68">
        <v>2.0400000000000001E-2</v>
      </c>
      <c r="L53" s="34">
        <v>65444068.469999999</v>
      </c>
      <c r="M53" s="67">
        <v>122.59</v>
      </c>
      <c r="N53" s="34">
        <v>80227.88</v>
      </c>
      <c r="O53" s="68">
        <v>4.4600000000000001E-2</v>
      </c>
      <c r="P53" s="35">
        <v>2.0326834119159215E-3</v>
      </c>
      <c r="Q53" s="75"/>
      <c r="S53" s="190"/>
    </row>
    <row r="54" spans="1:19" x14ac:dyDescent="0.2">
      <c r="B54" s="49" t="s">
        <v>265</v>
      </c>
      <c r="C54" s="44">
        <v>1115104</v>
      </c>
      <c r="D54" s="43" t="s">
        <v>266</v>
      </c>
      <c r="E54" s="43" t="s">
        <v>228</v>
      </c>
      <c r="F54" s="44" t="s">
        <v>251</v>
      </c>
      <c r="G54" s="43" t="s">
        <v>206</v>
      </c>
      <c r="H54" s="43" t="s">
        <v>159</v>
      </c>
      <c r="I54" s="44">
        <v>4.4000000000000004</v>
      </c>
      <c r="J54" s="67">
        <v>5.41</v>
      </c>
      <c r="K54" s="68">
        <v>3.5999999999999997E-2</v>
      </c>
      <c r="L54" s="34">
        <v>5878235.6500000004</v>
      </c>
      <c r="M54" s="67">
        <v>111.49</v>
      </c>
      <c r="N54" s="34">
        <v>6553.64</v>
      </c>
      <c r="O54" s="68">
        <v>1.18E-2</v>
      </c>
      <c r="P54" s="35">
        <v>1.6604546095034118E-4</v>
      </c>
      <c r="Q54" s="75"/>
      <c r="S54" s="190"/>
    </row>
    <row r="55" spans="1:19" s="212" customFormat="1" x14ac:dyDescent="0.2">
      <c r="A55" s="194"/>
      <c r="B55" s="226" t="s">
        <v>267</v>
      </c>
      <c r="C55" s="197">
        <v>1118827</v>
      </c>
      <c r="D55" s="207" t="s">
        <v>254</v>
      </c>
      <c r="E55" s="207" t="s">
        <v>204</v>
      </c>
      <c r="F55" s="197" t="s">
        <v>251</v>
      </c>
      <c r="G55" s="207" t="s">
        <v>206</v>
      </c>
      <c r="H55" s="207" t="s">
        <v>159</v>
      </c>
      <c r="I55" s="197">
        <v>3.35</v>
      </c>
      <c r="J55" s="209">
        <v>5.89</v>
      </c>
      <c r="K55" s="198">
        <v>3.44E-2</v>
      </c>
      <c r="L55" s="208">
        <v>33133000</v>
      </c>
      <c r="M55" s="209">
        <v>104.96</v>
      </c>
      <c r="N55" s="208">
        <v>33352</v>
      </c>
      <c r="O55" s="198">
        <v>5.1499999999999997E-2</v>
      </c>
      <c r="P55" s="210">
        <v>8.8110780698870319E-4</v>
      </c>
      <c r="Q55" s="238"/>
      <c r="R55" s="239"/>
      <c r="S55" s="240"/>
    </row>
    <row r="56" spans="1:19" x14ac:dyDescent="0.2">
      <c r="B56" s="49" t="s">
        <v>268</v>
      </c>
      <c r="C56" s="44">
        <v>1092600</v>
      </c>
      <c r="D56" s="43" t="s">
        <v>254</v>
      </c>
      <c r="E56" s="43" t="s">
        <v>204</v>
      </c>
      <c r="F56" s="44" t="s">
        <v>251</v>
      </c>
      <c r="G56" s="43" t="s">
        <v>206</v>
      </c>
      <c r="H56" s="43" t="s">
        <v>159</v>
      </c>
      <c r="I56" s="44">
        <v>4.25</v>
      </c>
      <c r="J56" s="67">
        <v>0.5</v>
      </c>
      <c r="K56" s="68">
        <v>1.43E-2</v>
      </c>
      <c r="L56" s="34">
        <v>11228350.59</v>
      </c>
      <c r="M56" s="67">
        <v>121.35</v>
      </c>
      <c r="N56" s="34">
        <v>13625.6</v>
      </c>
      <c r="O56" s="68">
        <v>1.7999999999999999E-2</v>
      </c>
      <c r="P56" s="35">
        <v>3.4522327023226308E-4</v>
      </c>
      <c r="Q56" s="75"/>
      <c r="S56" s="190"/>
    </row>
    <row r="57" spans="1:19" x14ac:dyDescent="0.2">
      <c r="B57" s="49" t="s">
        <v>269</v>
      </c>
      <c r="C57" s="44">
        <v>7770142</v>
      </c>
      <c r="D57" s="43" t="s">
        <v>270</v>
      </c>
      <c r="E57" s="43" t="s">
        <v>271</v>
      </c>
      <c r="F57" s="44" t="s">
        <v>251</v>
      </c>
      <c r="G57" s="43" t="s">
        <v>206</v>
      </c>
      <c r="H57" s="43" t="s">
        <v>159</v>
      </c>
      <c r="I57" s="44">
        <v>5.2</v>
      </c>
      <c r="J57" s="67">
        <v>5.09</v>
      </c>
      <c r="K57" s="68">
        <v>3.0700000000000002E-2</v>
      </c>
      <c r="L57" s="34">
        <v>15629036.85</v>
      </c>
      <c r="M57" s="67">
        <v>134.41999999999999</v>
      </c>
      <c r="N57" s="34">
        <v>21008.55</v>
      </c>
      <c r="O57" s="68">
        <v>9.1999999999999998E-3</v>
      </c>
      <c r="P57" s="35">
        <v>5.3228043784038948E-4</v>
      </c>
      <c r="Q57" s="75"/>
      <c r="S57" s="190"/>
    </row>
    <row r="58" spans="1:19" x14ac:dyDescent="0.2">
      <c r="B58" s="49" t="s">
        <v>272</v>
      </c>
      <c r="C58" s="44">
        <v>6910079</v>
      </c>
      <c r="D58" s="43" t="s">
        <v>273</v>
      </c>
      <c r="E58" s="43" t="s">
        <v>209</v>
      </c>
      <c r="F58" s="44" t="s">
        <v>274</v>
      </c>
      <c r="G58" s="43" t="s">
        <v>206</v>
      </c>
      <c r="H58" s="43" t="s">
        <v>159</v>
      </c>
      <c r="I58" s="44">
        <v>4.5999999999999996</v>
      </c>
      <c r="J58" s="67">
        <v>0.89</v>
      </c>
      <c r="K58" s="68">
        <v>1.8499999999999999E-2</v>
      </c>
      <c r="L58" s="34">
        <v>19542.78</v>
      </c>
      <c r="M58" s="67">
        <v>151.02000000000001</v>
      </c>
      <c r="N58" s="34">
        <v>29.51</v>
      </c>
      <c r="O58" s="68">
        <v>1.2999999999999999E-3</v>
      </c>
      <c r="P58" s="35">
        <v>7.4767633752305109E-7</v>
      </c>
      <c r="Q58" s="75"/>
      <c r="S58" s="190"/>
    </row>
    <row r="59" spans="1:19" x14ac:dyDescent="0.2">
      <c r="B59" s="49" t="s">
        <v>275</v>
      </c>
      <c r="C59" s="44">
        <v>7360043</v>
      </c>
      <c r="D59" s="43" t="s">
        <v>276</v>
      </c>
      <c r="E59" s="43" t="s">
        <v>223</v>
      </c>
      <c r="F59" s="44" t="s">
        <v>274</v>
      </c>
      <c r="G59" s="43" t="s">
        <v>206</v>
      </c>
      <c r="H59" s="43" t="s">
        <v>159</v>
      </c>
      <c r="I59" s="44">
        <v>4.4000000000000004</v>
      </c>
      <c r="J59" s="67">
        <v>1.9</v>
      </c>
      <c r="K59" s="68">
        <v>2.8299999999999999E-2</v>
      </c>
      <c r="L59" s="34">
        <v>11591756.68</v>
      </c>
      <c r="M59" s="67">
        <v>122.83</v>
      </c>
      <c r="N59" s="34">
        <v>14238.15</v>
      </c>
      <c r="O59" s="68">
        <v>2.8899999999999999E-2</v>
      </c>
      <c r="P59" s="35">
        <v>3.6074306489677492E-4</v>
      </c>
      <c r="Q59" s="75"/>
      <c r="S59" s="190"/>
    </row>
    <row r="60" spans="1:19" x14ac:dyDescent="0.2">
      <c r="B60" s="49" t="s">
        <v>277</v>
      </c>
      <c r="C60" s="44">
        <v>7360068</v>
      </c>
      <c r="D60" s="43" t="s">
        <v>276</v>
      </c>
      <c r="E60" s="43" t="s">
        <v>223</v>
      </c>
      <c r="F60" s="44" t="s">
        <v>274</v>
      </c>
      <c r="G60" s="43" t="s">
        <v>206</v>
      </c>
      <c r="H60" s="43" t="s">
        <v>159</v>
      </c>
      <c r="I60" s="44">
        <v>5.0999999999999996</v>
      </c>
      <c r="J60" s="67">
        <v>5.84</v>
      </c>
      <c r="K60" s="68">
        <v>5.1299999999999998E-2</v>
      </c>
      <c r="L60" s="34">
        <v>292463.03999999998</v>
      </c>
      <c r="M60" s="67">
        <v>119.39</v>
      </c>
      <c r="N60" s="34">
        <v>349.17</v>
      </c>
      <c r="O60" s="68">
        <v>2.9999999999999997E-4</v>
      </c>
      <c r="P60" s="35">
        <v>8.8467010089096488E-6</v>
      </c>
      <c r="Q60" s="75"/>
      <c r="S60" s="190"/>
    </row>
    <row r="61" spans="1:19" x14ac:dyDescent="0.2">
      <c r="B61" s="49" t="s">
        <v>278</v>
      </c>
      <c r="C61" s="44">
        <v>7980154</v>
      </c>
      <c r="D61" s="43" t="s">
        <v>279</v>
      </c>
      <c r="E61" s="43" t="s">
        <v>223</v>
      </c>
      <c r="F61" s="44" t="s">
        <v>274</v>
      </c>
      <c r="G61" s="43" t="s">
        <v>206</v>
      </c>
      <c r="H61" s="43" t="s">
        <v>159</v>
      </c>
      <c r="I61" s="44">
        <v>4.95</v>
      </c>
      <c r="J61" s="67">
        <v>9.0299999999999994</v>
      </c>
      <c r="K61" s="68">
        <v>5.62E-2</v>
      </c>
      <c r="L61" s="34">
        <v>57029082.859999999</v>
      </c>
      <c r="M61" s="67">
        <v>110.69</v>
      </c>
      <c r="N61" s="34">
        <v>63125.49</v>
      </c>
      <c r="O61" s="68">
        <v>5.8099999999999999E-2</v>
      </c>
      <c r="P61" s="35">
        <v>1.599370896900982E-3</v>
      </c>
      <c r="Q61" s="75"/>
      <c r="S61" s="190"/>
    </row>
    <row r="62" spans="1:19" x14ac:dyDescent="0.2">
      <c r="B62" s="49" t="s">
        <v>280</v>
      </c>
      <c r="C62" s="44">
        <v>1096320</v>
      </c>
      <c r="D62" s="43" t="s">
        <v>281</v>
      </c>
      <c r="E62" s="43" t="s">
        <v>250</v>
      </c>
      <c r="F62" s="44" t="s">
        <v>274</v>
      </c>
      <c r="G62" s="43" t="s">
        <v>206</v>
      </c>
      <c r="H62" s="43" t="s">
        <v>159</v>
      </c>
      <c r="I62" s="44">
        <v>5</v>
      </c>
      <c r="J62" s="67">
        <v>2.06</v>
      </c>
      <c r="K62" s="68">
        <v>2.35E-2</v>
      </c>
      <c r="L62" s="34">
        <v>115062.23</v>
      </c>
      <c r="M62" s="67">
        <v>125.25</v>
      </c>
      <c r="N62" s="34">
        <v>144.12</v>
      </c>
      <c r="O62" s="68">
        <v>2.0000000000000001E-4</v>
      </c>
      <c r="P62" s="35">
        <v>3.6514779316781471E-6</v>
      </c>
      <c r="Q62" s="75"/>
      <c r="S62" s="190"/>
    </row>
    <row r="63" spans="1:19" x14ac:dyDescent="0.2">
      <c r="B63" s="49" t="s">
        <v>282</v>
      </c>
      <c r="C63" s="44">
        <v>1118512</v>
      </c>
      <c r="D63" s="43" t="s">
        <v>283</v>
      </c>
      <c r="E63" s="43" t="s">
        <v>228</v>
      </c>
      <c r="F63" s="44" t="s">
        <v>274</v>
      </c>
      <c r="G63" s="43" t="s">
        <v>206</v>
      </c>
      <c r="H63" s="43" t="s">
        <v>159</v>
      </c>
      <c r="I63" s="44">
        <v>5.75</v>
      </c>
      <c r="J63" s="67">
        <v>3.85</v>
      </c>
      <c r="K63" s="68">
        <v>5.3800000000000001E-2</v>
      </c>
      <c r="L63" s="34">
        <v>5893188.3799999999</v>
      </c>
      <c r="M63" s="67">
        <v>108.23</v>
      </c>
      <c r="N63" s="34">
        <v>6378.2</v>
      </c>
      <c r="O63" s="68">
        <v>1.3100000000000001E-2</v>
      </c>
      <c r="P63" s="35">
        <v>1.6160044784783206E-4</v>
      </c>
      <c r="Q63" s="75"/>
      <c r="S63" s="190"/>
    </row>
    <row r="64" spans="1:19" x14ac:dyDescent="0.2">
      <c r="B64" s="49" t="s">
        <v>284</v>
      </c>
      <c r="C64" s="44">
        <v>1117423</v>
      </c>
      <c r="D64" s="43" t="s">
        <v>285</v>
      </c>
      <c r="E64" s="43" t="s">
        <v>250</v>
      </c>
      <c r="F64" s="44" t="s">
        <v>274</v>
      </c>
      <c r="G64" s="43" t="s">
        <v>206</v>
      </c>
      <c r="H64" s="43" t="s">
        <v>159</v>
      </c>
      <c r="I64" s="44">
        <v>5.85</v>
      </c>
      <c r="J64" s="67">
        <v>5.91</v>
      </c>
      <c r="K64" s="68">
        <v>4.4200000000000003E-2</v>
      </c>
      <c r="L64" s="34">
        <v>5809304.3899999997</v>
      </c>
      <c r="M64" s="67">
        <v>114.19</v>
      </c>
      <c r="N64" s="34">
        <v>6633.64</v>
      </c>
      <c r="O64" s="68">
        <v>2.5999999999999999E-3</v>
      </c>
      <c r="P64" s="35">
        <v>1.6807237070980727E-4</v>
      </c>
      <c r="Q64" s="75"/>
      <c r="S64" s="190"/>
    </row>
    <row r="65" spans="2:19" x14ac:dyDescent="0.2">
      <c r="B65" s="49" t="s">
        <v>286</v>
      </c>
      <c r="C65" s="44">
        <v>7590128</v>
      </c>
      <c r="D65" s="43" t="s">
        <v>287</v>
      </c>
      <c r="E65" s="43" t="s">
        <v>250</v>
      </c>
      <c r="F65" s="44" t="s">
        <v>274</v>
      </c>
      <c r="G65" s="43" t="s">
        <v>206</v>
      </c>
      <c r="H65" s="43" t="s">
        <v>159</v>
      </c>
      <c r="I65" s="44">
        <v>4.75</v>
      </c>
      <c r="J65" s="67">
        <v>9.3000000000000007</v>
      </c>
      <c r="K65" s="68">
        <v>4.7500000000000001E-2</v>
      </c>
      <c r="L65" s="34">
        <v>1736789.96</v>
      </c>
      <c r="M65" s="67">
        <v>119</v>
      </c>
      <c r="N65" s="34">
        <v>2066.7800000000002</v>
      </c>
      <c r="O65" s="68">
        <v>9.9000000000000008E-3</v>
      </c>
      <c r="P65" s="35">
        <v>5.2364706908366366E-5</v>
      </c>
      <c r="Q65" s="75"/>
      <c r="S65" s="190"/>
    </row>
    <row r="66" spans="2:19" x14ac:dyDescent="0.2">
      <c r="B66" s="49" t="s">
        <v>288</v>
      </c>
      <c r="C66" s="44">
        <v>6910129</v>
      </c>
      <c r="D66" s="43" t="s">
        <v>273</v>
      </c>
      <c r="E66" s="43" t="s">
        <v>209</v>
      </c>
      <c r="F66" s="44" t="s">
        <v>274</v>
      </c>
      <c r="G66" s="43" t="s">
        <v>206</v>
      </c>
      <c r="H66" s="43" t="s">
        <v>159</v>
      </c>
      <c r="I66" s="44">
        <v>3.85</v>
      </c>
      <c r="J66" s="67">
        <v>7.96</v>
      </c>
      <c r="K66" s="68">
        <v>4.1200000000000001E-2</v>
      </c>
      <c r="L66" s="34">
        <v>7816999.5</v>
      </c>
      <c r="M66" s="67">
        <v>102.44</v>
      </c>
      <c r="N66" s="34">
        <v>8007.73</v>
      </c>
      <c r="O66" s="68">
        <v>1.84E-2</v>
      </c>
      <c r="P66" s="35">
        <v>2.0288682610211661E-4</v>
      </c>
      <c r="Q66" s="75"/>
      <c r="S66" s="190"/>
    </row>
    <row r="67" spans="2:19" x14ac:dyDescent="0.2">
      <c r="B67" s="49" t="s">
        <v>289</v>
      </c>
      <c r="C67" s="44">
        <v>7480072</v>
      </c>
      <c r="D67" s="43" t="s">
        <v>273</v>
      </c>
      <c r="E67" s="43" t="s">
        <v>209</v>
      </c>
      <c r="F67" s="44" t="s">
        <v>274</v>
      </c>
      <c r="G67" s="43" t="s">
        <v>206</v>
      </c>
      <c r="H67" s="43" t="s">
        <v>159</v>
      </c>
      <c r="I67" s="44">
        <v>4.29</v>
      </c>
      <c r="J67" s="67">
        <v>4.3099999999999996</v>
      </c>
      <c r="K67" s="68">
        <v>2.92E-2</v>
      </c>
      <c r="L67" s="34">
        <v>10477385.48</v>
      </c>
      <c r="M67" s="67">
        <v>120.83</v>
      </c>
      <c r="N67" s="34">
        <v>12659.82</v>
      </c>
      <c r="O67" s="68">
        <v>1.23E-2</v>
      </c>
      <c r="P67" s="35">
        <v>3.2075390888854869E-4</v>
      </c>
      <c r="Q67" s="75"/>
      <c r="S67" s="190"/>
    </row>
    <row r="68" spans="2:19" x14ac:dyDescent="0.2">
      <c r="B68" s="49" t="s">
        <v>290</v>
      </c>
      <c r="C68" s="44">
        <v>1115823</v>
      </c>
      <c r="D68" s="43" t="s">
        <v>291</v>
      </c>
      <c r="E68" s="43" t="s">
        <v>223</v>
      </c>
      <c r="F68" s="44" t="s">
        <v>274</v>
      </c>
      <c r="G68" s="43" t="s">
        <v>212</v>
      </c>
      <c r="H68" s="43" t="s">
        <v>159</v>
      </c>
      <c r="I68" s="44">
        <v>6.1</v>
      </c>
      <c r="J68" s="67">
        <v>6.7</v>
      </c>
      <c r="K68" s="68">
        <v>5.3100000000000001E-2</v>
      </c>
      <c r="L68" s="34">
        <v>56365102.409999996</v>
      </c>
      <c r="M68" s="67">
        <v>112.06</v>
      </c>
      <c r="N68" s="34">
        <v>63162.73</v>
      </c>
      <c r="O68" s="68">
        <v>7.0499999999999993E-2</v>
      </c>
      <c r="P68" s="35">
        <v>1.6003144233940137E-3</v>
      </c>
      <c r="Q68" s="75"/>
      <c r="S68" s="190"/>
    </row>
    <row r="69" spans="2:19" x14ac:dyDescent="0.2">
      <c r="B69" s="49" t="s">
        <v>292</v>
      </c>
      <c r="C69" s="44">
        <v>4590071</v>
      </c>
      <c r="D69" s="43" t="s">
        <v>293</v>
      </c>
      <c r="E69" s="43" t="s">
        <v>204</v>
      </c>
      <c r="F69" s="44" t="s">
        <v>274</v>
      </c>
      <c r="G69" s="43" t="s">
        <v>206</v>
      </c>
      <c r="H69" s="43" t="s">
        <v>159</v>
      </c>
      <c r="I69" s="44">
        <v>4.9000000000000004</v>
      </c>
      <c r="J69" s="67">
        <v>2.72</v>
      </c>
      <c r="K69" s="68">
        <v>3.1399999999999997E-2</v>
      </c>
      <c r="L69" s="34">
        <v>4616537.38</v>
      </c>
      <c r="M69" s="67">
        <v>120.88</v>
      </c>
      <c r="N69" s="34">
        <v>5580.47</v>
      </c>
      <c r="O69" s="68">
        <v>3.78E-2</v>
      </c>
      <c r="P69" s="35">
        <v>1.4138886381759609E-4</v>
      </c>
      <c r="Q69" s="75"/>
      <c r="S69" s="190"/>
    </row>
    <row r="70" spans="2:19" x14ac:dyDescent="0.2">
      <c r="B70" s="49" t="s">
        <v>294</v>
      </c>
      <c r="C70" s="44">
        <v>4590097</v>
      </c>
      <c r="D70" s="43" t="s">
        <v>293</v>
      </c>
      <c r="E70" s="43" t="s">
        <v>204</v>
      </c>
      <c r="F70" s="44" t="s">
        <v>274</v>
      </c>
      <c r="G70" s="43" t="s">
        <v>206</v>
      </c>
      <c r="H70" s="43" t="s">
        <v>159</v>
      </c>
      <c r="I70" s="44">
        <v>5.15</v>
      </c>
      <c r="J70" s="67">
        <v>2.96</v>
      </c>
      <c r="K70" s="68">
        <v>3.32E-2</v>
      </c>
      <c r="L70" s="34">
        <v>10230157.51</v>
      </c>
      <c r="M70" s="67">
        <v>125.21</v>
      </c>
      <c r="N70" s="34">
        <v>12809.18</v>
      </c>
      <c r="O70" s="68">
        <v>3.49E-2</v>
      </c>
      <c r="P70" s="35">
        <v>3.2453814940947186E-4</v>
      </c>
      <c r="Q70" s="75"/>
      <c r="S70" s="190"/>
    </row>
    <row r="71" spans="2:19" x14ac:dyDescent="0.2">
      <c r="B71" s="49" t="s">
        <v>295</v>
      </c>
      <c r="C71" s="44">
        <v>4590089</v>
      </c>
      <c r="D71" s="43" t="s">
        <v>293</v>
      </c>
      <c r="E71" s="43" t="s">
        <v>204</v>
      </c>
      <c r="F71" s="44" t="s">
        <v>274</v>
      </c>
      <c r="G71" s="43" t="s">
        <v>206</v>
      </c>
      <c r="H71" s="43" t="s">
        <v>159</v>
      </c>
      <c r="I71" s="44">
        <v>5.3</v>
      </c>
      <c r="J71" s="67">
        <v>2.65</v>
      </c>
      <c r="K71" s="68">
        <v>2.92E-2</v>
      </c>
      <c r="L71" s="34">
        <v>650357.63</v>
      </c>
      <c r="M71" s="67">
        <v>123.93</v>
      </c>
      <c r="N71" s="34">
        <v>805.99</v>
      </c>
      <c r="O71" s="68">
        <v>2E-3</v>
      </c>
      <c r="P71" s="35">
        <v>2.0420862462900845E-5</v>
      </c>
      <c r="Q71" s="75"/>
      <c r="S71" s="190"/>
    </row>
    <row r="72" spans="2:19" x14ac:dyDescent="0.2">
      <c r="B72" s="49" t="s">
        <v>296</v>
      </c>
      <c r="C72" s="44">
        <v>6390223</v>
      </c>
      <c r="D72" s="43" t="s">
        <v>297</v>
      </c>
      <c r="E72" s="43" t="s">
        <v>223</v>
      </c>
      <c r="F72" s="44" t="s">
        <v>274</v>
      </c>
      <c r="G72" s="43" t="s">
        <v>206</v>
      </c>
      <c r="H72" s="43" t="s">
        <v>159</v>
      </c>
      <c r="I72" s="44">
        <v>4.45</v>
      </c>
      <c r="J72" s="67">
        <v>4.95</v>
      </c>
      <c r="K72" s="68">
        <v>4.3299999999999998E-2</v>
      </c>
      <c r="L72" s="34">
        <v>11088047.130000001</v>
      </c>
      <c r="M72" s="67">
        <v>116.88</v>
      </c>
      <c r="N72" s="34">
        <v>12959.71</v>
      </c>
      <c r="O72" s="68">
        <v>5.9299999999999999E-2</v>
      </c>
      <c r="P72" s="35">
        <v>3.2835203348562721E-4</v>
      </c>
      <c r="Q72" s="75"/>
      <c r="S72" s="190"/>
    </row>
    <row r="73" spans="2:19" x14ac:dyDescent="0.2">
      <c r="B73" s="49" t="s">
        <v>298</v>
      </c>
      <c r="C73" s="44">
        <v>1114800</v>
      </c>
      <c r="D73" s="43" t="s">
        <v>299</v>
      </c>
      <c r="E73" s="43" t="s">
        <v>209</v>
      </c>
      <c r="F73" s="44" t="s">
        <v>274</v>
      </c>
      <c r="G73" s="43" t="s">
        <v>206</v>
      </c>
      <c r="H73" s="43" t="s">
        <v>159</v>
      </c>
      <c r="I73" s="44">
        <v>2.7</v>
      </c>
      <c r="J73" s="67">
        <v>2.4700000000000002</v>
      </c>
      <c r="K73" s="68">
        <v>2.29E-2</v>
      </c>
      <c r="L73" s="34">
        <v>5166799</v>
      </c>
      <c r="M73" s="67">
        <v>110</v>
      </c>
      <c r="N73" s="34">
        <v>5683.48</v>
      </c>
      <c r="O73" s="68">
        <v>5.1999999999999998E-3</v>
      </c>
      <c r="P73" s="35">
        <v>1.4399876349662858E-4</v>
      </c>
      <c r="Q73" s="75"/>
      <c r="S73" s="190"/>
    </row>
    <row r="74" spans="2:19" x14ac:dyDescent="0.2">
      <c r="B74" s="49" t="s">
        <v>300</v>
      </c>
      <c r="C74" s="44">
        <v>1123256</v>
      </c>
      <c r="D74" s="43" t="s">
        <v>301</v>
      </c>
      <c r="E74" s="43" t="s">
        <v>204</v>
      </c>
      <c r="F74" s="44" t="s">
        <v>274</v>
      </c>
      <c r="G74" s="43" t="s">
        <v>212</v>
      </c>
      <c r="H74" s="43" t="s">
        <v>159</v>
      </c>
      <c r="I74" s="44">
        <v>3.9</v>
      </c>
      <c r="J74" s="67">
        <v>5.01</v>
      </c>
      <c r="K74" s="68">
        <v>3.8100000000000002E-2</v>
      </c>
      <c r="L74" s="34">
        <v>9828819.6699999999</v>
      </c>
      <c r="M74" s="67">
        <v>102.83</v>
      </c>
      <c r="N74" s="34">
        <v>10106.98</v>
      </c>
      <c r="O74" s="68">
        <v>1.1900000000000001E-2</v>
      </c>
      <c r="P74" s="35">
        <v>2.5607420500910628E-4</v>
      </c>
      <c r="Q74" s="75"/>
      <c r="S74" s="190"/>
    </row>
    <row r="75" spans="2:19" x14ac:dyDescent="0.2">
      <c r="B75" s="49" t="s">
        <v>302</v>
      </c>
      <c r="C75" s="44">
        <v>5760160</v>
      </c>
      <c r="D75" s="43" t="s">
        <v>303</v>
      </c>
      <c r="E75" s="43" t="s">
        <v>223</v>
      </c>
      <c r="F75" s="44" t="s">
        <v>274</v>
      </c>
      <c r="G75" s="43" t="s">
        <v>206</v>
      </c>
      <c r="H75" s="43" t="s">
        <v>159</v>
      </c>
      <c r="I75" s="44">
        <v>4.7</v>
      </c>
      <c r="J75" s="67">
        <v>6.48</v>
      </c>
      <c r="K75" s="68">
        <v>3.9699999999999999E-2</v>
      </c>
      <c r="L75" s="34">
        <v>53023598.43</v>
      </c>
      <c r="M75" s="67">
        <v>124.17</v>
      </c>
      <c r="N75" s="34">
        <v>65839.399999999994</v>
      </c>
      <c r="O75" s="68">
        <v>4.1200000000000001E-2</v>
      </c>
      <c r="P75" s="35">
        <v>1.6681315302173893E-3</v>
      </c>
      <c r="Q75" s="75"/>
      <c r="S75" s="190"/>
    </row>
    <row r="76" spans="2:19" x14ac:dyDescent="0.2">
      <c r="B76" s="49" t="s">
        <v>304</v>
      </c>
      <c r="C76" s="44">
        <v>6950083</v>
      </c>
      <c r="D76" s="43" t="s">
        <v>208</v>
      </c>
      <c r="E76" s="43" t="s">
        <v>209</v>
      </c>
      <c r="F76" s="44" t="s">
        <v>274</v>
      </c>
      <c r="G76" s="43" t="s">
        <v>206</v>
      </c>
      <c r="H76" s="43" t="s">
        <v>159</v>
      </c>
      <c r="I76" s="44">
        <v>4.5</v>
      </c>
      <c r="J76" s="67">
        <v>8.49</v>
      </c>
      <c r="K76" s="68">
        <v>0.04</v>
      </c>
      <c r="L76" s="34">
        <v>163015523.55000001</v>
      </c>
      <c r="M76" s="67">
        <v>121.78</v>
      </c>
      <c r="N76" s="34">
        <v>200653.34</v>
      </c>
      <c r="O76" s="68">
        <v>9.5799999999999996E-2</v>
      </c>
      <c r="P76" s="35">
        <v>5.0838276639433248E-3</v>
      </c>
      <c r="Q76" s="75"/>
      <c r="S76" s="190"/>
    </row>
    <row r="77" spans="2:19" x14ac:dyDescent="0.2">
      <c r="B77" s="49" t="s">
        <v>305</v>
      </c>
      <c r="C77" s="44">
        <v>7480023</v>
      </c>
      <c r="D77" s="43" t="s">
        <v>273</v>
      </c>
      <c r="E77" s="43" t="s">
        <v>209</v>
      </c>
      <c r="F77" s="44" t="s">
        <v>274</v>
      </c>
      <c r="G77" s="43" t="s">
        <v>206</v>
      </c>
      <c r="H77" s="43" t="s">
        <v>159</v>
      </c>
      <c r="I77" s="44">
        <v>5.25</v>
      </c>
      <c r="J77" s="67">
        <v>5.51</v>
      </c>
      <c r="K77" s="68">
        <v>3.3099999999999997E-2</v>
      </c>
      <c r="L77" s="34">
        <v>57495.5</v>
      </c>
      <c r="M77" s="67">
        <v>135.93</v>
      </c>
      <c r="N77" s="34">
        <v>78.150000000000006</v>
      </c>
      <c r="O77" s="68">
        <v>1E-4</v>
      </c>
      <c r="P77" s="35">
        <v>1.9800374712784292E-6</v>
      </c>
      <c r="Q77" s="75"/>
      <c r="S77" s="190"/>
    </row>
    <row r="78" spans="2:19" x14ac:dyDescent="0.2">
      <c r="B78" s="49" t="s">
        <v>306</v>
      </c>
      <c r="C78" s="44">
        <v>7480015</v>
      </c>
      <c r="D78" s="43" t="s">
        <v>273</v>
      </c>
      <c r="E78" s="43" t="s">
        <v>209</v>
      </c>
      <c r="F78" s="44" t="s">
        <v>274</v>
      </c>
      <c r="G78" s="43" t="s">
        <v>206</v>
      </c>
      <c r="H78" s="43" t="s">
        <v>159</v>
      </c>
      <c r="I78" s="44">
        <v>5.5</v>
      </c>
      <c r="J78" s="67">
        <v>3.47</v>
      </c>
      <c r="K78" s="68">
        <v>2.7400000000000001E-2</v>
      </c>
      <c r="L78" s="34">
        <v>4079802.77</v>
      </c>
      <c r="M78" s="67">
        <v>133.83000000000001</v>
      </c>
      <c r="N78" s="34">
        <v>5460</v>
      </c>
      <c r="O78" s="68">
        <v>7.3000000000000001E-3</v>
      </c>
      <c r="P78" s="35">
        <v>1.3833659108356011E-4</v>
      </c>
      <c r="Q78" s="75"/>
      <c r="S78" s="190"/>
    </row>
    <row r="79" spans="2:19" x14ac:dyDescent="0.2">
      <c r="B79" s="49" t="s">
        <v>307</v>
      </c>
      <c r="C79" s="44">
        <v>1940444</v>
      </c>
      <c r="D79" s="43" t="s">
        <v>217</v>
      </c>
      <c r="E79" s="43" t="s">
        <v>209</v>
      </c>
      <c r="F79" s="44" t="s">
        <v>274</v>
      </c>
      <c r="G79" s="43" t="s">
        <v>206</v>
      </c>
      <c r="H79" s="43" t="s">
        <v>159</v>
      </c>
      <c r="I79" s="44">
        <v>6.5</v>
      </c>
      <c r="J79" s="67">
        <v>7.11</v>
      </c>
      <c r="K79" s="68">
        <v>3.9100000000000003E-2</v>
      </c>
      <c r="L79" s="34">
        <v>144795944.12</v>
      </c>
      <c r="M79" s="67">
        <v>128.65</v>
      </c>
      <c r="N79" s="34">
        <v>188803.24</v>
      </c>
      <c r="O79" s="68">
        <v>9.1899999999999996E-2</v>
      </c>
      <c r="P79" s="35">
        <v>4.783589122185212E-3</v>
      </c>
      <c r="Q79" s="75"/>
      <c r="S79" s="190"/>
    </row>
    <row r="80" spans="2:19" x14ac:dyDescent="0.2">
      <c r="B80" s="49" t="s">
        <v>308</v>
      </c>
      <c r="C80" s="44">
        <v>1120799</v>
      </c>
      <c r="D80" s="43" t="s">
        <v>266</v>
      </c>
      <c r="E80" s="43" t="s">
        <v>228</v>
      </c>
      <c r="F80" s="44" t="s">
        <v>274</v>
      </c>
      <c r="G80" s="43" t="s">
        <v>206</v>
      </c>
      <c r="H80" s="43" t="s">
        <v>159</v>
      </c>
      <c r="I80" s="44">
        <v>3.6</v>
      </c>
      <c r="J80" s="67">
        <v>7.13</v>
      </c>
      <c r="K80" s="68">
        <v>4.07E-2</v>
      </c>
      <c r="L80" s="34">
        <v>10932440.92</v>
      </c>
      <c r="M80" s="67">
        <v>100.65</v>
      </c>
      <c r="N80" s="34">
        <v>11003.5</v>
      </c>
      <c r="O80" s="68">
        <v>5.4699999999999999E-2</v>
      </c>
      <c r="P80" s="35">
        <v>2.7878876922856293E-4</v>
      </c>
      <c r="Q80" s="75"/>
      <c r="S80" s="190"/>
    </row>
    <row r="81" spans="2:19" x14ac:dyDescent="0.2">
      <c r="B81" s="49" t="s">
        <v>309</v>
      </c>
      <c r="C81" s="44">
        <v>6620207</v>
      </c>
      <c r="D81" s="43" t="s">
        <v>217</v>
      </c>
      <c r="E81" s="43" t="s">
        <v>209</v>
      </c>
      <c r="F81" s="44" t="s">
        <v>194</v>
      </c>
      <c r="G81" s="43" t="s">
        <v>206</v>
      </c>
      <c r="H81" s="43" t="s">
        <v>159</v>
      </c>
      <c r="I81" s="44">
        <v>6.5</v>
      </c>
      <c r="J81" s="67">
        <v>4.75</v>
      </c>
      <c r="K81" s="68">
        <v>3.1E-2</v>
      </c>
      <c r="L81" s="34">
        <v>50062878.380000003</v>
      </c>
      <c r="M81" s="67">
        <v>146.86000000000001</v>
      </c>
      <c r="N81" s="34">
        <v>73522.34</v>
      </c>
      <c r="O81" s="68">
        <v>7.4099999999999999E-2</v>
      </c>
      <c r="P81" s="35">
        <v>1.8627893560597937E-3</v>
      </c>
      <c r="Q81" s="75"/>
      <c r="S81" s="190"/>
    </row>
    <row r="82" spans="2:19" x14ac:dyDescent="0.2">
      <c r="B82" s="49" t="s">
        <v>310</v>
      </c>
      <c r="C82" s="44">
        <v>1115278</v>
      </c>
      <c r="D82" s="43" t="s">
        <v>311</v>
      </c>
      <c r="E82" s="43" t="s">
        <v>209</v>
      </c>
      <c r="F82" s="44" t="s">
        <v>194</v>
      </c>
      <c r="G82" s="43" t="s">
        <v>212</v>
      </c>
      <c r="H82" s="43" t="s">
        <v>159</v>
      </c>
      <c r="I82" s="44">
        <v>5.3</v>
      </c>
      <c r="J82" s="67">
        <v>7.42</v>
      </c>
      <c r="K82" s="68">
        <v>4.2299999999999997E-2</v>
      </c>
      <c r="L82" s="34">
        <v>21302881.84</v>
      </c>
      <c r="M82" s="67">
        <v>114.55</v>
      </c>
      <c r="N82" s="34">
        <v>24402.45</v>
      </c>
      <c r="O82" s="68">
        <v>8.1900000000000001E-2</v>
      </c>
      <c r="P82" s="35">
        <v>6.1826955074853864E-4</v>
      </c>
      <c r="Q82" s="75"/>
      <c r="S82" s="190"/>
    </row>
    <row r="83" spans="2:19" x14ac:dyDescent="0.2">
      <c r="B83" s="49" t="s">
        <v>312</v>
      </c>
      <c r="C83" s="44">
        <v>1098797</v>
      </c>
      <c r="D83" s="43" t="s">
        <v>313</v>
      </c>
      <c r="E83" s="43" t="s">
        <v>223</v>
      </c>
      <c r="F83" s="44" t="s">
        <v>194</v>
      </c>
      <c r="G83" s="43" t="s">
        <v>206</v>
      </c>
      <c r="H83" s="43" t="s">
        <v>159</v>
      </c>
      <c r="I83" s="44">
        <v>5.3</v>
      </c>
      <c r="J83" s="67">
        <v>2.91</v>
      </c>
      <c r="K83" s="68">
        <v>0.12280000000000001</v>
      </c>
      <c r="L83" s="34">
        <v>18371.62</v>
      </c>
      <c r="M83" s="67">
        <v>95.91</v>
      </c>
      <c r="N83" s="34">
        <v>17.62</v>
      </c>
      <c r="O83" s="68">
        <v>1E-4</v>
      </c>
      <c r="P83" s="35">
        <v>4.464268745224046E-7</v>
      </c>
      <c r="Q83" s="75"/>
      <c r="S83" s="190"/>
    </row>
    <row r="84" spans="2:19" x14ac:dyDescent="0.2">
      <c r="B84" s="49" t="s">
        <v>314</v>
      </c>
      <c r="C84" s="44">
        <v>1106046</v>
      </c>
      <c r="D84" s="43" t="s">
        <v>291</v>
      </c>
      <c r="E84" s="43" t="s">
        <v>223</v>
      </c>
      <c r="F84" s="44" t="s">
        <v>194</v>
      </c>
      <c r="G84" s="43" t="s">
        <v>206</v>
      </c>
      <c r="H84" s="43" t="s">
        <v>159</v>
      </c>
      <c r="I84" s="44">
        <v>4.5</v>
      </c>
      <c r="J84" s="67">
        <v>4.95</v>
      </c>
      <c r="K84" s="68">
        <v>5.0900000000000001E-2</v>
      </c>
      <c r="L84" s="34">
        <v>46692900.490000002</v>
      </c>
      <c r="M84" s="67">
        <v>113.24</v>
      </c>
      <c r="N84" s="34">
        <v>52875.040000000001</v>
      </c>
      <c r="O84" s="68">
        <v>9.3399999999999997E-2</v>
      </c>
      <c r="P84" s="35">
        <v>1.3396616826019934E-3</v>
      </c>
      <c r="Q84" s="75"/>
      <c r="S84" s="190"/>
    </row>
    <row r="85" spans="2:19" x14ac:dyDescent="0.2">
      <c r="B85" s="49" t="s">
        <v>315</v>
      </c>
      <c r="C85" s="44">
        <v>7430069</v>
      </c>
      <c r="D85" s="43" t="s">
        <v>316</v>
      </c>
      <c r="E85" s="43" t="s">
        <v>250</v>
      </c>
      <c r="F85" s="44" t="s">
        <v>194</v>
      </c>
      <c r="G85" s="43" t="s">
        <v>206</v>
      </c>
      <c r="H85" s="43" t="s">
        <v>159</v>
      </c>
      <c r="I85" s="44">
        <v>5.4</v>
      </c>
      <c r="J85" s="67">
        <v>4.37</v>
      </c>
      <c r="K85" s="68">
        <v>4.4499999999999998E-2</v>
      </c>
      <c r="L85" s="34">
        <v>563.80999999999995</v>
      </c>
      <c r="M85" s="67">
        <v>121.1</v>
      </c>
      <c r="N85" s="34">
        <v>0.7</v>
      </c>
      <c r="O85" s="68">
        <v>0</v>
      </c>
      <c r="P85" s="35">
        <v>1.7735460395328217E-8</v>
      </c>
      <c r="Q85" s="75"/>
      <c r="S85" s="190"/>
    </row>
    <row r="86" spans="2:19" x14ac:dyDescent="0.2">
      <c r="B86" s="49" t="s">
        <v>317</v>
      </c>
      <c r="C86" s="44">
        <v>1113091</v>
      </c>
      <c r="D86" s="43" t="s">
        <v>318</v>
      </c>
      <c r="E86" s="43" t="s">
        <v>261</v>
      </c>
      <c r="F86" s="44" t="s">
        <v>194</v>
      </c>
      <c r="G86" s="43" t="s">
        <v>212</v>
      </c>
      <c r="H86" s="43" t="s">
        <v>159</v>
      </c>
      <c r="I86" s="44">
        <v>4.6900000000000004</v>
      </c>
      <c r="J86" s="67">
        <v>4.5999999999999996</v>
      </c>
      <c r="K86" s="68">
        <v>4.2000000000000003E-2</v>
      </c>
      <c r="L86" s="34">
        <v>5518632.4800000004</v>
      </c>
      <c r="M86" s="67">
        <v>121.23</v>
      </c>
      <c r="N86" s="34">
        <v>6690.24</v>
      </c>
      <c r="O86" s="68">
        <v>6.4999999999999997E-3</v>
      </c>
      <c r="P86" s="35">
        <v>1.695064093646295E-4</v>
      </c>
      <c r="Q86" s="75"/>
      <c r="S86" s="190"/>
    </row>
    <row r="87" spans="2:19" x14ac:dyDescent="0.2">
      <c r="B87" s="49" t="s">
        <v>319</v>
      </c>
      <c r="C87" s="44">
        <v>2260131</v>
      </c>
      <c r="D87" s="43" t="s">
        <v>320</v>
      </c>
      <c r="E87" s="43" t="s">
        <v>250</v>
      </c>
      <c r="F87" s="44" t="s">
        <v>194</v>
      </c>
      <c r="G87" s="43" t="s">
        <v>206</v>
      </c>
      <c r="H87" s="43" t="s">
        <v>159</v>
      </c>
      <c r="I87" s="44">
        <v>4.6500000000000004</v>
      </c>
      <c r="J87" s="67">
        <v>3.27</v>
      </c>
      <c r="K87" s="68">
        <v>4.6399999999999997E-2</v>
      </c>
      <c r="L87" s="34">
        <v>8891535.8200000003</v>
      </c>
      <c r="M87" s="67">
        <v>119.44</v>
      </c>
      <c r="N87" s="34">
        <v>10620.05</v>
      </c>
      <c r="O87" s="68">
        <v>9.1999999999999998E-3</v>
      </c>
      <c r="P87" s="35">
        <v>2.6907353738772204E-4</v>
      </c>
      <c r="Q87" s="75"/>
      <c r="S87" s="190"/>
    </row>
    <row r="88" spans="2:19" x14ac:dyDescent="0.2">
      <c r="B88" s="49" t="s">
        <v>321</v>
      </c>
      <c r="C88" s="44">
        <v>2260180</v>
      </c>
      <c r="D88" s="43" t="s">
        <v>320</v>
      </c>
      <c r="E88" s="43" t="s">
        <v>250</v>
      </c>
      <c r="F88" s="44" t="s">
        <v>194</v>
      </c>
      <c r="G88" s="43" t="s">
        <v>206</v>
      </c>
      <c r="H88" s="43" t="s">
        <v>159</v>
      </c>
      <c r="I88" s="44">
        <v>5.05</v>
      </c>
      <c r="J88" s="67">
        <v>4.82</v>
      </c>
      <c r="K88" s="68">
        <v>5.1700000000000003E-2</v>
      </c>
      <c r="L88" s="34">
        <v>4971257.78</v>
      </c>
      <c r="M88" s="67">
        <v>118.75</v>
      </c>
      <c r="N88" s="34">
        <v>5903.37</v>
      </c>
      <c r="O88" s="68">
        <v>5.5999999999999999E-3</v>
      </c>
      <c r="P88" s="35">
        <v>1.4956997833424104E-4</v>
      </c>
      <c r="Q88" s="75"/>
      <c r="S88" s="190"/>
    </row>
    <row r="89" spans="2:19" x14ac:dyDescent="0.2">
      <c r="B89" s="49" t="s">
        <v>322</v>
      </c>
      <c r="C89" s="44">
        <v>2260206</v>
      </c>
      <c r="D89" s="43" t="s">
        <v>320</v>
      </c>
      <c r="E89" s="43" t="s">
        <v>250</v>
      </c>
      <c r="F89" s="44" t="s">
        <v>194</v>
      </c>
      <c r="G89" s="43" t="s">
        <v>206</v>
      </c>
      <c r="H89" s="43" t="s">
        <v>159</v>
      </c>
      <c r="I89" s="44">
        <v>5.3</v>
      </c>
      <c r="J89" s="67">
        <v>2.4700000000000002</v>
      </c>
      <c r="K89" s="68">
        <v>4.3099999999999999E-2</v>
      </c>
      <c r="L89" s="34">
        <v>6499666.5</v>
      </c>
      <c r="M89" s="67">
        <v>118.3</v>
      </c>
      <c r="N89" s="34">
        <v>7689.11</v>
      </c>
      <c r="O89" s="68">
        <v>7.4999999999999997E-3</v>
      </c>
      <c r="P89" s="35">
        <v>1.9481415125760306E-4</v>
      </c>
      <c r="Q89" s="75"/>
      <c r="S89" s="190"/>
    </row>
    <row r="90" spans="2:19" x14ac:dyDescent="0.2">
      <c r="B90" s="49" t="s">
        <v>323</v>
      </c>
      <c r="C90" s="44">
        <v>1105543</v>
      </c>
      <c r="D90" s="43" t="s">
        <v>291</v>
      </c>
      <c r="E90" s="43" t="s">
        <v>223</v>
      </c>
      <c r="F90" s="44" t="s">
        <v>194</v>
      </c>
      <c r="G90" s="43" t="s">
        <v>206</v>
      </c>
      <c r="H90" s="43" t="s">
        <v>159</v>
      </c>
      <c r="I90" s="44">
        <v>4.5999999999999996</v>
      </c>
      <c r="J90" s="67">
        <v>5.12</v>
      </c>
      <c r="K90" s="68">
        <v>4.8899999999999999E-2</v>
      </c>
      <c r="L90" s="34">
        <v>67728869.700000003</v>
      </c>
      <c r="M90" s="67">
        <v>116.99</v>
      </c>
      <c r="N90" s="34">
        <v>79236</v>
      </c>
      <c r="O90" s="68">
        <v>7.4200000000000002E-2</v>
      </c>
      <c r="P90" s="35">
        <v>2.007552771263181E-3</v>
      </c>
      <c r="Q90" s="75"/>
      <c r="S90" s="190"/>
    </row>
    <row r="91" spans="2:19" x14ac:dyDescent="0.2">
      <c r="B91" s="49" t="s">
        <v>324</v>
      </c>
      <c r="C91" s="44">
        <v>1107465</v>
      </c>
      <c r="D91" s="43" t="s">
        <v>291</v>
      </c>
      <c r="E91" s="43" t="s">
        <v>223</v>
      </c>
      <c r="F91" s="44" t="s">
        <v>194</v>
      </c>
      <c r="G91" s="43" t="s">
        <v>206</v>
      </c>
      <c r="H91" s="43" t="s">
        <v>159</v>
      </c>
      <c r="I91" s="44">
        <v>4.75</v>
      </c>
      <c r="J91" s="67">
        <v>1.75</v>
      </c>
      <c r="K91" s="68">
        <v>3.0099999999999998E-2</v>
      </c>
      <c r="L91" s="34">
        <v>12867611.789999999</v>
      </c>
      <c r="M91" s="67">
        <v>118.39</v>
      </c>
      <c r="N91" s="34">
        <v>15233.97</v>
      </c>
      <c r="O91" s="68">
        <v>0.01</v>
      </c>
      <c r="P91" s="35">
        <v>3.8597353085516886E-4</v>
      </c>
      <c r="Q91" s="75"/>
      <c r="S91" s="190"/>
    </row>
    <row r="92" spans="2:19" x14ac:dyDescent="0.2">
      <c r="B92" s="49" t="s">
        <v>325</v>
      </c>
      <c r="C92" s="44">
        <v>1410208</v>
      </c>
      <c r="D92" s="43" t="s">
        <v>326</v>
      </c>
      <c r="E92" s="43" t="s">
        <v>204</v>
      </c>
      <c r="F92" s="44" t="s">
        <v>194</v>
      </c>
      <c r="G92" s="43" t="s">
        <v>212</v>
      </c>
      <c r="H92" s="43" t="s">
        <v>159</v>
      </c>
      <c r="I92" s="44">
        <v>5.2</v>
      </c>
      <c r="J92" s="67">
        <v>0.97</v>
      </c>
      <c r="K92" s="68">
        <v>2.4400000000000002E-2</v>
      </c>
      <c r="L92" s="34">
        <v>379664.47</v>
      </c>
      <c r="M92" s="67">
        <v>110.13</v>
      </c>
      <c r="N92" s="34">
        <v>418.12</v>
      </c>
      <c r="O92" s="68">
        <v>2.3E-3</v>
      </c>
      <c r="P92" s="35">
        <v>1.0593643857849477E-5</v>
      </c>
      <c r="Q92" s="75"/>
      <c r="S92" s="190"/>
    </row>
    <row r="93" spans="2:19" x14ac:dyDescent="0.2">
      <c r="B93" s="49" t="s">
        <v>327</v>
      </c>
      <c r="C93" s="44">
        <v>1100973</v>
      </c>
      <c r="D93" s="43" t="s">
        <v>328</v>
      </c>
      <c r="E93" s="43" t="s">
        <v>329</v>
      </c>
      <c r="F93" s="44" t="s">
        <v>330</v>
      </c>
      <c r="G93" s="43" t="s">
        <v>206</v>
      </c>
      <c r="H93" s="43" t="s">
        <v>159</v>
      </c>
      <c r="I93" s="44">
        <v>5.2</v>
      </c>
      <c r="J93" s="67">
        <v>1.93</v>
      </c>
      <c r="K93" s="68">
        <v>2.9899999999999999E-2</v>
      </c>
      <c r="L93" s="34">
        <v>6470510.6299999999</v>
      </c>
      <c r="M93" s="67">
        <v>121.48</v>
      </c>
      <c r="N93" s="34">
        <v>7860.38</v>
      </c>
      <c r="O93" s="68">
        <v>2.5600000000000001E-2</v>
      </c>
      <c r="P93" s="35">
        <v>1.9915351168890003E-4</v>
      </c>
      <c r="Q93" s="75"/>
      <c r="S93" s="190"/>
    </row>
    <row r="94" spans="2:19" x14ac:dyDescent="0.2">
      <c r="B94" s="49" t="s">
        <v>331</v>
      </c>
      <c r="C94" s="44">
        <v>1104330</v>
      </c>
      <c r="D94" s="43" t="s">
        <v>332</v>
      </c>
      <c r="E94" s="43" t="s">
        <v>250</v>
      </c>
      <c r="F94" s="44" t="s">
        <v>330</v>
      </c>
      <c r="G94" s="43" t="s">
        <v>212</v>
      </c>
      <c r="H94" s="43" t="s">
        <v>159</v>
      </c>
      <c r="I94" s="44">
        <v>4.8499999999999996</v>
      </c>
      <c r="J94" s="67">
        <v>4.28</v>
      </c>
      <c r="K94" s="68">
        <v>5.1200000000000002E-2</v>
      </c>
      <c r="L94" s="34">
        <v>2434435.4</v>
      </c>
      <c r="M94" s="67">
        <v>116.23</v>
      </c>
      <c r="N94" s="34">
        <v>2829.54</v>
      </c>
      <c r="O94" s="68">
        <v>1.03E-2</v>
      </c>
      <c r="P94" s="35">
        <v>7.1690278009995721E-5</v>
      </c>
      <c r="Q94" s="75"/>
      <c r="S94" s="190"/>
    </row>
    <row r="95" spans="2:19" x14ac:dyDescent="0.2">
      <c r="B95" s="49" t="s">
        <v>333</v>
      </c>
      <c r="C95" s="44">
        <v>2590263</v>
      </c>
      <c r="D95" s="43" t="s">
        <v>334</v>
      </c>
      <c r="E95" s="43" t="s">
        <v>261</v>
      </c>
      <c r="F95" s="44" t="s">
        <v>330</v>
      </c>
      <c r="G95" s="43" t="s">
        <v>206</v>
      </c>
      <c r="H95" s="43" t="s">
        <v>159</v>
      </c>
      <c r="I95" s="44">
        <v>4.5999999999999996</v>
      </c>
      <c r="J95" s="67">
        <v>2.62</v>
      </c>
      <c r="K95" s="68">
        <v>3.2000000000000001E-2</v>
      </c>
      <c r="L95" s="34">
        <v>1789.18</v>
      </c>
      <c r="M95" s="67">
        <v>118.02</v>
      </c>
      <c r="N95" s="34">
        <v>2.11</v>
      </c>
      <c r="O95" s="68">
        <v>0</v>
      </c>
      <c r="P95" s="35">
        <v>5.3459744905917912E-8</v>
      </c>
      <c r="Q95" s="75"/>
      <c r="S95" s="190"/>
    </row>
    <row r="96" spans="2:19" x14ac:dyDescent="0.2">
      <c r="B96" s="49" t="s">
        <v>335</v>
      </c>
      <c r="C96" s="44">
        <v>2590255</v>
      </c>
      <c r="D96" s="43" t="s">
        <v>334</v>
      </c>
      <c r="E96" s="43" t="s">
        <v>261</v>
      </c>
      <c r="F96" s="44" t="s">
        <v>330</v>
      </c>
      <c r="G96" s="43" t="s">
        <v>206</v>
      </c>
      <c r="H96" s="43" t="s">
        <v>159</v>
      </c>
      <c r="I96" s="44">
        <v>4.8</v>
      </c>
      <c r="J96" s="67">
        <v>5.05</v>
      </c>
      <c r="K96" s="68">
        <v>4.3700000000000003E-2</v>
      </c>
      <c r="L96" s="34">
        <v>7100114.4199999999</v>
      </c>
      <c r="M96" s="67">
        <v>116.5</v>
      </c>
      <c r="N96" s="34">
        <v>8271.6299999999992</v>
      </c>
      <c r="O96" s="68">
        <v>1.4999999999999999E-2</v>
      </c>
      <c r="P96" s="35">
        <v>2.0957309467115534E-4</v>
      </c>
      <c r="Q96" s="75"/>
      <c r="S96" s="190"/>
    </row>
    <row r="97" spans="2:19" x14ac:dyDescent="0.2">
      <c r="B97" s="49" t="s">
        <v>336</v>
      </c>
      <c r="C97" s="44">
        <v>7480098</v>
      </c>
      <c r="D97" s="43" t="s">
        <v>273</v>
      </c>
      <c r="E97" s="43" t="s">
        <v>209</v>
      </c>
      <c r="F97" s="44" t="s">
        <v>330</v>
      </c>
      <c r="G97" s="43" t="s">
        <v>206</v>
      </c>
      <c r="H97" s="43" t="s">
        <v>159</v>
      </c>
      <c r="I97" s="44">
        <v>6.4</v>
      </c>
      <c r="J97" s="67">
        <v>6.91</v>
      </c>
      <c r="K97" s="68">
        <v>4.2000000000000003E-2</v>
      </c>
      <c r="L97" s="34">
        <v>114154642.2</v>
      </c>
      <c r="M97" s="67">
        <v>128.78</v>
      </c>
      <c r="N97" s="34">
        <v>147008.35</v>
      </c>
      <c r="O97" s="68">
        <v>9.1200000000000003E-2</v>
      </c>
      <c r="P97" s="35">
        <v>3.7246582417250701E-3</v>
      </c>
      <c r="Q97" s="75"/>
      <c r="S97" s="190"/>
    </row>
    <row r="98" spans="2:19" x14ac:dyDescent="0.2">
      <c r="B98" s="49" t="s">
        <v>337</v>
      </c>
      <c r="C98" s="44">
        <v>6360069</v>
      </c>
      <c r="D98" s="43" t="s">
        <v>338</v>
      </c>
      <c r="E98" s="43" t="s">
        <v>204</v>
      </c>
      <c r="F98" s="44" t="s">
        <v>330</v>
      </c>
      <c r="G98" s="43" t="s">
        <v>206</v>
      </c>
      <c r="H98" s="43" t="s">
        <v>159</v>
      </c>
      <c r="I98" s="44">
        <v>5.0999999999999996</v>
      </c>
      <c r="J98" s="67">
        <v>2.35</v>
      </c>
      <c r="K98" s="68">
        <v>4.1599999999999998E-2</v>
      </c>
      <c r="L98" s="34">
        <v>19975497.510000002</v>
      </c>
      <c r="M98" s="67">
        <v>123.32</v>
      </c>
      <c r="N98" s="34">
        <v>24633.78</v>
      </c>
      <c r="O98" s="68">
        <v>1.9900000000000001E-2</v>
      </c>
      <c r="P98" s="35">
        <v>6.2413061368175469E-4</v>
      </c>
      <c r="Q98" s="75"/>
      <c r="S98" s="190"/>
    </row>
    <row r="99" spans="2:19" x14ac:dyDescent="0.2">
      <c r="B99" s="49" t="s">
        <v>339</v>
      </c>
      <c r="C99" s="44">
        <v>4110060</v>
      </c>
      <c r="D99" s="43" t="s">
        <v>340</v>
      </c>
      <c r="E99" s="43" t="s">
        <v>250</v>
      </c>
      <c r="F99" s="44" t="s">
        <v>330</v>
      </c>
      <c r="G99" s="43" t="s">
        <v>212</v>
      </c>
      <c r="H99" s="43" t="s">
        <v>159</v>
      </c>
      <c r="I99" s="44">
        <v>6</v>
      </c>
      <c r="J99" s="67">
        <v>1.42</v>
      </c>
      <c r="K99" s="68">
        <v>4.0399999999999998E-2</v>
      </c>
      <c r="L99" s="34">
        <v>25617.09</v>
      </c>
      <c r="M99" s="67">
        <v>123.06</v>
      </c>
      <c r="N99" s="34">
        <v>31.52</v>
      </c>
      <c r="O99" s="68">
        <v>1E-4</v>
      </c>
      <c r="P99" s="35">
        <v>7.9860244522963629E-7</v>
      </c>
      <c r="Q99" s="75"/>
      <c r="S99" s="190"/>
    </row>
    <row r="100" spans="2:19" x14ac:dyDescent="0.2">
      <c r="B100" s="49" t="s">
        <v>341</v>
      </c>
      <c r="C100" s="44">
        <v>4110151</v>
      </c>
      <c r="D100" s="43" t="s">
        <v>340</v>
      </c>
      <c r="E100" s="43" t="s">
        <v>250</v>
      </c>
      <c r="F100" s="44" t="s">
        <v>330</v>
      </c>
      <c r="G100" s="43" t="s">
        <v>212</v>
      </c>
      <c r="H100" s="43" t="s">
        <v>159</v>
      </c>
      <c r="I100" s="44">
        <v>6.5</v>
      </c>
      <c r="J100" s="67">
        <v>3.08</v>
      </c>
      <c r="K100" s="68">
        <v>5.7299999999999997E-2</v>
      </c>
      <c r="L100" s="34">
        <v>725376.87</v>
      </c>
      <c r="M100" s="67">
        <v>108</v>
      </c>
      <c r="N100" s="34">
        <v>783.41</v>
      </c>
      <c r="O100" s="68">
        <v>2E-3</v>
      </c>
      <c r="P100" s="35">
        <v>1.9848767183291542E-5</v>
      </c>
      <c r="Q100" s="75"/>
      <c r="S100" s="190"/>
    </row>
    <row r="101" spans="2:19" x14ac:dyDescent="0.2">
      <c r="B101" s="49" t="s">
        <v>342</v>
      </c>
      <c r="C101" s="44">
        <v>4110128</v>
      </c>
      <c r="D101" s="43" t="s">
        <v>340</v>
      </c>
      <c r="E101" s="43" t="s">
        <v>250</v>
      </c>
      <c r="F101" s="44" t="s">
        <v>330</v>
      </c>
      <c r="G101" s="43" t="s">
        <v>212</v>
      </c>
      <c r="H101" s="43" t="s">
        <v>159</v>
      </c>
      <c r="I101" s="44">
        <v>5.9</v>
      </c>
      <c r="J101" s="67">
        <v>1.85</v>
      </c>
      <c r="K101" s="68">
        <v>5.1299999999999998E-2</v>
      </c>
      <c r="L101" s="34">
        <v>8169333.3899999997</v>
      </c>
      <c r="M101" s="67">
        <v>113</v>
      </c>
      <c r="N101" s="34">
        <v>9231.35</v>
      </c>
      <c r="O101" s="68">
        <v>5.1700000000000003E-2</v>
      </c>
      <c r="P101" s="35">
        <v>2.338889176005902E-4</v>
      </c>
      <c r="Q101" s="75"/>
      <c r="S101" s="190"/>
    </row>
    <row r="102" spans="2:19" x14ac:dyDescent="0.2">
      <c r="B102" s="49" t="s">
        <v>343</v>
      </c>
      <c r="C102" s="44">
        <v>4110094</v>
      </c>
      <c r="D102" s="43" t="s">
        <v>340</v>
      </c>
      <c r="E102" s="43" t="s">
        <v>250</v>
      </c>
      <c r="F102" s="44" t="s">
        <v>330</v>
      </c>
      <c r="G102" s="43" t="s">
        <v>206</v>
      </c>
      <c r="H102" s="43" t="s">
        <v>159</v>
      </c>
      <c r="I102" s="44">
        <v>4.5999999999999996</v>
      </c>
      <c r="J102" s="67">
        <v>5.59</v>
      </c>
      <c r="K102" s="68">
        <v>6.3399999999999998E-2</v>
      </c>
      <c r="L102" s="34">
        <v>5022001.9400000004</v>
      </c>
      <c r="M102" s="67">
        <v>105.8</v>
      </c>
      <c r="N102" s="34">
        <v>5581.77</v>
      </c>
      <c r="O102" s="68">
        <v>0.01</v>
      </c>
      <c r="P102" s="35">
        <v>1.4142180110118742E-4</v>
      </c>
      <c r="Q102" s="75"/>
      <c r="S102" s="190"/>
    </row>
    <row r="103" spans="2:19" x14ac:dyDescent="0.2">
      <c r="B103" s="49" t="s">
        <v>344</v>
      </c>
      <c r="C103" s="44">
        <v>1980150</v>
      </c>
      <c r="D103" s="43" t="s">
        <v>345</v>
      </c>
      <c r="E103" s="43" t="s">
        <v>250</v>
      </c>
      <c r="F103" s="44" t="s">
        <v>330</v>
      </c>
      <c r="G103" s="43" t="s">
        <v>206</v>
      </c>
      <c r="H103" s="43" t="s">
        <v>159</v>
      </c>
      <c r="I103" s="44">
        <v>4.75</v>
      </c>
      <c r="J103" s="67">
        <v>2.2799999999999998</v>
      </c>
      <c r="K103" s="68">
        <v>5.16E-2</v>
      </c>
      <c r="L103" s="34">
        <v>1059913.46</v>
      </c>
      <c r="M103" s="67">
        <v>118.61</v>
      </c>
      <c r="N103" s="34">
        <v>1257.1600000000001</v>
      </c>
      <c r="O103" s="68">
        <v>1.9E-3</v>
      </c>
      <c r="P103" s="35">
        <v>3.1851873415129748E-5</v>
      </c>
      <c r="Q103" s="75"/>
      <c r="S103" s="190"/>
    </row>
    <row r="104" spans="2:19" x14ac:dyDescent="0.2">
      <c r="B104" s="49" t="s">
        <v>346</v>
      </c>
      <c r="C104" s="44">
        <v>1980119</v>
      </c>
      <c r="D104" s="43" t="s">
        <v>345</v>
      </c>
      <c r="E104" s="43" t="s">
        <v>250</v>
      </c>
      <c r="F104" s="44" t="s">
        <v>330</v>
      </c>
      <c r="G104" s="43" t="s">
        <v>206</v>
      </c>
      <c r="H104" s="43" t="s">
        <v>159</v>
      </c>
      <c r="I104" s="44">
        <v>5.5</v>
      </c>
      <c r="J104" s="67">
        <v>1.61</v>
      </c>
      <c r="K104" s="68">
        <v>3.2500000000000001E-2</v>
      </c>
      <c r="L104" s="34">
        <v>983789.55</v>
      </c>
      <c r="M104" s="67">
        <v>124.3</v>
      </c>
      <c r="N104" s="34">
        <v>1222.8499999999999</v>
      </c>
      <c r="O104" s="68">
        <v>4.7999999999999996E-3</v>
      </c>
      <c r="P104" s="35">
        <v>3.098258249203873E-5</v>
      </c>
      <c r="Q104" s="75"/>
      <c r="S104" s="190"/>
    </row>
    <row r="105" spans="2:19" x14ac:dyDescent="0.2">
      <c r="B105" s="49" t="s">
        <v>347</v>
      </c>
      <c r="C105" s="44">
        <v>1980101</v>
      </c>
      <c r="D105" s="43" t="s">
        <v>345</v>
      </c>
      <c r="E105" s="43" t="s">
        <v>250</v>
      </c>
      <c r="F105" s="44" t="s">
        <v>330</v>
      </c>
      <c r="G105" s="43" t="s">
        <v>206</v>
      </c>
      <c r="H105" s="43" t="s">
        <v>159</v>
      </c>
      <c r="I105" s="44">
        <v>4.5</v>
      </c>
      <c r="J105" s="67">
        <v>1.61</v>
      </c>
      <c r="K105" s="68">
        <v>8.3999999999999995E-3</v>
      </c>
      <c r="L105" s="34">
        <v>6.68</v>
      </c>
      <c r="M105" s="67">
        <v>130.1</v>
      </c>
      <c r="N105" s="34">
        <v>0.01</v>
      </c>
      <c r="O105" s="68">
        <v>0</v>
      </c>
      <c r="P105" s="35">
        <v>2.5336371993326024E-10</v>
      </c>
      <c r="Q105" s="75"/>
      <c r="S105" s="190"/>
    </row>
    <row r="106" spans="2:19" x14ac:dyDescent="0.2">
      <c r="B106" s="49" t="s">
        <v>348</v>
      </c>
      <c r="C106" s="44">
        <v>1980200</v>
      </c>
      <c r="D106" s="43" t="s">
        <v>345</v>
      </c>
      <c r="E106" s="43" t="s">
        <v>250</v>
      </c>
      <c r="F106" s="44" t="s">
        <v>330</v>
      </c>
      <c r="G106" s="43" t="s">
        <v>206</v>
      </c>
      <c r="H106" s="43" t="s">
        <v>159</v>
      </c>
      <c r="I106" s="44">
        <v>5.0999999999999996</v>
      </c>
      <c r="J106" s="67">
        <v>2.2599999999999998</v>
      </c>
      <c r="K106" s="68">
        <v>5.33E-2</v>
      </c>
      <c r="L106" s="34">
        <v>18101.63</v>
      </c>
      <c r="M106" s="67">
        <v>113.86</v>
      </c>
      <c r="N106" s="34">
        <v>20.61</v>
      </c>
      <c r="O106" s="68">
        <v>0</v>
      </c>
      <c r="P106" s="35">
        <v>5.2218262678244936E-7</v>
      </c>
      <c r="Q106" s="75"/>
      <c r="S106" s="190"/>
    </row>
    <row r="107" spans="2:19" x14ac:dyDescent="0.2">
      <c r="B107" s="49" t="s">
        <v>349</v>
      </c>
      <c r="C107" s="44">
        <v>1980192</v>
      </c>
      <c r="D107" s="43" t="s">
        <v>345</v>
      </c>
      <c r="E107" s="43" t="s">
        <v>250</v>
      </c>
      <c r="F107" s="44" t="s">
        <v>330</v>
      </c>
      <c r="G107" s="43" t="s">
        <v>206</v>
      </c>
      <c r="H107" s="43" t="s">
        <v>159</v>
      </c>
      <c r="I107" s="44">
        <v>5.35</v>
      </c>
      <c r="J107" s="67">
        <v>4.76</v>
      </c>
      <c r="K107" s="68">
        <v>6.25E-2</v>
      </c>
      <c r="L107" s="34">
        <v>5524092.5999999996</v>
      </c>
      <c r="M107" s="67">
        <v>114.83</v>
      </c>
      <c r="N107" s="34">
        <v>6343.32</v>
      </c>
      <c r="O107" s="68">
        <v>8.3000000000000001E-3</v>
      </c>
      <c r="P107" s="35">
        <v>1.6071671519270485E-4</v>
      </c>
      <c r="Q107" s="75"/>
      <c r="S107" s="190"/>
    </row>
    <row r="108" spans="2:19" x14ac:dyDescent="0.2">
      <c r="B108" s="49" t="s">
        <v>350</v>
      </c>
      <c r="C108" s="44">
        <v>1098649</v>
      </c>
      <c r="D108" s="43" t="s">
        <v>351</v>
      </c>
      <c r="E108" s="43" t="s">
        <v>250</v>
      </c>
      <c r="F108" s="44" t="s">
        <v>330</v>
      </c>
      <c r="G108" s="43" t="s">
        <v>206</v>
      </c>
      <c r="H108" s="43" t="s">
        <v>159</v>
      </c>
      <c r="I108" s="44">
        <v>6.25</v>
      </c>
      <c r="J108" s="67">
        <v>3.29</v>
      </c>
      <c r="K108" s="68">
        <v>3.7999999999999999E-2</v>
      </c>
      <c r="L108" s="34">
        <v>585865.5</v>
      </c>
      <c r="M108" s="67">
        <v>126.6</v>
      </c>
      <c r="N108" s="34">
        <v>741.71</v>
      </c>
      <c r="O108" s="68">
        <v>5.8999999999999999E-3</v>
      </c>
      <c r="P108" s="35">
        <v>1.8792240471169848E-5</v>
      </c>
      <c r="Q108" s="75"/>
      <c r="S108" s="190"/>
    </row>
    <row r="109" spans="2:19" x14ac:dyDescent="0.2">
      <c r="B109" s="49" t="s">
        <v>352</v>
      </c>
      <c r="C109" s="44">
        <v>7150246</v>
      </c>
      <c r="D109" s="43" t="s">
        <v>353</v>
      </c>
      <c r="E109" s="43" t="s">
        <v>250</v>
      </c>
      <c r="F109" s="44" t="s">
        <v>354</v>
      </c>
      <c r="G109" s="43" t="s">
        <v>206</v>
      </c>
      <c r="H109" s="43" t="s">
        <v>159</v>
      </c>
      <c r="I109" s="44">
        <v>5.5</v>
      </c>
      <c r="J109" s="67">
        <v>3.97</v>
      </c>
      <c r="K109" s="68">
        <v>7.1300000000000002E-2</v>
      </c>
      <c r="L109" s="34">
        <v>13955123.58</v>
      </c>
      <c r="M109" s="67">
        <v>109.6</v>
      </c>
      <c r="N109" s="34">
        <v>15294.82</v>
      </c>
      <c r="O109" s="68">
        <v>3.9899999999999998E-2</v>
      </c>
      <c r="P109" s="35">
        <v>3.8751524909096276E-4</v>
      </c>
      <c r="Q109" s="75"/>
      <c r="S109" s="190"/>
    </row>
    <row r="110" spans="2:19" x14ac:dyDescent="0.2">
      <c r="B110" s="49" t="s">
        <v>355</v>
      </c>
      <c r="C110" s="44">
        <v>6120083</v>
      </c>
      <c r="D110" s="43" t="s">
        <v>356</v>
      </c>
      <c r="E110" s="43" t="s">
        <v>223</v>
      </c>
      <c r="F110" s="44" t="s">
        <v>354</v>
      </c>
      <c r="G110" s="43" t="s">
        <v>212</v>
      </c>
      <c r="H110" s="43" t="s">
        <v>159</v>
      </c>
      <c r="I110" s="44">
        <v>5.85</v>
      </c>
      <c r="J110" s="67">
        <v>1.1299999999999999</v>
      </c>
      <c r="K110" s="68">
        <v>3.7999999999999999E-2</v>
      </c>
      <c r="L110" s="34">
        <v>1850255.21</v>
      </c>
      <c r="M110" s="67">
        <v>121.8</v>
      </c>
      <c r="N110" s="34">
        <v>2253.61</v>
      </c>
      <c r="O110" s="68">
        <v>2.3099999999999999E-2</v>
      </c>
      <c r="P110" s="35">
        <v>5.7098301287879466E-5</v>
      </c>
      <c r="Q110" s="75"/>
      <c r="S110" s="190"/>
    </row>
    <row r="111" spans="2:19" x14ac:dyDescent="0.2">
      <c r="B111" s="49" t="s">
        <v>357</v>
      </c>
      <c r="C111" s="44">
        <v>6120125</v>
      </c>
      <c r="D111" s="43" t="s">
        <v>356</v>
      </c>
      <c r="E111" s="43" t="s">
        <v>223</v>
      </c>
      <c r="F111" s="44" t="s">
        <v>354</v>
      </c>
      <c r="G111" s="43" t="s">
        <v>212</v>
      </c>
      <c r="H111" s="43" t="s">
        <v>159</v>
      </c>
      <c r="I111" s="44">
        <v>5.3</v>
      </c>
      <c r="J111" s="67">
        <v>4.6100000000000003</v>
      </c>
      <c r="K111" s="68">
        <v>7.3800000000000004E-2</v>
      </c>
      <c r="L111" s="34">
        <v>5615993.7999999998</v>
      </c>
      <c r="M111" s="67">
        <v>107.89</v>
      </c>
      <c r="N111" s="34">
        <v>6059.1</v>
      </c>
      <c r="O111" s="68">
        <v>2.6800000000000001E-2</v>
      </c>
      <c r="P111" s="35">
        <v>1.5351561154476173E-4</v>
      </c>
      <c r="Q111" s="75"/>
      <c r="S111" s="190"/>
    </row>
    <row r="112" spans="2:19" x14ac:dyDescent="0.2">
      <c r="B112" s="49" t="s">
        <v>358</v>
      </c>
      <c r="C112" s="44">
        <v>6120117</v>
      </c>
      <c r="D112" s="43" t="s">
        <v>356</v>
      </c>
      <c r="E112" s="43" t="s">
        <v>223</v>
      </c>
      <c r="F112" s="44" t="s">
        <v>354</v>
      </c>
      <c r="G112" s="43" t="s">
        <v>212</v>
      </c>
      <c r="H112" s="43" t="s">
        <v>159</v>
      </c>
      <c r="I112" s="44">
        <v>5.25</v>
      </c>
      <c r="J112" s="67">
        <v>3.91</v>
      </c>
      <c r="K112" s="68">
        <v>6.4399999999999999E-2</v>
      </c>
      <c r="L112" s="34">
        <v>19944016.629999999</v>
      </c>
      <c r="M112" s="67">
        <v>113.75</v>
      </c>
      <c r="N112" s="34">
        <v>22686.32</v>
      </c>
      <c r="O112" s="68">
        <v>7.2499999999999995E-2</v>
      </c>
      <c r="P112" s="35">
        <v>5.747890426796321E-4</v>
      </c>
      <c r="Q112" s="75"/>
      <c r="S112" s="190"/>
    </row>
    <row r="113" spans="2:19" x14ac:dyDescent="0.2">
      <c r="B113" s="49" t="s">
        <v>359</v>
      </c>
      <c r="C113" s="44">
        <v>1108307</v>
      </c>
      <c r="D113" s="43" t="s">
        <v>360</v>
      </c>
      <c r="E113" s="43" t="s">
        <v>204</v>
      </c>
      <c r="F113" s="44" t="s">
        <v>354</v>
      </c>
      <c r="G113" s="43" t="s">
        <v>206</v>
      </c>
      <c r="H113" s="43" t="s">
        <v>159</v>
      </c>
      <c r="I113" s="44">
        <v>5.5</v>
      </c>
      <c r="J113" s="67">
        <v>2.36</v>
      </c>
      <c r="K113" s="68">
        <v>4.0899999999999999E-2</v>
      </c>
      <c r="L113" s="34">
        <v>8932917.3800000008</v>
      </c>
      <c r="M113" s="67">
        <v>117.61</v>
      </c>
      <c r="N113" s="34">
        <v>10506</v>
      </c>
      <c r="O113" s="68">
        <v>6.4500000000000002E-2</v>
      </c>
      <c r="P113" s="35">
        <v>2.6618392416188322E-4</v>
      </c>
      <c r="Q113" s="75"/>
      <c r="S113" s="190"/>
    </row>
    <row r="114" spans="2:19" x14ac:dyDescent="0.2">
      <c r="B114" s="49" t="s">
        <v>361</v>
      </c>
      <c r="C114" s="44">
        <v>1102300</v>
      </c>
      <c r="D114" s="43" t="s">
        <v>362</v>
      </c>
      <c r="E114" s="43" t="s">
        <v>204</v>
      </c>
      <c r="F114" s="44" t="s">
        <v>354</v>
      </c>
      <c r="G114" s="43" t="s">
        <v>206</v>
      </c>
      <c r="H114" s="43" t="s">
        <v>159</v>
      </c>
      <c r="I114" s="44">
        <v>4.95</v>
      </c>
      <c r="J114" s="67">
        <v>4.1100000000000003</v>
      </c>
      <c r="K114" s="68">
        <v>4.8899999999999999E-2</v>
      </c>
      <c r="L114" s="34">
        <v>5417595.3499999996</v>
      </c>
      <c r="M114" s="67">
        <v>118.73</v>
      </c>
      <c r="N114" s="34">
        <v>6432.31</v>
      </c>
      <c r="O114" s="68">
        <v>1.9300000000000001E-2</v>
      </c>
      <c r="P114" s="35">
        <v>1.6297139893639093E-4</v>
      </c>
      <c r="Q114" s="75"/>
      <c r="S114" s="190"/>
    </row>
    <row r="115" spans="2:19" x14ac:dyDescent="0.2">
      <c r="B115" s="49" t="s">
        <v>363</v>
      </c>
      <c r="C115" s="44">
        <v>7560048</v>
      </c>
      <c r="D115" s="43" t="s">
        <v>364</v>
      </c>
      <c r="E115" s="43" t="s">
        <v>261</v>
      </c>
      <c r="F115" s="44" t="s">
        <v>354</v>
      </c>
      <c r="G115" s="43" t="s">
        <v>212</v>
      </c>
      <c r="H115" s="43" t="s">
        <v>159</v>
      </c>
      <c r="I115" s="44">
        <v>5.0999999999999996</v>
      </c>
      <c r="J115" s="67">
        <v>7.2</v>
      </c>
      <c r="K115" s="68">
        <v>8.9099999999999999E-2</v>
      </c>
      <c r="L115" s="34">
        <v>1353130.28</v>
      </c>
      <c r="M115" s="67">
        <v>89.98</v>
      </c>
      <c r="N115" s="34">
        <v>1217.55</v>
      </c>
      <c r="O115" s="68">
        <v>2.7000000000000001E-3</v>
      </c>
      <c r="P115" s="35">
        <v>3.08482997204741E-5</v>
      </c>
      <c r="Q115" s="75"/>
      <c r="S115" s="190"/>
    </row>
    <row r="116" spans="2:19" x14ac:dyDescent="0.2">
      <c r="B116" s="49" t="s">
        <v>365</v>
      </c>
      <c r="C116" s="44">
        <v>1105535</v>
      </c>
      <c r="D116" s="43" t="s">
        <v>366</v>
      </c>
      <c r="E116" s="43" t="s">
        <v>223</v>
      </c>
      <c r="F116" s="44" t="s">
        <v>354</v>
      </c>
      <c r="G116" s="43" t="s">
        <v>206</v>
      </c>
      <c r="H116" s="43" t="s">
        <v>159</v>
      </c>
      <c r="I116" s="44">
        <v>4.45</v>
      </c>
      <c r="J116" s="67">
        <v>2.94</v>
      </c>
      <c r="K116" s="68">
        <v>5.3800000000000001E-2</v>
      </c>
      <c r="L116" s="34">
        <v>8730114.7699999996</v>
      </c>
      <c r="M116" s="67">
        <v>115.39</v>
      </c>
      <c r="N116" s="34">
        <v>10073.68</v>
      </c>
      <c r="O116" s="68">
        <v>7.3000000000000001E-3</v>
      </c>
      <c r="P116" s="35">
        <v>2.5523050382172854E-4</v>
      </c>
      <c r="Q116" s="75"/>
      <c r="S116" s="190"/>
    </row>
    <row r="117" spans="2:19" x14ac:dyDescent="0.2">
      <c r="B117" s="49" t="s">
        <v>367</v>
      </c>
      <c r="C117" s="44">
        <v>1113034</v>
      </c>
      <c r="D117" s="43" t="s">
        <v>366</v>
      </c>
      <c r="E117" s="43" t="s">
        <v>223</v>
      </c>
      <c r="F117" s="44" t="s">
        <v>354</v>
      </c>
      <c r="G117" s="43" t="s">
        <v>206</v>
      </c>
      <c r="H117" s="43" t="s">
        <v>159</v>
      </c>
      <c r="I117" s="44">
        <v>4.9000000000000004</v>
      </c>
      <c r="J117" s="67">
        <v>4.8</v>
      </c>
      <c r="K117" s="68">
        <v>6.2E-2</v>
      </c>
      <c r="L117" s="34">
        <v>2103099.63</v>
      </c>
      <c r="M117" s="67">
        <v>111.95</v>
      </c>
      <c r="N117" s="34">
        <v>2354.42</v>
      </c>
      <c r="O117" s="68">
        <v>1.6000000000000001E-3</v>
      </c>
      <c r="P117" s="35">
        <v>5.965246094852666E-5</v>
      </c>
      <c r="Q117" s="75"/>
      <c r="S117" s="190"/>
    </row>
    <row r="118" spans="2:19" x14ac:dyDescent="0.2">
      <c r="B118" s="49" t="s">
        <v>368</v>
      </c>
      <c r="C118" s="44">
        <v>7190077</v>
      </c>
      <c r="D118" s="43" t="s">
        <v>369</v>
      </c>
      <c r="E118" s="43" t="s">
        <v>250</v>
      </c>
      <c r="F118" s="44" t="s">
        <v>370</v>
      </c>
      <c r="G118" s="43" t="s">
        <v>212</v>
      </c>
      <c r="H118" s="43" t="s">
        <v>159</v>
      </c>
      <c r="I118" s="44">
        <v>6.1</v>
      </c>
      <c r="J118" s="67">
        <v>1.1499999999999999</v>
      </c>
      <c r="K118" s="68">
        <v>7.7899999999999997E-2</v>
      </c>
      <c r="L118" s="34">
        <v>1056326.67</v>
      </c>
      <c r="M118" s="67">
        <v>117</v>
      </c>
      <c r="N118" s="34">
        <v>1235.9000000000001</v>
      </c>
      <c r="O118" s="68">
        <v>2.5399999999999999E-2</v>
      </c>
      <c r="P118" s="35">
        <v>3.1313222146551639E-5</v>
      </c>
      <c r="Q118" s="75"/>
      <c r="S118" s="190"/>
    </row>
    <row r="119" spans="2:19" x14ac:dyDescent="0.2">
      <c r="B119" s="49" t="s">
        <v>371</v>
      </c>
      <c r="C119" s="44">
        <v>1820133</v>
      </c>
      <c r="D119" s="43" t="s">
        <v>372</v>
      </c>
      <c r="E119" s="43" t="s">
        <v>250</v>
      </c>
      <c r="F119" s="44" t="s">
        <v>370</v>
      </c>
      <c r="G119" s="43" t="s">
        <v>206</v>
      </c>
      <c r="H119" s="43" t="s">
        <v>159</v>
      </c>
      <c r="I119" s="44">
        <v>4.7</v>
      </c>
      <c r="J119" s="67">
        <v>2.09</v>
      </c>
      <c r="K119" s="68">
        <v>4.9299999999999997E-2</v>
      </c>
      <c r="L119" s="34">
        <v>165580.79999999999</v>
      </c>
      <c r="M119" s="67">
        <v>117.77</v>
      </c>
      <c r="N119" s="34">
        <v>195</v>
      </c>
      <c r="O119" s="68">
        <v>6.9999999999999999E-4</v>
      </c>
      <c r="P119" s="35">
        <v>4.9405925386985748E-6</v>
      </c>
      <c r="Q119" s="75"/>
      <c r="S119" s="190"/>
    </row>
    <row r="120" spans="2:19" x14ac:dyDescent="0.2">
      <c r="B120" s="49" t="s">
        <v>373</v>
      </c>
      <c r="C120" s="44">
        <v>1123371</v>
      </c>
      <c r="D120" s="43" t="s">
        <v>374</v>
      </c>
      <c r="E120" s="43" t="s">
        <v>250</v>
      </c>
      <c r="F120" s="44" t="s">
        <v>370</v>
      </c>
      <c r="G120" s="43" t="s">
        <v>206</v>
      </c>
      <c r="H120" s="43" t="s">
        <v>159</v>
      </c>
      <c r="I120" s="44">
        <v>5.0999999999999996</v>
      </c>
      <c r="J120" s="67">
        <v>4.78</v>
      </c>
      <c r="K120" s="68">
        <v>5.8400000000000001E-2</v>
      </c>
      <c r="L120" s="34">
        <v>15966056.949999999</v>
      </c>
      <c r="M120" s="67">
        <v>99.3</v>
      </c>
      <c r="N120" s="34">
        <v>15854.29</v>
      </c>
      <c r="O120" s="68">
        <v>5.8700000000000002E-2</v>
      </c>
      <c r="P120" s="35">
        <v>4.0169018913006888E-4</v>
      </c>
      <c r="Q120" s="75"/>
      <c r="S120" s="190"/>
    </row>
    <row r="121" spans="2:19" x14ac:dyDescent="0.2">
      <c r="B121" s="49" t="s">
        <v>375</v>
      </c>
      <c r="C121" s="44">
        <v>1104728</v>
      </c>
      <c r="D121" s="43" t="s">
        <v>376</v>
      </c>
      <c r="E121" s="43" t="s">
        <v>223</v>
      </c>
      <c r="F121" s="44" t="s">
        <v>370</v>
      </c>
      <c r="G121" s="43" t="s">
        <v>206</v>
      </c>
      <c r="H121" s="43" t="s">
        <v>159</v>
      </c>
      <c r="I121" s="44">
        <v>5.45</v>
      </c>
      <c r="J121" s="67">
        <v>1.36</v>
      </c>
      <c r="K121" s="68">
        <v>0.11509999999999999</v>
      </c>
      <c r="L121" s="34">
        <v>1949000</v>
      </c>
      <c r="M121" s="67">
        <v>108.24</v>
      </c>
      <c r="N121" s="34">
        <v>2109.6</v>
      </c>
      <c r="O121" s="68">
        <v>7.0400000000000004E-2</v>
      </c>
      <c r="P121" s="35">
        <v>5.3449610357120581E-5</v>
      </c>
      <c r="Q121" s="75"/>
      <c r="S121" s="190"/>
    </row>
    <row r="122" spans="2:19" x14ac:dyDescent="0.2">
      <c r="B122" s="49" t="s">
        <v>377</v>
      </c>
      <c r="C122" s="44">
        <v>6110365</v>
      </c>
      <c r="D122" s="43" t="s">
        <v>378</v>
      </c>
      <c r="E122" s="43" t="s">
        <v>250</v>
      </c>
      <c r="F122" s="44" t="s">
        <v>370</v>
      </c>
      <c r="G122" s="43" t="s">
        <v>212</v>
      </c>
      <c r="H122" s="43" t="s">
        <v>159</v>
      </c>
      <c r="I122" s="44">
        <v>6</v>
      </c>
      <c r="J122" s="67">
        <v>5.8</v>
      </c>
      <c r="K122" s="68">
        <v>8.3500000000000005E-2</v>
      </c>
      <c r="L122" s="34">
        <v>21.22</v>
      </c>
      <c r="M122" s="67">
        <v>92.82</v>
      </c>
      <c r="N122" s="34">
        <v>0.02</v>
      </c>
      <c r="O122" s="68">
        <v>0</v>
      </c>
      <c r="P122" s="35">
        <v>5.0672743986652049E-10</v>
      </c>
      <c r="Q122" s="75"/>
      <c r="S122" s="190"/>
    </row>
    <row r="123" spans="2:19" x14ac:dyDescent="0.2">
      <c r="B123" s="49" t="s">
        <v>379</v>
      </c>
      <c r="C123" s="44">
        <v>6910095</v>
      </c>
      <c r="D123" s="43" t="s">
        <v>273</v>
      </c>
      <c r="E123" s="43" t="s">
        <v>209</v>
      </c>
      <c r="F123" s="44" t="s">
        <v>380</v>
      </c>
      <c r="G123" s="43" t="s">
        <v>206</v>
      </c>
      <c r="H123" s="43" t="s">
        <v>159</v>
      </c>
      <c r="I123" s="44">
        <v>5.0999999999999996</v>
      </c>
      <c r="J123" s="67">
        <v>8.25</v>
      </c>
      <c r="K123" s="68">
        <v>4.7500000000000001E-2</v>
      </c>
      <c r="L123" s="34">
        <v>82465347.379999995</v>
      </c>
      <c r="M123" s="67">
        <v>120.58</v>
      </c>
      <c r="N123" s="34">
        <v>100662.01</v>
      </c>
      <c r="O123" s="68">
        <v>7.1900000000000006E-2</v>
      </c>
      <c r="P123" s="35">
        <v>2.550410130955904E-3</v>
      </c>
      <c r="Q123" s="75"/>
      <c r="S123" s="190"/>
    </row>
    <row r="124" spans="2:19" x14ac:dyDescent="0.2">
      <c r="B124" s="49" t="s">
        <v>381</v>
      </c>
      <c r="C124" s="44">
        <v>7300080</v>
      </c>
      <c r="D124" s="43" t="s">
        <v>382</v>
      </c>
      <c r="E124" s="43" t="s">
        <v>223</v>
      </c>
      <c r="F124" s="44" t="s">
        <v>380</v>
      </c>
      <c r="G124" s="43" t="s">
        <v>206</v>
      </c>
      <c r="H124" s="43" t="s">
        <v>159</v>
      </c>
      <c r="I124" s="44">
        <v>5.6</v>
      </c>
      <c r="J124" s="67">
        <v>1.31</v>
      </c>
      <c r="K124" s="68">
        <v>5.1400000000000001E-2</v>
      </c>
      <c r="L124" s="34">
        <v>24043.37</v>
      </c>
      <c r="M124" s="67">
        <v>121.71</v>
      </c>
      <c r="N124" s="34">
        <v>29.26</v>
      </c>
      <c r="O124" s="68">
        <v>2.9999999999999997E-4</v>
      </c>
      <c r="P124" s="35">
        <v>7.4134224452471958E-7</v>
      </c>
      <c r="Q124" s="75"/>
      <c r="S124" s="190"/>
    </row>
    <row r="125" spans="2:19" x14ac:dyDescent="0.2">
      <c r="B125" s="49" t="s">
        <v>383</v>
      </c>
      <c r="C125" s="44">
        <v>1094655</v>
      </c>
      <c r="D125" s="43" t="s">
        <v>384</v>
      </c>
      <c r="E125" s="43" t="s">
        <v>250</v>
      </c>
      <c r="F125" s="44" t="s">
        <v>385</v>
      </c>
      <c r="G125" s="43" t="s">
        <v>212</v>
      </c>
      <c r="H125" s="43" t="s">
        <v>159</v>
      </c>
      <c r="I125" s="44">
        <v>4.25</v>
      </c>
      <c r="J125" s="67">
        <v>0.5</v>
      </c>
      <c r="K125" s="198"/>
      <c r="L125" s="34">
        <v>219262.58</v>
      </c>
      <c r="M125" s="67">
        <v>42</v>
      </c>
      <c r="N125" s="34">
        <v>92.09</v>
      </c>
      <c r="O125" s="68">
        <v>7.1999999999999998E-3</v>
      </c>
      <c r="P125" s="35">
        <v>2.3332264968653936E-6</v>
      </c>
      <c r="Q125" s="75"/>
      <c r="S125" s="190"/>
    </row>
    <row r="126" spans="2:19" x14ac:dyDescent="0.2">
      <c r="B126" s="49" t="s">
        <v>386</v>
      </c>
      <c r="C126" s="44">
        <v>1084946</v>
      </c>
      <c r="D126" s="43" t="s">
        <v>387</v>
      </c>
      <c r="E126" s="43" t="s">
        <v>223</v>
      </c>
      <c r="F126" s="44" t="s">
        <v>388</v>
      </c>
      <c r="G126" s="43" t="s">
        <v>206</v>
      </c>
      <c r="H126" s="43" t="s">
        <v>159</v>
      </c>
      <c r="I126" s="44">
        <v>5</v>
      </c>
      <c r="J126" s="67"/>
      <c r="K126" s="198"/>
      <c r="L126" s="34">
        <v>48725</v>
      </c>
      <c r="M126" s="67">
        <v>1.4</v>
      </c>
      <c r="N126" s="34">
        <v>0.68</v>
      </c>
      <c r="O126" s="68">
        <v>1.5E-3</v>
      </c>
      <c r="P126" s="35">
        <v>1.72287329554617E-8</v>
      </c>
      <c r="Q126" s="75"/>
      <c r="S126" s="190"/>
    </row>
    <row r="127" spans="2:19" x14ac:dyDescent="0.2">
      <c r="B127" s="49" t="s">
        <v>389</v>
      </c>
      <c r="C127" s="44">
        <v>1113398</v>
      </c>
      <c r="D127" s="43" t="s">
        <v>390</v>
      </c>
      <c r="E127" s="43" t="s">
        <v>250</v>
      </c>
      <c r="F127" s="44" t="s">
        <v>388</v>
      </c>
      <c r="G127" s="43" t="s">
        <v>206</v>
      </c>
      <c r="H127" s="43" t="s">
        <v>159</v>
      </c>
      <c r="I127" s="44">
        <v>6.25</v>
      </c>
      <c r="J127" s="67">
        <v>3.89</v>
      </c>
      <c r="K127" s="68">
        <v>0.20449999999999999</v>
      </c>
      <c r="L127" s="34">
        <v>21571645.109999999</v>
      </c>
      <c r="M127" s="67">
        <v>74.78</v>
      </c>
      <c r="N127" s="34">
        <v>16916.86</v>
      </c>
      <c r="O127" s="68">
        <v>7.1800000000000003E-2</v>
      </c>
      <c r="P127" s="35">
        <v>4.2861185791901731E-4</v>
      </c>
      <c r="Q127" s="75"/>
      <c r="S127" s="190"/>
    </row>
    <row r="128" spans="2:19" x14ac:dyDescent="0.2">
      <c r="B128" s="49" t="s">
        <v>391</v>
      </c>
      <c r="C128" s="44">
        <v>1093244</v>
      </c>
      <c r="D128" s="43" t="s">
        <v>392</v>
      </c>
      <c r="E128" s="43" t="s">
        <v>204</v>
      </c>
      <c r="F128" s="197" t="s">
        <v>70</v>
      </c>
      <c r="G128" s="44"/>
      <c r="H128" s="43" t="s">
        <v>159</v>
      </c>
      <c r="I128" s="44">
        <v>5</v>
      </c>
      <c r="J128" s="67">
        <v>2.29</v>
      </c>
      <c r="K128" s="68">
        <v>3.4599999999999999E-2</v>
      </c>
      <c r="L128" s="34">
        <v>3241482.66</v>
      </c>
      <c r="M128" s="67">
        <v>123.82</v>
      </c>
      <c r="N128" s="34">
        <v>4013.6</v>
      </c>
      <c r="O128" s="68">
        <v>1.38E-2</v>
      </c>
      <c r="P128" s="35">
        <v>1.0169006263241333E-4</v>
      </c>
      <c r="Q128" s="75"/>
      <c r="S128" s="190"/>
    </row>
    <row r="129" spans="2:19" x14ac:dyDescent="0.2">
      <c r="B129" s="49" t="s">
        <v>393</v>
      </c>
      <c r="C129" s="44">
        <v>6380083</v>
      </c>
      <c r="D129" s="43" t="s">
        <v>394</v>
      </c>
      <c r="E129" s="43" t="s">
        <v>223</v>
      </c>
      <c r="F129" s="197" t="s">
        <v>70</v>
      </c>
      <c r="G129" s="44"/>
      <c r="H129" s="43" t="s">
        <v>159</v>
      </c>
      <c r="I129" s="44">
        <v>7</v>
      </c>
      <c r="J129" s="67">
        <v>5.14</v>
      </c>
      <c r="K129" s="68">
        <v>0.39290000000000003</v>
      </c>
      <c r="L129" s="34">
        <v>43488.959999999999</v>
      </c>
      <c r="M129" s="67">
        <v>27</v>
      </c>
      <c r="N129" s="34">
        <v>11.74</v>
      </c>
      <c r="O129" s="68">
        <v>1.6000000000000001E-3</v>
      </c>
      <c r="P129" s="35">
        <v>2.9744900720164753E-7</v>
      </c>
      <c r="Q129" s="75"/>
      <c r="S129" s="190"/>
    </row>
    <row r="130" spans="2:19" x14ac:dyDescent="0.2">
      <c r="B130" s="49" t="s">
        <v>395</v>
      </c>
      <c r="C130" s="44">
        <v>3950086</v>
      </c>
      <c r="D130" s="43" t="s">
        <v>396</v>
      </c>
      <c r="E130" s="43" t="s">
        <v>250</v>
      </c>
      <c r="F130" s="197" t="s">
        <v>70</v>
      </c>
      <c r="G130" s="44"/>
      <c r="H130" s="43" t="s">
        <v>159</v>
      </c>
      <c r="I130" s="44">
        <v>4.5</v>
      </c>
      <c r="J130" s="67">
        <v>1.01</v>
      </c>
      <c r="K130" s="68">
        <v>9.5000000000000001E-2</v>
      </c>
      <c r="L130" s="34">
        <v>2436.25</v>
      </c>
      <c r="M130" s="67">
        <v>113.6</v>
      </c>
      <c r="N130" s="34">
        <v>2.77</v>
      </c>
      <c r="O130" s="68">
        <v>2.9999999999999997E-4</v>
      </c>
      <c r="P130" s="35">
        <v>7.0181750421513088E-8</v>
      </c>
      <c r="Q130" s="75"/>
      <c r="S130" s="190"/>
    </row>
    <row r="131" spans="2:19" x14ac:dyDescent="0.2">
      <c r="B131" s="49" t="s">
        <v>397</v>
      </c>
      <c r="C131" s="44">
        <v>1092360</v>
      </c>
      <c r="D131" s="43" t="s">
        <v>398</v>
      </c>
      <c r="E131" s="43" t="s">
        <v>204</v>
      </c>
      <c r="F131" s="197" t="s">
        <v>70</v>
      </c>
      <c r="G131" s="44"/>
      <c r="H131" s="43" t="s">
        <v>159</v>
      </c>
      <c r="I131" s="44">
        <v>4.2</v>
      </c>
      <c r="J131" s="67">
        <v>2.67</v>
      </c>
      <c r="K131" s="68">
        <v>3.8300000000000001E-2</v>
      </c>
      <c r="L131" s="34">
        <v>1853499</v>
      </c>
      <c r="M131" s="67">
        <v>122</v>
      </c>
      <c r="N131" s="34">
        <v>2261.27</v>
      </c>
      <c r="O131" s="68">
        <v>1.6E-2</v>
      </c>
      <c r="P131" s="35">
        <v>5.7292377897348342E-5</v>
      </c>
      <c r="Q131" s="75"/>
      <c r="S131" s="190"/>
    </row>
    <row r="132" spans="2:19" x14ac:dyDescent="0.2">
      <c r="B132" s="49" t="s">
        <v>399</v>
      </c>
      <c r="C132" s="44">
        <v>1095348</v>
      </c>
      <c r="D132" s="43" t="s">
        <v>398</v>
      </c>
      <c r="E132" s="43" t="s">
        <v>204</v>
      </c>
      <c r="F132" s="197" t="s">
        <v>70</v>
      </c>
      <c r="G132" s="44"/>
      <c r="H132" s="43" t="s">
        <v>159</v>
      </c>
      <c r="I132" s="44">
        <v>7.5</v>
      </c>
      <c r="J132" s="67">
        <v>2.2000000000000002</v>
      </c>
      <c r="K132" s="68">
        <v>0.24809999999999999</v>
      </c>
      <c r="L132" s="34">
        <v>9377981.8599999994</v>
      </c>
      <c r="M132" s="67">
        <v>123</v>
      </c>
      <c r="N132" s="34">
        <v>11534.92</v>
      </c>
      <c r="O132" s="68">
        <v>4.87E-2</v>
      </c>
      <c r="P132" s="35">
        <v>2.9225302403325626E-4</v>
      </c>
      <c r="Q132" s="75"/>
      <c r="S132" s="190"/>
    </row>
    <row r="133" spans="2:19" x14ac:dyDescent="0.2">
      <c r="B133" s="49" t="s">
        <v>400</v>
      </c>
      <c r="C133" s="44">
        <v>1097666</v>
      </c>
      <c r="D133" s="43" t="s">
        <v>401</v>
      </c>
      <c r="E133" s="43" t="s">
        <v>204</v>
      </c>
      <c r="F133" s="197" t="s">
        <v>70</v>
      </c>
      <c r="G133" s="44"/>
      <c r="H133" s="43" t="s">
        <v>159</v>
      </c>
      <c r="I133" s="44">
        <v>7</v>
      </c>
      <c r="J133" s="67">
        <v>0.91</v>
      </c>
      <c r="K133" s="68">
        <v>5.1700000000000003E-2</v>
      </c>
      <c r="L133" s="34">
        <v>3259.86</v>
      </c>
      <c r="M133" s="67">
        <v>117.25</v>
      </c>
      <c r="N133" s="34">
        <v>3.82</v>
      </c>
      <c r="O133" s="68">
        <v>1E-4</v>
      </c>
      <c r="P133" s="35">
        <v>9.6784941014505413E-8</v>
      </c>
      <c r="Q133" s="75"/>
      <c r="S133" s="190"/>
    </row>
    <row r="134" spans="2:19" ht="15" x14ac:dyDescent="0.25">
      <c r="B134" s="47" t="s">
        <v>402</v>
      </c>
      <c r="C134" s="6"/>
      <c r="D134" s="6"/>
      <c r="E134" s="6"/>
      <c r="F134" s="6"/>
      <c r="G134" s="6"/>
      <c r="H134" s="6"/>
      <c r="I134" s="6"/>
      <c r="J134" s="65">
        <v>5.75</v>
      </c>
      <c r="K134" s="10">
        <v>3.8600000000000002E-2</v>
      </c>
      <c r="L134" s="9"/>
      <c r="M134" s="65"/>
      <c r="N134" s="9">
        <v>3081037.85</v>
      </c>
      <c r="O134" s="10"/>
      <c r="P134" s="31">
        <v>7.8062321093117434E-2</v>
      </c>
      <c r="Q134" s="75"/>
      <c r="S134" s="190"/>
    </row>
    <row r="135" spans="2:19" x14ac:dyDescent="0.2">
      <c r="B135" s="52"/>
      <c r="C135" s="1"/>
      <c r="D135" s="1"/>
      <c r="E135" s="1"/>
      <c r="F135" s="1"/>
      <c r="G135" s="1"/>
      <c r="H135" s="1"/>
      <c r="I135" s="1"/>
      <c r="J135" s="67"/>
      <c r="K135" s="68"/>
      <c r="L135" s="34"/>
      <c r="M135" s="67"/>
      <c r="N135" s="1"/>
      <c r="O135" s="1"/>
      <c r="P135" s="32"/>
      <c r="Q135" s="75"/>
      <c r="S135" s="190"/>
    </row>
    <row r="136" spans="2:19" ht="15" x14ac:dyDescent="0.25">
      <c r="B136" s="47" t="s">
        <v>167</v>
      </c>
      <c r="C136" s="6"/>
      <c r="D136" s="6"/>
      <c r="E136" s="6"/>
      <c r="F136" s="6"/>
      <c r="G136" s="6"/>
      <c r="H136" s="6"/>
      <c r="I136" s="6"/>
      <c r="J136" s="65"/>
      <c r="K136" s="10"/>
      <c r="L136" s="9"/>
      <c r="M136" s="65"/>
      <c r="N136" s="6"/>
      <c r="O136" s="6"/>
      <c r="P136" s="48"/>
      <c r="Q136" s="75"/>
      <c r="S136" s="190"/>
    </row>
    <row r="137" spans="2:19" x14ac:dyDescent="0.2">
      <c r="B137" s="49" t="s">
        <v>403</v>
      </c>
      <c r="C137" s="44">
        <v>1119635</v>
      </c>
      <c r="D137" s="43" t="s">
        <v>404</v>
      </c>
      <c r="E137" s="43" t="s">
        <v>405</v>
      </c>
      <c r="F137" s="44" t="s">
        <v>205</v>
      </c>
      <c r="G137" s="43" t="s">
        <v>212</v>
      </c>
      <c r="H137" s="43" t="s">
        <v>159</v>
      </c>
      <c r="I137" s="44">
        <v>4.84</v>
      </c>
      <c r="J137" s="67">
        <v>4.34</v>
      </c>
      <c r="K137" s="68">
        <v>5.5300000000000002E-2</v>
      </c>
      <c r="L137" s="34">
        <v>26021249.07</v>
      </c>
      <c r="M137" s="67">
        <v>97.38</v>
      </c>
      <c r="N137" s="34">
        <v>25339.49</v>
      </c>
      <c r="O137" s="68">
        <v>2.63E-2</v>
      </c>
      <c r="P137" s="35">
        <v>6.4201074476116489E-4</v>
      </c>
      <c r="Q137" s="75"/>
      <c r="S137" s="190"/>
    </row>
    <row r="138" spans="2:19" x14ac:dyDescent="0.2">
      <c r="B138" s="49" t="s">
        <v>406</v>
      </c>
      <c r="C138" s="44">
        <v>7410178</v>
      </c>
      <c r="D138" s="43" t="s">
        <v>211</v>
      </c>
      <c r="E138" s="43" t="s">
        <v>209</v>
      </c>
      <c r="F138" s="44" t="s">
        <v>205</v>
      </c>
      <c r="G138" s="43" t="s">
        <v>212</v>
      </c>
      <c r="H138" s="43" t="s">
        <v>159</v>
      </c>
      <c r="I138" s="44">
        <v>6.29</v>
      </c>
      <c r="J138" s="67">
        <v>1.95</v>
      </c>
      <c r="K138" s="68">
        <v>4.4999999999999998E-2</v>
      </c>
      <c r="L138" s="34">
        <v>31422092.760000002</v>
      </c>
      <c r="M138" s="67">
        <v>109.06</v>
      </c>
      <c r="N138" s="34">
        <v>34268.93</v>
      </c>
      <c r="O138" s="68">
        <v>1.8499999999999999E-2</v>
      </c>
      <c r="P138" s="35">
        <v>8.6825035829324998E-4</v>
      </c>
      <c r="Q138" s="75"/>
      <c r="S138" s="190"/>
    </row>
    <row r="139" spans="2:19" x14ac:dyDescent="0.2">
      <c r="B139" s="49" t="s">
        <v>407</v>
      </c>
      <c r="C139" s="44">
        <v>2310100</v>
      </c>
      <c r="D139" s="43" t="s">
        <v>208</v>
      </c>
      <c r="E139" s="43" t="s">
        <v>223</v>
      </c>
      <c r="F139" s="44" t="s">
        <v>205</v>
      </c>
      <c r="G139" s="43" t="s">
        <v>206</v>
      </c>
      <c r="H139" s="43" t="s">
        <v>159</v>
      </c>
      <c r="I139" s="44">
        <v>5.55</v>
      </c>
      <c r="J139" s="67">
        <v>3.89</v>
      </c>
      <c r="K139" s="68">
        <v>5.4399999999999997E-2</v>
      </c>
      <c r="L139" s="34">
        <v>2697191.87</v>
      </c>
      <c r="M139" s="67">
        <v>101.61</v>
      </c>
      <c r="N139" s="34">
        <v>2740.62</v>
      </c>
      <c r="O139" s="68">
        <v>6.7000000000000002E-3</v>
      </c>
      <c r="P139" s="35">
        <v>6.9437367812349174E-5</v>
      </c>
      <c r="Q139" s="75"/>
      <c r="S139" s="190"/>
    </row>
    <row r="140" spans="2:19" x14ac:dyDescent="0.2">
      <c r="B140" s="49" t="s">
        <v>408</v>
      </c>
      <c r="C140" s="44">
        <v>2310084</v>
      </c>
      <c r="D140" s="43" t="s">
        <v>208</v>
      </c>
      <c r="E140" s="43" t="s">
        <v>209</v>
      </c>
      <c r="F140" s="44" t="s">
        <v>205</v>
      </c>
      <c r="G140" s="43" t="s">
        <v>206</v>
      </c>
      <c r="H140" s="43" t="s">
        <v>159</v>
      </c>
      <c r="I140" s="44">
        <v>4.3499999999999996</v>
      </c>
      <c r="J140" s="67">
        <v>2.98</v>
      </c>
      <c r="K140" s="68">
        <v>4.8599999999999997E-2</v>
      </c>
      <c r="L140" s="34">
        <v>18482741.210000001</v>
      </c>
      <c r="M140" s="67">
        <v>101.85</v>
      </c>
      <c r="N140" s="34">
        <v>18824.669999999998</v>
      </c>
      <c r="O140" s="68">
        <v>1.8100000000000002E-2</v>
      </c>
      <c r="P140" s="35">
        <v>4.7694884177160461E-4</v>
      </c>
      <c r="Q140" s="75"/>
      <c r="S140" s="190"/>
    </row>
    <row r="141" spans="2:19" x14ac:dyDescent="0.2">
      <c r="B141" s="49" t="s">
        <v>409</v>
      </c>
      <c r="C141" s="44">
        <v>1940451</v>
      </c>
      <c r="D141" s="43" t="s">
        <v>217</v>
      </c>
      <c r="E141" s="43" t="s">
        <v>209</v>
      </c>
      <c r="F141" s="44" t="s">
        <v>205</v>
      </c>
      <c r="G141" s="43" t="s">
        <v>206</v>
      </c>
      <c r="H141" s="43" t="s">
        <v>159</v>
      </c>
      <c r="I141" s="44">
        <v>2.82</v>
      </c>
      <c r="J141" s="67">
        <v>5.04</v>
      </c>
      <c r="K141" s="68">
        <v>2.93E-2</v>
      </c>
      <c r="L141" s="34">
        <v>15904268.779999999</v>
      </c>
      <c r="M141" s="67">
        <v>99.9</v>
      </c>
      <c r="N141" s="34">
        <v>15888.36</v>
      </c>
      <c r="O141" s="68">
        <v>0.02</v>
      </c>
      <c r="P141" s="35">
        <v>4.0255339932388152E-4</v>
      </c>
      <c r="Q141" s="75"/>
      <c r="S141" s="190"/>
    </row>
    <row r="142" spans="2:19" x14ac:dyDescent="0.2">
      <c r="B142" s="49" t="s">
        <v>410</v>
      </c>
      <c r="C142" s="44">
        <v>1940485</v>
      </c>
      <c r="D142" s="43" t="s">
        <v>217</v>
      </c>
      <c r="E142" s="43" t="s">
        <v>209</v>
      </c>
      <c r="F142" s="44" t="s">
        <v>205</v>
      </c>
      <c r="G142" s="43" t="s">
        <v>206</v>
      </c>
      <c r="H142" s="43" t="s">
        <v>159</v>
      </c>
      <c r="I142" s="44">
        <v>5.9</v>
      </c>
      <c r="J142" s="67">
        <v>5.74</v>
      </c>
      <c r="K142" s="68">
        <v>5.96E-2</v>
      </c>
      <c r="L142" s="34">
        <v>65590285.600000001</v>
      </c>
      <c r="M142" s="67">
        <v>100.59</v>
      </c>
      <c r="N142" s="34">
        <v>65977.27</v>
      </c>
      <c r="O142" s="68">
        <v>4.0500000000000001E-2</v>
      </c>
      <c r="P142" s="35">
        <v>1.6716246558241095E-3</v>
      </c>
      <c r="Q142" s="75"/>
      <c r="S142" s="190"/>
    </row>
    <row r="143" spans="2:19" x14ac:dyDescent="0.2">
      <c r="B143" s="49" t="s">
        <v>411</v>
      </c>
      <c r="C143" s="44">
        <v>1940493</v>
      </c>
      <c r="D143" s="43" t="s">
        <v>217</v>
      </c>
      <c r="E143" s="43" t="s">
        <v>209</v>
      </c>
      <c r="F143" s="44" t="s">
        <v>205</v>
      </c>
      <c r="G143" s="43" t="s">
        <v>206</v>
      </c>
      <c r="H143" s="43" t="s">
        <v>159</v>
      </c>
      <c r="I143" s="44">
        <v>3.82</v>
      </c>
      <c r="J143" s="67">
        <v>6.5</v>
      </c>
      <c r="K143" s="68">
        <v>3.15E-2</v>
      </c>
      <c r="L143" s="34">
        <v>4084640.14</v>
      </c>
      <c r="M143" s="67">
        <v>105.1</v>
      </c>
      <c r="N143" s="34">
        <v>4292.96</v>
      </c>
      <c r="O143" s="68">
        <v>6.4999999999999997E-3</v>
      </c>
      <c r="P143" s="35">
        <v>1.0876803151246889E-4</v>
      </c>
      <c r="Q143" s="75"/>
      <c r="S143" s="190"/>
    </row>
    <row r="144" spans="2:19" x14ac:dyDescent="0.2">
      <c r="B144" s="49" t="s">
        <v>412</v>
      </c>
      <c r="C144" s="44">
        <v>6040158</v>
      </c>
      <c r="D144" s="43" t="s">
        <v>211</v>
      </c>
      <c r="E144" s="43" t="s">
        <v>209</v>
      </c>
      <c r="F144" s="44" t="s">
        <v>219</v>
      </c>
      <c r="G144" s="43" t="s">
        <v>212</v>
      </c>
      <c r="H144" s="43" t="s">
        <v>159</v>
      </c>
      <c r="I144" s="44">
        <v>3.62</v>
      </c>
      <c r="J144" s="67">
        <v>8.11</v>
      </c>
      <c r="K144" s="68">
        <v>3.6799999999999999E-2</v>
      </c>
      <c r="L144" s="34">
        <v>84503673.950000003</v>
      </c>
      <c r="M144" s="67">
        <v>100.4</v>
      </c>
      <c r="N144" s="34">
        <v>84841.69</v>
      </c>
      <c r="O144" s="68">
        <v>8.8999999999999996E-2</v>
      </c>
      <c r="P144" s="35">
        <v>2.1495806183824489E-3</v>
      </c>
      <c r="Q144" s="75"/>
      <c r="S144" s="190"/>
    </row>
    <row r="145" spans="2:19" x14ac:dyDescent="0.2">
      <c r="B145" s="49" t="s">
        <v>413</v>
      </c>
      <c r="C145" s="44">
        <v>7410236</v>
      </c>
      <c r="D145" s="43" t="s">
        <v>211</v>
      </c>
      <c r="E145" s="43" t="s">
        <v>209</v>
      </c>
      <c r="F145" s="44" t="s">
        <v>219</v>
      </c>
      <c r="G145" s="43" t="s">
        <v>206</v>
      </c>
      <c r="H145" s="43" t="s">
        <v>159</v>
      </c>
      <c r="I145" s="44">
        <v>5.4</v>
      </c>
      <c r="J145" s="67">
        <v>5.2</v>
      </c>
      <c r="K145" s="68">
        <v>5.9299999999999999E-2</v>
      </c>
      <c r="L145" s="34">
        <v>41809642.979999997</v>
      </c>
      <c r="M145" s="67">
        <v>101.53</v>
      </c>
      <c r="N145" s="34">
        <v>42449.33</v>
      </c>
      <c r="O145" s="68">
        <v>6.4299999999999996E-2</v>
      </c>
      <c r="P145" s="35">
        <v>1.0755120157474544E-3</v>
      </c>
      <c r="Q145" s="75"/>
      <c r="S145" s="190"/>
    </row>
    <row r="146" spans="2:19" x14ac:dyDescent="0.2">
      <c r="B146" s="49" t="s">
        <v>414</v>
      </c>
      <c r="C146" s="44">
        <v>7410210</v>
      </c>
      <c r="D146" s="43" t="s">
        <v>211</v>
      </c>
      <c r="E146" s="43" t="s">
        <v>209</v>
      </c>
      <c r="F146" s="44" t="s">
        <v>219</v>
      </c>
      <c r="G146" s="43" t="s">
        <v>212</v>
      </c>
      <c r="H146" s="43" t="s">
        <v>159</v>
      </c>
      <c r="I146" s="44">
        <v>4.0999999999999996</v>
      </c>
      <c r="J146" s="67">
        <v>7.65</v>
      </c>
      <c r="K146" s="68">
        <v>3.56E-2</v>
      </c>
      <c r="L146" s="34">
        <v>10681076.439999999</v>
      </c>
      <c r="M146" s="67">
        <v>105.06</v>
      </c>
      <c r="N146" s="34">
        <v>11221.54</v>
      </c>
      <c r="O146" s="68">
        <v>1.0699999999999999E-2</v>
      </c>
      <c r="P146" s="35">
        <v>2.8431311177798776E-4</v>
      </c>
      <c r="Q146" s="75"/>
      <c r="S146" s="190"/>
    </row>
    <row r="147" spans="2:19" x14ac:dyDescent="0.2">
      <c r="B147" s="49" t="s">
        <v>415</v>
      </c>
      <c r="C147" s="44">
        <v>1113661</v>
      </c>
      <c r="D147" s="43" t="s">
        <v>239</v>
      </c>
      <c r="E147" s="43" t="s">
        <v>243</v>
      </c>
      <c r="F147" s="44" t="s">
        <v>219</v>
      </c>
      <c r="G147" s="43" t="s">
        <v>206</v>
      </c>
      <c r="H147" s="43" t="s">
        <v>159</v>
      </c>
      <c r="I147" s="44">
        <v>6.25</v>
      </c>
      <c r="J147" s="67">
        <v>2.72</v>
      </c>
      <c r="K147" s="68">
        <v>5.4899999999999997E-2</v>
      </c>
      <c r="L147" s="34">
        <v>1021270.15</v>
      </c>
      <c r="M147" s="67">
        <v>104.98</v>
      </c>
      <c r="N147" s="34">
        <v>1072.1300000000001</v>
      </c>
      <c r="O147" s="68">
        <v>6.9999999999999999E-4</v>
      </c>
      <c r="P147" s="35">
        <v>2.7163884505204635E-5</v>
      </c>
      <c r="Q147" s="75"/>
      <c r="S147" s="190"/>
    </row>
    <row r="148" spans="2:19" x14ac:dyDescent="0.2">
      <c r="B148" s="49" t="s">
        <v>416</v>
      </c>
      <c r="C148" s="44">
        <v>1940410</v>
      </c>
      <c r="D148" s="43" t="s">
        <v>217</v>
      </c>
      <c r="E148" s="43" t="s">
        <v>209</v>
      </c>
      <c r="F148" s="44" t="s">
        <v>219</v>
      </c>
      <c r="G148" s="43" t="s">
        <v>206</v>
      </c>
      <c r="H148" s="43" t="s">
        <v>159</v>
      </c>
      <c r="I148" s="44">
        <v>6.1</v>
      </c>
      <c r="J148" s="67">
        <v>6.26</v>
      </c>
      <c r="K148" s="68">
        <v>6.3700000000000007E-2</v>
      </c>
      <c r="L148" s="34">
        <v>113384168.39</v>
      </c>
      <c r="M148" s="67">
        <v>99.92</v>
      </c>
      <c r="N148" s="34">
        <v>113293.46</v>
      </c>
      <c r="O148" s="68">
        <v>0.08</v>
      </c>
      <c r="P148" s="35">
        <v>2.8704452469710024E-3</v>
      </c>
      <c r="Q148" s="75"/>
      <c r="S148" s="190"/>
    </row>
    <row r="149" spans="2:19" x14ac:dyDescent="0.2">
      <c r="B149" s="49" t="s">
        <v>417</v>
      </c>
      <c r="C149" s="44">
        <v>1260405</v>
      </c>
      <c r="D149" s="43" t="s">
        <v>249</v>
      </c>
      <c r="E149" s="43" t="s">
        <v>250</v>
      </c>
      <c r="F149" s="44" t="s">
        <v>251</v>
      </c>
      <c r="G149" s="43" t="s">
        <v>212</v>
      </c>
      <c r="H149" s="43" t="s">
        <v>159</v>
      </c>
      <c r="I149" s="44">
        <v>6.4</v>
      </c>
      <c r="J149" s="67">
        <v>2.69</v>
      </c>
      <c r="K149" s="68">
        <v>5.96E-2</v>
      </c>
      <c r="L149" s="34">
        <v>32488508.579999998</v>
      </c>
      <c r="M149" s="67">
        <v>104.25</v>
      </c>
      <c r="N149" s="34">
        <v>33869.269999999997</v>
      </c>
      <c r="O149" s="68">
        <v>2.2800000000000001E-2</v>
      </c>
      <c r="P149" s="35">
        <v>8.5812442386239726E-4</v>
      </c>
      <c r="Q149" s="75"/>
      <c r="S149" s="190"/>
    </row>
    <row r="150" spans="2:19" x14ac:dyDescent="0.2">
      <c r="B150" s="49" t="s">
        <v>418</v>
      </c>
      <c r="C150" s="44">
        <v>1260421</v>
      </c>
      <c r="D150" s="43" t="s">
        <v>249</v>
      </c>
      <c r="E150" s="43" t="s">
        <v>250</v>
      </c>
      <c r="F150" s="44" t="s">
        <v>251</v>
      </c>
      <c r="G150" s="43" t="s">
        <v>212</v>
      </c>
      <c r="H150" s="43" t="s">
        <v>159</v>
      </c>
      <c r="I150" s="44">
        <v>2.0699999999999998</v>
      </c>
      <c r="J150" s="67">
        <v>5.89</v>
      </c>
      <c r="K150" s="68">
        <v>3.2399999999999998E-2</v>
      </c>
      <c r="L150" s="34">
        <v>8871522.5199999996</v>
      </c>
      <c r="M150" s="67">
        <v>93.52</v>
      </c>
      <c r="N150" s="34">
        <v>8296.65</v>
      </c>
      <c r="O150" s="68">
        <v>1.6E-2</v>
      </c>
      <c r="P150" s="35">
        <v>2.1020701069842835E-4</v>
      </c>
      <c r="Q150" s="75"/>
      <c r="S150" s="190"/>
    </row>
    <row r="151" spans="2:19" x14ac:dyDescent="0.2">
      <c r="B151" s="49" t="s">
        <v>419</v>
      </c>
      <c r="C151" s="44">
        <v>6390249</v>
      </c>
      <c r="D151" s="43" t="s">
        <v>297</v>
      </c>
      <c r="E151" s="43" t="s">
        <v>223</v>
      </c>
      <c r="F151" s="44" t="s">
        <v>251</v>
      </c>
      <c r="G151" s="43" t="s">
        <v>212</v>
      </c>
      <c r="H151" s="43" t="s">
        <v>159</v>
      </c>
      <c r="I151" s="44">
        <v>6.7</v>
      </c>
      <c r="J151" s="67">
        <v>3.78</v>
      </c>
      <c r="K151" s="68">
        <v>6.4500000000000002E-2</v>
      </c>
      <c r="L151" s="34">
        <v>13229407.85</v>
      </c>
      <c r="M151" s="67">
        <v>104</v>
      </c>
      <c r="N151" s="34">
        <v>13758.58</v>
      </c>
      <c r="O151" s="68">
        <v>1.1900000000000001E-2</v>
      </c>
      <c r="P151" s="35">
        <v>3.4859250097993559E-4</v>
      </c>
      <c r="Q151" s="75"/>
      <c r="S151" s="190"/>
    </row>
    <row r="152" spans="2:19" x14ac:dyDescent="0.2">
      <c r="B152" s="49" t="s">
        <v>420</v>
      </c>
      <c r="C152" s="44">
        <v>1119197</v>
      </c>
      <c r="D152" s="43" t="s">
        <v>227</v>
      </c>
      <c r="E152" s="43" t="s">
        <v>228</v>
      </c>
      <c r="F152" s="44" t="s">
        <v>251</v>
      </c>
      <c r="G152" s="43" t="s">
        <v>206</v>
      </c>
      <c r="H152" s="43" t="s">
        <v>159</v>
      </c>
      <c r="I152" s="44">
        <v>3.99</v>
      </c>
      <c r="J152" s="67">
        <v>8.23</v>
      </c>
      <c r="K152" s="68">
        <v>3.8100000000000002E-2</v>
      </c>
      <c r="L152" s="34">
        <v>12474322.1</v>
      </c>
      <c r="M152" s="67">
        <v>102.35</v>
      </c>
      <c r="N152" s="34">
        <v>12767.47</v>
      </c>
      <c r="O152" s="68">
        <v>8.3099999999999993E-2</v>
      </c>
      <c r="P152" s="35">
        <v>3.2348136933363022E-4</v>
      </c>
      <c r="Q152" s="75"/>
      <c r="S152" s="190"/>
    </row>
    <row r="153" spans="2:19" x14ac:dyDescent="0.2">
      <c r="B153" s="49" t="s">
        <v>421</v>
      </c>
      <c r="C153" s="44">
        <v>1119205</v>
      </c>
      <c r="D153" s="43" t="s">
        <v>227</v>
      </c>
      <c r="E153" s="43" t="s">
        <v>228</v>
      </c>
      <c r="F153" s="44" t="s">
        <v>251</v>
      </c>
      <c r="G153" s="43" t="s">
        <v>206</v>
      </c>
      <c r="H153" s="43" t="s">
        <v>159</v>
      </c>
      <c r="I153" s="44">
        <v>3.99</v>
      </c>
      <c r="J153" s="67">
        <v>8.92</v>
      </c>
      <c r="K153" s="68">
        <v>3.7199999999999997E-2</v>
      </c>
      <c r="L153" s="34">
        <v>12474324.050000001</v>
      </c>
      <c r="M153" s="67">
        <v>103.2</v>
      </c>
      <c r="N153" s="34">
        <v>12873.5</v>
      </c>
      <c r="O153" s="68">
        <v>8.3099999999999993E-2</v>
      </c>
      <c r="P153" s="35">
        <v>3.2616778485608256E-4</v>
      </c>
      <c r="Q153" s="75"/>
      <c r="S153" s="190"/>
    </row>
    <row r="154" spans="2:19" x14ac:dyDescent="0.2">
      <c r="B154" s="49" t="s">
        <v>422</v>
      </c>
      <c r="C154" s="44">
        <v>1120138</v>
      </c>
      <c r="D154" s="43" t="s">
        <v>231</v>
      </c>
      <c r="E154" s="43" t="s">
        <v>228</v>
      </c>
      <c r="F154" s="44" t="s">
        <v>251</v>
      </c>
      <c r="G154" s="43" t="s">
        <v>206</v>
      </c>
      <c r="H154" s="43" t="s">
        <v>159</v>
      </c>
      <c r="I154" s="44">
        <v>5.7</v>
      </c>
      <c r="J154" s="67">
        <v>5.0999999999999996</v>
      </c>
      <c r="K154" s="68">
        <v>6.2399999999999997E-2</v>
      </c>
      <c r="L154" s="34">
        <v>28022946.140000001</v>
      </c>
      <c r="M154" s="67">
        <v>100.1</v>
      </c>
      <c r="N154" s="34">
        <v>28050.97</v>
      </c>
      <c r="O154" s="68">
        <v>4.4600000000000001E-2</v>
      </c>
      <c r="P154" s="35">
        <v>7.1070981069362856E-4</v>
      </c>
      <c r="Q154" s="75"/>
      <c r="S154" s="190"/>
    </row>
    <row r="155" spans="2:19" x14ac:dyDescent="0.2">
      <c r="B155" s="49" t="s">
        <v>423</v>
      </c>
      <c r="C155" s="44">
        <v>1110931</v>
      </c>
      <c r="D155" s="43" t="s">
        <v>260</v>
      </c>
      <c r="E155" s="43" t="s">
        <v>261</v>
      </c>
      <c r="F155" s="44" t="s">
        <v>251</v>
      </c>
      <c r="G155" s="43" t="s">
        <v>206</v>
      </c>
      <c r="H155" s="43" t="s">
        <v>159</v>
      </c>
      <c r="I155" s="44">
        <v>6.5</v>
      </c>
      <c r="J155" s="67">
        <v>2.64</v>
      </c>
      <c r="K155" s="68">
        <v>5.5800000000000002E-2</v>
      </c>
      <c r="L155" s="34">
        <v>2539891.9700000002</v>
      </c>
      <c r="M155" s="67">
        <v>103.11</v>
      </c>
      <c r="N155" s="34">
        <v>2618.88</v>
      </c>
      <c r="O155" s="68">
        <v>3.5999999999999999E-3</v>
      </c>
      <c r="P155" s="35">
        <v>6.6352917885881659E-5</v>
      </c>
      <c r="Q155" s="75"/>
      <c r="S155" s="190"/>
    </row>
    <row r="156" spans="2:19" x14ac:dyDescent="0.2">
      <c r="B156" s="49" t="s">
        <v>424</v>
      </c>
      <c r="C156" s="44">
        <v>1114073</v>
      </c>
      <c r="D156" s="43" t="s">
        <v>264</v>
      </c>
      <c r="E156" s="43" t="s">
        <v>223</v>
      </c>
      <c r="F156" s="44" t="s">
        <v>251</v>
      </c>
      <c r="G156" s="43" t="s">
        <v>206</v>
      </c>
      <c r="H156" s="43" t="s">
        <v>159</v>
      </c>
      <c r="I156" s="44">
        <v>2.21</v>
      </c>
      <c r="J156" s="67">
        <v>6.5</v>
      </c>
      <c r="K156" s="68">
        <v>5.1200000000000002E-2</v>
      </c>
      <c r="L156" s="34">
        <v>61859007.93</v>
      </c>
      <c r="M156" s="67">
        <v>102.84</v>
      </c>
      <c r="N156" s="34">
        <v>63615.8</v>
      </c>
      <c r="O156" s="68">
        <v>2.8000000000000001E-2</v>
      </c>
      <c r="P156" s="35">
        <v>1.6117935734530299E-3</v>
      </c>
      <c r="Q156" s="75"/>
      <c r="S156" s="190"/>
    </row>
    <row r="157" spans="2:19" x14ac:dyDescent="0.2">
      <c r="B157" s="49" t="s">
        <v>425</v>
      </c>
      <c r="C157" s="44">
        <v>1118835</v>
      </c>
      <c r="D157" s="43" t="s">
        <v>254</v>
      </c>
      <c r="E157" s="43" t="s">
        <v>204</v>
      </c>
      <c r="F157" s="44" t="s">
        <v>251</v>
      </c>
      <c r="G157" s="43" t="s">
        <v>206</v>
      </c>
      <c r="H157" s="43" t="s">
        <v>159</v>
      </c>
      <c r="I157" s="44">
        <v>1.8</v>
      </c>
      <c r="J157" s="67">
        <v>7.89</v>
      </c>
      <c r="K157" s="68">
        <v>1.9199999999999998E-2</v>
      </c>
      <c r="L157" s="34">
        <v>20441167.550000001</v>
      </c>
      <c r="M157" s="67">
        <v>98.05</v>
      </c>
      <c r="N157" s="34">
        <v>20042.560000000001</v>
      </c>
      <c r="O157" s="68">
        <v>3.7400000000000003E-2</v>
      </c>
      <c r="P157" s="35">
        <v>5.0780575585855647E-4</v>
      </c>
      <c r="Q157" s="75"/>
      <c r="S157" s="190"/>
    </row>
    <row r="158" spans="2:19" x14ac:dyDescent="0.2">
      <c r="B158" s="49" t="s">
        <v>426</v>
      </c>
      <c r="C158" s="44">
        <v>1118843</v>
      </c>
      <c r="D158" s="43" t="s">
        <v>254</v>
      </c>
      <c r="E158" s="43" t="s">
        <v>204</v>
      </c>
      <c r="F158" s="44" t="s">
        <v>251</v>
      </c>
      <c r="G158" s="43" t="s">
        <v>206</v>
      </c>
      <c r="H158" s="43" t="s">
        <v>159</v>
      </c>
      <c r="I158" s="44">
        <v>5.5</v>
      </c>
      <c r="J158" s="67">
        <v>4.07</v>
      </c>
      <c r="K158" s="68">
        <v>4.2200000000000001E-2</v>
      </c>
      <c r="L158" s="34">
        <v>27088317.800000001</v>
      </c>
      <c r="M158" s="67">
        <v>98.67</v>
      </c>
      <c r="N158" s="34">
        <v>26728.04</v>
      </c>
      <c r="O158" s="68">
        <v>2.9000000000000001E-2</v>
      </c>
      <c r="P158" s="35">
        <v>6.7719156409249781E-4</v>
      </c>
      <c r="Q158" s="75"/>
      <c r="S158" s="190"/>
    </row>
    <row r="159" spans="2:19" x14ac:dyDescent="0.2">
      <c r="B159" s="49" t="s">
        <v>427</v>
      </c>
      <c r="C159" s="44">
        <v>7770167</v>
      </c>
      <c r="D159" s="43" t="s">
        <v>270</v>
      </c>
      <c r="E159" s="43" t="s">
        <v>271</v>
      </c>
      <c r="F159" s="44" t="s">
        <v>251</v>
      </c>
      <c r="G159" s="43" t="s">
        <v>206</v>
      </c>
      <c r="H159" s="43" t="s">
        <v>159</v>
      </c>
      <c r="I159" s="44">
        <v>5.45</v>
      </c>
      <c r="J159" s="67">
        <v>2.82</v>
      </c>
      <c r="K159" s="68">
        <v>5.16E-2</v>
      </c>
      <c r="L159" s="34">
        <v>2827068.08</v>
      </c>
      <c r="M159" s="67">
        <v>102.94</v>
      </c>
      <c r="N159" s="34">
        <v>2910.18</v>
      </c>
      <c r="O159" s="68">
        <v>4.1000000000000003E-3</v>
      </c>
      <c r="P159" s="35">
        <v>7.3733403047537531E-5</v>
      </c>
      <c r="Q159" s="75"/>
      <c r="S159" s="190"/>
    </row>
    <row r="160" spans="2:19" x14ac:dyDescent="0.2">
      <c r="B160" s="49" t="s">
        <v>428</v>
      </c>
      <c r="C160" s="44">
        <v>7980162</v>
      </c>
      <c r="D160" s="43" t="s">
        <v>279</v>
      </c>
      <c r="E160" s="43" t="s">
        <v>223</v>
      </c>
      <c r="F160" s="44" t="s">
        <v>274</v>
      </c>
      <c r="G160" s="43" t="s">
        <v>206</v>
      </c>
      <c r="H160" s="43" t="s">
        <v>159</v>
      </c>
      <c r="I160" s="44">
        <v>6.6</v>
      </c>
      <c r="J160" s="67">
        <v>3.76</v>
      </c>
      <c r="K160" s="68">
        <v>6.9199999999999998E-2</v>
      </c>
      <c r="L160" s="34">
        <v>1098188.4099999999</v>
      </c>
      <c r="M160" s="67">
        <v>102.43</v>
      </c>
      <c r="N160" s="34">
        <v>1124.8699999999999</v>
      </c>
      <c r="O160" s="68">
        <v>1.5E-3</v>
      </c>
      <c r="P160" s="35">
        <v>2.8500124764132644E-5</v>
      </c>
      <c r="Q160" s="75"/>
      <c r="S160" s="190"/>
    </row>
    <row r="161" spans="1:19" x14ac:dyDescent="0.2">
      <c r="B161" s="49" t="s">
        <v>429</v>
      </c>
      <c r="C161" s="44">
        <v>6910137</v>
      </c>
      <c r="D161" s="43" t="s">
        <v>273</v>
      </c>
      <c r="E161" s="43" t="s">
        <v>209</v>
      </c>
      <c r="F161" s="44" t="s">
        <v>274</v>
      </c>
      <c r="G161" s="43" t="s">
        <v>206</v>
      </c>
      <c r="H161" s="43" t="s">
        <v>159</v>
      </c>
      <c r="I161" s="44">
        <v>6.4</v>
      </c>
      <c r="J161" s="67">
        <v>7.16</v>
      </c>
      <c r="K161" s="68">
        <v>6.7699999999999996E-2</v>
      </c>
      <c r="L161" s="34">
        <v>19577705</v>
      </c>
      <c r="M161" s="67">
        <v>98.49</v>
      </c>
      <c r="N161" s="34">
        <v>19282.080000000002</v>
      </c>
      <c r="O161" s="68">
        <v>9.2799999999999994E-2</v>
      </c>
      <c r="P161" s="35">
        <v>4.8853795168507194E-4</v>
      </c>
      <c r="Q161" s="75"/>
      <c r="S161" s="190"/>
    </row>
    <row r="162" spans="1:19" s="212" customFormat="1" x14ac:dyDescent="0.2">
      <c r="A162" s="194"/>
      <c r="B162" s="226" t="s">
        <v>430</v>
      </c>
      <c r="C162" s="197">
        <v>1120807</v>
      </c>
      <c r="D162" s="207" t="s">
        <v>266</v>
      </c>
      <c r="E162" s="207" t="s">
        <v>228</v>
      </c>
      <c r="F162" s="197" t="s">
        <v>274</v>
      </c>
      <c r="G162" s="207" t="s">
        <v>206</v>
      </c>
      <c r="H162" s="207" t="s">
        <v>159</v>
      </c>
      <c r="I162" s="197">
        <v>6</v>
      </c>
      <c r="J162" s="209">
        <v>5.22</v>
      </c>
      <c r="K162" s="198">
        <v>6.5500000000000003E-2</v>
      </c>
      <c r="L162" s="208">
        <v>15358120</v>
      </c>
      <c r="M162" s="209">
        <v>99.2</v>
      </c>
      <c r="N162" s="208">
        <v>14996.04</v>
      </c>
      <c r="O162" s="198">
        <v>7.6799999999999993E-2</v>
      </c>
      <c r="P162" s="210">
        <v>3.8600621477504024E-4</v>
      </c>
      <c r="Q162" s="238"/>
      <c r="R162" s="239"/>
      <c r="S162" s="240"/>
    </row>
    <row r="163" spans="1:19" s="5" customFormat="1" ht="15" x14ac:dyDescent="0.25">
      <c r="A163" s="6"/>
      <c r="B163" s="49" t="s">
        <v>431</v>
      </c>
      <c r="C163" s="44">
        <v>1121201</v>
      </c>
      <c r="D163" s="43" t="s">
        <v>432</v>
      </c>
      <c r="E163" s="43" t="s">
        <v>209</v>
      </c>
      <c r="F163" s="44" t="s">
        <v>274</v>
      </c>
      <c r="G163" s="43" t="s">
        <v>206</v>
      </c>
      <c r="H163" s="43" t="s">
        <v>159</v>
      </c>
      <c r="I163" s="44">
        <v>3.56</v>
      </c>
      <c r="J163" s="67">
        <v>5.5</v>
      </c>
      <c r="K163" s="68">
        <v>3.8800000000000001E-2</v>
      </c>
      <c r="L163" s="34">
        <v>32645750</v>
      </c>
      <c r="M163" s="67">
        <v>99.08</v>
      </c>
      <c r="N163" s="34">
        <v>32345.41</v>
      </c>
      <c r="O163" s="68">
        <v>9.0700000000000003E-2</v>
      </c>
      <c r="P163" s="35">
        <v>8.1951534003664754E-4</v>
      </c>
      <c r="Q163" s="75"/>
      <c r="R163" s="201"/>
      <c r="S163" s="190"/>
    </row>
    <row r="164" spans="1:19" x14ac:dyDescent="0.2">
      <c r="B164" s="49" t="s">
        <v>433</v>
      </c>
      <c r="C164" s="44">
        <v>1115039</v>
      </c>
      <c r="D164" s="43" t="s">
        <v>432</v>
      </c>
      <c r="E164" s="43" t="s">
        <v>209</v>
      </c>
      <c r="F164" s="44" t="s">
        <v>274</v>
      </c>
      <c r="G164" s="43" t="s">
        <v>206</v>
      </c>
      <c r="H164" s="43" t="s">
        <v>159</v>
      </c>
      <c r="I164" s="44">
        <v>3.12</v>
      </c>
      <c r="J164" s="67">
        <v>3.67</v>
      </c>
      <c r="K164" s="68">
        <v>3.3500000000000002E-2</v>
      </c>
      <c r="L164" s="34">
        <v>39142350.729999997</v>
      </c>
      <c r="M164" s="67">
        <v>99.88</v>
      </c>
      <c r="N164" s="34">
        <v>39095.379999999997</v>
      </c>
      <c r="O164" s="68">
        <v>9.3200000000000005E-2</v>
      </c>
      <c r="P164" s="35">
        <v>9.9053509090043829E-4</v>
      </c>
      <c r="Q164" s="75"/>
      <c r="S164" s="190"/>
    </row>
    <row r="165" spans="1:19" s="5" customFormat="1" ht="15" x14ac:dyDescent="0.25">
      <c r="A165" s="6"/>
      <c r="B165" s="49" t="s">
        <v>434</v>
      </c>
      <c r="C165" s="44">
        <v>7480031</v>
      </c>
      <c r="D165" s="43" t="s">
        <v>273</v>
      </c>
      <c r="E165" s="43" t="s">
        <v>209</v>
      </c>
      <c r="F165" s="44" t="s">
        <v>274</v>
      </c>
      <c r="G165" s="43" t="s">
        <v>206</v>
      </c>
      <c r="H165" s="43" t="s">
        <v>159</v>
      </c>
      <c r="I165" s="44">
        <v>6.1</v>
      </c>
      <c r="J165" s="67">
        <v>4.84</v>
      </c>
      <c r="K165" s="68">
        <v>6.3200000000000006E-2</v>
      </c>
      <c r="L165" s="34">
        <v>46013674.960000001</v>
      </c>
      <c r="M165" s="67">
        <v>100.85</v>
      </c>
      <c r="N165" s="34">
        <v>46404.79</v>
      </c>
      <c r="O165" s="68">
        <v>6.1400000000000003E-2</v>
      </c>
      <c r="P165" s="35">
        <v>1.1757290217121756E-3</v>
      </c>
      <c r="Q165" s="75"/>
      <c r="R165" s="201"/>
      <c r="S165" s="190"/>
    </row>
    <row r="166" spans="1:19" x14ac:dyDescent="0.2">
      <c r="B166" s="49" t="s">
        <v>435</v>
      </c>
      <c r="C166" s="44">
        <v>7480064</v>
      </c>
      <c r="D166" s="43" t="s">
        <v>273</v>
      </c>
      <c r="E166" s="43" t="s">
        <v>209</v>
      </c>
      <c r="F166" s="44" t="s">
        <v>274</v>
      </c>
      <c r="G166" s="43" t="s">
        <v>206</v>
      </c>
      <c r="H166" s="43" t="s">
        <v>159</v>
      </c>
      <c r="I166" s="44">
        <v>6.8</v>
      </c>
      <c r="J166" s="67">
        <v>3.32</v>
      </c>
      <c r="K166" s="68">
        <v>5.7500000000000002E-2</v>
      </c>
      <c r="L166" s="34">
        <v>32199231.18</v>
      </c>
      <c r="M166" s="67">
        <v>105.43</v>
      </c>
      <c r="N166" s="34">
        <v>33947.65</v>
      </c>
      <c r="O166" s="68">
        <v>2.9899999999999999E-2</v>
      </c>
      <c r="P166" s="35">
        <v>8.6011028869923431E-4</v>
      </c>
      <c r="Q166" s="75"/>
      <c r="S166" s="190"/>
    </row>
    <row r="167" spans="1:19" x14ac:dyDescent="0.2">
      <c r="B167" s="49" t="s">
        <v>436</v>
      </c>
      <c r="C167" s="44">
        <v>1121854</v>
      </c>
      <c r="D167" s="43" t="s">
        <v>311</v>
      </c>
      <c r="E167" s="43" t="s">
        <v>209</v>
      </c>
      <c r="F167" s="44" t="s">
        <v>274</v>
      </c>
      <c r="G167" s="43" t="s">
        <v>212</v>
      </c>
      <c r="H167" s="43" t="s">
        <v>159</v>
      </c>
      <c r="I167" s="44">
        <v>3.78</v>
      </c>
      <c r="J167" s="67">
        <v>7.23</v>
      </c>
      <c r="K167" s="68">
        <v>3.9399999999999998E-2</v>
      </c>
      <c r="L167" s="34">
        <v>24304030</v>
      </c>
      <c r="M167" s="67">
        <v>99.55</v>
      </c>
      <c r="N167" s="34">
        <v>24194.66</v>
      </c>
      <c r="O167" s="68">
        <v>5.4600000000000003E-2</v>
      </c>
      <c r="P167" s="35">
        <v>6.1300490601204544E-4</v>
      </c>
      <c r="Q167" s="75"/>
      <c r="S167" s="190"/>
    </row>
    <row r="168" spans="1:19" x14ac:dyDescent="0.2">
      <c r="B168" s="49" t="s">
        <v>437</v>
      </c>
      <c r="C168" s="44">
        <v>1115070</v>
      </c>
      <c r="D168" s="43" t="s">
        <v>291</v>
      </c>
      <c r="E168" s="43" t="s">
        <v>223</v>
      </c>
      <c r="F168" s="44" t="s">
        <v>274</v>
      </c>
      <c r="G168" s="43" t="s">
        <v>212</v>
      </c>
      <c r="H168" s="43" t="s">
        <v>159</v>
      </c>
      <c r="I168" s="44">
        <v>8.5</v>
      </c>
      <c r="J168" s="67">
        <v>4.32</v>
      </c>
      <c r="K168" s="68">
        <v>7.6600000000000001E-2</v>
      </c>
      <c r="L168" s="34">
        <v>49919450.5</v>
      </c>
      <c r="M168" s="67">
        <v>105.83</v>
      </c>
      <c r="N168" s="34">
        <v>52829.75</v>
      </c>
      <c r="O168" s="68">
        <v>4.7600000000000003E-2</v>
      </c>
      <c r="P168" s="35">
        <v>1.3385141983144155E-3</v>
      </c>
      <c r="Q168" s="75"/>
      <c r="S168" s="190"/>
    </row>
    <row r="169" spans="1:19" x14ac:dyDescent="0.2">
      <c r="B169" s="49" t="s">
        <v>438</v>
      </c>
      <c r="C169" s="44">
        <v>1115062</v>
      </c>
      <c r="D169" s="43" t="s">
        <v>291</v>
      </c>
      <c r="E169" s="43" t="s">
        <v>223</v>
      </c>
      <c r="F169" s="44" t="s">
        <v>274</v>
      </c>
      <c r="G169" s="43" t="s">
        <v>212</v>
      </c>
      <c r="H169" s="43" t="s">
        <v>159</v>
      </c>
      <c r="I169" s="44">
        <v>8.5</v>
      </c>
      <c r="J169" s="67">
        <v>5.33</v>
      </c>
      <c r="K169" s="68">
        <v>7.9799999999999996E-2</v>
      </c>
      <c r="L169" s="34">
        <v>12878640.210000001</v>
      </c>
      <c r="M169" s="67">
        <v>105.72</v>
      </c>
      <c r="N169" s="34">
        <v>13615.3</v>
      </c>
      <c r="O169" s="68">
        <v>3.0700000000000002E-2</v>
      </c>
      <c r="P169" s="35">
        <v>3.4496230560073182E-4</v>
      </c>
      <c r="Q169" s="75"/>
      <c r="S169" s="190"/>
    </row>
    <row r="170" spans="1:19" x14ac:dyDescent="0.2">
      <c r="B170" s="49" t="s">
        <v>439</v>
      </c>
      <c r="C170" s="44">
        <v>1115252</v>
      </c>
      <c r="D170" s="43" t="s">
        <v>392</v>
      </c>
      <c r="E170" s="43" t="s">
        <v>204</v>
      </c>
      <c r="F170" s="44" t="s">
        <v>194</v>
      </c>
      <c r="G170" s="43" t="s">
        <v>212</v>
      </c>
      <c r="H170" s="43" t="s">
        <v>159</v>
      </c>
      <c r="I170" s="44">
        <v>6.65</v>
      </c>
      <c r="J170" s="67">
        <v>3.25</v>
      </c>
      <c r="K170" s="68">
        <v>6.3200000000000006E-2</v>
      </c>
      <c r="L170" s="34">
        <v>6554115.7199999997</v>
      </c>
      <c r="M170" s="67">
        <v>102.04</v>
      </c>
      <c r="N170" s="34">
        <v>6687.82</v>
      </c>
      <c r="O170" s="68">
        <v>4.7199999999999999E-2</v>
      </c>
      <c r="P170" s="35">
        <v>1.6944509534440566E-4</v>
      </c>
      <c r="Q170" s="75"/>
      <c r="S170" s="190"/>
    </row>
    <row r="171" spans="1:19" x14ac:dyDescent="0.2">
      <c r="B171" s="49" t="s">
        <v>440</v>
      </c>
      <c r="C171" s="44">
        <v>1118306</v>
      </c>
      <c r="D171" s="43" t="s">
        <v>441</v>
      </c>
      <c r="E171" s="43" t="s">
        <v>442</v>
      </c>
      <c r="F171" s="44" t="s">
        <v>194</v>
      </c>
      <c r="G171" s="43" t="s">
        <v>212</v>
      </c>
      <c r="H171" s="43" t="s">
        <v>159</v>
      </c>
      <c r="I171" s="44">
        <v>5.55</v>
      </c>
      <c r="J171" s="67">
        <v>3.92</v>
      </c>
      <c r="K171" s="68">
        <v>6.3799999999999996E-2</v>
      </c>
      <c r="L171" s="34">
        <v>2846119.34</v>
      </c>
      <c r="M171" s="67">
        <v>99.1</v>
      </c>
      <c r="N171" s="34">
        <v>2820.5</v>
      </c>
      <c r="O171" s="68">
        <v>2.64E-2</v>
      </c>
      <c r="P171" s="35">
        <v>7.146123720717606E-5</v>
      </c>
      <c r="Q171" s="75"/>
      <c r="S171" s="190"/>
    </row>
    <row r="172" spans="1:19" s="5" customFormat="1" ht="15" x14ac:dyDescent="0.25">
      <c r="A172" s="6"/>
      <c r="B172" s="49" t="s">
        <v>443</v>
      </c>
      <c r="C172" s="44">
        <v>2260263</v>
      </c>
      <c r="D172" s="43" t="s">
        <v>320</v>
      </c>
      <c r="E172" s="43" t="s">
        <v>250</v>
      </c>
      <c r="F172" s="44" t="s">
        <v>194</v>
      </c>
      <c r="G172" s="43" t="s">
        <v>212</v>
      </c>
      <c r="H172" s="43" t="s">
        <v>159</v>
      </c>
      <c r="I172" s="44">
        <v>3.44</v>
      </c>
      <c r="J172" s="67">
        <v>3.32</v>
      </c>
      <c r="K172" s="68">
        <v>2.0400000000000001E-2</v>
      </c>
      <c r="L172" s="34">
        <v>6116072.1200000001</v>
      </c>
      <c r="M172" s="67">
        <v>104.76</v>
      </c>
      <c r="N172" s="34">
        <v>6407.2</v>
      </c>
      <c r="O172" s="68">
        <v>1.9599999999999999E-2</v>
      </c>
      <c r="P172" s="35">
        <v>1.6233520263563852E-4</v>
      </c>
      <c r="Q172" s="75"/>
      <c r="R172" s="201"/>
      <c r="S172" s="190"/>
    </row>
    <row r="173" spans="1:19" x14ac:dyDescent="0.2">
      <c r="B173" s="49" t="s">
        <v>444</v>
      </c>
      <c r="C173" s="44">
        <v>2260198</v>
      </c>
      <c r="D173" s="43" t="s">
        <v>320</v>
      </c>
      <c r="E173" s="43" t="s">
        <v>250</v>
      </c>
      <c r="F173" s="44" t="s">
        <v>194</v>
      </c>
      <c r="G173" s="43" t="s">
        <v>212</v>
      </c>
      <c r="H173" s="43" t="s">
        <v>159</v>
      </c>
      <c r="I173" s="44">
        <v>6.5</v>
      </c>
      <c r="J173" s="67">
        <v>1.43</v>
      </c>
      <c r="K173" s="68">
        <v>5.57E-2</v>
      </c>
      <c r="L173" s="34">
        <v>8151674.96</v>
      </c>
      <c r="M173" s="67">
        <v>104.46</v>
      </c>
      <c r="N173" s="34">
        <v>8515.24</v>
      </c>
      <c r="O173" s="68">
        <v>6.2700000000000006E-2</v>
      </c>
      <c r="P173" s="35">
        <v>2.1574528825244949E-4</v>
      </c>
      <c r="Q173" s="75"/>
      <c r="S173" s="190"/>
    </row>
    <row r="174" spans="1:19" x14ac:dyDescent="0.2">
      <c r="B174" s="49" t="s">
        <v>445</v>
      </c>
      <c r="C174" s="44">
        <v>7230295</v>
      </c>
      <c r="D174" s="43" t="s">
        <v>446</v>
      </c>
      <c r="E174" s="43" t="s">
        <v>250</v>
      </c>
      <c r="F174" s="44" t="s">
        <v>194</v>
      </c>
      <c r="G174" s="43" t="s">
        <v>206</v>
      </c>
      <c r="H174" s="43" t="s">
        <v>159</v>
      </c>
      <c r="I174" s="44">
        <v>2.4900000000000002</v>
      </c>
      <c r="J174" s="67">
        <v>6.4</v>
      </c>
      <c r="K174" s="68">
        <v>4.7899999999999998E-2</v>
      </c>
      <c r="L174" s="34">
        <v>10635064.449999999</v>
      </c>
      <c r="M174" s="67">
        <v>86.75</v>
      </c>
      <c r="N174" s="34">
        <v>9225.92</v>
      </c>
      <c r="O174" s="68">
        <v>2.5999999999999999E-2</v>
      </c>
      <c r="P174" s="35">
        <v>2.3375134110066644E-4</v>
      </c>
      <c r="Q174" s="75"/>
      <c r="S174" s="190"/>
    </row>
    <row r="175" spans="1:19" x14ac:dyDescent="0.2">
      <c r="B175" s="49" t="s">
        <v>447</v>
      </c>
      <c r="C175" s="44">
        <v>1980218</v>
      </c>
      <c r="D175" s="43" t="s">
        <v>345</v>
      </c>
      <c r="E175" s="43" t="s">
        <v>250</v>
      </c>
      <c r="F175" s="44" t="s">
        <v>330</v>
      </c>
      <c r="G175" s="43" t="s">
        <v>206</v>
      </c>
      <c r="H175" s="43" t="s">
        <v>159</v>
      </c>
      <c r="I175" s="44">
        <v>7.5</v>
      </c>
      <c r="J175" s="67">
        <v>1.1399999999999999</v>
      </c>
      <c r="K175" s="68">
        <v>6.1499999999999999E-2</v>
      </c>
      <c r="L175" s="34">
        <v>7424503.0599999996</v>
      </c>
      <c r="M175" s="67">
        <v>101.56</v>
      </c>
      <c r="N175" s="34">
        <v>7540.33</v>
      </c>
      <c r="O175" s="68">
        <v>2.2200000000000001E-2</v>
      </c>
      <c r="P175" s="35">
        <v>1.9104460583243603E-4</v>
      </c>
      <c r="Q175" s="75"/>
      <c r="S175" s="190"/>
    </row>
    <row r="176" spans="1:19" x14ac:dyDescent="0.2">
      <c r="B176" s="49" t="s">
        <v>448</v>
      </c>
      <c r="C176" s="44">
        <v>7560055</v>
      </c>
      <c r="D176" s="43" t="s">
        <v>364</v>
      </c>
      <c r="E176" s="43" t="s">
        <v>261</v>
      </c>
      <c r="F176" s="197" t="s">
        <v>354</v>
      </c>
      <c r="G176" s="43" t="s">
        <v>212</v>
      </c>
      <c r="H176" s="43" t="s">
        <v>159</v>
      </c>
      <c r="I176" s="44">
        <v>6.7</v>
      </c>
      <c r="J176" s="67">
        <v>6.73</v>
      </c>
      <c r="K176" s="68">
        <v>0.1031</v>
      </c>
      <c r="L176" s="34">
        <v>10485757.4</v>
      </c>
      <c r="M176" s="67">
        <v>80</v>
      </c>
      <c r="N176" s="34">
        <v>8388.61</v>
      </c>
      <c r="O176" s="68">
        <v>5.2400000000000002E-2</v>
      </c>
      <c r="P176" s="35">
        <v>2.1253694346693464E-4</v>
      </c>
      <c r="Q176" s="75"/>
      <c r="S176" s="190"/>
    </row>
    <row r="177" spans="2:19" x14ac:dyDescent="0.2">
      <c r="B177" s="49" t="s">
        <v>449</v>
      </c>
      <c r="C177" s="44">
        <v>1120310</v>
      </c>
      <c r="D177" s="43" t="s">
        <v>450</v>
      </c>
      <c r="E177" s="43" t="s">
        <v>250</v>
      </c>
      <c r="F177" s="197" t="s">
        <v>70</v>
      </c>
      <c r="G177" s="44"/>
      <c r="H177" s="43" t="s">
        <v>159</v>
      </c>
      <c r="I177" s="44">
        <v>7.3</v>
      </c>
      <c r="J177" s="67">
        <v>3.84</v>
      </c>
      <c r="K177" s="68">
        <v>9.2100000000000001E-2</v>
      </c>
      <c r="L177" s="34">
        <v>4693192</v>
      </c>
      <c r="M177" s="67">
        <v>94.02</v>
      </c>
      <c r="N177" s="34">
        <v>4412.54</v>
      </c>
      <c r="O177" s="68">
        <v>3.9399999999999998E-2</v>
      </c>
      <c r="P177" s="35">
        <v>1.1179775487543081E-4</v>
      </c>
      <c r="Q177" s="75"/>
      <c r="S177" s="190"/>
    </row>
    <row r="178" spans="2:19" x14ac:dyDescent="0.2">
      <c r="B178" s="49" t="s">
        <v>451</v>
      </c>
      <c r="C178" s="44">
        <v>7300106</v>
      </c>
      <c r="D178" s="43" t="s">
        <v>382</v>
      </c>
      <c r="E178" s="43" t="s">
        <v>223</v>
      </c>
      <c r="F178" s="197" t="s">
        <v>70</v>
      </c>
      <c r="G178" s="44"/>
      <c r="H178" s="43" t="s">
        <v>159</v>
      </c>
      <c r="I178" s="44">
        <v>7.63</v>
      </c>
      <c r="J178" s="67">
        <v>2.78</v>
      </c>
      <c r="K178" s="68">
        <v>7.3099999999999998E-2</v>
      </c>
      <c r="L178" s="34">
        <v>78787.350000000006</v>
      </c>
      <c r="M178" s="67">
        <v>102</v>
      </c>
      <c r="N178" s="34">
        <v>80.36</v>
      </c>
      <c r="O178" s="68">
        <v>5.0000000000000001E-4</v>
      </c>
      <c r="P178" s="35">
        <v>2.0360308533836793E-6</v>
      </c>
      <c r="Q178" s="1"/>
      <c r="S178" s="190"/>
    </row>
    <row r="179" spans="2:19" ht="15" x14ac:dyDescent="0.25">
      <c r="B179" s="47" t="s">
        <v>190</v>
      </c>
      <c r="C179" s="6"/>
      <c r="D179" s="6"/>
      <c r="E179" s="6"/>
      <c r="F179" s="6"/>
      <c r="G179" s="6"/>
      <c r="H179" s="6"/>
      <c r="I179" s="6"/>
      <c r="J179" s="65">
        <v>5.37</v>
      </c>
      <c r="K179" s="10">
        <v>5.33E-2</v>
      </c>
      <c r="L179" s="9"/>
      <c r="M179" s="65"/>
      <c r="N179" s="9">
        <v>977656.82</v>
      </c>
      <c r="O179" s="10"/>
      <c r="P179" s="31">
        <v>2.4770276873332182E-2</v>
      </c>
      <c r="Q179" s="34"/>
      <c r="S179" s="190"/>
    </row>
    <row r="180" spans="2:19" x14ac:dyDescent="0.2">
      <c r="B180" s="50"/>
      <c r="C180" s="1"/>
      <c r="D180" s="1"/>
      <c r="E180" s="1"/>
      <c r="F180" s="1"/>
      <c r="G180" s="1"/>
      <c r="H180" s="1"/>
      <c r="I180" s="1"/>
      <c r="J180" s="67"/>
      <c r="K180" s="68"/>
      <c r="L180" s="34"/>
      <c r="M180" s="67"/>
      <c r="N180" s="1"/>
      <c r="O180" s="1"/>
      <c r="P180" s="32"/>
      <c r="Q180" s="75"/>
      <c r="S180" s="190"/>
    </row>
    <row r="181" spans="2:19" ht="15" x14ac:dyDescent="0.25">
      <c r="B181" s="66" t="s">
        <v>140</v>
      </c>
      <c r="C181" s="6"/>
      <c r="D181" s="6"/>
      <c r="E181" s="6"/>
      <c r="F181" s="6"/>
      <c r="G181" s="6"/>
      <c r="H181" s="6"/>
      <c r="I181" s="6"/>
      <c r="J181" s="65">
        <v>5.66</v>
      </c>
      <c r="K181" s="10">
        <v>4.2099999999999999E-2</v>
      </c>
      <c r="L181" s="9"/>
      <c r="M181" s="65"/>
      <c r="N181" s="9">
        <v>4058694.67</v>
      </c>
      <c r="O181" s="10"/>
      <c r="P181" s="31">
        <v>0.10283259796644961</v>
      </c>
      <c r="Q181" s="75"/>
      <c r="S181" s="190"/>
    </row>
    <row r="182" spans="2:19" x14ac:dyDescent="0.2">
      <c r="B182" s="11"/>
      <c r="C182" s="1"/>
      <c r="D182" s="1"/>
      <c r="E182" s="1"/>
      <c r="F182" s="1"/>
      <c r="G182" s="1"/>
      <c r="H182" s="1"/>
      <c r="I182" s="1"/>
      <c r="J182" s="67"/>
      <c r="K182" s="68"/>
      <c r="L182" s="34"/>
      <c r="M182" s="67"/>
      <c r="N182" s="1"/>
      <c r="O182" s="1"/>
      <c r="P182" s="32"/>
      <c r="Q182" s="75"/>
      <c r="S182" s="190"/>
    </row>
    <row r="183" spans="2:19" ht="15" x14ac:dyDescent="0.25">
      <c r="B183" s="66" t="s">
        <v>141</v>
      </c>
      <c r="C183" s="6"/>
      <c r="D183" s="6"/>
      <c r="E183" s="6"/>
      <c r="F183" s="6"/>
      <c r="G183" s="6"/>
      <c r="H183" s="6"/>
      <c r="I183" s="6"/>
      <c r="J183" s="67"/>
      <c r="K183" s="68"/>
      <c r="L183" s="34"/>
      <c r="M183" s="67"/>
      <c r="N183" s="1"/>
      <c r="O183" s="1"/>
      <c r="P183" s="32"/>
      <c r="Q183" s="75"/>
      <c r="S183" s="190"/>
    </row>
    <row r="184" spans="2:19" ht="15" x14ac:dyDescent="0.25">
      <c r="B184" s="47" t="s">
        <v>452</v>
      </c>
      <c r="C184" s="6"/>
      <c r="D184" s="6"/>
      <c r="E184" s="6"/>
      <c r="F184" s="6"/>
      <c r="G184" s="6"/>
      <c r="H184" s="6"/>
      <c r="I184" s="6"/>
      <c r="J184" s="65"/>
      <c r="K184" s="10"/>
      <c r="L184" s="9"/>
      <c r="M184" s="65"/>
      <c r="N184" s="6"/>
      <c r="O184" s="6"/>
      <c r="P184" s="48"/>
      <c r="Q184" s="75"/>
      <c r="S184" s="190"/>
    </row>
    <row r="185" spans="2:19" x14ac:dyDescent="0.2">
      <c r="B185" s="53" t="s">
        <v>453</v>
      </c>
      <c r="C185" s="44" t="s">
        <v>454</v>
      </c>
      <c r="D185" s="44" t="s">
        <v>455</v>
      </c>
      <c r="E185" s="44" t="s">
        <v>456</v>
      </c>
      <c r="F185" s="44" t="s">
        <v>457</v>
      </c>
      <c r="G185" s="44" t="s">
        <v>195</v>
      </c>
      <c r="H185" s="43" t="s">
        <v>121</v>
      </c>
      <c r="I185" s="44">
        <v>5.44</v>
      </c>
      <c r="J185" s="67">
        <v>14.88</v>
      </c>
      <c r="K185" s="68">
        <v>5.1200000000000002E-2</v>
      </c>
      <c r="L185" s="34">
        <v>282872.99</v>
      </c>
      <c r="M185" s="67">
        <v>106.5</v>
      </c>
      <c r="N185" s="34">
        <v>301.89999999999998</v>
      </c>
      <c r="O185" s="68">
        <v>6.7999999999999996E-3</v>
      </c>
      <c r="P185" s="35">
        <v>7.6490507047851268E-6</v>
      </c>
      <c r="Q185" s="203"/>
      <c r="S185" s="190"/>
    </row>
    <row r="186" spans="2:19" x14ac:dyDescent="0.2">
      <c r="B186" s="53" t="s">
        <v>458</v>
      </c>
      <c r="C186" s="44" t="s">
        <v>459</v>
      </c>
      <c r="D186" s="44" t="s">
        <v>460</v>
      </c>
      <c r="E186" s="44" t="s">
        <v>456</v>
      </c>
      <c r="F186" s="44" t="s">
        <v>370</v>
      </c>
      <c r="G186" s="44" t="s">
        <v>195</v>
      </c>
      <c r="H186" s="43" t="s">
        <v>121</v>
      </c>
      <c r="I186" s="44">
        <v>7.5</v>
      </c>
      <c r="J186" s="67">
        <v>3.65</v>
      </c>
      <c r="K186" s="68">
        <v>6.2600000000000003E-2</v>
      </c>
      <c r="L186" s="34">
        <v>47090032.630000003</v>
      </c>
      <c r="M186" s="67">
        <v>105.12</v>
      </c>
      <c r="N186" s="34">
        <v>50325.120000000003</v>
      </c>
      <c r="O186" s="68">
        <v>3.9399999999999998E-2</v>
      </c>
      <c r="P186" s="35">
        <v>1.2750559609287714E-3</v>
      </c>
      <c r="Q186" s="203"/>
      <c r="S186" s="190"/>
    </row>
    <row r="187" spans="2:19" x14ac:dyDescent="0.2">
      <c r="B187" s="53" t="s">
        <v>461</v>
      </c>
      <c r="C187" s="44" t="s">
        <v>462</v>
      </c>
      <c r="D187" s="43" t="s">
        <v>463</v>
      </c>
      <c r="E187" s="43" t="s">
        <v>204</v>
      </c>
      <c r="F187" s="44" t="s">
        <v>464</v>
      </c>
      <c r="G187" s="44" t="s">
        <v>195</v>
      </c>
      <c r="H187" s="43" t="s">
        <v>121</v>
      </c>
      <c r="I187" s="44">
        <v>7.75</v>
      </c>
      <c r="J187" s="67">
        <v>9.82</v>
      </c>
      <c r="K187" s="68">
        <v>7.0400000000000004E-2</v>
      </c>
      <c r="L187" s="34">
        <v>10017031.68</v>
      </c>
      <c r="M187" s="67">
        <v>108</v>
      </c>
      <c r="N187" s="34">
        <v>10850.3</v>
      </c>
      <c r="O187" s="68">
        <v>9.7999999999999997E-3</v>
      </c>
      <c r="P187" s="35">
        <v>2.7490723703918533E-4</v>
      </c>
      <c r="Q187" s="203"/>
      <c r="S187" s="190"/>
    </row>
    <row r="188" spans="2:19" x14ac:dyDescent="0.2">
      <c r="B188" s="53" t="s">
        <v>465</v>
      </c>
      <c r="C188" s="44" t="s">
        <v>466</v>
      </c>
      <c r="D188" s="43" t="s">
        <v>463</v>
      </c>
      <c r="E188" s="43" t="s">
        <v>204</v>
      </c>
      <c r="F188" s="44" t="s">
        <v>464</v>
      </c>
      <c r="G188" s="44" t="s">
        <v>195</v>
      </c>
      <c r="H188" s="43" t="s">
        <v>121</v>
      </c>
      <c r="I188" s="44">
        <v>7.7</v>
      </c>
      <c r="J188" s="67">
        <v>5.45</v>
      </c>
      <c r="K188" s="68">
        <v>6.5600000000000006E-2</v>
      </c>
      <c r="L188" s="34">
        <v>19967505</v>
      </c>
      <c r="M188" s="67">
        <v>110.45</v>
      </c>
      <c r="N188" s="34">
        <v>22822.86</v>
      </c>
      <c r="O188" s="68">
        <v>4.6800000000000001E-2</v>
      </c>
      <c r="P188" s="35">
        <v>5.7824847091160079E-4</v>
      </c>
      <c r="Q188" s="203"/>
      <c r="S188" s="190"/>
    </row>
    <row r="189" spans="2:19" ht="15" x14ac:dyDescent="0.25">
      <c r="B189" s="47" t="s">
        <v>467</v>
      </c>
      <c r="C189" s="6"/>
      <c r="D189" s="6"/>
      <c r="E189" s="6"/>
      <c r="F189" s="6"/>
      <c r="G189" s="6"/>
      <c r="H189" s="6"/>
      <c r="I189" s="6"/>
      <c r="J189" s="65">
        <v>4.97</v>
      </c>
      <c r="K189" s="10">
        <v>6.4399999999999999E-2</v>
      </c>
      <c r="L189" s="9"/>
      <c r="M189" s="65"/>
      <c r="N189" s="9">
        <v>84300.17</v>
      </c>
      <c r="O189" s="10"/>
      <c r="P189" s="31">
        <v>2.1358604662206227E-3</v>
      </c>
      <c r="Q189" s="75"/>
      <c r="S189" s="190"/>
    </row>
    <row r="190" spans="2:19" x14ac:dyDescent="0.2">
      <c r="B190" s="50"/>
      <c r="C190" s="1"/>
      <c r="D190" s="1"/>
      <c r="E190" s="1"/>
      <c r="F190" s="1"/>
      <c r="G190" s="1"/>
      <c r="H190" s="1"/>
      <c r="I190" s="1"/>
      <c r="J190" s="67"/>
      <c r="K190" s="68"/>
      <c r="L190" s="34"/>
      <c r="M190" s="67"/>
      <c r="N190" s="1"/>
      <c r="O190" s="1"/>
      <c r="P190" s="32"/>
      <c r="Q190" s="75"/>
      <c r="S190" s="190"/>
    </row>
    <row r="191" spans="2:19" ht="15" x14ac:dyDescent="0.25">
      <c r="B191" s="66" t="s">
        <v>142</v>
      </c>
      <c r="C191" s="6"/>
      <c r="D191" s="6"/>
      <c r="E191" s="6"/>
      <c r="F191" s="6"/>
      <c r="G191" s="6"/>
      <c r="H191" s="6"/>
      <c r="I191" s="6"/>
      <c r="J191" s="65">
        <v>4.97</v>
      </c>
      <c r="K191" s="10">
        <v>6.4399999999999999E-2</v>
      </c>
      <c r="L191" s="9"/>
      <c r="M191" s="65"/>
      <c r="N191" s="9">
        <v>84300.17</v>
      </c>
      <c r="O191" s="10"/>
      <c r="P191" s="31">
        <v>2.1358604662206227E-3</v>
      </c>
      <c r="Q191" s="75"/>
      <c r="S191" s="190"/>
    </row>
    <row r="192" spans="2:19" x14ac:dyDescent="0.2">
      <c r="B192" s="52"/>
      <c r="C192" s="1"/>
      <c r="D192" s="1"/>
      <c r="E192" s="1"/>
      <c r="F192" s="1"/>
      <c r="G192" s="1"/>
      <c r="H192" s="1"/>
      <c r="I192" s="1"/>
      <c r="J192" s="67"/>
      <c r="K192" s="68"/>
      <c r="L192" s="34"/>
      <c r="M192" s="67"/>
      <c r="N192" s="1"/>
      <c r="O192" s="1"/>
      <c r="P192" s="32"/>
      <c r="Q192" s="75"/>
      <c r="S192" s="190"/>
    </row>
    <row r="193" spans="2:19" ht="15" x14ac:dyDescent="0.25">
      <c r="B193" s="30" t="s">
        <v>468</v>
      </c>
      <c r="C193" s="6"/>
      <c r="D193" s="6"/>
      <c r="E193" s="6"/>
      <c r="F193" s="6"/>
      <c r="G193" s="6"/>
      <c r="H193" s="6"/>
      <c r="I193" s="6"/>
      <c r="J193" s="65">
        <v>5.64</v>
      </c>
      <c r="K193" s="10">
        <v>4.2599999999999999E-2</v>
      </c>
      <c r="L193" s="9"/>
      <c r="M193" s="65"/>
      <c r="N193" s="9">
        <v>4142994.85</v>
      </c>
      <c r="O193" s="10"/>
      <c r="P193" s="31">
        <v>0.10496845868603397</v>
      </c>
      <c r="Q193" s="75"/>
      <c r="S193" s="190"/>
    </row>
    <row r="194" spans="2:19" x14ac:dyDescent="0.2">
      <c r="B194" s="39"/>
      <c r="C194" s="40"/>
      <c r="D194" s="40"/>
      <c r="E194" s="40"/>
      <c r="F194" s="40"/>
      <c r="G194" s="40"/>
      <c r="H194" s="40"/>
      <c r="I194" s="40"/>
      <c r="J194" s="71"/>
      <c r="K194" s="72"/>
      <c r="L194" s="73"/>
      <c r="M194" s="71"/>
      <c r="N194" s="40"/>
      <c r="O194" s="40"/>
      <c r="P194" s="41"/>
      <c r="Q194" s="75"/>
      <c r="S194" s="190"/>
    </row>
    <row r="195" spans="2:19" x14ac:dyDescent="0.2"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75"/>
    </row>
    <row r="196" spans="2:19" x14ac:dyDescent="0.2"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75"/>
    </row>
    <row r="197" spans="2:19" x14ac:dyDescent="0.2"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75"/>
    </row>
    <row r="198" spans="2:19" x14ac:dyDescent="0.2"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75"/>
    </row>
    <row r="199" spans="2:19" x14ac:dyDescent="0.2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75"/>
    </row>
    <row r="200" spans="2:19" x14ac:dyDescent="0.2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75"/>
    </row>
    <row r="201" spans="2:19" x14ac:dyDescent="0.2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75"/>
    </row>
    <row r="202" spans="2:19" x14ac:dyDescent="0.2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75"/>
    </row>
    <row r="203" spans="2:19" x14ac:dyDescent="0.2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41"/>
      <c r="N203" s="20"/>
      <c r="O203" s="241"/>
      <c r="P203" s="20"/>
      <c r="Q203" s="75"/>
    </row>
    <row r="204" spans="2:19" x14ac:dyDescent="0.2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75"/>
    </row>
    <row r="205" spans="2:19" x14ac:dyDescent="0.2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75"/>
    </row>
    <row r="206" spans="2:19" x14ac:dyDescent="0.2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75"/>
    </row>
    <row r="207" spans="2:19" x14ac:dyDescent="0.2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75"/>
    </row>
    <row r="208" spans="2:19" x14ac:dyDescent="0.2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1"/>
    </row>
    <row r="209" spans="2:17" x14ac:dyDescent="0.2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1"/>
    </row>
    <row r="210" spans="2:17" x14ac:dyDescent="0.2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75"/>
    </row>
    <row r="211" spans="2:17" x14ac:dyDescent="0.2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75"/>
    </row>
    <row r="212" spans="2:17" x14ac:dyDescent="0.2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75"/>
    </row>
    <row r="213" spans="2:17" x14ac:dyDescent="0.2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75"/>
    </row>
    <row r="214" spans="2:17" x14ac:dyDescent="0.2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75"/>
    </row>
    <row r="215" spans="2:17" x14ac:dyDescent="0.2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75"/>
    </row>
    <row r="216" spans="2:17" x14ac:dyDescent="0.2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75"/>
    </row>
    <row r="217" spans="2:17" x14ac:dyDescent="0.2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75"/>
    </row>
    <row r="218" spans="2:17" x14ac:dyDescent="0.2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1"/>
    </row>
    <row r="219" spans="2:17" ht="15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81"/>
    </row>
    <row r="220" spans="2:17" x14ac:dyDescent="0.2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1"/>
    </row>
    <row r="221" spans="2:17" x14ac:dyDescent="0.2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1"/>
    </row>
    <row r="222" spans="2:17" x14ac:dyDescent="0.2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1"/>
    </row>
    <row r="223" spans="2:17" x14ac:dyDescent="0.2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75"/>
    </row>
    <row r="224" spans="2:17" x14ac:dyDescent="0.2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75"/>
    </row>
    <row r="225" spans="2:17" x14ac:dyDescent="0.2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75"/>
    </row>
    <row r="226" spans="2:17" x14ac:dyDescent="0.2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75"/>
    </row>
    <row r="227" spans="2:17" x14ac:dyDescent="0.2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75"/>
    </row>
    <row r="228" spans="2:17" x14ac:dyDescent="0.2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75"/>
    </row>
    <row r="229" spans="2:17" x14ac:dyDescent="0.2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75"/>
    </row>
    <row r="230" spans="2:17" x14ac:dyDescent="0.2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75"/>
    </row>
    <row r="231" spans="2:17" x14ac:dyDescent="0.2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75"/>
    </row>
    <row r="232" spans="2:17" x14ac:dyDescent="0.2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75"/>
    </row>
    <row r="233" spans="2:17" x14ac:dyDescent="0.2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75"/>
    </row>
    <row r="234" spans="2:17" x14ac:dyDescent="0.2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75"/>
    </row>
    <row r="235" spans="2:17" x14ac:dyDescent="0.2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75"/>
    </row>
    <row r="236" spans="2:17" x14ac:dyDescent="0.2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75"/>
    </row>
    <row r="237" spans="2:17" x14ac:dyDescent="0.2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75"/>
    </row>
    <row r="238" spans="2:17" x14ac:dyDescent="0.2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1"/>
    </row>
    <row r="239" spans="2:17" ht="15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81"/>
    </row>
    <row r="240" spans="2:17" x14ac:dyDescent="0.2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1"/>
    </row>
    <row r="241" spans="2:17" x14ac:dyDescent="0.2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75"/>
    </row>
    <row r="242" spans="2:17" x14ac:dyDescent="0.2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40"/>
    </row>
    <row r="450" spans="2:17" x14ac:dyDescent="0.2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2:17" x14ac:dyDescent="0.2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2:17" x14ac:dyDescent="0.2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93" spans="2:17" x14ac:dyDescent="0.2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/>
  <dimension ref="A1:K400"/>
  <sheetViews>
    <sheetView showGridLines="0" rightToLeft="1" topLeftCell="C1" zoomScale="85" zoomScaleNormal="85" workbookViewId="0">
      <selection activeCell="L45" sqref="L45"/>
    </sheetView>
  </sheetViews>
  <sheetFormatPr defaultRowHeight="14.25" x14ac:dyDescent="0.2"/>
  <cols>
    <col min="1" max="1" width="1.75" style="20" customWidth="1"/>
    <col min="2" max="2" width="44.5" customWidth="1"/>
    <col min="3" max="3" width="15.5" customWidth="1"/>
    <col min="4" max="4" width="33.875" customWidth="1"/>
    <col min="5" max="5" width="32" customWidth="1"/>
    <col min="6" max="6" width="13.375" customWidth="1"/>
    <col min="7" max="7" width="14.625" customWidth="1"/>
    <col min="8" max="8" width="12.75" customWidth="1"/>
    <col min="9" max="9" width="15.25" customWidth="1"/>
    <col min="10" max="10" width="11.875" customWidth="1"/>
    <col min="11" max="11" width="11.25" customWidth="1"/>
    <col min="12" max="13" width="13.75" customWidth="1"/>
  </cols>
  <sheetData>
    <row r="1" spans="1:11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9.5" x14ac:dyDescent="0.3"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</row>
    <row r="3" spans="1:11" ht="16.5" x14ac:dyDescent="0.25"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</row>
    <row r="4" spans="1:11" ht="16.5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ht="15" x14ac:dyDescent="0.25">
      <c r="B6" s="25" t="s">
        <v>103</v>
      </c>
      <c r="C6" s="121">
        <v>40724</v>
      </c>
      <c r="D6" s="20"/>
      <c r="E6" s="54" t="s">
        <v>76</v>
      </c>
      <c r="F6" s="20"/>
      <c r="G6" s="20"/>
      <c r="H6" s="20"/>
      <c r="I6" s="20"/>
      <c r="J6" s="20"/>
      <c r="K6" s="20"/>
    </row>
    <row r="7" spans="1:11" ht="15" x14ac:dyDescent="0.25">
      <c r="B7" s="25" t="s">
        <v>104</v>
      </c>
      <c r="C7" s="26" t="s">
        <v>105</v>
      </c>
      <c r="D7" s="20"/>
      <c r="E7" s="54" t="s">
        <v>80</v>
      </c>
      <c r="F7" s="20"/>
      <c r="G7" s="20"/>
      <c r="H7" s="20"/>
      <c r="I7" s="20"/>
      <c r="J7" s="20"/>
      <c r="K7" s="20"/>
    </row>
    <row r="8" spans="1:11" x14ac:dyDescent="0.2"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</row>
    <row r="9" spans="1:11" x14ac:dyDescent="0.2"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</row>
    <row r="10" spans="1:11" x14ac:dyDescent="0.2"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s="55" customFormat="1" ht="45" x14ac:dyDescent="0.2">
      <c r="A12" s="56"/>
      <c r="B12" s="57" t="s">
        <v>73</v>
      </c>
      <c r="C12" s="58" t="s">
        <v>143</v>
      </c>
      <c r="D12" s="58" t="s">
        <v>144</v>
      </c>
      <c r="E12" s="58" t="s">
        <v>200</v>
      </c>
      <c r="F12" s="58" t="s">
        <v>147</v>
      </c>
      <c r="G12" s="59" t="s">
        <v>151</v>
      </c>
      <c r="H12" s="82" t="s">
        <v>152</v>
      </c>
      <c r="I12" s="59" t="s">
        <v>153</v>
      </c>
      <c r="J12" s="59" t="s">
        <v>154</v>
      </c>
      <c r="K12" s="62" t="s">
        <v>113</v>
      </c>
    </row>
    <row r="13" spans="1:11" ht="15" x14ac:dyDescent="0.25">
      <c r="A13" s="1"/>
      <c r="B13" s="27" t="s">
        <v>76</v>
      </c>
      <c r="C13" s="28"/>
      <c r="D13" s="28"/>
      <c r="E13" s="28"/>
      <c r="F13" s="28"/>
      <c r="G13" s="46"/>
      <c r="H13" s="63"/>
      <c r="I13" s="28"/>
      <c r="J13" s="28"/>
      <c r="K13" s="29"/>
    </row>
    <row r="14" spans="1:11" ht="15" x14ac:dyDescent="0.25">
      <c r="A14" s="1"/>
      <c r="B14" s="30" t="s">
        <v>80</v>
      </c>
      <c r="C14" s="6"/>
      <c r="D14" s="6"/>
      <c r="E14" s="6"/>
      <c r="F14" s="6"/>
      <c r="G14" s="9"/>
      <c r="H14" s="65"/>
      <c r="I14" s="6"/>
      <c r="J14" s="6"/>
      <c r="K14" s="48"/>
    </row>
    <row r="15" spans="1:11" s="5" customFormat="1" ht="15" x14ac:dyDescent="0.25">
      <c r="A15" s="6"/>
      <c r="B15" s="66" t="s">
        <v>135</v>
      </c>
      <c r="C15" s="6"/>
      <c r="D15" s="6"/>
      <c r="E15" s="6"/>
      <c r="F15" s="6"/>
      <c r="G15" s="34"/>
      <c r="H15" s="67"/>
      <c r="I15" s="1"/>
      <c r="J15" s="1"/>
      <c r="K15" s="32"/>
    </row>
    <row r="16" spans="1:11" ht="15" x14ac:dyDescent="0.25">
      <c r="A16" s="1"/>
      <c r="B16" s="47" t="s">
        <v>469</v>
      </c>
      <c r="C16" s="6"/>
      <c r="D16" s="6"/>
      <c r="E16" s="6"/>
      <c r="F16" s="6"/>
      <c r="G16" s="9"/>
      <c r="H16" s="65"/>
      <c r="I16" s="6"/>
      <c r="J16" s="6"/>
      <c r="K16" s="48"/>
    </row>
    <row r="17" spans="1:11" x14ac:dyDescent="0.2">
      <c r="A17" s="1"/>
      <c r="B17" s="49" t="s">
        <v>470</v>
      </c>
      <c r="C17" s="44">
        <v>629014</v>
      </c>
      <c r="D17" s="43" t="s">
        <v>470</v>
      </c>
      <c r="E17" s="43" t="s">
        <v>471</v>
      </c>
      <c r="F17" s="43" t="s">
        <v>159</v>
      </c>
      <c r="G17" s="34">
        <v>631380.5</v>
      </c>
      <c r="H17" s="67">
        <v>16360</v>
      </c>
      <c r="I17" s="34">
        <v>103293.85</v>
      </c>
      <c r="J17" s="68">
        <v>6.9999999999999999E-4</v>
      </c>
      <c r="K17" s="35">
        <v>2.6170914082228195E-3</v>
      </c>
    </row>
    <row r="18" spans="1:11" x14ac:dyDescent="0.2">
      <c r="A18" s="1"/>
      <c r="B18" s="49" t="s">
        <v>136</v>
      </c>
      <c r="C18" s="44">
        <v>604611</v>
      </c>
      <c r="D18" s="43" t="s">
        <v>211</v>
      </c>
      <c r="E18" s="43" t="s">
        <v>209</v>
      </c>
      <c r="F18" s="43" t="s">
        <v>159</v>
      </c>
      <c r="G18" s="34">
        <v>18456145.149999999</v>
      </c>
      <c r="H18" s="67">
        <v>1600</v>
      </c>
      <c r="I18" s="34">
        <v>295298.32</v>
      </c>
      <c r="J18" s="68">
        <v>1.2500000000000001E-2</v>
      </c>
      <c r="K18" s="35">
        <v>7.4817880845242267E-3</v>
      </c>
    </row>
    <row r="19" spans="1:11" x14ac:dyDescent="0.2">
      <c r="A19" s="1"/>
      <c r="B19" s="49" t="s">
        <v>138</v>
      </c>
      <c r="C19" s="44">
        <v>695437</v>
      </c>
      <c r="D19" s="43" t="s">
        <v>208</v>
      </c>
      <c r="E19" s="43" t="s">
        <v>209</v>
      </c>
      <c r="F19" s="43" t="s">
        <v>159</v>
      </c>
      <c r="G19" s="34">
        <v>1330316.26</v>
      </c>
      <c r="H19" s="67">
        <v>3601</v>
      </c>
      <c r="I19" s="34">
        <v>47904.69</v>
      </c>
      <c r="J19" s="68">
        <v>5.8999999999999999E-3</v>
      </c>
      <c r="K19" s="35">
        <v>1.2137310460649654E-3</v>
      </c>
    </row>
    <row r="20" spans="1:11" x14ac:dyDescent="0.2">
      <c r="A20" s="1"/>
      <c r="B20" s="49" t="s">
        <v>139</v>
      </c>
      <c r="C20" s="44">
        <v>662577</v>
      </c>
      <c r="D20" s="43" t="s">
        <v>217</v>
      </c>
      <c r="E20" s="43" t="s">
        <v>209</v>
      </c>
      <c r="F20" s="43" t="s">
        <v>159</v>
      </c>
      <c r="G20" s="34">
        <v>23599059.550000001</v>
      </c>
      <c r="H20" s="67">
        <v>1692</v>
      </c>
      <c r="I20" s="34">
        <v>399296.09</v>
      </c>
      <c r="J20" s="68">
        <v>1.78E-2</v>
      </c>
      <c r="K20" s="35">
        <v>1.0116714271720589E-2</v>
      </c>
    </row>
    <row r="21" spans="1:11" x14ac:dyDescent="0.2">
      <c r="A21" s="1"/>
      <c r="B21" s="49" t="s">
        <v>472</v>
      </c>
      <c r="C21" s="44">
        <v>746016</v>
      </c>
      <c r="D21" s="43" t="s">
        <v>472</v>
      </c>
      <c r="E21" s="43" t="s">
        <v>442</v>
      </c>
      <c r="F21" s="43" t="s">
        <v>159</v>
      </c>
      <c r="G21" s="34">
        <v>307111.73</v>
      </c>
      <c r="H21" s="67">
        <v>5195</v>
      </c>
      <c r="I21" s="34">
        <v>15954.45</v>
      </c>
      <c r="J21" s="68">
        <v>2.8999999999999998E-3</v>
      </c>
      <c r="K21" s="35">
        <v>4.0422788014892044E-4</v>
      </c>
    </row>
    <row r="22" spans="1:11" x14ac:dyDescent="0.2">
      <c r="A22" s="1"/>
      <c r="B22" s="49" t="s">
        <v>473</v>
      </c>
      <c r="C22" s="44">
        <v>230011</v>
      </c>
      <c r="D22" s="43" t="s">
        <v>203</v>
      </c>
      <c r="E22" s="43" t="s">
        <v>204</v>
      </c>
      <c r="F22" s="43" t="s">
        <v>159</v>
      </c>
      <c r="G22" s="34">
        <v>56916686.950000003</v>
      </c>
      <c r="H22" s="67">
        <v>857.4</v>
      </c>
      <c r="I22" s="34">
        <v>488003.67</v>
      </c>
      <c r="J22" s="68">
        <v>2.1100000000000001E-2</v>
      </c>
      <c r="K22" s="35">
        <v>1.2364242517228315E-2</v>
      </c>
    </row>
    <row r="23" spans="1:11" x14ac:dyDescent="0.2">
      <c r="A23" s="1"/>
      <c r="B23" s="49" t="s">
        <v>474</v>
      </c>
      <c r="C23" s="44">
        <v>126011</v>
      </c>
      <c r="D23" s="43" t="s">
        <v>249</v>
      </c>
      <c r="E23" s="43" t="s">
        <v>250</v>
      </c>
      <c r="F23" s="43" t="s">
        <v>159</v>
      </c>
      <c r="G23" s="34">
        <v>3848897.87</v>
      </c>
      <c r="H23" s="67">
        <v>4070</v>
      </c>
      <c r="I23" s="34">
        <v>158162.51</v>
      </c>
      <c r="J23" s="68">
        <v>2.4899999999999999E-2</v>
      </c>
      <c r="K23" s="35">
        <v>4.007264188758148E-3</v>
      </c>
    </row>
    <row r="24" spans="1:11" x14ac:dyDescent="0.2">
      <c r="A24" s="1"/>
      <c r="B24" s="49" t="s">
        <v>475</v>
      </c>
      <c r="C24" s="44">
        <v>281014</v>
      </c>
      <c r="D24" s="43" t="s">
        <v>476</v>
      </c>
      <c r="E24" s="43" t="s">
        <v>471</v>
      </c>
      <c r="F24" s="43" t="s">
        <v>159</v>
      </c>
      <c r="G24" s="34">
        <v>12315565.34</v>
      </c>
      <c r="H24" s="67">
        <v>5400</v>
      </c>
      <c r="I24" s="34">
        <v>665040.53</v>
      </c>
      <c r="J24" s="68">
        <v>9.7000000000000003E-3</v>
      </c>
      <c r="K24" s="35">
        <v>1.6849714258718698E-2</v>
      </c>
    </row>
    <row r="25" spans="1:11" x14ac:dyDescent="0.2">
      <c r="A25" s="1"/>
      <c r="B25" s="49" t="s">
        <v>477</v>
      </c>
      <c r="C25" s="44">
        <v>1101534</v>
      </c>
      <c r="D25" s="43" t="s">
        <v>239</v>
      </c>
      <c r="E25" s="43" t="s">
        <v>243</v>
      </c>
      <c r="F25" s="43" t="s">
        <v>159</v>
      </c>
      <c r="G25" s="34">
        <v>480075.73</v>
      </c>
      <c r="H25" s="67">
        <v>9449</v>
      </c>
      <c r="I25" s="34">
        <v>45569.95</v>
      </c>
      <c r="J25" s="68">
        <v>4.7999999999999996E-3</v>
      </c>
      <c r="K25" s="35">
        <v>1.1545772049172671E-3</v>
      </c>
    </row>
    <row r="26" spans="1:11" x14ac:dyDescent="0.2">
      <c r="A26" s="1"/>
      <c r="B26" s="49" t="s">
        <v>137</v>
      </c>
      <c r="C26" s="44">
        <v>691212</v>
      </c>
      <c r="D26" s="43" t="s">
        <v>273</v>
      </c>
      <c r="E26" s="43" t="s">
        <v>209</v>
      </c>
      <c r="F26" s="43" t="s">
        <v>159</v>
      </c>
      <c r="G26" s="34">
        <v>22176093.280000001</v>
      </c>
      <c r="H26" s="67">
        <v>668</v>
      </c>
      <c r="I26" s="34">
        <v>148136.29999999999</v>
      </c>
      <c r="J26" s="68">
        <v>2.1000000000000001E-2</v>
      </c>
      <c r="K26" s="35">
        <v>3.7532364025149416E-3</v>
      </c>
    </row>
    <row r="27" spans="1:11" x14ac:dyDescent="0.2">
      <c r="A27" s="1"/>
      <c r="B27" s="49" t="s">
        <v>478</v>
      </c>
      <c r="C27" s="44">
        <v>1081819</v>
      </c>
      <c r="D27" s="43" t="s">
        <v>260</v>
      </c>
      <c r="E27" s="43" t="s">
        <v>471</v>
      </c>
      <c r="F27" s="43" t="s">
        <v>159</v>
      </c>
      <c r="G27" s="34">
        <v>167.91</v>
      </c>
      <c r="H27" s="67">
        <v>1900</v>
      </c>
      <c r="I27" s="34">
        <v>3.19</v>
      </c>
      <c r="J27" s="68">
        <v>0</v>
      </c>
      <c r="K27" s="35">
        <v>8.0823026658710018E-8</v>
      </c>
    </row>
    <row r="28" spans="1:11" x14ac:dyDescent="0.2">
      <c r="A28" s="1"/>
      <c r="B28" s="49" t="s">
        <v>479</v>
      </c>
      <c r="C28" s="44">
        <v>1083484</v>
      </c>
      <c r="D28" s="43" t="s">
        <v>254</v>
      </c>
      <c r="E28" s="43" t="s">
        <v>204</v>
      </c>
      <c r="F28" s="43" t="s">
        <v>159</v>
      </c>
      <c r="G28" s="34">
        <v>1182813.99</v>
      </c>
      <c r="H28" s="67">
        <v>5130</v>
      </c>
      <c r="I28" s="34">
        <v>62275.16</v>
      </c>
      <c r="J28" s="68">
        <v>7.6E-3</v>
      </c>
      <c r="K28" s="35">
        <v>1.5778266197038972E-3</v>
      </c>
    </row>
    <row r="29" spans="1:11" x14ac:dyDescent="0.2">
      <c r="A29" s="1"/>
      <c r="B29" s="49" t="s">
        <v>291</v>
      </c>
      <c r="C29" s="44">
        <v>1084128</v>
      </c>
      <c r="D29" s="43" t="s">
        <v>291</v>
      </c>
      <c r="E29" s="43" t="s">
        <v>223</v>
      </c>
      <c r="F29" s="43" t="s">
        <v>159</v>
      </c>
      <c r="G29" s="34">
        <v>109571.81</v>
      </c>
      <c r="H29" s="67">
        <v>76140</v>
      </c>
      <c r="I29" s="34">
        <v>83427.97</v>
      </c>
      <c r="J29" s="68">
        <v>9.5999999999999992E-3</v>
      </c>
      <c r="K29" s="35">
        <v>2.1137620825680439E-3</v>
      </c>
    </row>
    <row r="30" spans="1:11" x14ac:dyDescent="0.2">
      <c r="A30" s="1"/>
      <c r="B30" s="49" t="s">
        <v>480</v>
      </c>
      <c r="C30" s="44">
        <v>576017</v>
      </c>
      <c r="D30" s="43" t="s">
        <v>303</v>
      </c>
      <c r="E30" s="43" t="s">
        <v>223</v>
      </c>
      <c r="F30" s="43" t="s">
        <v>159</v>
      </c>
      <c r="G30" s="34">
        <v>67204.44</v>
      </c>
      <c r="H30" s="67">
        <v>370000</v>
      </c>
      <c r="I30" s="34">
        <v>248656.44</v>
      </c>
      <c r="J30" s="68">
        <v>8.6999999999999994E-3</v>
      </c>
      <c r="K30" s="35">
        <v>6.3000520623761533E-3</v>
      </c>
    </row>
    <row r="31" spans="1:11" x14ac:dyDescent="0.2">
      <c r="A31" s="1"/>
      <c r="B31" s="49" t="s">
        <v>481</v>
      </c>
      <c r="C31" s="44">
        <v>2590248</v>
      </c>
      <c r="D31" s="43" t="s">
        <v>334</v>
      </c>
      <c r="E31" s="43" t="s">
        <v>471</v>
      </c>
      <c r="F31" s="43" t="s">
        <v>159</v>
      </c>
      <c r="G31" s="34">
        <v>23859914.289999999</v>
      </c>
      <c r="H31" s="67">
        <v>232.2</v>
      </c>
      <c r="I31" s="34">
        <v>55402.720000000001</v>
      </c>
      <c r="J31" s="68">
        <v>9.7999999999999997E-3</v>
      </c>
      <c r="K31" s="35">
        <v>1.4037039233620837E-3</v>
      </c>
    </row>
    <row r="32" spans="1:11" x14ac:dyDescent="0.2">
      <c r="A32" s="1"/>
      <c r="B32" s="49" t="s">
        <v>482</v>
      </c>
      <c r="C32" s="44">
        <v>268011</v>
      </c>
      <c r="D32" s="43" t="s">
        <v>483</v>
      </c>
      <c r="E32" s="43" t="s">
        <v>484</v>
      </c>
      <c r="F32" s="43" t="s">
        <v>159</v>
      </c>
      <c r="G32" s="34">
        <v>33041602.579999998</v>
      </c>
      <c r="H32" s="67">
        <v>199</v>
      </c>
      <c r="I32" s="34">
        <v>65752.789999999994</v>
      </c>
      <c r="J32" s="68">
        <v>9.9000000000000008E-3</v>
      </c>
      <c r="K32" s="35">
        <v>1.6659371470390473E-3</v>
      </c>
    </row>
    <row r="33" spans="1:11" x14ac:dyDescent="0.2">
      <c r="A33" s="1"/>
      <c r="B33" s="49" t="s">
        <v>485</v>
      </c>
      <c r="C33" s="44">
        <v>1081124</v>
      </c>
      <c r="D33" s="43" t="s">
        <v>404</v>
      </c>
      <c r="E33" s="43" t="s">
        <v>261</v>
      </c>
      <c r="F33" s="43" t="s">
        <v>159</v>
      </c>
      <c r="G33" s="34">
        <v>1078664.94</v>
      </c>
      <c r="H33" s="67">
        <v>16120</v>
      </c>
      <c r="I33" s="34">
        <v>173880.79</v>
      </c>
      <c r="J33" s="68">
        <v>2.52E-2</v>
      </c>
      <c r="K33" s="35">
        <v>4.405508377933404E-3</v>
      </c>
    </row>
    <row r="34" spans="1:11" x14ac:dyDescent="0.2">
      <c r="A34" s="1"/>
      <c r="B34" s="49" t="s">
        <v>486</v>
      </c>
      <c r="C34" s="44">
        <v>304014</v>
      </c>
      <c r="D34" s="43" t="s">
        <v>486</v>
      </c>
      <c r="E34" s="43" t="s">
        <v>442</v>
      </c>
      <c r="F34" s="43" t="s">
        <v>159</v>
      </c>
      <c r="G34" s="34">
        <v>2247.1999999999998</v>
      </c>
      <c r="H34" s="67">
        <v>5541</v>
      </c>
      <c r="I34" s="34">
        <v>124.52</v>
      </c>
      <c r="J34" s="68">
        <v>0</v>
      </c>
      <c r="K34" s="35">
        <v>3.1548850406089566E-6</v>
      </c>
    </row>
    <row r="35" spans="1:11" x14ac:dyDescent="0.2">
      <c r="A35" s="1"/>
      <c r="B35" s="49" t="s">
        <v>487</v>
      </c>
      <c r="C35" s="44">
        <v>475020</v>
      </c>
      <c r="D35" s="43" t="s">
        <v>488</v>
      </c>
      <c r="E35" s="43" t="s">
        <v>484</v>
      </c>
      <c r="F35" s="43" t="s">
        <v>159</v>
      </c>
      <c r="G35" s="34">
        <v>446447.69</v>
      </c>
      <c r="H35" s="67">
        <v>1109</v>
      </c>
      <c r="I35" s="34">
        <v>4951.1000000000004</v>
      </c>
      <c r="J35" s="68">
        <v>8.0000000000000004E-4</v>
      </c>
      <c r="K35" s="35">
        <v>1.254429113761565E-4</v>
      </c>
    </row>
    <row r="36" spans="1:11" x14ac:dyDescent="0.2">
      <c r="A36" s="1"/>
      <c r="B36" s="49" t="s">
        <v>489</v>
      </c>
      <c r="C36" s="44">
        <v>232017</v>
      </c>
      <c r="D36" s="43" t="s">
        <v>490</v>
      </c>
      <c r="E36" s="43" t="s">
        <v>484</v>
      </c>
      <c r="F36" s="43" t="s">
        <v>159</v>
      </c>
      <c r="G36" s="34">
        <v>313984776.07999998</v>
      </c>
      <c r="H36" s="67">
        <v>41.9</v>
      </c>
      <c r="I36" s="34">
        <v>131559.62</v>
      </c>
      <c r="J36" s="68">
        <v>2.6200000000000001E-2</v>
      </c>
      <c r="K36" s="35">
        <v>3.3332434716206141E-3</v>
      </c>
    </row>
    <row r="37" spans="1:11" x14ac:dyDescent="0.2">
      <c r="A37" s="1"/>
      <c r="B37" s="49" t="s">
        <v>491</v>
      </c>
      <c r="C37" s="44">
        <v>273011</v>
      </c>
      <c r="D37" s="43" t="s">
        <v>492</v>
      </c>
      <c r="E37" s="43" t="s">
        <v>261</v>
      </c>
      <c r="F37" s="43" t="s">
        <v>159</v>
      </c>
      <c r="G37" s="34">
        <v>708691.48</v>
      </c>
      <c r="H37" s="67">
        <v>12250</v>
      </c>
      <c r="I37" s="34">
        <v>86814.71</v>
      </c>
      <c r="J37" s="68">
        <v>1.11E-2</v>
      </c>
      <c r="K37" s="35">
        <v>2.1995697870527209E-3</v>
      </c>
    </row>
    <row r="38" spans="1:11" x14ac:dyDescent="0.2">
      <c r="A38" s="1"/>
      <c r="B38" s="49" t="s">
        <v>493</v>
      </c>
      <c r="C38" s="44">
        <v>1100007</v>
      </c>
      <c r="D38" s="43" t="s">
        <v>264</v>
      </c>
      <c r="E38" s="43" t="s">
        <v>223</v>
      </c>
      <c r="F38" s="43" t="s">
        <v>159</v>
      </c>
      <c r="G38" s="34">
        <v>124784.73</v>
      </c>
      <c r="H38" s="67">
        <v>52800</v>
      </c>
      <c r="I38" s="34">
        <v>65886.33</v>
      </c>
      <c r="J38" s="68">
        <v>1.23E-2</v>
      </c>
      <c r="K38" s="35">
        <v>1.6693205661550364E-3</v>
      </c>
    </row>
    <row r="39" spans="1:11" x14ac:dyDescent="0.2">
      <c r="A39" s="1"/>
      <c r="B39" s="49" t="s">
        <v>494</v>
      </c>
      <c r="C39" s="44">
        <v>1092428</v>
      </c>
      <c r="D39" s="43" t="s">
        <v>494</v>
      </c>
      <c r="E39" s="43" t="s">
        <v>471</v>
      </c>
      <c r="F39" s="43" t="s">
        <v>159</v>
      </c>
      <c r="G39" s="34">
        <v>277024.17</v>
      </c>
      <c r="H39" s="67">
        <v>29950</v>
      </c>
      <c r="I39" s="34">
        <v>82968.740000000005</v>
      </c>
      <c r="J39" s="68">
        <v>3.0000000000000001E-3</v>
      </c>
      <c r="K39" s="35">
        <v>2.1021268604575487E-3</v>
      </c>
    </row>
    <row r="40" spans="1:11" x14ac:dyDescent="0.2">
      <c r="A40" s="1"/>
      <c r="B40" s="49" t="s">
        <v>495</v>
      </c>
      <c r="C40" s="44">
        <v>1119478</v>
      </c>
      <c r="D40" s="43" t="s">
        <v>495</v>
      </c>
      <c r="E40" s="43" t="s">
        <v>250</v>
      </c>
      <c r="F40" s="43" t="s">
        <v>159</v>
      </c>
      <c r="G40" s="34">
        <v>857.56</v>
      </c>
      <c r="H40" s="67">
        <v>9160</v>
      </c>
      <c r="I40" s="34">
        <v>78.55</v>
      </c>
      <c r="J40" s="68">
        <v>0</v>
      </c>
      <c r="K40" s="35">
        <v>1.9901720200757592E-6</v>
      </c>
    </row>
    <row r="41" spans="1:11" ht="15" x14ac:dyDescent="0.25">
      <c r="A41" s="1"/>
      <c r="B41" s="47" t="s">
        <v>496</v>
      </c>
      <c r="C41" s="6"/>
      <c r="D41" s="6"/>
      <c r="E41" s="6"/>
      <c r="F41" s="6"/>
      <c r="G41" s="9"/>
      <c r="H41" s="65"/>
      <c r="I41" s="9">
        <v>3428443</v>
      </c>
      <c r="J41" s="10"/>
      <c r="K41" s="31">
        <v>8.6864307205914662E-2</v>
      </c>
    </row>
    <row r="42" spans="1:11" x14ac:dyDescent="0.2">
      <c r="A42" s="1"/>
      <c r="B42" s="52"/>
      <c r="C42" s="1"/>
      <c r="D42" s="1"/>
      <c r="E42" s="1"/>
      <c r="F42" s="1"/>
      <c r="G42" s="34"/>
      <c r="H42" s="67"/>
      <c r="I42" s="1"/>
      <c r="J42" s="1"/>
      <c r="K42" s="32"/>
    </row>
    <row r="43" spans="1:11" ht="15" x14ac:dyDescent="0.25">
      <c r="A43" s="1"/>
      <c r="B43" s="47" t="s">
        <v>497</v>
      </c>
      <c r="C43" s="6"/>
      <c r="D43" s="6"/>
      <c r="E43" s="6"/>
      <c r="F43" s="6"/>
      <c r="G43" s="9"/>
      <c r="H43" s="65"/>
      <c r="I43" s="6"/>
      <c r="J43" s="6"/>
      <c r="K43" s="48"/>
    </row>
    <row r="44" spans="1:11" x14ac:dyDescent="0.2">
      <c r="A44" s="1"/>
      <c r="B44" s="49" t="s">
        <v>498</v>
      </c>
      <c r="C44" s="44">
        <v>767012</v>
      </c>
      <c r="D44" s="43" t="s">
        <v>266</v>
      </c>
      <c r="E44" s="43" t="s">
        <v>228</v>
      </c>
      <c r="F44" s="43" t="s">
        <v>159</v>
      </c>
      <c r="G44" s="34">
        <v>3962627.87</v>
      </c>
      <c r="H44" s="67">
        <v>1148</v>
      </c>
      <c r="I44" s="34">
        <v>45490.97</v>
      </c>
      <c r="J44" s="68">
        <v>1.78E-2</v>
      </c>
      <c r="K44" s="35">
        <v>1.1525761382572344E-3</v>
      </c>
    </row>
    <row r="45" spans="1:11" x14ac:dyDescent="0.2">
      <c r="A45" s="1"/>
      <c r="B45" s="49" t="s">
        <v>499</v>
      </c>
      <c r="C45" s="44">
        <v>829010</v>
      </c>
      <c r="D45" s="43" t="s">
        <v>500</v>
      </c>
      <c r="E45" s="43" t="s">
        <v>271</v>
      </c>
      <c r="F45" s="43" t="s">
        <v>159</v>
      </c>
      <c r="G45" s="34">
        <v>2779277.9</v>
      </c>
      <c r="H45" s="67">
        <v>3800</v>
      </c>
      <c r="I45" s="34">
        <v>105612.56</v>
      </c>
      <c r="J45" s="68">
        <v>0.03</v>
      </c>
      <c r="K45" s="35">
        <v>2.6758391073274644E-3</v>
      </c>
    </row>
    <row r="46" spans="1:11" x14ac:dyDescent="0.2">
      <c r="A46" s="1"/>
      <c r="B46" s="49" t="s">
        <v>501</v>
      </c>
      <c r="C46" s="44">
        <v>585018</v>
      </c>
      <c r="D46" s="43" t="s">
        <v>227</v>
      </c>
      <c r="E46" s="43" t="s">
        <v>228</v>
      </c>
      <c r="F46" s="43" t="s">
        <v>159</v>
      </c>
      <c r="G46" s="34">
        <v>416448.68</v>
      </c>
      <c r="H46" s="67">
        <v>18910</v>
      </c>
      <c r="I46" s="34">
        <v>78750.44</v>
      </c>
      <c r="J46" s="68">
        <v>1.9599999999999999E-2</v>
      </c>
      <c r="K46" s="35">
        <v>1.9952504424781015E-3</v>
      </c>
    </row>
    <row r="47" spans="1:11" x14ac:dyDescent="0.2">
      <c r="A47" s="1"/>
      <c r="B47" s="49" t="s">
        <v>237</v>
      </c>
      <c r="C47" s="44">
        <v>566018</v>
      </c>
      <c r="D47" s="43" t="s">
        <v>237</v>
      </c>
      <c r="E47" s="43" t="s">
        <v>228</v>
      </c>
      <c r="F47" s="43" t="s">
        <v>159</v>
      </c>
      <c r="G47" s="34">
        <v>1172379.05</v>
      </c>
      <c r="H47" s="67">
        <v>3707</v>
      </c>
      <c r="I47" s="34">
        <v>43460.09</v>
      </c>
      <c r="J47" s="68">
        <v>1.8499999999999999E-2</v>
      </c>
      <c r="K47" s="35">
        <v>1.1011210071034283E-3</v>
      </c>
    </row>
    <row r="48" spans="1:11" x14ac:dyDescent="0.2">
      <c r="A48" s="1"/>
      <c r="B48" s="49" t="s">
        <v>502</v>
      </c>
      <c r="C48" s="44">
        <v>777037</v>
      </c>
      <c r="D48" s="43" t="s">
        <v>270</v>
      </c>
      <c r="E48" s="43" t="s">
        <v>271</v>
      </c>
      <c r="F48" s="43" t="s">
        <v>159</v>
      </c>
      <c r="G48" s="34">
        <v>3911556.27</v>
      </c>
      <c r="H48" s="67">
        <v>1965</v>
      </c>
      <c r="I48" s="34">
        <v>76862.080000000002</v>
      </c>
      <c r="J48" s="68">
        <v>1.7999999999999999E-2</v>
      </c>
      <c r="K48" s="35">
        <v>1.9474062510607844E-3</v>
      </c>
    </row>
    <row r="49" spans="1:11" x14ac:dyDescent="0.2">
      <c r="A49" s="1"/>
      <c r="B49" s="49" t="s">
        <v>503</v>
      </c>
      <c r="C49" s="44">
        <v>739037</v>
      </c>
      <c r="D49" s="43" t="s">
        <v>504</v>
      </c>
      <c r="E49" s="43" t="s">
        <v>223</v>
      </c>
      <c r="F49" s="43" t="s">
        <v>159</v>
      </c>
      <c r="G49" s="34">
        <v>121382.75</v>
      </c>
      <c r="H49" s="67">
        <v>37560</v>
      </c>
      <c r="I49" s="34">
        <v>45591.360000000001</v>
      </c>
      <c r="J49" s="68">
        <v>3.4200000000000001E-2</v>
      </c>
      <c r="K49" s="35">
        <v>1.1551196566416445E-3</v>
      </c>
    </row>
    <row r="50" spans="1:11" x14ac:dyDescent="0.2">
      <c r="A50" s="1"/>
      <c r="B50" s="49" t="s">
        <v>505</v>
      </c>
      <c r="C50" s="44">
        <v>323014</v>
      </c>
      <c r="D50" s="43" t="s">
        <v>505</v>
      </c>
      <c r="E50" s="43" t="s">
        <v>250</v>
      </c>
      <c r="F50" s="43" t="s">
        <v>159</v>
      </c>
      <c r="G50" s="34">
        <v>5.85</v>
      </c>
      <c r="H50" s="67">
        <v>7756</v>
      </c>
      <c r="I50" s="34">
        <v>0.45</v>
      </c>
      <c r="J50" s="68">
        <v>0</v>
      </c>
      <c r="K50" s="35">
        <v>1.1401367396996711E-8</v>
      </c>
    </row>
    <row r="51" spans="1:11" x14ac:dyDescent="0.2">
      <c r="A51" s="1"/>
      <c r="B51" s="49" t="s">
        <v>506</v>
      </c>
      <c r="C51" s="44">
        <v>5010129</v>
      </c>
      <c r="D51" s="43" t="s">
        <v>507</v>
      </c>
      <c r="E51" s="43" t="s">
        <v>271</v>
      </c>
      <c r="F51" s="43" t="s">
        <v>159</v>
      </c>
      <c r="G51" s="34">
        <v>373951.71</v>
      </c>
      <c r="H51" s="67">
        <v>4181</v>
      </c>
      <c r="I51" s="34">
        <v>15634.92</v>
      </c>
      <c r="J51" s="68">
        <v>1.7299999999999999E-2</v>
      </c>
      <c r="K51" s="35">
        <v>3.9613214920589292E-4</v>
      </c>
    </row>
    <row r="52" spans="1:11" x14ac:dyDescent="0.2">
      <c r="A52" s="1"/>
      <c r="B52" s="49" t="s">
        <v>508</v>
      </c>
      <c r="C52" s="44">
        <v>1097278</v>
      </c>
      <c r="D52" s="43" t="s">
        <v>509</v>
      </c>
      <c r="E52" s="43" t="s">
        <v>250</v>
      </c>
      <c r="F52" s="43" t="s">
        <v>159</v>
      </c>
      <c r="G52" s="34">
        <v>16802.330000000002</v>
      </c>
      <c r="H52" s="67">
        <v>982.7</v>
      </c>
      <c r="I52" s="34">
        <v>165.12</v>
      </c>
      <c r="J52" s="68">
        <v>1E-4</v>
      </c>
      <c r="K52" s="35">
        <v>4.1835417435379932E-6</v>
      </c>
    </row>
    <row r="53" spans="1:11" x14ac:dyDescent="0.2">
      <c r="A53" s="1"/>
      <c r="B53" s="49" t="s">
        <v>510</v>
      </c>
      <c r="C53" s="44">
        <v>224014</v>
      </c>
      <c r="D53" s="43" t="s">
        <v>231</v>
      </c>
      <c r="E53" s="43" t="s">
        <v>228</v>
      </c>
      <c r="F53" s="43" t="s">
        <v>159</v>
      </c>
      <c r="G53" s="34">
        <v>1224505.05</v>
      </c>
      <c r="H53" s="67">
        <v>8300</v>
      </c>
      <c r="I53" s="34">
        <v>101633.92</v>
      </c>
      <c r="J53" s="68">
        <v>2.2100000000000002E-2</v>
      </c>
      <c r="K53" s="35">
        <v>2.5750348042599376E-3</v>
      </c>
    </row>
    <row r="54" spans="1:11" x14ac:dyDescent="0.2">
      <c r="A54" s="1"/>
      <c r="B54" s="49" t="s">
        <v>511</v>
      </c>
      <c r="C54" s="44">
        <v>608018</v>
      </c>
      <c r="D54" s="43" t="s">
        <v>512</v>
      </c>
      <c r="E54" s="43" t="s">
        <v>223</v>
      </c>
      <c r="F54" s="43" t="s">
        <v>159</v>
      </c>
      <c r="G54" s="34">
        <v>2428312.7000000002</v>
      </c>
      <c r="H54" s="67">
        <v>2480</v>
      </c>
      <c r="I54" s="34">
        <v>60222.15</v>
      </c>
      <c r="J54" s="68">
        <v>1.54E-2</v>
      </c>
      <c r="K54" s="35">
        <v>1.525810794637879E-3</v>
      </c>
    </row>
    <row r="55" spans="1:11" x14ac:dyDescent="0.2">
      <c r="B55" s="49" t="s">
        <v>513</v>
      </c>
      <c r="C55" s="44">
        <v>390013</v>
      </c>
      <c r="D55" s="43" t="s">
        <v>514</v>
      </c>
      <c r="E55" s="43" t="s">
        <v>250</v>
      </c>
      <c r="F55" s="43" t="s">
        <v>159</v>
      </c>
      <c r="G55" s="34">
        <v>4094.85</v>
      </c>
      <c r="H55" s="67">
        <v>1771</v>
      </c>
      <c r="I55" s="34">
        <v>72.52</v>
      </c>
      <c r="J55" s="68">
        <v>0</v>
      </c>
      <c r="K55" s="35">
        <v>1.8373936969560033E-6</v>
      </c>
    </row>
    <row r="56" spans="1:11" s="212" customFormat="1" x14ac:dyDescent="0.2">
      <c r="A56" s="194"/>
      <c r="B56" s="226" t="s">
        <v>515</v>
      </c>
      <c r="C56" s="197">
        <v>1104009</v>
      </c>
      <c r="D56" s="207" t="s">
        <v>285</v>
      </c>
      <c r="E56" s="207" t="s">
        <v>250</v>
      </c>
      <c r="F56" s="207" t="s">
        <v>159</v>
      </c>
      <c r="G56" s="208">
        <v>7053657.0800000001</v>
      </c>
      <c r="H56" s="209">
        <v>1292</v>
      </c>
      <c r="I56" s="208">
        <v>90529.600000000006</v>
      </c>
      <c r="J56" s="198">
        <v>4.2099999999999999E-2</v>
      </c>
      <c r="K56" s="210">
        <v>2.3089859229607789E-3</v>
      </c>
    </row>
    <row r="57" spans="1:11" x14ac:dyDescent="0.2">
      <c r="B57" s="49" t="s">
        <v>516</v>
      </c>
      <c r="C57" s="44">
        <v>276014</v>
      </c>
      <c r="D57" s="43" t="s">
        <v>517</v>
      </c>
      <c r="E57" s="43" t="s">
        <v>204</v>
      </c>
      <c r="F57" s="43" t="s">
        <v>159</v>
      </c>
      <c r="G57" s="34">
        <v>3431255.43</v>
      </c>
      <c r="H57" s="67">
        <v>690</v>
      </c>
      <c r="I57" s="34">
        <v>23675.66</v>
      </c>
      <c r="J57" s="68">
        <v>2.3300000000000001E-2</v>
      </c>
      <c r="K57" s="35">
        <v>5.9985532894750926E-4</v>
      </c>
    </row>
    <row r="58" spans="1:11" x14ac:dyDescent="0.2">
      <c r="B58" s="49" t="s">
        <v>518</v>
      </c>
      <c r="C58" s="44">
        <v>1081942</v>
      </c>
      <c r="D58" s="43" t="s">
        <v>519</v>
      </c>
      <c r="E58" s="43" t="s">
        <v>250</v>
      </c>
      <c r="F58" s="43" t="s">
        <v>159</v>
      </c>
      <c r="G58" s="34">
        <v>14221519.720000001</v>
      </c>
      <c r="H58" s="67">
        <v>845</v>
      </c>
      <c r="I58" s="34">
        <v>120171.84</v>
      </c>
      <c r="J58" s="68">
        <v>3.5200000000000002E-2</v>
      </c>
      <c r="K58" s="35">
        <v>3.0447184413624562E-3</v>
      </c>
    </row>
    <row r="59" spans="1:11" x14ac:dyDescent="0.2">
      <c r="B59" s="49" t="s">
        <v>520</v>
      </c>
      <c r="C59" s="44">
        <v>694034</v>
      </c>
      <c r="D59" s="43" t="s">
        <v>521</v>
      </c>
      <c r="E59" s="43" t="s">
        <v>223</v>
      </c>
      <c r="F59" s="43" t="s">
        <v>159</v>
      </c>
      <c r="G59" s="34">
        <v>532219.28</v>
      </c>
      <c r="H59" s="67">
        <v>3937</v>
      </c>
      <c r="I59" s="34">
        <v>20953.47</v>
      </c>
      <c r="J59" s="68">
        <v>2.01E-2</v>
      </c>
      <c r="K59" s="35">
        <v>5.3088491047099712E-4</v>
      </c>
    </row>
    <row r="60" spans="1:11" x14ac:dyDescent="0.2">
      <c r="B60" s="49" t="s">
        <v>522</v>
      </c>
      <c r="C60" s="44">
        <v>198010</v>
      </c>
      <c r="D60" s="43" t="s">
        <v>345</v>
      </c>
      <c r="E60" s="43" t="s">
        <v>250</v>
      </c>
      <c r="F60" s="43" t="s">
        <v>159</v>
      </c>
      <c r="G60" s="34">
        <v>305031.17</v>
      </c>
      <c r="H60" s="67">
        <v>4355</v>
      </c>
      <c r="I60" s="34">
        <v>13284.11</v>
      </c>
      <c r="J60" s="68">
        <v>3.7000000000000002E-3</v>
      </c>
      <c r="K60" s="35">
        <v>3.3657115256026219E-4</v>
      </c>
    </row>
    <row r="61" spans="1:11" x14ac:dyDescent="0.2">
      <c r="B61" s="49" t="s">
        <v>523</v>
      </c>
      <c r="C61" s="44">
        <v>1081215</v>
      </c>
      <c r="D61" s="43" t="s">
        <v>524</v>
      </c>
      <c r="E61" s="43" t="s">
        <v>250</v>
      </c>
      <c r="F61" s="43" t="s">
        <v>159</v>
      </c>
      <c r="G61" s="34">
        <v>584184.49</v>
      </c>
      <c r="H61" s="67">
        <v>3270</v>
      </c>
      <c r="I61" s="34">
        <v>19102.830000000002</v>
      </c>
      <c r="J61" s="68">
        <v>9.7999999999999997E-3</v>
      </c>
      <c r="K61" s="35">
        <v>4.8399640700526824E-4</v>
      </c>
    </row>
    <row r="62" spans="1:11" x14ac:dyDescent="0.2">
      <c r="B62" s="49" t="s">
        <v>301</v>
      </c>
      <c r="C62" s="44">
        <v>510016</v>
      </c>
      <c r="D62" s="43" t="s">
        <v>301</v>
      </c>
      <c r="E62" s="43" t="s">
        <v>204</v>
      </c>
      <c r="F62" s="43" t="s">
        <v>159</v>
      </c>
      <c r="G62" s="34">
        <v>1031376.69</v>
      </c>
      <c r="H62" s="67">
        <v>6088</v>
      </c>
      <c r="I62" s="34">
        <v>62790.21</v>
      </c>
      <c r="J62" s="68">
        <v>1.3299999999999999E-2</v>
      </c>
      <c r="K62" s="35">
        <v>1.5908761180990598E-3</v>
      </c>
    </row>
    <row r="63" spans="1:11" x14ac:dyDescent="0.2">
      <c r="B63" s="49" t="s">
        <v>525</v>
      </c>
      <c r="C63" s="44">
        <v>1091354</v>
      </c>
      <c r="D63" s="43" t="s">
        <v>525</v>
      </c>
      <c r="E63" s="43" t="s">
        <v>250</v>
      </c>
      <c r="F63" s="43" t="s">
        <v>159</v>
      </c>
      <c r="G63" s="34">
        <v>248701.17</v>
      </c>
      <c r="H63" s="67">
        <v>3385</v>
      </c>
      <c r="I63" s="34">
        <v>8418.5300000000007</v>
      </c>
      <c r="J63" s="68">
        <v>8.6999999999999994E-3</v>
      </c>
      <c r="K63" s="35">
        <v>2.1329500771697496E-4</v>
      </c>
    </row>
    <row r="64" spans="1:11" x14ac:dyDescent="0.2">
      <c r="B64" s="49" t="s">
        <v>526</v>
      </c>
      <c r="C64" s="44">
        <v>611012</v>
      </c>
      <c r="D64" s="43" t="s">
        <v>378</v>
      </c>
      <c r="E64" s="43" t="s">
        <v>250</v>
      </c>
      <c r="F64" s="43" t="s">
        <v>159</v>
      </c>
      <c r="G64" s="34">
        <v>1442466.14</v>
      </c>
      <c r="H64" s="67">
        <v>2123</v>
      </c>
      <c r="I64" s="34">
        <v>30623.56</v>
      </c>
      <c r="J64" s="68">
        <v>1.2200000000000001E-2</v>
      </c>
      <c r="K64" s="35">
        <v>7.7588990791993919E-4</v>
      </c>
    </row>
    <row r="65" spans="1:11" x14ac:dyDescent="0.2">
      <c r="B65" s="49" t="s">
        <v>527</v>
      </c>
      <c r="C65" s="44">
        <v>1100957</v>
      </c>
      <c r="D65" s="43" t="s">
        <v>328</v>
      </c>
      <c r="E65" s="43" t="s">
        <v>329</v>
      </c>
      <c r="F65" s="43" t="s">
        <v>159</v>
      </c>
      <c r="G65" s="34">
        <v>13495589.33</v>
      </c>
      <c r="H65" s="67">
        <v>277.3</v>
      </c>
      <c r="I65" s="34">
        <v>37423.269999999997</v>
      </c>
      <c r="J65" s="68">
        <v>4.53E-2</v>
      </c>
      <c r="K65" s="35">
        <v>9.4816988992667793E-4</v>
      </c>
    </row>
    <row r="66" spans="1:11" x14ac:dyDescent="0.2">
      <c r="B66" s="49" t="s">
        <v>528</v>
      </c>
      <c r="C66" s="44">
        <v>260018</v>
      </c>
      <c r="D66" s="43" t="s">
        <v>528</v>
      </c>
      <c r="E66" s="43" t="s">
        <v>405</v>
      </c>
      <c r="F66" s="43" t="s">
        <v>159</v>
      </c>
      <c r="G66" s="34">
        <v>2463877.08</v>
      </c>
      <c r="H66" s="67">
        <v>2240</v>
      </c>
      <c r="I66" s="34">
        <v>55190.85</v>
      </c>
      <c r="J66" s="68">
        <v>2.0799999999999999E-2</v>
      </c>
      <c r="K66" s="35">
        <v>1.3983359062278576E-3</v>
      </c>
    </row>
    <row r="67" spans="1:11" x14ac:dyDescent="0.2">
      <c r="B67" s="49" t="s">
        <v>529</v>
      </c>
      <c r="C67" s="44">
        <v>1081868</v>
      </c>
      <c r="D67" s="43" t="s">
        <v>530</v>
      </c>
      <c r="E67" s="43" t="s">
        <v>204</v>
      </c>
      <c r="F67" s="43" t="s">
        <v>159</v>
      </c>
      <c r="G67" s="34">
        <v>8.77</v>
      </c>
      <c r="H67" s="67">
        <v>4799</v>
      </c>
      <c r="I67" s="34">
        <v>0.42</v>
      </c>
      <c r="J67" s="68">
        <v>0</v>
      </c>
      <c r="K67" s="35">
        <v>1.064127623719693E-8</v>
      </c>
    </row>
    <row r="68" spans="1:11" x14ac:dyDescent="0.2">
      <c r="B68" s="49" t="s">
        <v>531</v>
      </c>
      <c r="C68" s="44">
        <v>1107663</v>
      </c>
      <c r="D68" s="43" t="s">
        <v>532</v>
      </c>
      <c r="E68" s="43" t="s">
        <v>204</v>
      </c>
      <c r="F68" s="43" t="s">
        <v>159</v>
      </c>
      <c r="G68" s="34">
        <v>0.97</v>
      </c>
      <c r="H68" s="67">
        <v>8780</v>
      </c>
      <c r="I68" s="34">
        <v>0.09</v>
      </c>
      <c r="J68" s="68">
        <v>0</v>
      </c>
      <c r="K68" s="35">
        <v>2.2802734793993422E-9</v>
      </c>
    </row>
    <row r="69" spans="1:11" x14ac:dyDescent="0.2">
      <c r="B69" s="49" t="s">
        <v>533</v>
      </c>
      <c r="C69" s="44">
        <v>1096148</v>
      </c>
      <c r="D69" s="43" t="s">
        <v>533</v>
      </c>
      <c r="E69" s="43" t="s">
        <v>271</v>
      </c>
      <c r="F69" s="43" t="s">
        <v>159</v>
      </c>
      <c r="G69" s="34">
        <v>76.989999999999995</v>
      </c>
      <c r="H69" s="67">
        <v>1676</v>
      </c>
      <c r="I69" s="34">
        <v>1.29</v>
      </c>
      <c r="J69" s="68">
        <v>0</v>
      </c>
      <c r="K69" s="35">
        <v>3.2683919871390571E-8</v>
      </c>
    </row>
    <row r="70" spans="1:11" x14ac:dyDescent="0.2">
      <c r="B70" s="49" t="s">
        <v>534</v>
      </c>
      <c r="C70" s="44">
        <v>1086537</v>
      </c>
      <c r="D70" s="43" t="s">
        <v>534</v>
      </c>
      <c r="E70" s="43" t="s">
        <v>261</v>
      </c>
      <c r="F70" s="43" t="s">
        <v>159</v>
      </c>
      <c r="G70" s="34">
        <v>91014.399999999994</v>
      </c>
      <c r="H70" s="67">
        <v>6831</v>
      </c>
      <c r="I70" s="34">
        <v>6217.19</v>
      </c>
      <c r="J70" s="68">
        <v>3.0000000000000001E-3</v>
      </c>
      <c r="K70" s="35">
        <v>1.5752103859318663E-4</v>
      </c>
    </row>
    <row r="71" spans="1:11" x14ac:dyDescent="0.2">
      <c r="B71" s="49" t="s">
        <v>535</v>
      </c>
      <c r="C71" s="44">
        <v>1082510</v>
      </c>
      <c r="D71" s="43" t="s">
        <v>536</v>
      </c>
      <c r="E71" s="43" t="s">
        <v>261</v>
      </c>
      <c r="F71" s="43" t="s">
        <v>159</v>
      </c>
      <c r="G71" s="34">
        <v>125.71</v>
      </c>
      <c r="H71" s="67">
        <v>1547</v>
      </c>
      <c r="I71" s="34">
        <v>1.94</v>
      </c>
      <c r="J71" s="68">
        <v>0</v>
      </c>
      <c r="K71" s="35">
        <v>4.9152561667052487E-8</v>
      </c>
    </row>
    <row r="72" spans="1:11" x14ac:dyDescent="0.2">
      <c r="B72" s="49" t="s">
        <v>538</v>
      </c>
      <c r="C72" s="44">
        <v>1092345</v>
      </c>
      <c r="D72" s="43" t="s">
        <v>398</v>
      </c>
      <c r="E72" s="43" t="s">
        <v>204</v>
      </c>
      <c r="F72" s="43" t="s">
        <v>159</v>
      </c>
      <c r="G72" s="34">
        <v>377134.42</v>
      </c>
      <c r="H72" s="67">
        <v>5977</v>
      </c>
      <c r="I72" s="34">
        <v>22541.32</v>
      </c>
      <c r="J72" s="68">
        <v>1.9199999999999998E-2</v>
      </c>
      <c r="K72" s="35">
        <v>5.7111526874059984E-4</v>
      </c>
    </row>
    <row r="73" spans="1:11" x14ac:dyDescent="0.2">
      <c r="B73" s="49" t="s">
        <v>539</v>
      </c>
      <c r="C73" s="44">
        <v>583013</v>
      </c>
      <c r="D73" s="43" t="s">
        <v>540</v>
      </c>
      <c r="E73" s="43" t="s">
        <v>223</v>
      </c>
      <c r="F73" s="43" t="s">
        <v>159</v>
      </c>
      <c r="G73" s="34">
        <v>306791.12</v>
      </c>
      <c r="H73" s="67">
        <v>6028</v>
      </c>
      <c r="I73" s="34">
        <v>18493.37</v>
      </c>
      <c r="J73" s="68">
        <v>2.1600000000000001E-2</v>
      </c>
      <c r="K73" s="35">
        <v>4.6855490173021571E-4</v>
      </c>
    </row>
    <row r="74" spans="1:11" s="212" customFormat="1" x14ac:dyDescent="0.2">
      <c r="A74" s="194"/>
      <c r="B74" s="226" t="s">
        <v>541</v>
      </c>
      <c r="C74" s="197">
        <v>1104280</v>
      </c>
      <c r="D74" s="207" t="s">
        <v>537</v>
      </c>
      <c r="E74" s="207" t="s">
        <v>261</v>
      </c>
      <c r="F74" s="207" t="s">
        <v>159</v>
      </c>
      <c r="G74" s="208">
        <v>4407790.1900000004</v>
      </c>
      <c r="H74" s="209">
        <v>1907</v>
      </c>
      <c r="I74" s="208">
        <v>82906.62</v>
      </c>
      <c r="J74" s="198">
        <v>4.3200000000000002E-2</v>
      </c>
      <c r="K74" s="210">
        <v>2.1296882726393285E-3</v>
      </c>
    </row>
    <row r="75" spans="1:11" x14ac:dyDescent="0.2">
      <c r="B75" s="49" t="s">
        <v>542</v>
      </c>
      <c r="C75" s="44">
        <v>445015</v>
      </c>
      <c r="D75" s="43" t="s">
        <v>543</v>
      </c>
      <c r="E75" s="43" t="s">
        <v>544</v>
      </c>
      <c r="F75" s="43" t="s">
        <v>159</v>
      </c>
      <c r="G75" s="34">
        <v>2517938.44</v>
      </c>
      <c r="H75" s="67">
        <v>2033</v>
      </c>
      <c r="I75" s="34">
        <v>51189.69</v>
      </c>
      <c r="J75" s="68">
        <v>4.2099999999999999E-2</v>
      </c>
      <c r="K75" s="35">
        <v>1.2969610280630414E-3</v>
      </c>
    </row>
    <row r="76" spans="1:11" x14ac:dyDescent="0.2">
      <c r="B76" s="49" t="s">
        <v>545</v>
      </c>
      <c r="C76" s="44">
        <v>723007</v>
      </c>
      <c r="D76" s="43" t="s">
        <v>446</v>
      </c>
      <c r="E76" s="43" t="s">
        <v>250</v>
      </c>
      <c r="F76" s="43" t="s">
        <v>159</v>
      </c>
      <c r="G76" s="34">
        <v>95.5</v>
      </c>
      <c r="H76" s="67">
        <v>7286</v>
      </c>
      <c r="I76" s="34">
        <v>7.03</v>
      </c>
      <c r="J76" s="68">
        <v>0</v>
      </c>
      <c r="K76" s="35">
        <v>1.7811469511308195E-7</v>
      </c>
    </row>
    <row r="77" spans="1:11" x14ac:dyDescent="0.2">
      <c r="B77" s="49" t="s">
        <v>546</v>
      </c>
      <c r="C77" s="44">
        <v>1092907</v>
      </c>
      <c r="D77" s="43" t="s">
        <v>547</v>
      </c>
      <c r="E77" s="43" t="s">
        <v>204</v>
      </c>
      <c r="F77" s="43" t="s">
        <v>159</v>
      </c>
      <c r="G77" s="34">
        <v>82792.55</v>
      </c>
      <c r="H77" s="67">
        <v>4708</v>
      </c>
      <c r="I77" s="34">
        <v>3897.87</v>
      </c>
      <c r="J77" s="68">
        <v>2.5999999999999999E-3</v>
      </c>
      <c r="K77" s="35">
        <v>9.8757884301625717E-5</v>
      </c>
    </row>
    <row r="78" spans="1:11" x14ac:dyDescent="0.2">
      <c r="B78" s="49" t="s">
        <v>548</v>
      </c>
      <c r="C78" s="44">
        <v>1115112</v>
      </c>
      <c r="D78" s="44" t="s">
        <v>549</v>
      </c>
      <c r="E78" s="43" t="s">
        <v>544</v>
      </c>
      <c r="F78" s="43" t="s">
        <v>159</v>
      </c>
      <c r="G78" s="34">
        <v>49437.36</v>
      </c>
      <c r="H78" s="67">
        <v>2572</v>
      </c>
      <c r="I78" s="34">
        <v>1271.53</v>
      </c>
      <c r="J78" s="68">
        <v>1.2999999999999999E-3</v>
      </c>
      <c r="K78" s="35">
        <v>3.2215957080673837E-5</v>
      </c>
    </row>
    <row r="79" spans="1:11" x14ac:dyDescent="0.2">
      <c r="B79" s="49" t="s">
        <v>550</v>
      </c>
      <c r="C79" s="44">
        <v>643015</v>
      </c>
      <c r="D79" s="43" t="s">
        <v>550</v>
      </c>
      <c r="E79" s="43" t="s">
        <v>484</v>
      </c>
      <c r="F79" s="43" t="s">
        <v>159</v>
      </c>
      <c r="G79" s="34">
        <v>1990747.87</v>
      </c>
      <c r="H79" s="67">
        <v>1185</v>
      </c>
      <c r="I79" s="34">
        <v>23590.36</v>
      </c>
      <c r="J79" s="68">
        <v>2.5600000000000001E-2</v>
      </c>
      <c r="K79" s="35">
        <v>5.9769413641647855E-4</v>
      </c>
    </row>
    <row r="80" spans="1:11" x14ac:dyDescent="0.2">
      <c r="B80" s="49" t="s">
        <v>551</v>
      </c>
      <c r="C80" s="44">
        <v>1085166</v>
      </c>
      <c r="D80" s="44" t="s">
        <v>552</v>
      </c>
      <c r="E80" s="43" t="s">
        <v>261</v>
      </c>
      <c r="F80" s="43" t="s">
        <v>159</v>
      </c>
      <c r="G80" s="34">
        <v>44220.86</v>
      </c>
      <c r="H80" s="67">
        <v>3773</v>
      </c>
      <c r="I80" s="34">
        <v>1668.45</v>
      </c>
      <c r="J80" s="68">
        <v>1.2999999999999999E-3</v>
      </c>
      <c r="K80" s="35">
        <v>4.2272469852264806E-5</v>
      </c>
    </row>
    <row r="81" spans="2:11" x14ac:dyDescent="0.2">
      <c r="B81" s="49" t="s">
        <v>553</v>
      </c>
      <c r="C81" s="44">
        <v>1082494</v>
      </c>
      <c r="D81" s="43" t="s">
        <v>553</v>
      </c>
      <c r="E81" s="43" t="s">
        <v>544</v>
      </c>
      <c r="F81" s="43" t="s">
        <v>159</v>
      </c>
      <c r="G81" s="34">
        <v>67630.3</v>
      </c>
      <c r="H81" s="67">
        <v>6763</v>
      </c>
      <c r="I81" s="34">
        <v>4573.84</v>
      </c>
      <c r="J81" s="68">
        <v>4.4999999999999997E-3</v>
      </c>
      <c r="K81" s="35">
        <v>1.1588451167795431E-4</v>
      </c>
    </row>
    <row r="82" spans="2:11" x14ac:dyDescent="0.2">
      <c r="B82" s="49" t="s">
        <v>554</v>
      </c>
      <c r="C82" s="44">
        <v>1120609</v>
      </c>
      <c r="D82" s="43" t="s">
        <v>554</v>
      </c>
      <c r="E82" s="43" t="s">
        <v>261</v>
      </c>
      <c r="F82" s="43" t="s">
        <v>159</v>
      </c>
      <c r="G82" s="34">
        <v>152550.18</v>
      </c>
      <c r="H82" s="67">
        <v>2100</v>
      </c>
      <c r="I82" s="34">
        <v>3203.55</v>
      </c>
      <c r="J82" s="68">
        <v>1.8E-3</v>
      </c>
      <c r="K82" s="35">
        <v>8.1166334499219598E-5</v>
      </c>
    </row>
    <row r="83" spans="2:11" x14ac:dyDescent="0.2">
      <c r="B83" s="49" t="s">
        <v>555</v>
      </c>
      <c r="C83" s="44">
        <v>1081082</v>
      </c>
      <c r="D83" s="43" t="s">
        <v>555</v>
      </c>
      <c r="E83" s="43" t="s">
        <v>442</v>
      </c>
      <c r="F83" s="43" t="s">
        <v>159</v>
      </c>
      <c r="G83" s="34">
        <v>1298214.28</v>
      </c>
      <c r="H83" s="67">
        <v>3503</v>
      </c>
      <c r="I83" s="34">
        <v>45476.45</v>
      </c>
      <c r="J83" s="68">
        <v>2.2499999999999999E-2</v>
      </c>
      <c r="K83" s="35">
        <v>1.1522082541358912E-3</v>
      </c>
    </row>
    <row r="84" spans="2:11" x14ac:dyDescent="0.2">
      <c r="B84" s="49" t="s">
        <v>556</v>
      </c>
      <c r="C84" s="44">
        <v>1080670</v>
      </c>
      <c r="D84" s="43" t="s">
        <v>557</v>
      </c>
      <c r="E84" s="43" t="s">
        <v>544</v>
      </c>
      <c r="F84" s="43" t="s">
        <v>159</v>
      </c>
      <c r="G84" s="34">
        <v>844874.93</v>
      </c>
      <c r="H84" s="67">
        <v>4831</v>
      </c>
      <c r="I84" s="34">
        <v>40815.910000000003</v>
      </c>
      <c r="J84" s="68">
        <v>3.5000000000000003E-2</v>
      </c>
      <c r="K84" s="35">
        <v>1.0341270790061158E-3</v>
      </c>
    </row>
    <row r="85" spans="2:11" x14ac:dyDescent="0.2">
      <c r="B85" s="49" t="s">
        <v>558</v>
      </c>
      <c r="C85" s="44">
        <v>1104249</v>
      </c>
      <c r="D85" s="43" t="s">
        <v>558</v>
      </c>
      <c r="E85" s="43" t="s">
        <v>271</v>
      </c>
      <c r="F85" s="43" t="s">
        <v>159</v>
      </c>
      <c r="G85" s="34">
        <v>54384.9</v>
      </c>
      <c r="H85" s="67">
        <v>11760</v>
      </c>
      <c r="I85" s="34">
        <v>6395.66</v>
      </c>
      <c r="J85" s="68">
        <v>4.0000000000000001E-3</v>
      </c>
      <c r="K85" s="35">
        <v>1.6204282090283553E-4</v>
      </c>
    </row>
    <row r="86" spans="2:11" ht="15" x14ac:dyDescent="0.25">
      <c r="B86" s="47" t="s">
        <v>559</v>
      </c>
      <c r="C86" s="6"/>
      <c r="D86" s="6"/>
      <c r="E86" s="6"/>
      <c r="F86" s="6"/>
      <c r="G86" s="9"/>
      <c r="H86" s="65"/>
      <c r="I86" s="9">
        <v>1367913.12</v>
      </c>
      <c r="J86" s="10"/>
      <c r="K86" s="31">
        <v>3.4657955662871227E-2</v>
      </c>
    </row>
    <row r="87" spans="2:11" x14ac:dyDescent="0.2">
      <c r="B87" s="50"/>
      <c r="C87" s="1"/>
      <c r="D87" s="1"/>
      <c r="E87" s="1"/>
      <c r="F87" s="1"/>
      <c r="G87" s="34"/>
      <c r="H87" s="67"/>
      <c r="I87" s="1"/>
      <c r="J87" s="1"/>
      <c r="K87" s="32"/>
    </row>
    <row r="88" spans="2:11" ht="15" x14ac:dyDescent="0.25">
      <c r="B88" s="47" t="s">
        <v>560</v>
      </c>
      <c r="C88" s="6"/>
      <c r="D88" s="6"/>
      <c r="E88" s="6"/>
      <c r="F88" s="6"/>
      <c r="G88" s="9"/>
      <c r="H88" s="65"/>
      <c r="I88" s="6"/>
      <c r="J88" s="6"/>
      <c r="K88" s="48"/>
    </row>
    <row r="89" spans="2:11" x14ac:dyDescent="0.2">
      <c r="B89" s="49" t="s">
        <v>561</v>
      </c>
      <c r="C89" s="44">
        <v>715011</v>
      </c>
      <c r="D89" s="43" t="s">
        <v>353</v>
      </c>
      <c r="E89" s="43" t="s">
        <v>250</v>
      </c>
      <c r="F89" s="43" t="s">
        <v>159</v>
      </c>
      <c r="G89" s="34">
        <v>1225777.3799999999</v>
      </c>
      <c r="H89" s="67">
        <v>735</v>
      </c>
      <c r="I89" s="34">
        <v>9009.4599999999991</v>
      </c>
      <c r="J89" s="68">
        <v>2.23E-2</v>
      </c>
      <c r="K89" s="35">
        <v>2.2826703001899108E-4</v>
      </c>
    </row>
    <row r="90" spans="2:11" x14ac:dyDescent="0.2">
      <c r="B90" s="49" t="s">
        <v>562</v>
      </c>
      <c r="C90" s="44">
        <v>288019</v>
      </c>
      <c r="D90" s="43" t="s">
        <v>563</v>
      </c>
      <c r="E90" s="43" t="s">
        <v>271</v>
      </c>
      <c r="F90" s="43" t="s">
        <v>159</v>
      </c>
      <c r="G90" s="34">
        <v>328814.82</v>
      </c>
      <c r="H90" s="67">
        <v>3618</v>
      </c>
      <c r="I90" s="34">
        <v>11896.52</v>
      </c>
      <c r="J90" s="68">
        <v>3.0200000000000001E-2</v>
      </c>
      <c r="K90" s="35">
        <v>3.0141465614604295E-4</v>
      </c>
    </row>
    <row r="91" spans="2:11" x14ac:dyDescent="0.2">
      <c r="B91" s="49" t="s">
        <v>564</v>
      </c>
      <c r="C91" s="44">
        <v>1084698</v>
      </c>
      <c r="D91" s="43" t="s">
        <v>565</v>
      </c>
      <c r="E91" s="43" t="s">
        <v>544</v>
      </c>
      <c r="F91" s="43" t="s">
        <v>159</v>
      </c>
      <c r="G91" s="34">
        <v>622342.01</v>
      </c>
      <c r="H91" s="67">
        <v>1922</v>
      </c>
      <c r="I91" s="34">
        <v>11961.41</v>
      </c>
      <c r="J91" s="68">
        <v>2.7699999999999999E-2</v>
      </c>
      <c r="K91" s="35">
        <v>3.0305873332468986E-4</v>
      </c>
    </row>
    <row r="92" spans="2:11" x14ac:dyDescent="0.2">
      <c r="B92" s="49" t="s">
        <v>566</v>
      </c>
      <c r="C92" s="44">
        <v>578013</v>
      </c>
      <c r="D92" s="43" t="s">
        <v>567</v>
      </c>
      <c r="E92" s="43" t="s">
        <v>405</v>
      </c>
      <c r="F92" s="43" t="s">
        <v>159</v>
      </c>
      <c r="G92" s="34">
        <v>75103.740000000005</v>
      </c>
      <c r="H92" s="67">
        <v>2937</v>
      </c>
      <c r="I92" s="34">
        <v>2205.8000000000002</v>
      </c>
      <c r="J92" s="68">
        <v>1.66E-2</v>
      </c>
      <c r="K92" s="35">
        <v>5.5886969342878548E-5</v>
      </c>
    </row>
    <row r="93" spans="2:11" x14ac:dyDescent="0.2">
      <c r="B93" s="49" t="s">
        <v>568</v>
      </c>
      <c r="C93" s="44">
        <v>1105055</v>
      </c>
      <c r="D93" s="43" t="s">
        <v>569</v>
      </c>
      <c r="E93" s="43" t="s">
        <v>261</v>
      </c>
      <c r="F93" s="43" t="s">
        <v>159</v>
      </c>
      <c r="G93" s="34">
        <v>1133086.23</v>
      </c>
      <c r="H93" s="67">
        <v>1599</v>
      </c>
      <c r="I93" s="34">
        <v>18118.05</v>
      </c>
      <c r="J93" s="68">
        <v>3.1E-2</v>
      </c>
      <c r="K93" s="35">
        <v>4.5904565459368058E-4</v>
      </c>
    </row>
    <row r="94" spans="2:11" x14ac:dyDescent="0.2">
      <c r="B94" s="49" t="s">
        <v>372</v>
      </c>
      <c r="C94" s="44">
        <v>1820083</v>
      </c>
      <c r="D94" s="43" t="s">
        <v>372</v>
      </c>
      <c r="E94" s="43" t="s">
        <v>250</v>
      </c>
      <c r="F94" s="43" t="s">
        <v>159</v>
      </c>
      <c r="G94" s="34">
        <v>2058474.36</v>
      </c>
      <c r="H94" s="67">
        <v>461.9</v>
      </c>
      <c r="I94" s="34">
        <v>9508.09</v>
      </c>
      <c r="J94" s="68">
        <v>1.84E-2</v>
      </c>
      <c r="K94" s="35">
        <v>2.4090050518602325E-4</v>
      </c>
    </row>
    <row r="95" spans="2:11" x14ac:dyDescent="0.2">
      <c r="B95" s="49" t="s">
        <v>570</v>
      </c>
      <c r="C95" s="44">
        <v>1086230</v>
      </c>
      <c r="D95" s="43" t="s">
        <v>571</v>
      </c>
      <c r="E95" s="43" t="s">
        <v>261</v>
      </c>
      <c r="F95" s="43" t="s">
        <v>159</v>
      </c>
      <c r="G95" s="34">
        <v>176994.54</v>
      </c>
      <c r="H95" s="67">
        <v>2574</v>
      </c>
      <c r="I95" s="34">
        <v>4555.84</v>
      </c>
      <c r="J95" s="68">
        <v>3.1E-2</v>
      </c>
      <c r="K95" s="35">
        <v>1.1542845698207445E-4</v>
      </c>
    </row>
    <row r="96" spans="2:11" x14ac:dyDescent="0.2">
      <c r="B96" s="49" t="s">
        <v>572</v>
      </c>
      <c r="C96" s="44">
        <v>1082965</v>
      </c>
      <c r="D96" s="43" t="s">
        <v>572</v>
      </c>
      <c r="E96" s="43" t="s">
        <v>261</v>
      </c>
      <c r="F96" s="43" t="s">
        <v>159</v>
      </c>
      <c r="G96" s="34">
        <v>39025.800000000003</v>
      </c>
      <c r="H96" s="67">
        <v>1766</v>
      </c>
      <c r="I96" s="34">
        <v>689.2</v>
      </c>
      <c r="J96" s="68">
        <v>8.9999999999999998E-4</v>
      </c>
      <c r="K96" s="35">
        <v>1.7461827577800299E-5</v>
      </c>
    </row>
    <row r="97" spans="2:11" x14ac:dyDescent="0.2">
      <c r="B97" s="49" t="s">
        <v>573</v>
      </c>
      <c r="C97" s="44">
        <v>265017</v>
      </c>
      <c r="D97" s="43" t="s">
        <v>574</v>
      </c>
      <c r="E97" s="43" t="s">
        <v>261</v>
      </c>
      <c r="F97" s="43" t="s">
        <v>159</v>
      </c>
      <c r="G97" s="34">
        <v>250500.1</v>
      </c>
      <c r="H97" s="67">
        <v>2554</v>
      </c>
      <c r="I97" s="34">
        <v>6397.77</v>
      </c>
      <c r="J97" s="68">
        <v>2.7699999999999999E-2</v>
      </c>
      <c r="K97" s="35">
        <v>1.6209628064774146E-4</v>
      </c>
    </row>
    <row r="98" spans="2:11" x14ac:dyDescent="0.2">
      <c r="B98" s="49" t="s">
        <v>575</v>
      </c>
      <c r="C98" s="44">
        <v>1103506</v>
      </c>
      <c r="D98" s="43" t="s">
        <v>576</v>
      </c>
      <c r="E98" s="43" t="s">
        <v>204</v>
      </c>
      <c r="F98" s="43" t="s">
        <v>159</v>
      </c>
      <c r="G98" s="34">
        <v>271841.65000000002</v>
      </c>
      <c r="H98" s="67">
        <v>1908</v>
      </c>
      <c r="I98" s="34">
        <v>5186.74</v>
      </c>
      <c r="J98" s="68">
        <v>2.0799999999999999E-2</v>
      </c>
      <c r="K98" s="35">
        <v>1.3141317407266382E-4</v>
      </c>
    </row>
    <row r="99" spans="2:11" x14ac:dyDescent="0.2">
      <c r="B99" s="49" t="s">
        <v>577</v>
      </c>
      <c r="C99" s="44">
        <v>1122415</v>
      </c>
      <c r="D99" s="43" t="s">
        <v>578</v>
      </c>
      <c r="E99" s="43" t="s">
        <v>261</v>
      </c>
      <c r="F99" s="43" t="s">
        <v>159</v>
      </c>
      <c r="G99" s="34">
        <v>1011432.58</v>
      </c>
      <c r="H99" s="67">
        <v>606.6</v>
      </c>
      <c r="I99" s="34">
        <v>6135.35</v>
      </c>
      <c r="J99" s="68">
        <v>7.7299999999999994E-2</v>
      </c>
      <c r="K99" s="35">
        <v>1.5544750990925283E-4</v>
      </c>
    </row>
    <row r="100" spans="2:11" x14ac:dyDescent="0.2">
      <c r="B100" s="49" t="s">
        <v>579</v>
      </c>
      <c r="C100" s="44">
        <v>1106376</v>
      </c>
      <c r="D100" s="43" t="s">
        <v>579</v>
      </c>
      <c r="E100" s="43" t="s">
        <v>261</v>
      </c>
      <c r="F100" s="43" t="s">
        <v>159</v>
      </c>
      <c r="G100" s="34">
        <v>936455.52</v>
      </c>
      <c r="H100" s="67">
        <v>2.5</v>
      </c>
      <c r="I100" s="34">
        <v>23.41</v>
      </c>
      <c r="J100" s="68">
        <v>3.7900000000000003E-2</v>
      </c>
      <c r="K100" s="35">
        <v>5.9312446836376223E-7</v>
      </c>
    </row>
    <row r="101" spans="2:11" x14ac:dyDescent="0.2">
      <c r="B101" s="49" t="s">
        <v>580</v>
      </c>
      <c r="C101" s="44">
        <v>1090364</v>
      </c>
      <c r="D101" s="43" t="s">
        <v>581</v>
      </c>
      <c r="E101" s="43" t="s">
        <v>405</v>
      </c>
      <c r="F101" s="43" t="s">
        <v>159</v>
      </c>
      <c r="G101" s="34">
        <v>1002424.3</v>
      </c>
      <c r="H101" s="67">
        <v>310.8</v>
      </c>
      <c r="I101" s="34">
        <v>3115.53</v>
      </c>
      <c r="J101" s="68">
        <v>5.21E-2</v>
      </c>
      <c r="K101" s="35">
        <v>7.8936227036367033E-5</v>
      </c>
    </row>
    <row r="102" spans="2:11" x14ac:dyDescent="0.2">
      <c r="B102" s="49" t="s">
        <v>582</v>
      </c>
      <c r="C102" s="44">
        <v>749077</v>
      </c>
      <c r="D102" s="43" t="s">
        <v>582</v>
      </c>
      <c r="E102" s="43" t="s">
        <v>223</v>
      </c>
      <c r="F102" s="43" t="s">
        <v>159</v>
      </c>
      <c r="G102" s="34">
        <v>451967.25</v>
      </c>
      <c r="H102" s="67">
        <v>1714</v>
      </c>
      <c r="I102" s="34">
        <v>7746.72</v>
      </c>
      <c r="J102" s="68">
        <v>1.52E-2</v>
      </c>
      <c r="K102" s="35">
        <v>1.9627377964813859E-4</v>
      </c>
    </row>
    <row r="103" spans="2:11" x14ac:dyDescent="0.2">
      <c r="B103" s="49" t="s">
        <v>583</v>
      </c>
      <c r="C103" s="44">
        <v>1098300</v>
      </c>
      <c r="D103" s="43" t="s">
        <v>584</v>
      </c>
      <c r="E103" s="43" t="s">
        <v>223</v>
      </c>
      <c r="F103" s="43" t="s">
        <v>159</v>
      </c>
      <c r="G103" s="34">
        <v>257237.79</v>
      </c>
      <c r="H103" s="67">
        <v>321.5</v>
      </c>
      <c r="I103" s="34">
        <v>827.02</v>
      </c>
      <c r="J103" s="68">
        <v>4.5999999999999999E-3</v>
      </c>
      <c r="K103" s="35">
        <v>2.095368636592049E-5</v>
      </c>
    </row>
    <row r="104" spans="2:11" x14ac:dyDescent="0.2">
      <c r="B104" s="49" t="s">
        <v>585</v>
      </c>
      <c r="C104" s="44">
        <v>1119593</v>
      </c>
      <c r="D104" s="43" t="s">
        <v>586</v>
      </c>
      <c r="E104" s="43" t="s">
        <v>261</v>
      </c>
      <c r="F104" s="43" t="s">
        <v>159</v>
      </c>
      <c r="G104" s="34">
        <v>206204.2</v>
      </c>
      <c r="H104" s="67">
        <v>1061</v>
      </c>
      <c r="I104" s="34">
        <v>2187.83</v>
      </c>
      <c r="J104" s="68">
        <v>7.7999999999999996E-3</v>
      </c>
      <c r="K104" s="35">
        <v>5.5431674738158479E-5</v>
      </c>
    </row>
    <row r="105" spans="2:11" x14ac:dyDescent="0.2">
      <c r="B105" s="49" t="s">
        <v>587</v>
      </c>
      <c r="C105" s="44">
        <v>1097948</v>
      </c>
      <c r="D105" s="43" t="s">
        <v>587</v>
      </c>
      <c r="E105" s="43" t="s">
        <v>250</v>
      </c>
      <c r="F105" s="43" t="s">
        <v>159</v>
      </c>
      <c r="G105" s="34">
        <v>151380.78</v>
      </c>
      <c r="H105" s="67">
        <v>4125</v>
      </c>
      <c r="I105" s="34">
        <v>6244.46</v>
      </c>
      <c r="J105" s="68">
        <v>1.2E-2</v>
      </c>
      <c r="K105" s="35">
        <v>1.5821196145744465E-4</v>
      </c>
    </row>
    <row r="106" spans="2:11" x14ac:dyDescent="0.2">
      <c r="B106" s="49" t="s">
        <v>588</v>
      </c>
      <c r="C106" s="44">
        <v>1104868</v>
      </c>
      <c r="D106" s="43" t="s">
        <v>589</v>
      </c>
      <c r="E106" s="43" t="s">
        <v>261</v>
      </c>
      <c r="F106" s="43" t="s">
        <v>159</v>
      </c>
      <c r="G106" s="34">
        <v>10905635.35</v>
      </c>
      <c r="H106" s="67">
        <v>71.3</v>
      </c>
      <c r="I106" s="34">
        <v>7775.72</v>
      </c>
      <c r="J106" s="68">
        <v>8.1799999999999998E-2</v>
      </c>
      <c r="K106" s="35">
        <v>1.9700853443594505E-4</v>
      </c>
    </row>
    <row r="107" spans="2:11" x14ac:dyDescent="0.2">
      <c r="B107" s="49" t="s">
        <v>590</v>
      </c>
      <c r="C107" s="44">
        <v>1091651</v>
      </c>
      <c r="D107" s="43" t="s">
        <v>591</v>
      </c>
      <c r="E107" s="43" t="s">
        <v>261</v>
      </c>
      <c r="F107" s="43" t="s">
        <v>159</v>
      </c>
      <c r="G107" s="34">
        <v>708742.16</v>
      </c>
      <c r="H107" s="67">
        <v>1447</v>
      </c>
      <c r="I107" s="34">
        <v>10255.5</v>
      </c>
      <c r="J107" s="68">
        <v>2.93E-2</v>
      </c>
      <c r="K107" s="35">
        <v>2.5983716297755508E-4</v>
      </c>
    </row>
    <row r="108" spans="2:11" x14ac:dyDescent="0.2">
      <c r="B108" s="49" t="s">
        <v>592</v>
      </c>
      <c r="C108" s="44">
        <v>1101518</v>
      </c>
      <c r="D108" s="43" t="s">
        <v>593</v>
      </c>
      <c r="E108" s="43" t="s">
        <v>261</v>
      </c>
      <c r="F108" s="43" t="s">
        <v>159</v>
      </c>
      <c r="G108" s="34">
        <v>4225582.07</v>
      </c>
      <c r="H108" s="67">
        <v>163.6</v>
      </c>
      <c r="I108" s="34">
        <v>6913.05</v>
      </c>
      <c r="J108" s="68">
        <v>3.4200000000000001E-2</v>
      </c>
      <c r="K108" s="35">
        <v>1.7515160640846247E-4</v>
      </c>
    </row>
    <row r="109" spans="2:11" x14ac:dyDescent="0.2">
      <c r="B109" s="49" t="s">
        <v>594</v>
      </c>
      <c r="C109" s="44">
        <v>278010</v>
      </c>
      <c r="D109" s="43" t="s">
        <v>595</v>
      </c>
      <c r="E109" s="43" t="s">
        <v>261</v>
      </c>
      <c r="F109" s="43" t="s">
        <v>159</v>
      </c>
      <c r="G109" s="34">
        <v>77941.48</v>
      </c>
      <c r="H109" s="67">
        <v>2732</v>
      </c>
      <c r="I109" s="34">
        <v>2129.36</v>
      </c>
      <c r="J109" s="68">
        <v>1.26E-2</v>
      </c>
      <c r="K109" s="35">
        <v>5.395025706770871E-5</v>
      </c>
    </row>
    <row r="110" spans="2:11" x14ac:dyDescent="0.2">
      <c r="B110" s="49" t="s">
        <v>596</v>
      </c>
      <c r="C110" s="44">
        <v>399014</v>
      </c>
      <c r="D110" s="43" t="s">
        <v>597</v>
      </c>
      <c r="E110" s="43" t="s">
        <v>598</v>
      </c>
      <c r="F110" s="43" t="s">
        <v>159</v>
      </c>
      <c r="G110" s="34">
        <v>268423.09999999998</v>
      </c>
      <c r="H110" s="67">
        <v>3723</v>
      </c>
      <c r="I110" s="34">
        <v>9993.39</v>
      </c>
      <c r="J110" s="68">
        <v>4.4499999999999998E-2</v>
      </c>
      <c r="K110" s="35">
        <v>2.5319624651438434E-4</v>
      </c>
    </row>
    <row r="111" spans="2:11" x14ac:dyDescent="0.2">
      <c r="B111" s="49" t="s">
        <v>599</v>
      </c>
      <c r="C111" s="44">
        <v>1095892</v>
      </c>
      <c r="D111" s="43" t="s">
        <v>600</v>
      </c>
      <c r="E111" s="43" t="s">
        <v>471</v>
      </c>
      <c r="F111" s="43" t="s">
        <v>159</v>
      </c>
      <c r="G111" s="34">
        <v>886101.16</v>
      </c>
      <c r="H111" s="67">
        <v>675</v>
      </c>
      <c r="I111" s="34">
        <v>5981.18</v>
      </c>
      <c r="J111" s="68">
        <v>5.9700000000000003E-2</v>
      </c>
      <c r="K111" s="35">
        <v>1.5154140143904178E-4</v>
      </c>
    </row>
    <row r="112" spans="2:11" x14ac:dyDescent="0.2">
      <c r="B112" s="49" t="s">
        <v>601</v>
      </c>
      <c r="C112" s="44">
        <v>565010</v>
      </c>
      <c r="D112" s="43" t="s">
        <v>601</v>
      </c>
      <c r="E112" s="43" t="s">
        <v>484</v>
      </c>
      <c r="F112" s="43" t="s">
        <v>159</v>
      </c>
      <c r="G112" s="34">
        <v>21664.11</v>
      </c>
      <c r="H112" s="67">
        <v>125800</v>
      </c>
      <c r="I112" s="34">
        <v>27253.45</v>
      </c>
      <c r="J112" s="68">
        <v>4.3E-3</v>
      </c>
      <c r="K112" s="35">
        <v>6.9050354730151116E-4</v>
      </c>
    </row>
    <row r="113" spans="1:11" x14ac:dyDescent="0.2">
      <c r="B113" s="49" t="s">
        <v>602</v>
      </c>
      <c r="C113" s="44">
        <v>1080324</v>
      </c>
      <c r="D113" s="43" t="s">
        <v>603</v>
      </c>
      <c r="E113" s="43" t="s">
        <v>604</v>
      </c>
      <c r="F113" s="43" t="s">
        <v>159</v>
      </c>
      <c r="G113" s="34">
        <v>513585.86</v>
      </c>
      <c r="H113" s="67">
        <v>2809</v>
      </c>
      <c r="I113" s="34">
        <v>14426.63</v>
      </c>
      <c r="J113" s="68">
        <v>3.7100000000000001E-2</v>
      </c>
      <c r="K113" s="35">
        <v>3.6551846429007704E-4</v>
      </c>
    </row>
    <row r="114" spans="1:11" x14ac:dyDescent="0.2">
      <c r="B114" s="49" t="s">
        <v>605</v>
      </c>
      <c r="C114" s="44">
        <v>130013</v>
      </c>
      <c r="D114" s="43" t="s">
        <v>605</v>
      </c>
      <c r="E114" s="43" t="s">
        <v>442</v>
      </c>
      <c r="F114" s="43" t="s">
        <v>159</v>
      </c>
      <c r="G114" s="34">
        <v>363136.71</v>
      </c>
      <c r="H114" s="67">
        <v>799.9</v>
      </c>
      <c r="I114" s="34">
        <v>2904.73</v>
      </c>
      <c r="J114" s="68">
        <v>2.4899999999999999E-2</v>
      </c>
      <c r="K114" s="35">
        <v>7.35953198201739E-5</v>
      </c>
    </row>
    <row r="115" spans="1:11" x14ac:dyDescent="0.2">
      <c r="B115" s="49" t="s">
        <v>606</v>
      </c>
      <c r="C115" s="44">
        <v>351015</v>
      </c>
      <c r="D115" s="43" t="s">
        <v>607</v>
      </c>
      <c r="E115" s="43" t="s">
        <v>604</v>
      </c>
      <c r="F115" s="43" t="s">
        <v>159</v>
      </c>
      <c r="G115" s="34">
        <v>505553.06</v>
      </c>
      <c r="H115" s="67">
        <v>1395</v>
      </c>
      <c r="I115" s="34">
        <v>7052.47</v>
      </c>
      <c r="J115" s="68">
        <v>4.1099999999999998E-2</v>
      </c>
      <c r="K115" s="35">
        <v>1.78684003391772E-4</v>
      </c>
    </row>
    <row r="116" spans="1:11" x14ac:dyDescent="0.2">
      <c r="B116" s="49" t="s">
        <v>608</v>
      </c>
      <c r="C116" s="44">
        <v>3960028</v>
      </c>
      <c r="D116" s="43" t="s">
        <v>609</v>
      </c>
      <c r="E116" s="43" t="s">
        <v>471</v>
      </c>
      <c r="F116" s="43" t="s">
        <v>159</v>
      </c>
      <c r="G116" s="34">
        <v>733184.57</v>
      </c>
      <c r="H116" s="67">
        <v>614.9</v>
      </c>
      <c r="I116" s="34">
        <v>4508.3500000000004</v>
      </c>
      <c r="J116" s="68">
        <v>1.15E-2</v>
      </c>
      <c r="K116" s="35">
        <v>1.1422523267611139E-4</v>
      </c>
    </row>
    <row r="117" spans="1:11" x14ac:dyDescent="0.2">
      <c r="B117" s="49" t="s">
        <v>610</v>
      </c>
      <c r="C117" s="44">
        <v>1081439</v>
      </c>
      <c r="D117" s="43" t="s">
        <v>611</v>
      </c>
      <c r="E117" s="43" t="s">
        <v>204</v>
      </c>
      <c r="F117" s="43" t="s">
        <v>159</v>
      </c>
      <c r="G117" s="34">
        <v>904385.7</v>
      </c>
      <c r="H117" s="67">
        <v>567.6</v>
      </c>
      <c r="I117" s="34">
        <v>5133.29</v>
      </c>
      <c r="J117" s="68">
        <v>7.85E-2</v>
      </c>
      <c r="K117" s="35">
        <v>1.3005894498962055E-4</v>
      </c>
    </row>
    <row r="118" spans="1:11" x14ac:dyDescent="0.2">
      <c r="B118" s="49" t="s">
        <v>612</v>
      </c>
      <c r="C118" s="44">
        <v>1119080</v>
      </c>
      <c r="D118" s="43" t="s">
        <v>613</v>
      </c>
      <c r="E118" s="43" t="s">
        <v>250</v>
      </c>
      <c r="F118" s="43" t="s">
        <v>159</v>
      </c>
      <c r="G118" s="34">
        <v>151388.57999999999</v>
      </c>
      <c r="H118" s="67">
        <v>2110</v>
      </c>
      <c r="I118" s="34">
        <v>3194.3</v>
      </c>
      <c r="J118" s="68">
        <v>1.2800000000000001E-2</v>
      </c>
      <c r="K118" s="35">
        <v>8.0931973058281332E-5</v>
      </c>
    </row>
    <row r="119" spans="1:11" x14ac:dyDescent="0.2">
      <c r="B119" s="49" t="s">
        <v>614</v>
      </c>
      <c r="C119" s="44">
        <v>573014</v>
      </c>
      <c r="D119" s="43" t="s">
        <v>613</v>
      </c>
      <c r="E119" s="43" t="s">
        <v>250</v>
      </c>
      <c r="F119" s="43" t="s">
        <v>159</v>
      </c>
      <c r="G119" s="34">
        <v>358680.32000000001</v>
      </c>
      <c r="H119" s="67">
        <v>4366</v>
      </c>
      <c r="I119" s="34">
        <v>15659.98</v>
      </c>
      <c r="J119" s="68">
        <v>9.8199999999999996E-2</v>
      </c>
      <c r="K119" s="35">
        <v>3.9676707868804568E-4</v>
      </c>
    </row>
    <row r="120" spans="1:11" x14ac:dyDescent="0.2">
      <c r="B120" s="49" t="s">
        <v>615</v>
      </c>
      <c r="C120" s="44">
        <v>253013</v>
      </c>
      <c r="D120" s="43" t="s">
        <v>616</v>
      </c>
      <c r="E120" s="43" t="s">
        <v>271</v>
      </c>
      <c r="F120" s="43" t="s">
        <v>159</v>
      </c>
      <c r="G120" s="34">
        <v>574746.46</v>
      </c>
      <c r="H120" s="67">
        <v>2309</v>
      </c>
      <c r="I120" s="34">
        <v>13270.9</v>
      </c>
      <c r="J120" s="68">
        <v>3.9899999999999998E-2</v>
      </c>
      <c r="K120" s="35">
        <v>3.3623645908623036E-4</v>
      </c>
    </row>
    <row r="121" spans="1:11" s="5" customFormat="1" ht="15" x14ac:dyDescent="0.25">
      <c r="A121" s="6"/>
      <c r="B121" s="49" t="s">
        <v>617</v>
      </c>
      <c r="C121" s="44">
        <v>1096890</v>
      </c>
      <c r="D121" s="43" t="s">
        <v>618</v>
      </c>
      <c r="E121" s="43" t="s">
        <v>261</v>
      </c>
      <c r="F121" s="43" t="s">
        <v>159</v>
      </c>
      <c r="G121" s="34">
        <v>2004457.82</v>
      </c>
      <c r="H121" s="67">
        <v>391.3</v>
      </c>
      <c r="I121" s="34">
        <v>7843.44</v>
      </c>
      <c r="J121" s="68">
        <v>4.9099999999999998E-2</v>
      </c>
      <c r="K121" s="35">
        <v>1.9872431354733307E-4</v>
      </c>
    </row>
    <row r="122" spans="1:11" x14ac:dyDescent="0.2">
      <c r="B122" s="49" t="s">
        <v>619</v>
      </c>
      <c r="C122" s="44">
        <v>1106855</v>
      </c>
      <c r="D122" s="43" t="s">
        <v>620</v>
      </c>
      <c r="E122" s="43" t="s">
        <v>261</v>
      </c>
      <c r="F122" s="43" t="s">
        <v>159</v>
      </c>
      <c r="G122" s="34">
        <v>1761393.16</v>
      </c>
      <c r="H122" s="67">
        <v>762.5</v>
      </c>
      <c r="I122" s="34">
        <v>13430.62</v>
      </c>
      <c r="J122" s="68">
        <v>7.9399999999999998E-2</v>
      </c>
      <c r="K122" s="35">
        <v>3.4028318442100438E-4</v>
      </c>
    </row>
    <row r="123" spans="1:11" s="5" customFormat="1" ht="15" x14ac:dyDescent="0.25">
      <c r="A123" s="6"/>
      <c r="B123" s="49" t="s">
        <v>621</v>
      </c>
      <c r="C123" s="44">
        <v>1091065</v>
      </c>
      <c r="D123" s="43" t="s">
        <v>622</v>
      </c>
      <c r="E123" s="43" t="s">
        <v>261</v>
      </c>
      <c r="F123" s="43" t="s">
        <v>159</v>
      </c>
      <c r="G123" s="34">
        <v>5765043.5800000001</v>
      </c>
      <c r="H123" s="67">
        <v>266.39999999999998</v>
      </c>
      <c r="I123" s="34">
        <v>15358.08</v>
      </c>
      <c r="J123" s="68">
        <v>5.62E-2</v>
      </c>
      <c r="K123" s="35">
        <v>3.8911802798326055E-4</v>
      </c>
    </row>
    <row r="124" spans="1:11" x14ac:dyDescent="0.2">
      <c r="B124" s="49" t="s">
        <v>623</v>
      </c>
      <c r="C124" s="44">
        <v>1104959</v>
      </c>
      <c r="D124" s="43" t="s">
        <v>623</v>
      </c>
      <c r="E124" s="43" t="s">
        <v>271</v>
      </c>
      <c r="F124" s="43" t="s">
        <v>159</v>
      </c>
      <c r="G124" s="34">
        <v>3243669.05</v>
      </c>
      <c r="H124" s="67">
        <v>181</v>
      </c>
      <c r="I124" s="34">
        <v>5871.04</v>
      </c>
      <c r="J124" s="68">
        <v>2.76E-2</v>
      </c>
      <c r="K124" s="35">
        <v>1.4875085342769682E-4</v>
      </c>
    </row>
    <row r="125" spans="1:11" x14ac:dyDescent="0.2">
      <c r="B125" s="49" t="s">
        <v>624</v>
      </c>
      <c r="C125" s="44">
        <v>211011</v>
      </c>
      <c r="D125" s="43" t="s">
        <v>624</v>
      </c>
      <c r="E125" s="43" t="s">
        <v>604</v>
      </c>
      <c r="F125" s="43" t="s">
        <v>159</v>
      </c>
      <c r="G125" s="34">
        <v>174248.4</v>
      </c>
      <c r="H125" s="67">
        <v>2301</v>
      </c>
      <c r="I125" s="34">
        <v>4009.46</v>
      </c>
      <c r="J125" s="68">
        <v>1.32E-2</v>
      </c>
      <c r="K125" s="35">
        <v>1.0158517005236097E-4</v>
      </c>
    </row>
    <row r="126" spans="1:11" x14ac:dyDescent="0.2">
      <c r="B126" s="49" t="s">
        <v>625</v>
      </c>
      <c r="C126" s="44">
        <v>1103621</v>
      </c>
      <c r="D126" s="43" t="s">
        <v>626</v>
      </c>
      <c r="E126" s="43" t="s">
        <v>271</v>
      </c>
      <c r="F126" s="43" t="s">
        <v>159</v>
      </c>
      <c r="G126" s="34">
        <v>240241.54</v>
      </c>
      <c r="H126" s="67">
        <v>1150</v>
      </c>
      <c r="I126" s="34">
        <v>2762.78</v>
      </c>
      <c r="J126" s="68">
        <v>2.64E-2</v>
      </c>
      <c r="K126" s="35">
        <v>6.9998821815721286E-5</v>
      </c>
    </row>
    <row r="127" spans="1:11" x14ac:dyDescent="0.2">
      <c r="B127" s="49" t="s">
        <v>627</v>
      </c>
      <c r="C127" s="44">
        <v>1085380</v>
      </c>
      <c r="D127" s="43" t="s">
        <v>626</v>
      </c>
      <c r="E127" s="43" t="s">
        <v>271</v>
      </c>
      <c r="F127" s="43" t="s">
        <v>159</v>
      </c>
      <c r="G127" s="34">
        <v>282166.48</v>
      </c>
      <c r="H127" s="67">
        <v>868</v>
      </c>
      <c r="I127" s="34">
        <v>2449.21</v>
      </c>
      <c r="J127" s="68">
        <v>2.24E-2</v>
      </c>
      <c r="K127" s="35">
        <v>6.205409564977403E-5</v>
      </c>
    </row>
    <row r="128" spans="1:11" x14ac:dyDescent="0.2">
      <c r="B128" s="49" t="s">
        <v>628</v>
      </c>
      <c r="C128" s="44">
        <v>1119387</v>
      </c>
      <c r="D128" s="43" t="s">
        <v>628</v>
      </c>
      <c r="E128" s="43" t="s">
        <v>405</v>
      </c>
      <c r="F128" s="43" t="s">
        <v>159</v>
      </c>
      <c r="G128" s="34">
        <v>502842</v>
      </c>
      <c r="H128" s="67">
        <v>415</v>
      </c>
      <c r="I128" s="34">
        <v>2086.79</v>
      </c>
      <c r="J128" s="68">
        <v>2.0400000000000001E-2</v>
      </c>
      <c r="K128" s="35">
        <v>5.2871687711952817E-5</v>
      </c>
    </row>
    <row r="129" spans="2:11" x14ac:dyDescent="0.2">
      <c r="B129" s="49" t="s">
        <v>629</v>
      </c>
      <c r="C129" s="44">
        <v>568014</v>
      </c>
      <c r="D129" s="43" t="s">
        <v>629</v>
      </c>
      <c r="E129" s="43" t="s">
        <v>261</v>
      </c>
      <c r="F129" s="43" t="s">
        <v>159</v>
      </c>
      <c r="G129" s="34">
        <v>57787.85</v>
      </c>
      <c r="H129" s="67">
        <v>4128</v>
      </c>
      <c r="I129" s="34">
        <v>2385.48</v>
      </c>
      <c r="J129" s="68">
        <v>6.8999999999999999E-3</v>
      </c>
      <c r="K129" s="35">
        <v>6.0439408662639368E-5</v>
      </c>
    </row>
    <row r="130" spans="2:11" x14ac:dyDescent="0.2">
      <c r="B130" s="49" t="s">
        <v>630</v>
      </c>
      <c r="C130" s="44">
        <v>625012</v>
      </c>
      <c r="D130" s="43" t="s">
        <v>630</v>
      </c>
      <c r="E130" s="43" t="s">
        <v>329</v>
      </c>
      <c r="F130" s="43" t="s">
        <v>159</v>
      </c>
      <c r="G130" s="34">
        <v>185786.48</v>
      </c>
      <c r="H130" s="67">
        <v>4618</v>
      </c>
      <c r="I130" s="34">
        <v>8579.6200000000008</v>
      </c>
      <c r="J130" s="68">
        <v>2.46E-2</v>
      </c>
      <c r="K130" s="35">
        <v>2.1737644388137984E-4</v>
      </c>
    </row>
    <row r="131" spans="2:11" x14ac:dyDescent="0.2">
      <c r="B131" s="49" t="s">
        <v>631</v>
      </c>
      <c r="C131" s="44">
        <v>1092204</v>
      </c>
      <c r="D131" s="43" t="s">
        <v>631</v>
      </c>
      <c r="E131" s="43" t="s">
        <v>271</v>
      </c>
      <c r="F131" s="43" t="s">
        <v>159</v>
      </c>
      <c r="G131" s="34">
        <v>328676.44</v>
      </c>
      <c r="H131" s="67">
        <v>1023</v>
      </c>
      <c r="I131" s="34">
        <v>3362.36</v>
      </c>
      <c r="J131" s="68">
        <v>2.63E-2</v>
      </c>
      <c r="K131" s="35">
        <v>8.5190003735479702E-5</v>
      </c>
    </row>
    <row r="132" spans="2:11" x14ac:dyDescent="0.2">
      <c r="B132" s="49" t="s">
        <v>632</v>
      </c>
      <c r="C132" s="44">
        <v>1090943</v>
      </c>
      <c r="D132" s="43" t="s">
        <v>633</v>
      </c>
      <c r="E132" s="43" t="s">
        <v>471</v>
      </c>
      <c r="F132" s="43" t="s">
        <v>159</v>
      </c>
      <c r="G132" s="34">
        <v>706925.69</v>
      </c>
      <c r="H132" s="67">
        <v>1511</v>
      </c>
      <c r="I132" s="34">
        <v>10681.65</v>
      </c>
      <c r="J132" s="68">
        <v>4.2000000000000003E-2</v>
      </c>
      <c r="K132" s="35">
        <v>2.7063425790251094E-4</v>
      </c>
    </row>
    <row r="133" spans="2:11" x14ac:dyDescent="0.2">
      <c r="B133" s="49" t="s">
        <v>634</v>
      </c>
      <c r="C133" s="44">
        <v>1092840</v>
      </c>
      <c r="D133" s="43" t="s">
        <v>635</v>
      </c>
      <c r="E133" s="43" t="s">
        <v>471</v>
      </c>
      <c r="F133" s="43" t="s">
        <v>159</v>
      </c>
      <c r="G133" s="34">
        <v>714705.12</v>
      </c>
      <c r="H133" s="67">
        <v>679.2</v>
      </c>
      <c r="I133" s="34">
        <v>4854.28</v>
      </c>
      <c r="J133" s="68">
        <v>5.45E-2</v>
      </c>
      <c r="K133" s="35">
        <v>1.2298984383976266E-4</v>
      </c>
    </row>
    <row r="134" spans="2:11" x14ac:dyDescent="0.2">
      <c r="B134" s="49" t="s">
        <v>636</v>
      </c>
      <c r="C134" s="44">
        <v>328013</v>
      </c>
      <c r="D134" s="43" t="s">
        <v>637</v>
      </c>
      <c r="E134" s="43" t="s">
        <v>261</v>
      </c>
      <c r="F134" s="43" t="s">
        <v>159</v>
      </c>
      <c r="G134" s="34">
        <v>775905.67</v>
      </c>
      <c r="H134" s="67">
        <v>3223</v>
      </c>
      <c r="I134" s="34">
        <v>25007.439999999999</v>
      </c>
      <c r="J134" s="68">
        <v>7.1400000000000005E-2</v>
      </c>
      <c r="K134" s="35">
        <v>6.3359780244078099E-4</v>
      </c>
    </row>
    <row r="135" spans="2:11" x14ac:dyDescent="0.2">
      <c r="B135" s="49" t="s">
        <v>638</v>
      </c>
      <c r="C135" s="44">
        <v>1120658</v>
      </c>
      <c r="D135" s="43" t="s">
        <v>638</v>
      </c>
      <c r="E135" s="43" t="s">
        <v>271</v>
      </c>
      <c r="F135" s="43" t="s">
        <v>159</v>
      </c>
      <c r="G135" s="34">
        <v>217804.65</v>
      </c>
      <c r="H135" s="67">
        <v>3636</v>
      </c>
      <c r="I135" s="34">
        <v>7919.38</v>
      </c>
      <c r="J135" s="68">
        <v>1.84E-2</v>
      </c>
      <c r="K135" s="35">
        <v>2.0064835763650626E-4</v>
      </c>
    </row>
    <row r="136" spans="2:11" x14ac:dyDescent="0.2">
      <c r="B136" s="49" t="s">
        <v>639</v>
      </c>
      <c r="C136" s="44">
        <v>797035</v>
      </c>
      <c r="D136" s="43" t="s">
        <v>639</v>
      </c>
      <c r="E136" s="43" t="s">
        <v>604</v>
      </c>
      <c r="F136" s="43" t="s">
        <v>159</v>
      </c>
      <c r="G136" s="34">
        <v>93552</v>
      </c>
      <c r="H136" s="67">
        <v>12030</v>
      </c>
      <c r="I136" s="34">
        <v>11254.31</v>
      </c>
      <c r="J136" s="68">
        <v>3.5000000000000003E-2</v>
      </c>
      <c r="K136" s="35">
        <v>2.8514338468820899E-4</v>
      </c>
    </row>
    <row r="137" spans="2:11" x14ac:dyDescent="0.2">
      <c r="B137" s="49" t="s">
        <v>640</v>
      </c>
      <c r="C137" s="44">
        <v>280016</v>
      </c>
      <c r="D137" s="43" t="s">
        <v>640</v>
      </c>
      <c r="E137" s="43" t="s">
        <v>598</v>
      </c>
      <c r="F137" s="43" t="s">
        <v>159</v>
      </c>
      <c r="G137" s="34">
        <v>32082.49</v>
      </c>
      <c r="H137" s="67">
        <v>6439</v>
      </c>
      <c r="I137" s="34">
        <v>2065.79</v>
      </c>
      <c r="J137" s="68">
        <v>5.7999999999999996E-3</v>
      </c>
      <c r="K137" s="35">
        <v>5.2339623900092967E-5</v>
      </c>
    </row>
    <row r="138" spans="2:11" x14ac:dyDescent="0.2">
      <c r="B138" s="49" t="s">
        <v>641</v>
      </c>
      <c r="C138" s="44">
        <v>621011</v>
      </c>
      <c r="D138" s="43" t="s">
        <v>642</v>
      </c>
      <c r="E138" s="43" t="s">
        <v>442</v>
      </c>
      <c r="F138" s="43" t="s">
        <v>159</v>
      </c>
      <c r="G138" s="34">
        <v>599196.66</v>
      </c>
      <c r="H138" s="67">
        <v>4397</v>
      </c>
      <c r="I138" s="34">
        <v>26346.68</v>
      </c>
      <c r="J138" s="68">
        <v>4.7600000000000003E-2</v>
      </c>
      <c r="K138" s="35">
        <v>6.6752928526912292E-4</v>
      </c>
    </row>
    <row r="139" spans="2:11" x14ac:dyDescent="0.2">
      <c r="B139" s="49" t="s">
        <v>643</v>
      </c>
      <c r="C139" s="44">
        <v>1103878</v>
      </c>
      <c r="D139" s="43" t="s">
        <v>644</v>
      </c>
      <c r="E139" s="43" t="s">
        <v>471</v>
      </c>
      <c r="F139" s="43" t="s">
        <v>159</v>
      </c>
      <c r="G139" s="34">
        <v>535975</v>
      </c>
      <c r="H139" s="67">
        <v>390.9</v>
      </c>
      <c r="I139" s="34">
        <v>2095.13</v>
      </c>
      <c r="J139" s="68">
        <v>1.95E-2</v>
      </c>
      <c r="K139" s="35">
        <v>5.3082993054377158E-5</v>
      </c>
    </row>
    <row r="140" spans="2:11" x14ac:dyDescent="0.2">
      <c r="B140" s="49" t="s">
        <v>645</v>
      </c>
      <c r="C140" s="44">
        <v>1080456</v>
      </c>
      <c r="D140" s="43" t="s">
        <v>646</v>
      </c>
      <c r="E140" s="43" t="s">
        <v>471</v>
      </c>
      <c r="F140" s="43" t="s">
        <v>159</v>
      </c>
      <c r="G140" s="34">
        <v>24878.01</v>
      </c>
      <c r="H140" s="67">
        <v>1899</v>
      </c>
      <c r="I140" s="34">
        <v>472.43</v>
      </c>
      <c r="J140" s="68">
        <v>3.0999999999999999E-3</v>
      </c>
      <c r="K140" s="35">
        <v>1.1969662220807015E-5</v>
      </c>
    </row>
    <row r="141" spans="2:11" x14ac:dyDescent="0.2">
      <c r="B141" s="49" t="s">
        <v>647</v>
      </c>
      <c r="C141" s="44">
        <v>1092451</v>
      </c>
      <c r="D141" s="43" t="s">
        <v>648</v>
      </c>
      <c r="E141" s="43" t="s">
        <v>261</v>
      </c>
      <c r="F141" s="43" t="s">
        <v>159</v>
      </c>
      <c r="G141" s="34">
        <v>12458.01</v>
      </c>
      <c r="H141" s="67">
        <v>4866</v>
      </c>
      <c r="I141" s="34">
        <v>606.21</v>
      </c>
      <c r="J141" s="68">
        <v>6.9999999999999999E-4</v>
      </c>
      <c r="K141" s="35">
        <v>1.535916206607417E-5</v>
      </c>
    </row>
    <row r="142" spans="2:11" ht="15" x14ac:dyDescent="0.25">
      <c r="B142" s="47" t="s">
        <v>649</v>
      </c>
      <c r="C142" s="6"/>
      <c r="D142" s="6"/>
      <c r="E142" s="6"/>
      <c r="F142" s="6"/>
      <c r="G142" s="9"/>
      <c r="H142" s="65"/>
      <c r="I142" s="9">
        <v>401703.66</v>
      </c>
      <c r="J142" s="10"/>
      <c r="K142" s="31">
        <v>1.0177713360840559E-2</v>
      </c>
    </row>
    <row r="143" spans="2:11" x14ac:dyDescent="0.2">
      <c r="B143" s="50"/>
      <c r="C143" s="1"/>
      <c r="D143" s="1"/>
      <c r="E143" s="1"/>
      <c r="F143" s="1"/>
      <c r="G143" s="34"/>
      <c r="H143" s="67"/>
      <c r="I143" s="1"/>
      <c r="J143" s="1"/>
      <c r="K143" s="32"/>
    </row>
    <row r="144" spans="2:11" ht="15" x14ac:dyDescent="0.25">
      <c r="B144" s="66" t="s">
        <v>140</v>
      </c>
      <c r="C144" s="6"/>
      <c r="D144" s="6"/>
      <c r="E144" s="6"/>
      <c r="F144" s="6"/>
      <c r="G144" s="9"/>
      <c r="H144" s="65"/>
      <c r="I144" s="9">
        <v>5198059.79</v>
      </c>
      <c r="J144" s="10"/>
      <c r="K144" s="31">
        <v>0.13169997648299017</v>
      </c>
    </row>
    <row r="145" spans="2:11" x14ac:dyDescent="0.2">
      <c r="B145" s="11"/>
      <c r="C145" s="1"/>
      <c r="D145" s="1"/>
      <c r="E145" s="1"/>
      <c r="F145" s="1"/>
      <c r="G145" s="34"/>
      <c r="H145" s="67"/>
      <c r="I145" s="1"/>
      <c r="J145" s="1"/>
      <c r="K145" s="32"/>
    </row>
    <row r="146" spans="2:11" ht="15" x14ac:dyDescent="0.25">
      <c r="B146" s="66" t="s">
        <v>141</v>
      </c>
      <c r="C146" s="6"/>
      <c r="D146" s="6"/>
      <c r="E146" s="6"/>
      <c r="F146" s="6"/>
      <c r="G146" s="34"/>
      <c r="H146" s="67"/>
      <c r="I146" s="1"/>
      <c r="J146" s="1"/>
      <c r="K146" s="32"/>
    </row>
    <row r="147" spans="2:11" ht="15" x14ac:dyDescent="0.25">
      <c r="B147" s="47" t="s">
        <v>650</v>
      </c>
      <c r="C147" s="6"/>
      <c r="D147" s="6"/>
      <c r="E147" s="6"/>
      <c r="F147" s="6"/>
      <c r="G147" s="9"/>
      <c r="H147" s="65"/>
      <c r="I147" s="6"/>
      <c r="J147" s="6"/>
      <c r="K147" s="48"/>
    </row>
    <row r="148" spans="2:11" x14ac:dyDescent="0.2">
      <c r="B148" s="53" t="s">
        <v>651</v>
      </c>
      <c r="C148" s="44" t="s">
        <v>652</v>
      </c>
      <c r="D148" s="43" t="s">
        <v>470</v>
      </c>
      <c r="E148" s="44" t="s">
        <v>653</v>
      </c>
      <c r="F148" s="43" t="s">
        <v>121</v>
      </c>
      <c r="G148" s="34">
        <v>6137069.2400000002</v>
      </c>
      <c r="H148" s="67">
        <v>4822</v>
      </c>
      <c r="I148" s="34">
        <v>295929.48</v>
      </c>
      <c r="J148" s="68">
        <v>2.2000000000000001E-3</v>
      </c>
      <c r="K148" s="35">
        <v>7.4977793890715341E-3</v>
      </c>
    </row>
    <row r="149" spans="2:11" x14ac:dyDescent="0.2">
      <c r="B149" s="53" t="s">
        <v>654</v>
      </c>
      <c r="C149" s="44" t="s">
        <v>655</v>
      </c>
      <c r="D149" s="43" t="s">
        <v>239</v>
      </c>
      <c r="E149" s="44" t="s">
        <v>656</v>
      </c>
      <c r="F149" s="43" t="s">
        <v>121</v>
      </c>
      <c r="G149" s="34">
        <v>696283.54</v>
      </c>
      <c r="H149" s="67">
        <v>2772</v>
      </c>
      <c r="I149" s="34">
        <v>19898.38</v>
      </c>
      <c r="J149" s="68">
        <v>2.0999999999999999E-3</v>
      </c>
      <c r="K149" s="35">
        <v>5.0415275774455873E-4</v>
      </c>
    </row>
    <row r="150" spans="2:11" x14ac:dyDescent="0.2">
      <c r="B150" s="53" t="s">
        <v>657</v>
      </c>
      <c r="C150" s="44" t="s">
        <v>658</v>
      </c>
      <c r="D150" s="43" t="s">
        <v>254</v>
      </c>
      <c r="E150" s="44" t="s">
        <v>656</v>
      </c>
      <c r="F150" s="43" t="s">
        <v>121</v>
      </c>
      <c r="G150" s="34">
        <v>916897.85</v>
      </c>
      <c r="H150" s="67">
        <v>1492</v>
      </c>
      <c r="I150" s="34">
        <v>13680.12</v>
      </c>
      <c r="J150" s="68">
        <v>1.6999999999999999E-3</v>
      </c>
      <c r="K150" s="35">
        <v>3.4660460923333926E-4</v>
      </c>
    </row>
    <row r="151" spans="2:11" x14ac:dyDescent="0.2">
      <c r="B151" s="53" t="s">
        <v>659</v>
      </c>
      <c r="C151" s="44" t="s">
        <v>660</v>
      </c>
      <c r="D151" s="44" t="s">
        <v>661</v>
      </c>
      <c r="E151" s="44" t="s">
        <v>456</v>
      </c>
      <c r="F151" s="43" t="s">
        <v>121</v>
      </c>
      <c r="G151" s="34">
        <v>1937390.44</v>
      </c>
      <c r="H151" s="67">
        <v>96</v>
      </c>
      <c r="I151" s="34">
        <v>1859.89</v>
      </c>
      <c r="J151" s="68">
        <v>1.1000000000000001E-3</v>
      </c>
      <c r="K151" s="35">
        <v>4.712286490666714E-5</v>
      </c>
    </row>
    <row r="152" spans="2:11" x14ac:dyDescent="0.2">
      <c r="B152" s="53" t="s">
        <v>662</v>
      </c>
      <c r="C152" s="44" t="s">
        <v>663</v>
      </c>
      <c r="D152" s="44" t="s">
        <v>661</v>
      </c>
      <c r="E152" s="44" t="s">
        <v>456</v>
      </c>
      <c r="F152" s="43" t="s">
        <v>121</v>
      </c>
      <c r="G152" s="34">
        <v>19561851.82</v>
      </c>
      <c r="H152" s="67">
        <v>90</v>
      </c>
      <c r="I152" s="34">
        <v>17605.669999999998</v>
      </c>
      <c r="J152" s="68">
        <v>1.09E-2</v>
      </c>
      <c r="K152" s="35">
        <v>4.4606380431174016E-4</v>
      </c>
    </row>
    <row r="153" spans="2:11" x14ac:dyDescent="0.2">
      <c r="B153" s="53" t="s">
        <v>664</v>
      </c>
      <c r="C153" s="44" t="s">
        <v>665</v>
      </c>
      <c r="D153" s="44" t="s">
        <v>666</v>
      </c>
      <c r="E153" s="44" t="s">
        <v>656</v>
      </c>
      <c r="F153" s="43" t="s">
        <v>121</v>
      </c>
      <c r="G153" s="34">
        <v>1217911.31</v>
      </c>
      <c r="H153" s="67">
        <v>3039</v>
      </c>
      <c r="I153" s="34">
        <v>37012.32</v>
      </c>
      <c r="J153" s="68">
        <v>1.8E-3</v>
      </c>
      <c r="K153" s="35">
        <v>9.3775790785602072E-4</v>
      </c>
    </row>
    <row r="154" spans="2:11" x14ac:dyDescent="0.2">
      <c r="B154" s="53" t="s">
        <v>667</v>
      </c>
      <c r="C154" s="44" t="s">
        <v>668</v>
      </c>
      <c r="D154" s="43" t="s">
        <v>584</v>
      </c>
      <c r="E154" s="44" t="s">
        <v>456</v>
      </c>
      <c r="F154" s="43" t="s">
        <v>121</v>
      </c>
      <c r="G154" s="34">
        <v>1576800.59</v>
      </c>
      <c r="H154" s="67">
        <v>94</v>
      </c>
      <c r="I154" s="34">
        <v>1482.19</v>
      </c>
      <c r="J154" s="68">
        <v>8.0000000000000002E-3</v>
      </c>
      <c r="K154" s="35">
        <v>3.7553317204787906E-5</v>
      </c>
    </row>
    <row r="155" spans="2:11" x14ac:dyDescent="0.2">
      <c r="B155" s="53" t="s">
        <v>669</v>
      </c>
      <c r="C155" s="44" t="s">
        <v>670</v>
      </c>
      <c r="D155" s="44" t="s">
        <v>671</v>
      </c>
      <c r="E155" s="44" t="s">
        <v>456</v>
      </c>
      <c r="F155" s="43" t="s">
        <v>122</v>
      </c>
      <c r="G155" s="34">
        <v>11025670.619999999</v>
      </c>
      <c r="H155" s="67">
        <v>454</v>
      </c>
      <c r="I155" s="34">
        <v>50056.54</v>
      </c>
      <c r="J155" s="68">
        <v>6.0000000000000001E-3</v>
      </c>
      <c r="K155" s="35">
        <v>1.268251118138804E-3</v>
      </c>
    </row>
    <row r="156" spans="2:11" x14ac:dyDescent="0.2">
      <c r="B156" s="53" t="s">
        <v>672</v>
      </c>
      <c r="C156" s="44" t="s">
        <v>673</v>
      </c>
      <c r="D156" s="43" t="s">
        <v>572</v>
      </c>
      <c r="E156" s="44" t="s">
        <v>656</v>
      </c>
      <c r="F156" s="43" t="s">
        <v>121</v>
      </c>
      <c r="G156" s="34">
        <v>1109577.6100000001</v>
      </c>
      <c r="H156" s="67">
        <v>549</v>
      </c>
      <c r="I156" s="34">
        <v>6091.58</v>
      </c>
      <c r="J156" s="68">
        <v>8.2000000000000007E-3</v>
      </c>
      <c r="K156" s="35">
        <v>1.5433853690710494E-4</v>
      </c>
    </row>
    <row r="157" spans="2:11" x14ac:dyDescent="0.2">
      <c r="B157" s="53" t="s">
        <v>674</v>
      </c>
      <c r="C157" s="44" t="s">
        <v>675</v>
      </c>
      <c r="D157" s="44" t="s">
        <v>552</v>
      </c>
      <c r="E157" s="44" t="s">
        <v>656</v>
      </c>
      <c r="F157" s="43" t="s">
        <v>121</v>
      </c>
      <c r="G157" s="34">
        <v>1635408.55</v>
      </c>
      <c r="H157" s="67">
        <v>1189</v>
      </c>
      <c r="I157" s="34">
        <v>19445.009999999998</v>
      </c>
      <c r="J157" s="68">
        <v>1.2999999999999999E-2</v>
      </c>
      <c r="K157" s="35">
        <v>4.9266600677394447E-4</v>
      </c>
    </row>
    <row r="158" spans="2:11" x14ac:dyDescent="0.2">
      <c r="B158" s="53" t="s">
        <v>676</v>
      </c>
      <c r="C158" s="44" t="s">
        <v>677</v>
      </c>
      <c r="D158" s="44" t="s">
        <v>678</v>
      </c>
      <c r="E158" s="44" t="s">
        <v>679</v>
      </c>
      <c r="F158" s="43" t="s">
        <v>121</v>
      </c>
      <c r="G158" s="34">
        <v>362849.5</v>
      </c>
      <c r="H158" s="67">
        <v>5685</v>
      </c>
      <c r="I158" s="34">
        <v>20627.990000000002</v>
      </c>
      <c r="J158" s="68">
        <v>5.0000000000000001E-4</v>
      </c>
      <c r="K158" s="35">
        <v>5.2263842811460938E-4</v>
      </c>
    </row>
    <row r="159" spans="2:11" x14ac:dyDescent="0.2">
      <c r="B159" s="53" t="s">
        <v>680</v>
      </c>
      <c r="C159" s="44" t="s">
        <v>681</v>
      </c>
      <c r="D159" s="44" t="s">
        <v>682</v>
      </c>
      <c r="E159" s="44" t="s">
        <v>679</v>
      </c>
      <c r="F159" s="43" t="s">
        <v>121</v>
      </c>
      <c r="G159" s="34">
        <v>996125.58</v>
      </c>
      <c r="H159" s="67">
        <v>988</v>
      </c>
      <c r="I159" s="34">
        <v>9841.7199999999993</v>
      </c>
      <c r="J159" s="68">
        <v>9.4999999999999998E-3</v>
      </c>
      <c r="K159" s="35">
        <v>2.4935347897415657E-4</v>
      </c>
    </row>
    <row r="160" spans="2:11" x14ac:dyDescent="0.2">
      <c r="B160" s="53" t="s">
        <v>683</v>
      </c>
      <c r="C160" s="44" t="s">
        <v>684</v>
      </c>
      <c r="D160" s="43" t="s">
        <v>582</v>
      </c>
      <c r="E160" s="44" t="s">
        <v>685</v>
      </c>
      <c r="F160" s="43" t="s">
        <v>121</v>
      </c>
      <c r="G160" s="34">
        <v>72781.56</v>
      </c>
      <c r="H160" s="67">
        <v>502</v>
      </c>
      <c r="I160" s="34">
        <v>365.36</v>
      </c>
      <c r="J160" s="68">
        <v>6.9999999999999999E-4</v>
      </c>
      <c r="K160" s="35">
        <v>9.2568968714815963E-6</v>
      </c>
    </row>
    <row r="161" spans="2:11" x14ac:dyDescent="0.2">
      <c r="B161" s="53" t="s">
        <v>686</v>
      </c>
      <c r="C161" s="44" t="s">
        <v>687</v>
      </c>
      <c r="D161" s="43" t="s">
        <v>553</v>
      </c>
      <c r="E161" s="44" t="s">
        <v>679</v>
      </c>
      <c r="F161" s="43" t="s">
        <v>121</v>
      </c>
      <c r="G161" s="34">
        <v>803409.2</v>
      </c>
      <c r="H161" s="67">
        <v>1996</v>
      </c>
      <c r="I161" s="34">
        <v>16036.05</v>
      </c>
      <c r="J161" s="68">
        <v>1.47E-2</v>
      </c>
      <c r="K161" s="35">
        <v>4.0629532810357581E-4</v>
      </c>
    </row>
    <row r="162" spans="2:11" x14ac:dyDescent="0.2">
      <c r="B162" s="53" t="s">
        <v>688</v>
      </c>
      <c r="C162" s="44" t="s">
        <v>689</v>
      </c>
      <c r="D162" s="43" t="s">
        <v>534</v>
      </c>
      <c r="E162" s="44" t="s">
        <v>653</v>
      </c>
      <c r="F162" s="43" t="s">
        <v>121</v>
      </c>
      <c r="G162" s="34">
        <v>619075.85</v>
      </c>
      <c r="H162" s="67">
        <v>2035</v>
      </c>
      <c r="I162" s="34">
        <v>12598.19</v>
      </c>
      <c r="J162" s="68">
        <v>6.3E-3</v>
      </c>
      <c r="K162" s="35">
        <v>3.1919242828260002E-4</v>
      </c>
    </row>
    <row r="163" spans="2:11" x14ac:dyDescent="0.2">
      <c r="B163" s="53" t="s">
        <v>690</v>
      </c>
      <c r="C163" s="44" t="s">
        <v>691</v>
      </c>
      <c r="D163" s="44" t="s">
        <v>692</v>
      </c>
      <c r="E163" s="44" t="s">
        <v>656</v>
      </c>
      <c r="F163" s="43" t="s">
        <v>121</v>
      </c>
      <c r="G163" s="34">
        <v>66478.48</v>
      </c>
      <c r="H163" s="67">
        <v>2</v>
      </c>
      <c r="I163" s="34">
        <v>1.33</v>
      </c>
      <c r="J163" s="68">
        <v>8.0000000000000004E-4</v>
      </c>
      <c r="K163" s="35">
        <v>3.3697374751123612E-8</v>
      </c>
    </row>
    <row r="164" spans="2:11" x14ac:dyDescent="0.2">
      <c r="B164" s="53" t="s">
        <v>693</v>
      </c>
      <c r="C164" s="44" t="s">
        <v>694</v>
      </c>
      <c r="D164" s="43" t="s">
        <v>695</v>
      </c>
      <c r="E164" s="44" t="s">
        <v>679</v>
      </c>
      <c r="F164" s="43" t="s">
        <v>121</v>
      </c>
      <c r="G164" s="34">
        <v>1933147.34</v>
      </c>
      <c r="H164" s="67">
        <v>2981</v>
      </c>
      <c r="I164" s="34">
        <v>57627.12</v>
      </c>
      <c r="J164" s="68">
        <v>1.9E-2</v>
      </c>
      <c r="K164" s="35">
        <v>1.4600621492240381E-3</v>
      </c>
    </row>
    <row r="165" spans="2:11" x14ac:dyDescent="0.2">
      <c r="B165" s="53" t="s">
        <v>696</v>
      </c>
      <c r="C165" s="44" t="s">
        <v>697</v>
      </c>
      <c r="D165" s="43" t="s">
        <v>492</v>
      </c>
      <c r="E165" s="44" t="s">
        <v>656</v>
      </c>
      <c r="F165" s="43" t="s">
        <v>121</v>
      </c>
      <c r="G165" s="34">
        <v>2851459.55</v>
      </c>
      <c r="H165" s="67">
        <v>3636</v>
      </c>
      <c r="I165" s="34">
        <v>103679.07</v>
      </c>
      <c r="J165" s="68">
        <v>1.4E-2</v>
      </c>
      <c r="K165" s="35">
        <v>2.6268514854420888E-3</v>
      </c>
    </row>
    <row r="166" spans="2:11" x14ac:dyDescent="0.2">
      <c r="B166" s="53" t="s">
        <v>698</v>
      </c>
      <c r="C166" s="44" t="s">
        <v>699</v>
      </c>
      <c r="D166" s="43" t="s">
        <v>700</v>
      </c>
      <c r="E166" s="44" t="s">
        <v>679</v>
      </c>
      <c r="F166" s="43" t="s">
        <v>121</v>
      </c>
      <c r="G166" s="34">
        <v>2774468.18</v>
      </c>
      <c r="H166" s="67">
        <v>1275</v>
      </c>
      <c r="I166" s="34">
        <v>35374.47</v>
      </c>
      <c r="J166" s="68">
        <v>2.3E-2</v>
      </c>
      <c r="K166" s="35">
        <v>8.9626073098675167E-4</v>
      </c>
    </row>
    <row r="167" spans="2:11" x14ac:dyDescent="0.2">
      <c r="B167" s="53" t="s">
        <v>701</v>
      </c>
      <c r="C167" s="44" t="s">
        <v>702</v>
      </c>
      <c r="D167" s="43" t="s">
        <v>494</v>
      </c>
      <c r="E167" s="44" t="s">
        <v>653</v>
      </c>
      <c r="F167" s="43" t="s">
        <v>121</v>
      </c>
      <c r="G167" s="34">
        <v>3310236.27</v>
      </c>
      <c r="H167" s="67">
        <v>8787</v>
      </c>
      <c r="I167" s="34">
        <v>290870.46000000002</v>
      </c>
      <c r="J167" s="68">
        <v>1.04E-2</v>
      </c>
      <c r="K167" s="35">
        <v>7.3696021764298588E-3</v>
      </c>
    </row>
    <row r="168" spans="2:11" x14ac:dyDescent="0.2">
      <c r="B168" s="53" t="s">
        <v>703</v>
      </c>
      <c r="C168" s="44" t="s">
        <v>704</v>
      </c>
      <c r="D168" s="43" t="s">
        <v>705</v>
      </c>
      <c r="E168" s="44" t="s">
        <v>653</v>
      </c>
      <c r="F168" s="43" t="s">
        <v>121</v>
      </c>
      <c r="G168" s="34">
        <v>2615729.84</v>
      </c>
      <c r="H168" s="67">
        <v>290</v>
      </c>
      <c r="I168" s="34">
        <v>7585.62</v>
      </c>
      <c r="J168" s="68">
        <v>1.83E-2</v>
      </c>
      <c r="K168" s="35">
        <v>1.9219209012001377E-4</v>
      </c>
    </row>
    <row r="169" spans="2:11" x14ac:dyDescent="0.2">
      <c r="B169" s="53" t="s">
        <v>706</v>
      </c>
      <c r="C169" s="44" t="s">
        <v>707</v>
      </c>
      <c r="D169" s="43" t="s">
        <v>554</v>
      </c>
      <c r="E169" s="44" t="s">
        <v>653</v>
      </c>
      <c r="F169" s="43" t="s">
        <v>121</v>
      </c>
      <c r="G169" s="34">
        <v>921676.74</v>
      </c>
      <c r="H169" s="67">
        <v>626</v>
      </c>
      <c r="I169" s="34">
        <v>5769.7</v>
      </c>
      <c r="J169" s="68">
        <v>3.2000000000000002E-3</v>
      </c>
      <c r="K169" s="35">
        <v>1.4618326548989315E-4</v>
      </c>
    </row>
    <row r="170" spans="2:11" x14ac:dyDescent="0.2">
      <c r="B170" s="53" t="s">
        <v>708</v>
      </c>
      <c r="C170" s="44" t="s">
        <v>709</v>
      </c>
      <c r="D170" s="43" t="s">
        <v>710</v>
      </c>
      <c r="E170" s="44" t="s">
        <v>685</v>
      </c>
      <c r="F170" s="43" t="s">
        <v>121</v>
      </c>
      <c r="G170" s="34">
        <v>804993.29</v>
      </c>
      <c r="H170" s="67">
        <v>395</v>
      </c>
      <c r="I170" s="34">
        <v>3179.72</v>
      </c>
      <c r="J170" s="68">
        <v>2.6599999999999999E-2</v>
      </c>
      <c r="K170" s="35">
        <v>8.056256875461863E-5</v>
      </c>
    </row>
    <row r="171" spans="2:11" x14ac:dyDescent="0.2">
      <c r="B171" s="53" t="s">
        <v>711</v>
      </c>
      <c r="C171" s="44" t="s">
        <v>712</v>
      </c>
      <c r="D171" s="43" t="s">
        <v>557</v>
      </c>
      <c r="E171" s="44" t="s">
        <v>656</v>
      </c>
      <c r="F171" s="43" t="s">
        <v>121</v>
      </c>
      <c r="G171" s="34">
        <v>172109.91</v>
      </c>
      <c r="H171" s="67">
        <v>1423</v>
      </c>
      <c r="I171" s="34">
        <v>2449.12</v>
      </c>
      <c r="J171" s="68">
        <v>2.5999999999999999E-3</v>
      </c>
      <c r="K171" s="35">
        <v>6.2051815376294633E-5</v>
      </c>
    </row>
    <row r="172" spans="2:11" x14ac:dyDescent="0.2">
      <c r="B172" s="53" t="s">
        <v>713</v>
      </c>
      <c r="C172" s="44" t="s">
        <v>714</v>
      </c>
      <c r="D172" s="44" t="s">
        <v>715</v>
      </c>
      <c r="E172" s="44" t="s">
        <v>653</v>
      </c>
      <c r="F172" s="43" t="s">
        <v>121</v>
      </c>
      <c r="G172" s="34">
        <v>2034645.5</v>
      </c>
      <c r="H172" s="67">
        <v>1213</v>
      </c>
      <c r="I172" s="34">
        <v>24680.25</v>
      </c>
      <c r="J172" s="68">
        <v>1.72E-2</v>
      </c>
      <c r="K172" s="35">
        <v>6.2530799488828468E-4</v>
      </c>
    </row>
    <row r="173" spans="2:11" x14ac:dyDescent="0.2">
      <c r="B173" s="53" t="s">
        <v>716</v>
      </c>
      <c r="C173" s="44" t="s">
        <v>717</v>
      </c>
      <c r="D173" s="44" t="s">
        <v>718</v>
      </c>
      <c r="E173" s="44" t="s">
        <v>679</v>
      </c>
      <c r="F173" s="43" t="s">
        <v>121</v>
      </c>
      <c r="G173" s="34">
        <v>509367.72</v>
      </c>
      <c r="H173" s="67">
        <v>3704</v>
      </c>
      <c r="I173" s="34">
        <v>18866.98</v>
      </c>
      <c r="J173" s="68">
        <v>3.8999999999999998E-3</v>
      </c>
      <c r="K173" s="35">
        <v>4.7802082367064222E-4</v>
      </c>
    </row>
    <row r="174" spans="2:11" ht="15" x14ac:dyDescent="0.25">
      <c r="B174" s="47" t="s">
        <v>719</v>
      </c>
      <c r="C174" s="6"/>
      <c r="D174" s="6"/>
      <c r="E174" s="6"/>
      <c r="F174" s="6"/>
      <c r="G174" s="9"/>
      <c r="H174" s="65"/>
      <c r="I174" s="9">
        <v>1072614.3500000001</v>
      </c>
      <c r="J174" s="10"/>
      <c r="K174" s="31">
        <v>2.7176156176979601E-2</v>
      </c>
    </row>
    <row r="175" spans="2:11" x14ac:dyDescent="0.2">
      <c r="B175" s="50"/>
      <c r="C175" s="1"/>
      <c r="D175" s="1"/>
      <c r="E175" s="1"/>
      <c r="F175" s="1"/>
      <c r="G175" s="34"/>
      <c r="H175" s="67"/>
      <c r="I175" s="1"/>
      <c r="J175" s="1"/>
      <c r="K175" s="32"/>
    </row>
    <row r="176" spans="2:11" ht="15" x14ac:dyDescent="0.25">
      <c r="B176" s="47" t="s">
        <v>452</v>
      </c>
      <c r="C176" s="6"/>
      <c r="D176" s="6"/>
      <c r="E176" s="6"/>
      <c r="F176" s="6"/>
      <c r="G176" s="9"/>
      <c r="H176" s="65"/>
      <c r="I176" s="6"/>
      <c r="J176" s="6"/>
      <c r="K176" s="48"/>
    </row>
    <row r="177" spans="1:11" x14ac:dyDescent="0.2">
      <c r="B177" s="53" t="s">
        <v>720</v>
      </c>
      <c r="C177" s="44" t="s">
        <v>721</v>
      </c>
      <c r="D177" s="44" t="s">
        <v>722</v>
      </c>
      <c r="E177" s="44" t="s">
        <v>685</v>
      </c>
      <c r="F177" s="43" t="s">
        <v>723</v>
      </c>
      <c r="G177" s="34">
        <v>1379835.14</v>
      </c>
      <c r="H177" s="67">
        <v>2180</v>
      </c>
      <c r="I177" s="34">
        <v>30080.41</v>
      </c>
      <c r="J177" s="68">
        <v>1E-4</v>
      </c>
      <c r="K177" s="35">
        <v>7.6212845747176408E-4</v>
      </c>
    </row>
    <row r="178" spans="1:11" x14ac:dyDescent="0.2">
      <c r="B178" s="53" t="s">
        <v>724</v>
      </c>
      <c r="C178" s="44" t="s">
        <v>725</v>
      </c>
      <c r="D178" s="44" t="s">
        <v>726</v>
      </c>
      <c r="E178" s="44" t="s">
        <v>727</v>
      </c>
      <c r="F178" s="43" t="s">
        <v>121</v>
      </c>
      <c r="G178" s="34">
        <v>778732.7</v>
      </c>
      <c r="H178" s="67">
        <v>3015</v>
      </c>
      <c r="I178" s="34">
        <v>23478.79</v>
      </c>
      <c r="J178" s="68">
        <v>4.0000000000000002E-4</v>
      </c>
      <c r="K178" s="35">
        <v>5.948673573931832E-4</v>
      </c>
    </row>
    <row r="179" spans="1:11" s="5" customFormat="1" ht="15" x14ac:dyDescent="0.25">
      <c r="A179" s="6"/>
      <c r="B179" s="53" t="s">
        <v>728</v>
      </c>
      <c r="C179" s="44" t="s">
        <v>729</v>
      </c>
      <c r="D179" s="44" t="s">
        <v>728</v>
      </c>
      <c r="E179" s="44" t="s">
        <v>730</v>
      </c>
      <c r="F179" s="43" t="s">
        <v>123</v>
      </c>
      <c r="G179" s="34">
        <v>1137321.43</v>
      </c>
      <c r="H179" s="67">
        <v>3640</v>
      </c>
      <c r="I179" s="34">
        <v>41398.5</v>
      </c>
      <c r="J179" s="68">
        <v>4.0000000000000002E-4</v>
      </c>
      <c r="K179" s="35">
        <v>1.0488877959657075E-3</v>
      </c>
    </row>
    <row r="180" spans="1:11" x14ac:dyDescent="0.2">
      <c r="B180" s="53" t="s">
        <v>731</v>
      </c>
      <c r="C180" s="44" t="s">
        <v>732</v>
      </c>
      <c r="D180" s="44" t="s">
        <v>733</v>
      </c>
      <c r="E180" s="44" t="s">
        <v>727</v>
      </c>
      <c r="F180" s="43" t="s">
        <v>121</v>
      </c>
      <c r="G180" s="34">
        <v>3094963.28</v>
      </c>
      <c r="H180" s="67">
        <v>1229</v>
      </c>
      <c r="I180" s="34">
        <v>38037.1</v>
      </c>
      <c r="J180" s="68">
        <v>5.1999999999999998E-3</v>
      </c>
      <c r="K180" s="35">
        <v>9.6372211514734129E-4</v>
      </c>
    </row>
    <row r="181" spans="1:11" x14ac:dyDescent="0.2">
      <c r="B181" s="53" t="s">
        <v>734</v>
      </c>
      <c r="C181" s="44" t="s">
        <v>735</v>
      </c>
      <c r="D181" s="44" t="s">
        <v>736</v>
      </c>
      <c r="E181" s="44" t="s">
        <v>679</v>
      </c>
      <c r="F181" s="43" t="s">
        <v>121</v>
      </c>
      <c r="G181" s="34">
        <v>757101.23</v>
      </c>
      <c r="H181" s="67">
        <v>2755</v>
      </c>
      <c r="I181" s="34">
        <v>20858.14</v>
      </c>
      <c r="J181" s="68">
        <v>1E-4</v>
      </c>
      <c r="K181" s="35">
        <v>5.2846959412887332E-4</v>
      </c>
    </row>
    <row r="182" spans="1:11" x14ac:dyDescent="0.2">
      <c r="B182" s="53" t="s">
        <v>737</v>
      </c>
      <c r="C182" s="44" t="s">
        <v>738</v>
      </c>
      <c r="D182" s="44" t="s">
        <v>739</v>
      </c>
      <c r="E182" s="44" t="s">
        <v>727</v>
      </c>
      <c r="F182" s="43" t="s">
        <v>121</v>
      </c>
      <c r="G182" s="34">
        <v>4126617.7</v>
      </c>
      <c r="H182" s="67">
        <v>1379</v>
      </c>
      <c r="I182" s="34">
        <v>56906.06</v>
      </c>
      <c r="J182" s="68">
        <v>2.9999999999999997E-4</v>
      </c>
      <c r="K182" s="35">
        <v>1.4417931048345304E-3</v>
      </c>
    </row>
    <row r="183" spans="1:11" x14ac:dyDescent="0.2">
      <c r="B183" s="53" t="s">
        <v>740</v>
      </c>
      <c r="C183" s="44" t="s">
        <v>741</v>
      </c>
      <c r="D183" s="44" t="s">
        <v>742</v>
      </c>
      <c r="E183" s="44" t="s">
        <v>730</v>
      </c>
      <c r="F183" s="43" t="s">
        <v>121</v>
      </c>
      <c r="G183" s="34">
        <v>3081651.61</v>
      </c>
      <c r="H183" s="67">
        <v>1458</v>
      </c>
      <c r="I183" s="34">
        <v>44930.48</v>
      </c>
      <c r="J183" s="68">
        <v>1E-4</v>
      </c>
      <c r="K183" s="35">
        <v>1.1383753551186951E-3</v>
      </c>
    </row>
    <row r="184" spans="1:11" x14ac:dyDescent="0.2">
      <c r="B184" s="53" t="s">
        <v>743</v>
      </c>
      <c r="C184" s="44" t="s">
        <v>744</v>
      </c>
      <c r="D184" s="44" t="s">
        <v>745</v>
      </c>
      <c r="E184" s="44" t="s">
        <v>746</v>
      </c>
      <c r="F184" s="43" t="s">
        <v>124</v>
      </c>
      <c r="G184" s="34">
        <v>4781989.41</v>
      </c>
      <c r="H184" s="67">
        <v>491</v>
      </c>
      <c r="I184" s="34">
        <v>23479.57</v>
      </c>
      <c r="J184" s="68">
        <v>1E-4</v>
      </c>
      <c r="K184" s="35">
        <v>5.9488711976333792E-4</v>
      </c>
    </row>
    <row r="185" spans="1:11" x14ac:dyDescent="0.2">
      <c r="B185" s="53" t="s">
        <v>747</v>
      </c>
      <c r="C185" s="44" t="s">
        <v>748</v>
      </c>
      <c r="D185" s="44" t="s">
        <v>749</v>
      </c>
      <c r="E185" s="44" t="s">
        <v>730</v>
      </c>
      <c r="F185" s="43" t="s">
        <v>121</v>
      </c>
      <c r="G185" s="34">
        <v>1610342.67</v>
      </c>
      <c r="H185" s="67">
        <v>1</v>
      </c>
      <c r="I185" s="34">
        <v>16.100000000000001</v>
      </c>
      <c r="J185" s="68">
        <v>1.6299999999999999E-2</v>
      </c>
      <c r="K185" s="35">
        <v>4.0791558909254905E-7</v>
      </c>
    </row>
    <row r="186" spans="1:11" x14ac:dyDescent="0.2">
      <c r="B186" s="53" t="s">
        <v>750</v>
      </c>
      <c r="C186" s="44" t="s">
        <v>751</v>
      </c>
      <c r="D186" s="44" t="s">
        <v>752</v>
      </c>
      <c r="E186" s="44" t="s">
        <v>456</v>
      </c>
      <c r="F186" s="43" t="s">
        <v>133</v>
      </c>
      <c r="G186" s="34">
        <v>954084.7683497367</v>
      </c>
      <c r="H186" s="67">
        <v>3190</v>
      </c>
      <c r="I186" s="34">
        <v>30435.3</v>
      </c>
      <c r="J186" s="68">
        <v>5.0000000000000001E-4</v>
      </c>
      <c r="K186" s="35">
        <v>7.7112008252847551E-4</v>
      </c>
    </row>
    <row r="187" spans="1:11" x14ac:dyDescent="0.2">
      <c r="B187" s="53" t="s">
        <v>753</v>
      </c>
      <c r="C187" s="44" t="s">
        <v>754</v>
      </c>
      <c r="D187" s="44" t="s">
        <v>755</v>
      </c>
      <c r="E187" s="44" t="s">
        <v>746</v>
      </c>
      <c r="F187" s="43" t="s">
        <v>121</v>
      </c>
      <c r="G187" s="34">
        <v>680559.13</v>
      </c>
      <c r="H187" s="67">
        <v>6773</v>
      </c>
      <c r="I187" s="34">
        <v>46094.27</v>
      </c>
      <c r="J187" s="68">
        <v>6.9999999999999999E-4</v>
      </c>
      <c r="K187" s="35">
        <v>1.1678615714808078E-3</v>
      </c>
    </row>
    <row r="188" spans="1:11" x14ac:dyDescent="0.2">
      <c r="B188" s="53" t="s">
        <v>756</v>
      </c>
      <c r="C188" s="44" t="s">
        <v>757</v>
      </c>
      <c r="D188" s="44" t="s">
        <v>758</v>
      </c>
      <c r="E188" s="44" t="s">
        <v>685</v>
      </c>
      <c r="F188" s="43" t="s">
        <v>759</v>
      </c>
      <c r="G188" s="34">
        <v>5411593.4000000013</v>
      </c>
      <c r="H188" s="67">
        <v>197</v>
      </c>
      <c r="I188" s="34">
        <v>10660.84</v>
      </c>
      <c r="J188" s="68">
        <v>2.9999999999999997E-4</v>
      </c>
      <c r="K188" s="35">
        <v>2.701070080013298E-4</v>
      </c>
    </row>
    <row r="189" spans="1:11" x14ac:dyDescent="0.2">
      <c r="B189" s="53" t="s">
        <v>760</v>
      </c>
      <c r="C189" s="44" t="s">
        <v>761</v>
      </c>
      <c r="D189" s="44" t="s">
        <v>762</v>
      </c>
      <c r="E189" s="44" t="s">
        <v>679</v>
      </c>
      <c r="F189" s="43" t="s">
        <v>121</v>
      </c>
      <c r="G189" s="34">
        <v>1231329.48</v>
      </c>
      <c r="H189" s="67">
        <v>3291</v>
      </c>
      <c r="I189" s="34">
        <v>40523.050000000003</v>
      </c>
      <c r="J189" s="68">
        <v>1E-4</v>
      </c>
      <c r="K189" s="35">
        <v>1.0267070691041503E-3</v>
      </c>
    </row>
    <row r="190" spans="1:11" x14ac:dyDescent="0.2">
      <c r="B190" s="53" t="s">
        <v>763</v>
      </c>
      <c r="C190" s="44" t="s">
        <v>764</v>
      </c>
      <c r="D190" s="44" t="s">
        <v>765</v>
      </c>
      <c r="E190" s="44" t="s">
        <v>746</v>
      </c>
      <c r="F190" s="43" t="s">
        <v>121</v>
      </c>
      <c r="G190" s="34">
        <v>928488.98</v>
      </c>
      <c r="H190" s="67">
        <v>5699</v>
      </c>
      <c r="I190" s="34">
        <v>52914.59</v>
      </c>
      <c r="J190" s="68">
        <v>2.9999999999999997E-4</v>
      </c>
      <c r="K190" s="35">
        <v>1.3406637361143292E-3</v>
      </c>
    </row>
    <row r="191" spans="1:11" x14ac:dyDescent="0.2">
      <c r="B191" s="53" t="s">
        <v>766</v>
      </c>
      <c r="C191" s="44" t="s">
        <v>767</v>
      </c>
      <c r="D191" s="44" t="s">
        <v>768</v>
      </c>
      <c r="E191" s="44" t="s">
        <v>456</v>
      </c>
      <c r="F191" s="43" t="s">
        <v>124</v>
      </c>
      <c r="G191" s="34">
        <v>5325155.25</v>
      </c>
      <c r="H191" s="67">
        <v>100.25</v>
      </c>
      <c r="I191" s="34">
        <v>5338.47</v>
      </c>
      <c r="J191" s="68"/>
      <c r="K191" s="35">
        <v>1.3525746179521118E-4</v>
      </c>
    </row>
    <row r="192" spans="1:11" x14ac:dyDescent="0.2">
      <c r="B192" s="53" t="s">
        <v>769</v>
      </c>
      <c r="C192" s="44" t="s">
        <v>770</v>
      </c>
      <c r="D192" s="44" t="s">
        <v>768</v>
      </c>
      <c r="E192" s="44" t="s">
        <v>456</v>
      </c>
      <c r="F192" s="43" t="s">
        <v>122</v>
      </c>
      <c r="G192" s="34">
        <v>3854420.36</v>
      </c>
      <c r="H192" s="67">
        <v>139</v>
      </c>
      <c r="I192" s="34">
        <v>5357.64</v>
      </c>
      <c r="J192" s="68">
        <v>1.95E-2</v>
      </c>
      <c r="K192" s="35">
        <v>1.3574316004632324E-4</v>
      </c>
    </row>
    <row r="193" spans="1:11" x14ac:dyDescent="0.2">
      <c r="B193" s="53" t="s">
        <v>771</v>
      </c>
      <c r="C193" s="44" t="s">
        <v>772</v>
      </c>
      <c r="D193" s="44" t="s">
        <v>773</v>
      </c>
      <c r="E193" s="44" t="s">
        <v>730</v>
      </c>
      <c r="F193" s="43" t="s">
        <v>129</v>
      </c>
      <c r="G193" s="34">
        <v>33310.46</v>
      </c>
      <c r="H193" s="67">
        <v>210</v>
      </c>
      <c r="I193" s="34">
        <v>69.95</v>
      </c>
      <c r="J193" s="68">
        <v>5.9999999999999995E-4</v>
      </c>
      <c r="K193" s="35">
        <v>1.7722792209331556E-6</v>
      </c>
    </row>
    <row r="194" spans="1:11" x14ac:dyDescent="0.2">
      <c r="B194" s="53" t="s">
        <v>774</v>
      </c>
      <c r="C194" s="44" t="s">
        <v>775</v>
      </c>
      <c r="D194" s="44" t="s">
        <v>776</v>
      </c>
      <c r="E194" s="44" t="s">
        <v>746</v>
      </c>
      <c r="F194" s="43" t="s">
        <v>123</v>
      </c>
      <c r="G194" s="34">
        <v>6266802.9100000001</v>
      </c>
      <c r="H194" s="67">
        <v>107</v>
      </c>
      <c r="I194" s="34">
        <v>6705.48</v>
      </c>
      <c r="J194" s="68">
        <v>0.02</v>
      </c>
      <c r="K194" s="35">
        <v>1.6989253567380779E-4</v>
      </c>
    </row>
    <row r="195" spans="1:11" x14ac:dyDescent="0.2">
      <c r="B195" s="53" t="s">
        <v>777</v>
      </c>
      <c r="C195" s="44" t="s">
        <v>778</v>
      </c>
      <c r="D195" s="44" t="s">
        <v>779</v>
      </c>
      <c r="E195" s="44" t="s">
        <v>456</v>
      </c>
      <c r="F195" s="43" t="s">
        <v>133</v>
      </c>
      <c r="G195" s="34">
        <v>263408.12477912562</v>
      </c>
      <c r="H195" s="67">
        <v>11330</v>
      </c>
      <c r="I195" s="34">
        <v>29844.14</v>
      </c>
      <c r="J195" s="68">
        <v>2.0000000000000001E-4</v>
      </c>
      <c r="K195" s="35">
        <v>7.5614223286090093E-4</v>
      </c>
    </row>
    <row r="196" spans="1:11" x14ac:dyDescent="0.2">
      <c r="B196" s="53" t="s">
        <v>780</v>
      </c>
      <c r="C196" s="44" t="s">
        <v>781</v>
      </c>
      <c r="D196" s="44" t="s">
        <v>782</v>
      </c>
      <c r="E196" s="44" t="s">
        <v>679</v>
      </c>
      <c r="F196" s="43" t="s">
        <v>121</v>
      </c>
      <c r="G196" s="34">
        <v>788716.45</v>
      </c>
      <c r="H196" s="67">
        <v>3283</v>
      </c>
      <c r="I196" s="34">
        <v>25893.56</v>
      </c>
      <c r="J196" s="68">
        <v>2.0000000000000001E-4</v>
      </c>
      <c r="K196" s="35">
        <v>6.5604886839150704E-4</v>
      </c>
    </row>
    <row r="197" spans="1:11" x14ac:dyDescent="0.2">
      <c r="B197" s="53" t="s">
        <v>783</v>
      </c>
      <c r="C197" s="44" t="s">
        <v>784</v>
      </c>
      <c r="D197" s="44" t="s">
        <v>785</v>
      </c>
      <c r="E197" s="43" t="s">
        <v>261</v>
      </c>
      <c r="F197" s="43" t="s">
        <v>121</v>
      </c>
      <c r="G197" s="34">
        <v>356087.17</v>
      </c>
      <c r="H197" s="67">
        <v>8242</v>
      </c>
      <c r="I197" s="34">
        <v>29348.7</v>
      </c>
      <c r="J197" s="68">
        <v>1E-4</v>
      </c>
      <c r="K197" s="35">
        <v>7.4358958072052756E-4</v>
      </c>
    </row>
    <row r="198" spans="1:11" x14ac:dyDescent="0.2">
      <c r="B198" s="53" t="s">
        <v>786</v>
      </c>
      <c r="C198" s="44" t="s">
        <v>787</v>
      </c>
      <c r="D198" s="44" t="s">
        <v>788</v>
      </c>
      <c r="E198" s="44" t="s">
        <v>679</v>
      </c>
      <c r="F198" s="43" t="s">
        <v>121</v>
      </c>
      <c r="G198" s="34">
        <v>1550809.56</v>
      </c>
      <c r="H198" s="67">
        <v>3638</v>
      </c>
      <c r="I198" s="34">
        <v>56418.45</v>
      </c>
      <c r="J198" s="68">
        <v>2E-3</v>
      </c>
      <c r="K198" s="35">
        <v>1.4294388364868647E-3</v>
      </c>
    </row>
    <row r="199" spans="1:11" x14ac:dyDescent="0.2">
      <c r="B199" s="53" t="s">
        <v>789</v>
      </c>
      <c r="C199" s="44" t="s">
        <v>790</v>
      </c>
      <c r="D199" s="44" t="s">
        <v>791</v>
      </c>
      <c r="E199" s="44" t="s">
        <v>746</v>
      </c>
      <c r="F199" s="43" t="s">
        <v>124</v>
      </c>
      <c r="G199" s="34">
        <v>5133449.66</v>
      </c>
      <c r="H199" s="67">
        <v>1371.5</v>
      </c>
      <c r="I199" s="34">
        <v>70405.259999999995</v>
      </c>
      <c r="J199" s="68">
        <v>2.9999999999999997E-4</v>
      </c>
      <c r="K199" s="35">
        <v>1.783813857646837E-3</v>
      </c>
    </row>
    <row r="200" spans="1:11" ht="15" x14ac:dyDescent="0.25">
      <c r="B200" s="47" t="s">
        <v>467</v>
      </c>
      <c r="C200" s="6"/>
      <c r="D200" s="6"/>
      <c r="E200" s="6"/>
      <c r="F200" s="6"/>
      <c r="G200" s="9"/>
      <c r="H200" s="65"/>
      <c r="I200" s="9">
        <v>689194.86</v>
      </c>
      <c r="J200" s="10"/>
      <c r="K200" s="31">
        <v>1.7461697348848251E-2</v>
      </c>
    </row>
    <row r="201" spans="1:11" x14ac:dyDescent="0.2">
      <c r="B201" s="50"/>
      <c r="C201" s="1"/>
      <c r="D201" s="1"/>
      <c r="E201" s="1"/>
      <c r="F201" s="1"/>
      <c r="G201" s="34"/>
      <c r="H201" s="67"/>
      <c r="I201" s="1"/>
      <c r="J201" s="1"/>
      <c r="K201" s="32"/>
    </row>
    <row r="202" spans="1:11" ht="15" x14ac:dyDescent="0.25">
      <c r="B202" s="66" t="s">
        <v>142</v>
      </c>
      <c r="C202" s="6"/>
      <c r="D202" s="6"/>
      <c r="E202" s="6"/>
      <c r="F202" s="6"/>
      <c r="G202" s="9"/>
      <c r="H202" s="65"/>
      <c r="I202" s="9">
        <v>1761809.21</v>
      </c>
      <c r="J202" s="10"/>
      <c r="K202" s="31">
        <v>4.4637853525827852E-2</v>
      </c>
    </row>
    <row r="203" spans="1:11" x14ac:dyDescent="0.2">
      <c r="B203" s="52"/>
      <c r="C203" s="1"/>
      <c r="D203" s="1"/>
      <c r="E203" s="1"/>
      <c r="F203" s="1"/>
      <c r="G203" s="34"/>
      <c r="H203" s="67"/>
      <c r="I203" s="1"/>
      <c r="J203" s="1"/>
      <c r="K203" s="32"/>
    </row>
    <row r="204" spans="1:11" ht="15" x14ac:dyDescent="0.25">
      <c r="B204" s="30" t="s">
        <v>792</v>
      </c>
      <c r="C204" s="6"/>
      <c r="D204" s="6"/>
      <c r="E204" s="6"/>
      <c r="F204" s="6"/>
      <c r="G204" s="9"/>
      <c r="H204" s="65"/>
      <c r="I204" s="9">
        <v>6959868.9900000002</v>
      </c>
      <c r="J204" s="10"/>
      <c r="K204" s="31">
        <v>0.17633782975545428</v>
      </c>
    </row>
    <row r="205" spans="1:11" x14ac:dyDescent="0.2">
      <c r="B205" s="39"/>
      <c r="C205" s="40"/>
      <c r="D205" s="40"/>
      <c r="E205" s="40"/>
      <c r="F205" s="40"/>
      <c r="G205" s="73"/>
      <c r="H205" s="71"/>
      <c r="I205" s="40"/>
      <c r="J205" s="40"/>
      <c r="K205" s="41"/>
    </row>
    <row r="207" spans="1:11" x14ac:dyDescent="0.2">
      <c r="A207" s="44" t="s">
        <v>793</v>
      </c>
    </row>
    <row r="216" spans="2:11" x14ac:dyDescent="0.2"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 spans="2:11" x14ac:dyDescent="0.2">
      <c r="B217" s="20"/>
      <c r="C217" s="20"/>
      <c r="D217" s="20"/>
      <c r="E217" s="20"/>
      <c r="F217" s="20"/>
      <c r="G217" s="20"/>
      <c r="H217" s="20"/>
      <c r="I217" s="20"/>
      <c r="J217" s="20"/>
      <c r="K217" s="20"/>
    </row>
    <row r="218" spans="2:11" x14ac:dyDescent="0.2"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45" spans="1:11" ht="15" x14ac:dyDescent="0.25">
      <c r="A245" s="6"/>
      <c r="B245" s="20"/>
      <c r="C245" s="20"/>
      <c r="D245" s="20"/>
      <c r="E245" s="20"/>
      <c r="F245" s="20"/>
      <c r="G245" s="20"/>
      <c r="H245" s="20"/>
      <c r="I245" s="20"/>
      <c r="J245" s="20"/>
      <c r="K245" s="20"/>
    </row>
    <row r="267" spans="1:11" ht="15" x14ac:dyDescent="0.25">
      <c r="A267" s="6"/>
      <c r="B267" s="20"/>
      <c r="C267" s="20"/>
      <c r="D267" s="20"/>
      <c r="E267" s="20"/>
      <c r="F267" s="20"/>
      <c r="G267" s="20"/>
      <c r="H267" s="20"/>
      <c r="I267" s="20"/>
      <c r="J267" s="20"/>
      <c r="K267" s="20"/>
    </row>
    <row r="327" spans="2:11" x14ac:dyDescent="0.2">
      <c r="B327" s="20"/>
      <c r="C327" s="20"/>
      <c r="D327" s="20"/>
      <c r="E327" s="20"/>
      <c r="F327" s="20"/>
      <c r="G327" s="20"/>
      <c r="H327" s="20"/>
      <c r="I327" s="20"/>
      <c r="J327" s="20"/>
      <c r="K327" s="20"/>
    </row>
    <row r="400" spans="2:11" x14ac:dyDescent="0.2">
      <c r="B400" s="44"/>
      <c r="C400" s="20"/>
      <c r="D400" s="20"/>
      <c r="E400" s="20"/>
      <c r="F400" s="20"/>
      <c r="G400" s="20"/>
      <c r="H400" s="20"/>
      <c r="I400" s="20"/>
      <c r="J400" s="20"/>
      <c r="K400" s="20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/>
  <dimension ref="A1:L233"/>
  <sheetViews>
    <sheetView showGridLines="0" rightToLeft="1" topLeftCell="D1" zoomScale="85" zoomScaleNormal="85" workbookViewId="0">
      <selection activeCell="K90" sqref="K90"/>
    </sheetView>
  </sheetViews>
  <sheetFormatPr defaultRowHeight="14.25" x14ac:dyDescent="0.2"/>
  <cols>
    <col min="1" max="1" width="3.875" style="20" customWidth="1"/>
    <col min="2" max="2" width="47.5" customWidth="1"/>
    <col min="3" max="3" width="15.5" customWidth="1"/>
    <col min="4" max="4" width="26.75" customWidth="1"/>
    <col min="5" max="5" width="17.125" customWidth="1"/>
    <col min="6" max="6" width="13.375" customWidth="1"/>
    <col min="7" max="7" width="12.625" customWidth="1"/>
    <col min="8" max="8" width="14.625" customWidth="1"/>
    <col min="9" max="9" width="17.5" customWidth="1"/>
    <col min="10" max="10" width="15" customWidth="1"/>
    <col min="11" max="11" width="20.5" customWidth="1"/>
    <col min="12" max="13" width="13.75" customWidth="1"/>
    <col min="14" max="14" width="17.375" customWidth="1"/>
    <col min="15" max="16" width="13.75" customWidth="1"/>
  </cols>
  <sheetData>
    <row r="1" spans="1:11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9.5" x14ac:dyDescent="0.3"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</row>
    <row r="3" spans="1:11" ht="16.5" x14ac:dyDescent="0.25"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</row>
    <row r="4" spans="1:11" ht="16.5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ht="15" x14ac:dyDescent="0.25">
      <c r="B6" s="25" t="s">
        <v>103</v>
      </c>
      <c r="C6" s="121">
        <v>40724</v>
      </c>
      <c r="D6" s="20"/>
      <c r="E6" s="54" t="s">
        <v>76</v>
      </c>
      <c r="F6" s="20"/>
      <c r="G6" s="20"/>
      <c r="H6" s="20"/>
      <c r="I6" s="20"/>
      <c r="K6" s="20"/>
    </row>
    <row r="7" spans="1:11" ht="15" x14ac:dyDescent="0.25">
      <c r="B7" s="25" t="s">
        <v>104</v>
      </c>
      <c r="C7" s="26" t="s">
        <v>105</v>
      </c>
      <c r="D7" s="20"/>
      <c r="E7" s="54" t="s">
        <v>81</v>
      </c>
      <c r="F7" s="20"/>
      <c r="G7" s="20"/>
      <c r="H7" s="20"/>
      <c r="I7" s="20"/>
      <c r="J7" s="20"/>
      <c r="K7" s="20"/>
    </row>
    <row r="8" spans="1:11" x14ac:dyDescent="0.2"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</row>
    <row r="9" spans="1:11" x14ac:dyDescent="0.2"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</row>
    <row r="10" spans="1:11" x14ac:dyDescent="0.2"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s="55" customFormat="1" ht="30" x14ac:dyDescent="0.2">
      <c r="A12" s="56"/>
      <c r="B12" s="57" t="s">
        <v>73</v>
      </c>
      <c r="C12" s="58" t="s">
        <v>143</v>
      </c>
      <c r="D12" s="58" t="s">
        <v>144</v>
      </c>
      <c r="E12" s="58" t="s">
        <v>147</v>
      </c>
      <c r="F12" s="59" t="s">
        <v>151</v>
      </c>
      <c r="G12" s="58" t="s">
        <v>152</v>
      </c>
      <c r="H12" s="59" t="s">
        <v>153</v>
      </c>
      <c r="I12" s="59" t="s">
        <v>154</v>
      </c>
      <c r="J12" s="62" t="s">
        <v>113</v>
      </c>
      <c r="K12" s="74"/>
    </row>
    <row r="13" spans="1:11" ht="15" x14ac:dyDescent="0.25">
      <c r="A13" s="1"/>
      <c r="B13" s="27" t="s">
        <v>76</v>
      </c>
      <c r="C13" s="28"/>
      <c r="D13" s="28"/>
      <c r="E13" s="28"/>
      <c r="F13" s="46"/>
      <c r="G13" s="63"/>
      <c r="H13" s="28"/>
      <c r="I13" s="28"/>
      <c r="J13" s="29"/>
      <c r="K13" s="20"/>
    </row>
    <row r="14" spans="1:11" ht="15" x14ac:dyDescent="0.25">
      <c r="A14" s="1"/>
      <c r="B14" s="30" t="s">
        <v>81</v>
      </c>
      <c r="C14" s="6"/>
      <c r="D14" s="6"/>
      <c r="E14" s="6"/>
      <c r="F14" s="9"/>
      <c r="G14" s="65"/>
      <c r="H14" s="6"/>
      <c r="I14" s="6"/>
      <c r="J14" s="48"/>
      <c r="K14" s="20"/>
    </row>
    <row r="15" spans="1:11" s="5" customFormat="1" ht="15" x14ac:dyDescent="0.25">
      <c r="A15" s="6"/>
      <c r="B15" s="66" t="s">
        <v>135</v>
      </c>
      <c r="C15" s="6"/>
      <c r="D15" s="6"/>
      <c r="E15" s="6"/>
      <c r="F15" s="34"/>
      <c r="G15" s="67"/>
      <c r="H15" s="1"/>
      <c r="I15" s="1"/>
      <c r="J15" s="32"/>
      <c r="K15" s="20"/>
    </row>
    <row r="16" spans="1:11" ht="15" x14ac:dyDescent="0.25">
      <c r="A16" s="1"/>
      <c r="B16" s="47" t="s">
        <v>794</v>
      </c>
      <c r="C16" s="6"/>
      <c r="D16" s="6"/>
      <c r="E16" s="6"/>
      <c r="F16" s="9"/>
      <c r="G16" s="65"/>
      <c r="H16" s="6"/>
      <c r="I16" s="6"/>
      <c r="J16" s="48"/>
      <c r="K16" s="20"/>
    </row>
    <row r="17" spans="1:12" x14ac:dyDescent="0.2">
      <c r="A17" s="1"/>
      <c r="B17" s="49" t="s">
        <v>795</v>
      </c>
      <c r="C17" s="44">
        <v>1108364</v>
      </c>
      <c r="D17" s="43" t="s">
        <v>796</v>
      </c>
      <c r="E17" s="43" t="s">
        <v>159</v>
      </c>
      <c r="F17" s="34">
        <v>131379.17000000001</v>
      </c>
      <c r="G17" s="67">
        <v>793.2</v>
      </c>
      <c r="H17" s="34">
        <v>1042.0999999999999</v>
      </c>
      <c r="I17" s="68">
        <v>3.8E-3</v>
      </c>
      <c r="J17" s="35">
        <v>0</v>
      </c>
      <c r="K17" s="241"/>
    </row>
    <row r="18" spans="1:12" x14ac:dyDescent="0.2">
      <c r="A18" s="1"/>
      <c r="B18" s="49" t="s">
        <v>797</v>
      </c>
      <c r="C18" s="44">
        <v>1114263</v>
      </c>
      <c r="D18" s="43" t="s">
        <v>798</v>
      </c>
      <c r="E18" s="43" t="s">
        <v>159</v>
      </c>
      <c r="F18" s="34">
        <v>348955.78</v>
      </c>
      <c r="G18" s="67">
        <v>810</v>
      </c>
      <c r="H18" s="34">
        <v>2826.54</v>
      </c>
      <c r="I18" s="68">
        <v>7.0000000000000001E-3</v>
      </c>
      <c r="J18" s="35">
        <v>1E-4</v>
      </c>
      <c r="K18" s="241"/>
    </row>
    <row r="19" spans="1:12" x14ac:dyDescent="0.2">
      <c r="A19" s="1"/>
      <c r="B19" s="49" t="s">
        <v>799</v>
      </c>
      <c r="C19" s="44">
        <v>1107762</v>
      </c>
      <c r="D19" s="43" t="s">
        <v>589</v>
      </c>
      <c r="E19" s="43" t="s">
        <v>159</v>
      </c>
      <c r="F19" s="34">
        <v>356984.69</v>
      </c>
      <c r="G19" s="67">
        <v>13720</v>
      </c>
      <c r="H19" s="34">
        <v>48978.3</v>
      </c>
      <c r="I19" s="68">
        <v>4.41E-2</v>
      </c>
      <c r="J19" s="35">
        <v>1.2999999999999999E-3</v>
      </c>
      <c r="K19" s="241"/>
    </row>
    <row r="20" spans="1:12" x14ac:dyDescent="0.2">
      <c r="A20" s="1"/>
      <c r="B20" s="49" t="s">
        <v>800</v>
      </c>
      <c r="C20" s="44">
        <v>1103167</v>
      </c>
      <c r="D20" s="43" t="s">
        <v>589</v>
      </c>
      <c r="E20" s="43" t="s">
        <v>159</v>
      </c>
      <c r="F20" s="34">
        <v>38212.089999999997</v>
      </c>
      <c r="G20" s="67">
        <v>7933</v>
      </c>
      <c r="H20" s="34">
        <v>3031.37</v>
      </c>
      <c r="I20" s="68">
        <v>2.7000000000000001E-3</v>
      </c>
      <c r="J20" s="35">
        <v>1E-4</v>
      </c>
      <c r="K20" s="241"/>
    </row>
    <row r="21" spans="1:12" x14ac:dyDescent="0.2">
      <c r="A21" s="1"/>
      <c r="B21" s="49" t="s">
        <v>801</v>
      </c>
      <c r="C21" s="44">
        <v>1108679</v>
      </c>
      <c r="D21" s="43" t="s">
        <v>802</v>
      </c>
      <c r="E21" s="43" t="s">
        <v>159</v>
      </c>
      <c r="F21" s="34">
        <v>527590.40000000002</v>
      </c>
      <c r="G21" s="67">
        <v>798.9</v>
      </c>
      <c r="H21" s="34">
        <v>4214.92</v>
      </c>
      <c r="I21" s="68">
        <v>5.1000000000000004E-3</v>
      </c>
      <c r="J21" s="35">
        <v>1E-4</v>
      </c>
      <c r="K21" s="241"/>
    </row>
    <row r="22" spans="1:12" ht="15" x14ac:dyDescent="0.25">
      <c r="A22" s="1"/>
      <c r="B22" s="47" t="s">
        <v>803</v>
      </c>
      <c r="C22" s="6"/>
      <c r="D22" s="6"/>
      <c r="E22" s="6"/>
      <c r="F22" s="9"/>
      <c r="G22" s="65"/>
      <c r="H22" s="9">
        <v>60093.23</v>
      </c>
      <c r="I22" s="10"/>
      <c r="J22" s="31">
        <v>1.5E-3</v>
      </c>
      <c r="K22" s="241"/>
    </row>
    <row r="23" spans="1:12" x14ac:dyDescent="0.2">
      <c r="A23" s="1"/>
      <c r="B23" s="52"/>
      <c r="C23" s="1"/>
      <c r="D23" s="1"/>
      <c r="E23" s="1"/>
      <c r="F23" s="34"/>
      <c r="G23" s="67"/>
      <c r="H23" s="1"/>
      <c r="I23" s="1"/>
      <c r="J23" s="32"/>
      <c r="K23" s="241"/>
    </row>
    <row r="24" spans="1:12" ht="15" x14ac:dyDescent="0.25">
      <c r="A24" s="1"/>
      <c r="B24" s="47" t="s">
        <v>804</v>
      </c>
      <c r="C24" s="6"/>
      <c r="D24" s="6"/>
      <c r="E24" s="6"/>
      <c r="F24" s="9"/>
      <c r="G24" s="65"/>
      <c r="H24" s="6"/>
      <c r="I24" s="6"/>
      <c r="J24" s="48"/>
      <c r="K24" s="241"/>
    </row>
    <row r="25" spans="1:12" x14ac:dyDescent="0.2">
      <c r="A25" s="1"/>
      <c r="B25" s="49" t="s">
        <v>805</v>
      </c>
      <c r="C25" s="44">
        <v>1114644</v>
      </c>
      <c r="D25" s="43" t="s">
        <v>802</v>
      </c>
      <c r="E25" s="43" t="s">
        <v>159</v>
      </c>
      <c r="F25" s="34">
        <v>325690.57</v>
      </c>
      <c r="G25" s="67">
        <v>1725.2</v>
      </c>
      <c r="H25" s="34">
        <v>5618.81</v>
      </c>
      <c r="I25" s="68">
        <v>2.5100000000000001E-2</v>
      </c>
      <c r="J25" s="35">
        <v>1E-4</v>
      </c>
      <c r="K25" s="241"/>
    </row>
    <row r="26" spans="1:12" ht="15" x14ac:dyDescent="0.25">
      <c r="A26" s="1"/>
      <c r="B26" s="47" t="s">
        <v>806</v>
      </c>
      <c r="C26" s="6"/>
      <c r="D26" s="6"/>
      <c r="E26" s="6"/>
      <c r="F26" s="9"/>
      <c r="G26" s="65"/>
      <c r="H26" s="9">
        <v>5618.81</v>
      </c>
      <c r="I26" s="10"/>
      <c r="J26" s="31">
        <v>1E-4</v>
      </c>
      <c r="K26" s="241"/>
    </row>
    <row r="27" spans="1:12" x14ac:dyDescent="0.2">
      <c r="A27" s="1"/>
      <c r="B27" s="50"/>
      <c r="C27" s="1"/>
      <c r="D27" s="1"/>
      <c r="E27" s="1"/>
      <c r="F27" s="34"/>
      <c r="G27" s="67"/>
      <c r="H27" s="1"/>
      <c r="I27" s="1"/>
      <c r="J27" s="32"/>
      <c r="K27" s="241"/>
    </row>
    <row r="28" spans="1:12" s="5" customFormat="1" ht="15" x14ac:dyDescent="0.25">
      <c r="A28" s="6"/>
      <c r="B28" s="66" t="s">
        <v>140</v>
      </c>
      <c r="C28" s="6"/>
      <c r="D28" s="6"/>
      <c r="E28" s="6"/>
      <c r="F28" s="9"/>
      <c r="G28" s="65"/>
      <c r="H28" s="9">
        <v>65712.039999999994</v>
      </c>
      <c r="I28" s="10"/>
      <c r="J28" s="31">
        <v>1.6999999999999999E-3</v>
      </c>
      <c r="K28" s="241"/>
    </row>
    <row r="29" spans="1:12" x14ac:dyDescent="0.2">
      <c r="A29" s="1"/>
      <c r="B29" s="11"/>
      <c r="C29" s="1"/>
      <c r="D29" s="1"/>
      <c r="E29" s="1"/>
      <c r="F29" s="34"/>
      <c r="G29" s="67"/>
      <c r="H29" s="1"/>
      <c r="I29" s="1"/>
      <c r="J29" s="32"/>
      <c r="K29" s="241"/>
    </row>
    <row r="30" spans="1:12" s="5" customFormat="1" ht="15" x14ac:dyDescent="0.25">
      <c r="A30" s="6"/>
      <c r="B30" s="66" t="s">
        <v>141</v>
      </c>
      <c r="C30" s="6"/>
      <c r="D30" s="6"/>
      <c r="E30" s="6"/>
      <c r="F30" s="34"/>
      <c r="G30" s="67"/>
      <c r="H30" s="1"/>
      <c r="I30" s="1"/>
      <c r="J30" s="32"/>
      <c r="K30" s="241"/>
    </row>
    <row r="31" spans="1:12" ht="15" x14ac:dyDescent="0.25">
      <c r="A31" s="1"/>
      <c r="B31" s="47" t="s">
        <v>807</v>
      </c>
      <c r="C31" s="6"/>
      <c r="D31" s="6"/>
      <c r="E31" s="6"/>
      <c r="F31" s="9"/>
      <c r="G31" s="65"/>
      <c r="H31" s="6"/>
      <c r="I31" s="6"/>
      <c r="J31" s="48"/>
      <c r="K31" s="241"/>
    </row>
    <row r="32" spans="1:12" x14ac:dyDescent="0.2">
      <c r="A32" s="1"/>
      <c r="B32" s="53" t="s">
        <v>808</v>
      </c>
      <c r="C32" s="44" t="s">
        <v>809</v>
      </c>
      <c r="D32" s="43" t="s">
        <v>810</v>
      </c>
      <c r="E32" s="43" t="s">
        <v>121</v>
      </c>
      <c r="F32" s="34">
        <v>5951314.8700000001</v>
      </c>
      <c r="G32" s="67">
        <v>3174</v>
      </c>
      <c r="H32" s="34">
        <v>188894.73</v>
      </c>
      <c r="I32" s="68">
        <v>1.7999999999999999E-2</v>
      </c>
      <c r="J32" s="35">
        <v>4.7859071468588817E-3</v>
      </c>
      <c r="K32" s="241"/>
      <c r="L32" s="205"/>
    </row>
    <row r="33" spans="1:12" x14ac:dyDescent="0.2">
      <c r="A33" s="1"/>
      <c r="B33" s="53" t="s">
        <v>811</v>
      </c>
      <c r="C33" s="44" t="s">
        <v>812</v>
      </c>
      <c r="D33" s="43" t="s">
        <v>810</v>
      </c>
      <c r="E33" s="43" t="s">
        <v>121</v>
      </c>
      <c r="F33" s="34">
        <v>3681006.22</v>
      </c>
      <c r="G33" s="67">
        <v>2896</v>
      </c>
      <c r="H33" s="34">
        <v>106601.94</v>
      </c>
      <c r="I33" s="68">
        <v>5.1999999999999998E-3</v>
      </c>
      <c r="J33" s="35">
        <v>2.7009064070502215E-3</v>
      </c>
      <c r="K33" s="241"/>
      <c r="L33" s="205"/>
    </row>
    <row r="34" spans="1:12" x14ac:dyDescent="0.2">
      <c r="A34" s="1"/>
      <c r="B34" s="53" t="s">
        <v>813</v>
      </c>
      <c r="C34" s="44" t="s">
        <v>814</v>
      </c>
      <c r="D34" s="44" t="s">
        <v>815</v>
      </c>
      <c r="E34" s="43" t="s">
        <v>121</v>
      </c>
      <c r="F34" s="34">
        <v>8336433.3399999999</v>
      </c>
      <c r="G34" s="67">
        <v>3123</v>
      </c>
      <c r="H34" s="34">
        <v>260346.81</v>
      </c>
      <c r="I34" s="68">
        <v>1.8700000000000001E-2</v>
      </c>
      <c r="J34" s="35">
        <v>6.5962436254357716E-3</v>
      </c>
      <c r="K34" s="241"/>
      <c r="L34" s="205"/>
    </row>
    <row r="35" spans="1:12" x14ac:dyDescent="0.2">
      <c r="A35" s="1"/>
      <c r="B35" s="53" t="s">
        <v>816</v>
      </c>
      <c r="C35" s="44" t="s">
        <v>817</v>
      </c>
      <c r="D35" s="44" t="s">
        <v>455</v>
      </c>
      <c r="E35" s="43" t="s">
        <v>723</v>
      </c>
      <c r="F35" s="34">
        <v>183499.32</v>
      </c>
      <c r="G35" s="67">
        <v>6256</v>
      </c>
      <c r="H35" s="34">
        <v>11479.72</v>
      </c>
      <c r="I35" s="68">
        <v>8.9999999999999998E-4</v>
      </c>
      <c r="J35" s="35">
        <v>2.9085445629922465E-4</v>
      </c>
      <c r="K35" s="241"/>
      <c r="L35" s="205"/>
    </row>
    <row r="36" spans="1:12" x14ac:dyDescent="0.2">
      <c r="A36" s="1"/>
      <c r="B36" s="53" t="s">
        <v>818</v>
      </c>
      <c r="C36" s="44" t="s">
        <v>819</v>
      </c>
      <c r="D36" s="44" t="s">
        <v>820</v>
      </c>
      <c r="E36" s="43" t="s">
        <v>122</v>
      </c>
      <c r="F36" s="34">
        <v>1594766.42</v>
      </c>
      <c r="G36" s="67">
        <v>12553</v>
      </c>
      <c r="H36" s="34">
        <v>200191.03</v>
      </c>
      <c r="I36" s="68">
        <v>0.2903</v>
      </c>
      <c r="J36" s="35">
        <v>5.0721144058070902E-3</v>
      </c>
      <c r="K36" s="241"/>
      <c r="L36" s="205"/>
    </row>
    <row r="37" spans="1:12" x14ac:dyDescent="0.2">
      <c r="A37" s="1"/>
      <c r="B37" s="53" t="s">
        <v>821</v>
      </c>
      <c r="C37" s="44" t="s">
        <v>822</v>
      </c>
      <c r="D37" s="43" t="s">
        <v>823</v>
      </c>
      <c r="E37" s="43" t="s">
        <v>124</v>
      </c>
      <c r="F37" s="34">
        <v>2465546.88</v>
      </c>
      <c r="G37" s="67">
        <v>3909</v>
      </c>
      <c r="H37" s="34">
        <v>96378.23</v>
      </c>
      <c r="I37" s="68">
        <v>0.45379999999999998</v>
      </c>
      <c r="J37" s="35">
        <v>2.4418746873383339E-3</v>
      </c>
      <c r="K37" s="241"/>
      <c r="L37" s="205"/>
    </row>
    <row r="38" spans="1:12" x14ac:dyDescent="0.2">
      <c r="A38" s="1"/>
      <c r="B38" s="53" t="s">
        <v>824</v>
      </c>
      <c r="C38" s="44" t="s">
        <v>825</v>
      </c>
      <c r="D38" s="44" t="s">
        <v>815</v>
      </c>
      <c r="E38" s="43" t="s">
        <v>121</v>
      </c>
      <c r="F38" s="34">
        <v>2030029.68</v>
      </c>
      <c r="G38" s="67">
        <v>3724</v>
      </c>
      <c r="H38" s="34">
        <v>75598.31</v>
      </c>
      <c r="I38" s="68">
        <v>5.4999999999999997E-3</v>
      </c>
      <c r="J38" s="35">
        <v>1.9153869042267788E-3</v>
      </c>
      <c r="K38" s="241"/>
      <c r="L38" s="205"/>
    </row>
    <row r="39" spans="1:12" x14ac:dyDescent="0.2">
      <c r="A39" s="1"/>
      <c r="B39" s="53" t="s">
        <v>826</v>
      </c>
      <c r="C39" s="44" t="s">
        <v>827</v>
      </c>
      <c r="D39" s="43" t="s">
        <v>828</v>
      </c>
      <c r="E39" s="43" t="s">
        <v>121</v>
      </c>
      <c r="F39" s="34">
        <v>1629348.41</v>
      </c>
      <c r="G39" s="67">
        <v>7686</v>
      </c>
      <c r="H39" s="34">
        <v>125231.72</v>
      </c>
      <c r="I39" s="68">
        <v>0.28510000000000002</v>
      </c>
      <c r="J39" s="35">
        <v>3.1729174432840465E-3</v>
      </c>
      <c r="K39" s="241"/>
      <c r="L39" s="205"/>
    </row>
    <row r="40" spans="1:12" x14ac:dyDescent="0.2">
      <c r="A40" s="1"/>
      <c r="B40" s="53" t="s">
        <v>829</v>
      </c>
      <c r="C40" s="44" t="s">
        <v>830</v>
      </c>
      <c r="D40" s="44" t="s">
        <v>831</v>
      </c>
      <c r="E40" s="43" t="s">
        <v>121</v>
      </c>
      <c r="F40" s="34">
        <v>948456.49</v>
      </c>
      <c r="G40" s="67">
        <v>7914</v>
      </c>
      <c r="H40" s="34">
        <v>75060.850000000006</v>
      </c>
      <c r="I40" s="68">
        <v>2.2800000000000001E-2</v>
      </c>
      <c r="J40" s="35">
        <v>1.901769617735246E-3</v>
      </c>
      <c r="K40" s="241"/>
      <c r="L40" s="205"/>
    </row>
    <row r="41" spans="1:12" x14ac:dyDescent="0.2">
      <c r="A41" s="1"/>
      <c r="B41" s="53" t="s">
        <v>832</v>
      </c>
      <c r="C41" s="44" t="s">
        <v>833</v>
      </c>
      <c r="D41" s="44" t="s">
        <v>831</v>
      </c>
      <c r="E41" s="43" t="s">
        <v>121</v>
      </c>
      <c r="F41" s="34">
        <v>1910224.65</v>
      </c>
      <c r="G41" s="67">
        <v>6517</v>
      </c>
      <c r="H41" s="34">
        <v>124489.34</v>
      </c>
      <c r="I41" s="68">
        <v>0.1026</v>
      </c>
      <c r="J41" s="35">
        <v>3.1541082274436413E-3</v>
      </c>
      <c r="K41" s="241"/>
      <c r="L41" s="205"/>
    </row>
    <row r="42" spans="1:12" x14ac:dyDescent="0.2">
      <c r="A42" s="1"/>
      <c r="B42" s="53" t="s">
        <v>834</v>
      </c>
      <c r="C42" s="44" t="s">
        <v>835</v>
      </c>
      <c r="D42" s="44" t="s">
        <v>831</v>
      </c>
      <c r="E42" s="43" t="s">
        <v>121</v>
      </c>
      <c r="F42" s="34">
        <v>3031732.84</v>
      </c>
      <c r="G42" s="67">
        <v>6698</v>
      </c>
      <c r="H42" s="34">
        <v>203065.47</v>
      </c>
      <c r="I42" s="68">
        <v>0.12870000000000001</v>
      </c>
      <c r="J42" s="35">
        <v>5.1449422869195866E-3</v>
      </c>
      <c r="K42" s="241"/>
      <c r="L42" s="205"/>
    </row>
    <row r="43" spans="1:12" x14ac:dyDescent="0.2">
      <c r="A43" s="1"/>
      <c r="B43" s="53" t="s">
        <v>836</v>
      </c>
      <c r="C43" s="44" t="s">
        <v>837</v>
      </c>
      <c r="D43" s="44" t="s">
        <v>831</v>
      </c>
      <c r="E43" s="43" t="s">
        <v>121</v>
      </c>
      <c r="F43" s="34">
        <v>1590744.57</v>
      </c>
      <c r="G43" s="67">
        <v>9796</v>
      </c>
      <c r="H43" s="34">
        <v>155829.34</v>
      </c>
      <c r="I43" s="68">
        <v>7.4499999999999997E-2</v>
      </c>
      <c r="J43" s="35">
        <v>3.9481501257144789E-3</v>
      </c>
      <c r="K43" s="241"/>
      <c r="L43" s="205"/>
    </row>
    <row r="44" spans="1:12" x14ac:dyDescent="0.2">
      <c r="A44" s="1"/>
      <c r="B44" s="53" t="s">
        <v>838</v>
      </c>
      <c r="C44" s="44" t="s">
        <v>839</v>
      </c>
      <c r="D44" s="44" t="s">
        <v>831</v>
      </c>
      <c r="E44" s="43" t="s">
        <v>124</v>
      </c>
      <c r="F44" s="34">
        <v>979828.57</v>
      </c>
      <c r="G44" s="67">
        <v>1179</v>
      </c>
      <c r="H44" s="34">
        <v>11552.18</v>
      </c>
      <c r="I44" s="68">
        <v>3.8E-3</v>
      </c>
      <c r="J44" s="35">
        <v>2.9269032981386103E-4</v>
      </c>
      <c r="K44" s="241"/>
      <c r="L44" s="205"/>
    </row>
    <row r="45" spans="1:12" x14ac:dyDescent="0.2">
      <c r="A45" s="1"/>
      <c r="B45" s="53" t="s">
        <v>840</v>
      </c>
      <c r="C45" s="44" t="s">
        <v>841</v>
      </c>
      <c r="D45" s="44" t="s">
        <v>831</v>
      </c>
      <c r="E45" s="43" t="s">
        <v>121</v>
      </c>
      <c r="F45" s="34">
        <v>1564121.23</v>
      </c>
      <c r="G45" s="67">
        <v>4295</v>
      </c>
      <c r="H45" s="34">
        <v>67179.009999999995</v>
      </c>
      <c r="I45" s="68">
        <v>2.7000000000000001E-3</v>
      </c>
      <c r="J45" s="35">
        <v>1.7020723875033688E-3</v>
      </c>
      <c r="K45" s="241"/>
      <c r="L45" s="205"/>
    </row>
    <row r="46" spans="1:12" x14ac:dyDescent="0.2">
      <c r="A46" s="1"/>
      <c r="B46" s="53" t="s">
        <v>842</v>
      </c>
      <c r="C46" s="44" t="s">
        <v>843</v>
      </c>
      <c r="D46" s="44" t="s">
        <v>831</v>
      </c>
      <c r="E46" s="43" t="s">
        <v>121</v>
      </c>
      <c r="F46" s="34">
        <v>3883679.72</v>
      </c>
      <c r="G46" s="67">
        <v>1518</v>
      </c>
      <c r="H46" s="34">
        <v>58954.26</v>
      </c>
      <c r="I46" s="68">
        <v>5.0000000000000001E-3</v>
      </c>
      <c r="J46" s="35">
        <v>1.4936870619512608E-3</v>
      </c>
      <c r="K46" s="241"/>
      <c r="L46" s="205"/>
    </row>
    <row r="47" spans="1:12" x14ac:dyDescent="0.2">
      <c r="A47" s="1"/>
      <c r="B47" s="53" t="s">
        <v>844</v>
      </c>
      <c r="C47" s="44" t="s">
        <v>845</v>
      </c>
      <c r="D47" s="44" t="s">
        <v>831</v>
      </c>
      <c r="E47" s="43" t="s">
        <v>121</v>
      </c>
      <c r="F47" s="34">
        <v>1001703.17</v>
      </c>
      <c r="G47" s="67">
        <v>10666</v>
      </c>
      <c r="H47" s="34">
        <v>106841.66</v>
      </c>
      <c r="I47" s="68">
        <v>1.89E-2</v>
      </c>
      <c r="J47" s="35">
        <v>2.7069800421444614E-3</v>
      </c>
      <c r="K47" s="241"/>
      <c r="L47" s="205"/>
    </row>
    <row r="48" spans="1:12" x14ac:dyDescent="0.2">
      <c r="A48" s="1"/>
      <c r="B48" s="53" t="s">
        <v>846</v>
      </c>
      <c r="C48" s="44" t="s">
        <v>847</v>
      </c>
      <c r="D48" s="44" t="s">
        <v>831</v>
      </c>
      <c r="E48" s="43" t="s">
        <v>121</v>
      </c>
      <c r="F48" s="34">
        <v>3114930.78</v>
      </c>
      <c r="G48" s="67">
        <v>6335</v>
      </c>
      <c r="H48" s="34">
        <v>197330.86</v>
      </c>
      <c r="I48" s="68">
        <v>9.4E-2</v>
      </c>
      <c r="J48" s="35">
        <v>4.9996480747229385E-3</v>
      </c>
      <c r="K48" s="241"/>
      <c r="L48" s="205"/>
    </row>
    <row r="49" spans="1:12" x14ac:dyDescent="0.2">
      <c r="A49" s="1"/>
      <c r="B49" s="53" t="s">
        <v>848</v>
      </c>
      <c r="C49" s="44" t="s">
        <v>849</v>
      </c>
      <c r="D49" s="44" t="s">
        <v>831</v>
      </c>
      <c r="E49" s="43" t="s">
        <v>121</v>
      </c>
      <c r="F49" s="34">
        <v>3118258.7</v>
      </c>
      <c r="G49" s="67">
        <v>3217</v>
      </c>
      <c r="H49" s="34">
        <v>100314.38</v>
      </c>
      <c r="I49" s="68">
        <v>0.12509999999999999</v>
      </c>
      <c r="J49" s="35">
        <v>2.5416024479598645E-3</v>
      </c>
      <c r="K49" s="241"/>
      <c r="L49" s="205"/>
    </row>
    <row r="50" spans="1:12" x14ac:dyDescent="0.2">
      <c r="A50" s="1"/>
      <c r="B50" s="53" t="s">
        <v>850</v>
      </c>
      <c r="C50" s="44" t="s">
        <v>851</v>
      </c>
      <c r="D50" s="44" t="s">
        <v>831</v>
      </c>
      <c r="E50" s="43" t="s">
        <v>123</v>
      </c>
      <c r="F50" s="34">
        <v>15556821.720000001</v>
      </c>
      <c r="G50" s="67">
        <v>1913</v>
      </c>
      <c r="H50" s="34">
        <v>297602</v>
      </c>
      <c r="I50" s="68">
        <v>7.6E-3</v>
      </c>
      <c r="J50" s="35">
        <v>7.5401549779578114E-3</v>
      </c>
      <c r="K50" s="241"/>
      <c r="L50" s="205"/>
    </row>
    <row r="51" spans="1:12" x14ac:dyDescent="0.2">
      <c r="A51" s="1"/>
      <c r="B51" s="53" t="s">
        <v>852</v>
      </c>
      <c r="C51" s="44" t="s">
        <v>853</v>
      </c>
      <c r="D51" s="44" t="s">
        <v>831</v>
      </c>
      <c r="E51" s="43" t="s">
        <v>123</v>
      </c>
      <c r="F51" s="34">
        <v>2300123.2599999998</v>
      </c>
      <c r="G51" s="67">
        <v>1977</v>
      </c>
      <c r="H51" s="34">
        <v>45473.440000000002</v>
      </c>
      <c r="I51" s="68">
        <v>1.26E-2</v>
      </c>
      <c r="J51" s="35">
        <v>1.1521319916561914E-3</v>
      </c>
      <c r="K51" s="241"/>
      <c r="L51" s="205"/>
    </row>
    <row r="52" spans="1:12" x14ac:dyDescent="0.2">
      <c r="A52" s="1"/>
      <c r="B52" s="53" t="s">
        <v>854</v>
      </c>
      <c r="C52" s="44" t="s">
        <v>855</v>
      </c>
      <c r="D52" s="44" t="s">
        <v>831</v>
      </c>
      <c r="E52" s="43" t="s">
        <v>123</v>
      </c>
      <c r="F52" s="34">
        <v>4297236.28</v>
      </c>
      <c r="G52" s="67">
        <v>2274</v>
      </c>
      <c r="H52" s="34">
        <v>97719.15</v>
      </c>
      <c r="I52" s="68">
        <v>2.5999999999999999E-2</v>
      </c>
      <c r="J52" s="35">
        <v>2.4758487352716245E-3</v>
      </c>
      <c r="K52" s="241"/>
      <c r="L52" s="205"/>
    </row>
    <row r="53" spans="1:12" x14ac:dyDescent="0.2">
      <c r="A53" s="1"/>
      <c r="B53" s="53" t="s">
        <v>856</v>
      </c>
      <c r="C53" s="44" t="s">
        <v>857</v>
      </c>
      <c r="D53" s="44" t="s">
        <v>858</v>
      </c>
      <c r="E53" s="43" t="s">
        <v>121</v>
      </c>
      <c r="F53" s="34">
        <v>36093927.619999997</v>
      </c>
      <c r="G53" s="67">
        <v>14</v>
      </c>
      <c r="H53" s="34">
        <v>5053.1499999999996</v>
      </c>
      <c r="I53" s="68">
        <v>4.5699999999999998E-2</v>
      </c>
      <c r="J53" s="35">
        <v>1.280284881380754E-4</v>
      </c>
      <c r="K53" s="241"/>
      <c r="L53" s="205"/>
    </row>
    <row r="54" spans="1:12" x14ac:dyDescent="0.2">
      <c r="A54" s="1"/>
      <c r="B54" s="53" t="s">
        <v>859</v>
      </c>
      <c r="C54" s="44" t="s">
        <v>860</v>
      </c>
      <c r="D54" s="44" t="s">
        <v>861</v>
      </c>
      <c r="E54" s="43" t="s">
        <v>121</v>
      </c>
      <c r="F54" s="34">
        <v>2619071.0699999998</v>
      </c>
      <c r="G54" s="67">
        <v>5379</v>
      </c>
      <c r="H54" s="34">
        <v>140879.82999999999</v>
      </c>
      <c r="I54" s="68">
        <v>7.4000000000000003E-3</v>
      </c>
      <c r="J54" s="35">
        <v>3.5693837792365314E-3</v>
      </c>
      <c r="K54" s="241"/>
      <c r="L54" s="205"/>
    </row>
    <row r="55" spans="1:12" x14ac:dyDescent="0.2">
      <c r="B55" s="53" t="s">
        <v>862</v>
      </c>
      <c r="C55" s="44" t="s">
        <v>863</v>
      </c>
      <c r="D55" s="44" t="s">
        <v>864</v>
      </c>
      <c r="E55" s="43" t="s">
        <v>121</v>
      </c>
      <c r="F55" s="34">
        <v>3830433.04</v>
      </c>
      <c r="G55" s="67">
        <v>5459</v>
      </c>
      <c r="H55" s="34">
        <v>209103.34</v>
      </c>
      <c r="I55" s="68">
        <v>8.9999999999999993E-3</v>
      </c>
      <c r="J55" s="35">
        <v>5.2979200072869291E-3</v>
      </c>
      <c r="K55" s="241"/>
      <c r="L55" s="205"/>
    </row>
    <row r="56" spans="1:12" x14ac:dyDescent="0.2">
      <c r="B56" s="53" t="s">
        <v>865</v>
      </c>
      <c r="C56" s="44" t="s">
        <v>866</v>
      </c>
      <c r="D56" s="44" t="s">
        <v>867</v>
      </c>
      <c r="E56" s="43" t="s">
        <v>121</v>
      </c>
      <c r="F56" s="34">
        <v>29951.26</v>
      </c>
      <c r="G56" s="67">
        <v>3854</v>
      </c>
      <c r="H56" s="34">
        <v>1154.32</v>
      </c>
      <c r="I56" s="68">
        <v>1E-4</v>
      </c>
      <c r="J56" s="35">
        <v>2.9246280919336096E-5</v>
      </c>
      <c r="K56" s="241"/>
      <c r="L56" s="205"/>
    </row>
    <row r="57" spans="1:12" x14ac:dyDescent="0.2">
      <c r="B57" s="53" t="s">
        <v>868</v>
      </c>
      <c r="C57" s="44" t="s">
        <v>869</v>
      </c>
      <c r="D57" s="43" t="s">
        <v>828</v>
      </c>
      <c r="E57" s="43" t="s">
        <v>121</v>
      </c>
      <c r="F57" s="34">
        <v>1311199.5</v>
      </c>
      <c r="G57" s="67">
        <v>15200</v>
      </c>
      <c r="H57" s="34">
        <v>199302.32</v>
      </c>
      <c r="I57" s="68">
        <v>2.1100000000000001E-2</v>
      </c>
      <c r="J57" s="35">
        <v>5.0495977186529014E-3</v>
      </c>
      <c r="K57" s="241"/>
      <c r="L57" s="205"/>
    </row>
    <row r="58" spans="1:12" x14ac:dyDescent="0.2">
      <c r="B58" s="53" t="s">
        <v>870</v>
      </c>
      <c r="C58" s="44" t="s">
        <v>871</v>
      </c>
      <c r="D58" s="44" t="s">
        <v>867</v>
      </c>
      <c r="E58" s="43" t="s">
        <v>121</v>
      </c>
      <c r="F58" s="34">
        <v>1767124.19</v>
      </c>
      <c r="G58" s="67">
        <v>3106</v>
      </c>
      <c r="H58" s="34">
        <v>54886.879999999997</v>
      </c>
      <c r="I58" s="68">
        <v>0.18820000000000001</v>
      </c>
      <c r="J58" s="35">
        <v>1.3906344092330463E-3</v>
      </c>
      <c r="K58" s="241"/>
      <c r="L58" s="205"/>
    </row>
    <row r="59" spans="1:12" x14ac:dyDescent="0.2">
      <c r="B59" s="53" t="s">
        <v>872</v>
      </c>
      <c r="C59" s="44" t="s">
        <v>873</v>
      </c>
      <c r="D59" s="44" t="s">
        <v>867</v>
      </c>
      <c r="E59" s="43" t="s">
        <v>121</v>
      </c>
      <c r="F59" s="34">
        <v>6000235.25</v>
      </c>
      <c r="G59" s="67">
        <v>2013</v>
      </c>
      <c r="H59" s="34">
        <v>120784.74</v>
      </c>
      <c r="I59" s="68">
        <v>0.13519999999999999</v>
      </c>
      <c r="J59" s="35">
        <v>3.0602471037571659E-3</v>
      </c>
      <c r="K59" s="241"/>
      <c r="L59" s="205"/>
    </row>
    <row r="60" spans="1:12" x14ac:dyDescent="0.2">
      <c r="B60" s="53" t="s">
        <v>874</v>
      </c>
      <c r="C60" s="44" t="s">
        <v>875</v>
      </c>
      <c r="D60" s="44" t="s">
        <v>876</v>
      </c>
      <c r="E60" s="43" t="s">
        <v>121</v>
      </c>
      <c r="F60" s="34">
        <v>9680912.0099999998</v>
      </c>
      <c r="G60" s="67">
        <v>1515</v>
      </c>
      <c r="H60" s="34">
        <v>146665.82</v>
      </c>
      <c r="I60" s="68">
        <v>0.27</v>
      </c>
      <c r="J60" s="35">
        <v>3.7159797742261961E-3</v>
      </c>
      <c r="K60" s="241"/>
      <c r="L60" s="205"/>
    </row>
    <row r="61" spans="1:12" x14ac:dyDescent="0.2">
      <c r="B61" s="53" t="s">
        <v>877</v>
      </c>
      <c r="C61" s="44" t="s">
        <v>878</v>
      </c>
      <c r="D61" s="44" t="s">
        <v>867</v>
      </c>
      <c r="E61" s="43" t="s">
        <v>121</v>
      </c>
      <c r="F61" s="34">
        <v>1010355.75</v>
      </c>
      <c r="G61" s="67">
        <v>5705</v>
      </c>
      <c r="H61" s="34">
        <v>57640.800000000003</v>
      </c>
      <c r="I61" s="68">
        <v>6.9999999999999999E-4</v>
      </c>
      <c r="J61" s="35">
        <v>1.4604087507929069E-3</v>
      </c>
      <c r="K61" s="241"/>
      <c r="L61" s="205"/>
    </row>
    <row r="62" spans="1:12" x14ac:dyDescent="0.2">
      <c r="B62" s="53" t="s">
        <v>879</v>
      </c>
      <c r="C62" s="44" t="s">
        <v>880</v>
      </c>
      <c r="D62" s="44" t="s">
        <v>867</v>
      </c>
      <c r="E62" s="43" t="s">
        <v>121</v>
      </c>
      <c r="F62" s="34">
        <v>2605759.4</v>
      </c>
      <c r="G62" s="67">
        <v>1936</v>
      </c>
      <c r="H62" s="34">
        <v>50447.5</v>
      </c>
      <c r="I62" s="68">
        <v>1.2699999999999999E-2</v>
      </c>
      <c r="J62" s="35">
        <v>1.2781566261333146E-3</v>
      </c>
      <c r="K62" s="241"/>
      <c r="L62" s="205"/>
    </row>
    <row r="63" spans="1:12" x14ac:dyDescent="0.2">
      <c r="B63" s="53" t="s">
        <v>881</v>
      </c>
      <c r="C63" s="44" t="s">
        <v>882</v>
      </c>
      <c r="D63" s="44" t="s">
        <v>867</v>
      </c>
      <c r="E63" s="43" t="s">
        <v>121</v>
      </c>
      <c r="F63" s="34">
        <v>12879040.73</v>
      </c>
      <c r="G63" s="67">
        <v>85</v>
      </c>
      <c r="H63" s="34">
        <v>10947.18</v>
      </c>
      <c r="I63" s="68">
        <v>1.0800000000000001E-2</v>
      </c>
      <c r="J63" s="35">
        <v>2.7736182475789881E-4</v>
      </c>
      <c r="K63" s="241"/>
      <c r="L63" s="205"/>
    </row>
    <row r="64" spans="1:12" x14ac:dyDescent="0.2">
      <c r="B64" s="53" t="s">
        <v>883</v>
      </c>
      <c r="C64" s="44" t="s">
        <v>884</v>
      </c>
      <c r="D64" s="44" t="s">
        <v>820</v>
      </c>
      <c r="E64" s="43" t="s">
        <v>121</v>
      </c>
      <c r="F64" s="34">
        <v>752109.36</v>
      </c>
      <c r="G64" s="67">
        <v>20888</v>
      </c>
      <c r="H64" s="34">
        <v>157100.6</v>
      </c>
      <c r="I64" s="68">
        <v>5.7299999999999997E-2</v>
      </c>
      <c r="J64" s="35">
        <v>3.9803592419747147E-3</v>
      </c>
      <c r="K64" s="241"/>
      <c r="L64" s="205"/>
    </row>
    <row r="65" spans="2:12" x14ac:dyDescent="0.2">
      <c r="B65" s="53" t="s">
        <v>885</v>
      </c>
      <c r="C65" s="44" t="s">
        <v>886</v>
      </c>
      <c r="D65" s="44" t="s">
        <v>887</v>
      </c>
      <c r="E65" s="43" t="s">
        <v>122</v>
      </c>
      <c r="F65" s="34">
        <v>240901.27</v>
      </c>
      <c r="G65" s="67">
        <v>7444</v>
      </c>
      <c r="H65" s="34">
        <v>17932.689999999999</v>
      </c>
      <c r="I65" s="68">
        <v>0.38669999999999999</v>
      </c>
      <c r="J65" s="35">
        <v>4.5434930468099766E-4</v>
      </c>
      <c r="K65" s="241"/>
      <c r="L65" s="205"/>
    </row>
    <row r="66" spans="2:12" x14ac:dyDescent="0.2">
      <c r="B66" s="53" t="s">
        <v>888</v>
      </c>
      <c r="C66" s="44" t="s">
        <v>889</v>
      </c>
      <c r="D66" s="44" t="s">
        <v>887</v>
      </c>
      <c r="E66" s="43" t="s">
        <v>122</v>
      </c>
      <c r="F66" s="34">
        <v>240901.27</v>
      </c>
      <c r="G66" s="67">
        <v>13165</v>
      </c>
      <c r="H66" s="34">
        <v>31714.65</v>
      </c>
      <c r="I66" s="68">
        <v>0.42049999999999998</v>
      </c>
      <c r="J66" s="35">
        <v>8.0353417003813728E-4</v>
      </c>
      <c r="K66" s="241"/>
      <c r="L66" s="205"/>
    </row>
    <row r="67" spans="2:12" x14ac:dyDescent="0.2">
      <c r="B67" s="53" t="s">
        <v>890</v>
      </c>
      <c r="C67" s="44" t="s">
        <v>891</v>
      </c>
      <c r="D67" s="44" t="s">
        <v>887</v>
      </c>
      <c r="E67" s="43" t="s">
        <v>122</v>
      </c>
      <c r="F67" s="34">
        <v>891334.71</v>
      </c>
      <c r="G67" s="67">
        <v>2505</v>
      </c>
      <c r="H67" s="34">
        <v>22327.93</v>
      </c>
      <c r="I67" s="68">
        <v>0.54679999999999995</v>
      </c>
      <c r="J67" s="35">
        <v>5.6570874032094392E-4</v>
      </c>
      <c r="K67" s="241"/>
      <c r="L67" s="205"/>
    </row>
    <row r="68" spans="2:12" x14ac:dyDescent="0.2">
      <c r="B68" s="53" t="s">
        <v>892</v>
      </c>
      <c r="C68" s="44" t="s">
        <v>893</v>
      </c>
      <c r="D68" s="44" t="s">
        <v>887</v>
      </c>
      <c r="E68" s="43" t="s">
        <v>122</v>
      </c>
      <c r="F68" s="34">
        <v>5560174.8200000003</v>
      </c>
      <c r="G68" s="67">
        <v>1379</v>
      </c>
      <c r="H68" s="34">
        <v>76674.81</v>
      </c>
      <c r="I68" s="68">
        <v>0.51060000000000005</v>
      </c>
      <c r="J68" s="35">
        <v>1.9426615086775942E-3</v>
      </c>
      <c r="K68" s="241"/>
      <c r="L68" s="205"/>
    </row>
    <row r="69" spans="2:12" x14ac:dyDescent="0.2">
      <c r="B69" s="53" t="s">
        <v>894</v>
      </c>
      <c r="C69" s="44" t="s">
        <v>895</v>
      </c>
      <c r="D69" s="44" t="s">
        <v>887</v>
      </c>
      <c r="E69" s="43" t="s">
        <v>122</v>
      </c>
      <c r="F69" s="34">
        <v>1262867.1000000001</v>
      </c>
      <c r="G69" s="67">
        <v>8847</v>
      </c>
      <c r="H69" s="34">
        <v>111725.85</v>
      </c>
      <c r="I69" s="68">
        <v>0.79530000000000001</v>
      </c>
      <c r="J69" s="35">
        <v>2.8307276968705447E-3</v>
      </c>
      <c r="K69" s="241"/>
      <c r="L69" s="205"/>
    </row>
    <row r="70" spans="2:12" x14ac:dyDescent="0.2">
      <c r="B70" s="53" t="s">
        <v>896</v>
      </c>
      <c r="C70" s="44" t="s">
        <v>897</v>
      </c>
      <c r="D70" s="43" t="s">
        <v>828</v>
      </c>
      <c r="E70" s="43" t="s">
        <v>121</v>
      </c>
      <c r="F70" s="34">
        <v>2352837.67</v>
      </c>
      <c r="G70" s="67">
        <v>3408</v>
      </c>
      <c r="H70" s="34">
        <v>80184.710000000006</v>
      </c>
      <c r="I70" s="68">
        <v>4.48E-2</v>
      </c>
      <c r="J70" s="35">
        <v>2.0315896407369694E-3</v>
      </c>
      <c r="K70" s="241"/>
      <c r="L70" s="205"/>
    </row>
    <row r="71" spans="2:12" x14ac:dyDescent="0.2">
      <c r="B71" s="53" t="s">
        <v>898</v>
      </c>
      <c r="C71" s="44" t="s">
        <v>899</v>
      </c>
      <c r="D71" s="43" t="s">
        <v>828</v>
      </c>
      <c r="E71" s="43" t="s">
        <v>121</v>
      </c>
      <c r="F71" s="34">
        <v>1963471.33</v>
      </c>
      <c r="G71" s="67">
        <v>5064</v>
      </c>
      <c r="H71" s="34">
        <v>99430.19</v>
      </c>
      <c r="I71" s="68">
        <v>0.32679999999999998</v>
      </c>
      <c r="J71" s="35">
        <v>2.5192002812070855E-3</v>
      </c>
      <c r="K71" s="241"/>
      <c r="L71" s="205"/>
    </row>
    <row r="72" spans="2:12" x14ac:dyDescent="0.2">
      <c r="B72" s="53" t="s">
        <v>900</v>
      </c>
      <c r="C72" s="44" t="s">
        <v>901</v>
      </c>
      <c r="D72" s="44" t="s">
        <v>902</v>
      </c>
      <c r="E72" s="43" t="s">
        <v>122</v>
      </c>
      <c r="F72" s="34">
        <v>2119931.2000000002</v>
      </c>
      <c r="G72" s="67">
        <v>3357</v>
      </c>
      <c r="H72" s="34">
        <v>71166.09</v>
      </c>
      <c r="I72" s="68">
        <v>0.128</v>
      </c>
      <c r="J72" s="35">
        <v>1.8030905295505191E-3</v>
      </c>
      <c r="K72" s="241"/>
      <c r="L72" s="205"/>
    </row>
    <row r="73" spans="2:12" x14ac:dyDescent="0.2">
      <c r="B73" s="53" t="s">
        <v>903</v>
      </c>
      <c r="C73" s="44" t="s">
        <v>904</v>
      </c>
      <c r="D73" s="44" t="s">
        <v>815</v>
      </c>
      <c r="E73" s="43" t="s">
        <v>121</v>
      </c>
      <c r="F73" s="34">
        <v>1830.35</v>
      </c>
      <c r="G73" s="67">
        <v>12383</v>
      </c>
      <c r="H73" s="34">
        <v>226.65</v>
      </c>
      <c r="I73" s="68">
        <v>0</v>
      </c>
      <c r="J73" s="35">
        <v>5.7424887122873434E-6</v>
      </c>
      <c r="K73" s="241"/>
      <c r="L73" s="205"/>
    </row>
    <row r="74" spans="2:12" x14ac:dyDescent="0.2">
      <c r="B74" s="53" t="s">
        <v>905</v>
      </c>
      <c r="C74" s="44" t="s">
        <v>906</v>
      </c>
      <c r="D74" s="44" t="s">
        <v>815</v>
      </c>
      <c r="E74" s="43" t="s">
        <v>121</v>
      </c>
      <c r="F74" s="34">
        <v>1870289.64</v>
      </c>
      <c r="G74" s="67">
        <v>2399</v>
      </c>
      <c r="H74" s="34">
        <v>44868.25</v>
      </c>
      <c r="I74" s="68">
        <v>7.9000000000000008E-3</v>
      </c>
      <c r="J74" s="35">
        <v>1.1367986726895504E-3</v>
      </c>
      <c r="K74" s="241"/>
      <c r="L74" s="205"/>
    </row>
    <row r="75" spans="2:12" x14ac:dyDescent="0.2">
      <c r="B75" s="53" t="s">
        <v>907</v>
      </c>
      <c r="C75" s="44" t="s">
        <v>908</v>
      </c>
      <c r="D75" s="44" t="s">
        <v>815</v>
      </c>
      <c r="E75" s="43" t="s">
        <v>121</v>
      </c>
      <c r="F75" s="34">
        <v>592369.31999999995</v>
      </c>
      <c r="G75" s="67">
        <v>4171</v>
      </c>
      <c r="H75" s="34">
        <v>24707.72</v>
      </c>
      <c r="I75" s="68">
        <v>3.1E-2</v>
      </c>
      <c r="J75" s="35">
        <v>6.2600398502694128E-4</v>
      </c>
      <c r="K75" s="241"/>
      <c r="L75" s="205"/>
    </row>
    <row r="76" spans="2:12" x14ac:dyDescent="0.2">
      <c r="B76" s="53" t="s">
        <v>909</v>
      </c>
      <c r="C76" s="44" t="s">
        <v>910</v>
      </c>
      <c r="D76" s="44" t="s">
        <v>815</v>
      </c>
      <c r="E76" s="43" t="s">
        <v>121</v>
      </c>
      <c r="F76" s="34">
        <v>1467611.62</v>
      </c>
      <c r="G76" s="67">
        <v>2545</v>
      </c>
      <c r="H76" s="34">
        <v>37350.720000000001</v>
      </c>
      <c r="I76" s="68">
        <v>1.9599999999999999E-2</v>
      </c>
      <c r="J76" s="35">
        <v>9.4633173613856223E-4</v>
      </c>
      <c r="K76" s="241"/>
      <c r="L76" s="205"/>
    </row>
    <row r="77" spans="2:12" x14ac:dyDescent="0.2">
      <c r="B77" s="53" t="s">
        <v>911</v>
      </c>
      <c r="C77" s="44" t="s">
        <v>912</v>
      </c>
      <c r="D77" s="44" t="s">
        <v>913</v>
      </c>
      <c r="E77" s="43" t="s">
        <v>121</v>
      </c>
      <c r="F77" s="34">
        <v>12752579.859999999</v>
      </c>
      <c r="G77" s="67">
        <v>1806</v>
      </c>
      <c r="H77" s="34">
        <v>230311.59</v>
      </c>
      <c r="I77" s="68">
        <v>8.6800000000000002E-2</v>
      </c>
      <c r="J77" s="35">
        <v>5.8352601186143858E-3</v>
      </c>
      <c r="K77" s="241"/>
      <c r="L77" s="205"/>
    </row>
    <row r="78" spans="2:12" x14ac:dyDescent="0.2">
      <c r="B78" s="53" t="s">
        <v>914</v>
      </c>
      <c r="C78" s="44" t="s">
        <v>915</v>
      </c>
      <c r="D78" s="44" t="s">
        <v>815</v>
      </c>
      <c r="E78" s="43" t="s">
        <v>121</v>
      </c>
      <c r="F78" s="34">
        <v>961768.16</v>
      </c>
      <c r="G78" s="67">
        <v>5878</v>
      </c>
      <c r="H78" s="34">
        <v>56532.73</v>
      </c>
      <c r="I78" s="68">
        <v>1.8200000000000001E-2</v>
      </c>
      <c r="J78" s="35">
        <v>1.432334277078262E-3</v>
      </c>
      <c r="K78" s="241"/>
      <c r="L78" s="205"/>
    </row>
    <row r="79" spans="2:12" x14ac:dyDescent="0.2">
      <c r="B79" s="53" t="s">
        <v>916</v>
      </c>
      <c r="C79" s="44" t="s">
        <v>917</v>
      </c>
      <c r="D79" s="44" t="s">
        <v>902</v>
      </c>
      <c r="E79" s="43" t="s">
        <v>121</v>
      </c>
      <c r="F79" s="34">
        <v>2462658.9500000002</v>
      </c>
      <c r="G79" s="67">
        <v>3348</v>
      </c>
      <c r="H79" s="34">
        <v>82449.820000000007</v>
      </c>
      <c r="I79" s="68">
        <v>5.1000000000000004E-3</v>
      </c>
      <c r="J79" s="35">
        <v>2.0889793103027721E-3</v>
      </c>
      <c r="K79" s="241"/>
      <c r="L79" s="205"/>
    </row>
    <row r="80" spans="2:12" x14ac:dyDescent="0.2">
      <c r="B80" s="53" t="s">
        <v>918</v>
      </c>
      <c r="C80" s="44" t="s">
        <v>919</v>
      </c>
      <c r="D80" s="44" t="s">
        <v>920</v>
      </c>
      <c r="E80" s="43" t="s">
        <v>121</v>
      </c>
      <c r="F80" s="34">
        <v>2492610.21</v>
      </c>
      <c r="G80" s="67">
        <v>7126</v>
      </c>
      <c r="H80" s="34">
        <v>177623.4</v>
      </c>
      <c r="I80" s="68">
        <v>0.1216</v>
      </c>
      <c r="J80" s="35">
        <v>4.5003325371193456E-3</v>
      </c>
      <c r="K80" s="241"/>
      <c r="L80" s="205"/>
    </row>
    <row r="81" spans="1:12" ht="15" x14ac:dyDescent="0.25">
      <c r="B81" s="47" t="s">
        <v>921</v>
      </c>
      <c r="C81" s="6"/>
      <c r="D81" s="6"/>
      <c r="E81" s="6"/>
      <c r="F81" s="9"/>
      <c r="G81" s="65"/>
      <c r="H81" s="9">
        <v>4925328.71</v>
      </c>
      <c r="I81" s="10"/>
      <c r="J81" s="31">
        <v>0.1247899603859686</v>
      </c>
      <c r="K81" s="241"/>
      <c r="L81" s="205"/>
    </row>
    <row r="82" spans="1:12" s="5" customFormat="1" ht="15" x14ac:dyDescent="0.25">
      <c r="A82" s="6"/>
      <c r="B82" s="50"/>
      <c r="C82" s="1"/>
      <c r="D82" s="1"/>
      <c r="E82" s="1"/>
      <c r="F82" s="34"/>
      <c r="G82" s="67"/>
      <c r="H82" s="1"/>
      <c r="I82" s="1"/>
      <c r="J82" s="32"/>
      <c r="K82" s="241"/>
      <c r="L82" s="205"/>
    </row>
    <row r="83" spans="1:12" ht="15" x14ac:dyDescent="0.25">
      <c r="B83" s="47" t="s">
        <v>922</v>
      </c>
      <c r="C83" s="6"/>
      <c r="D83" s="6"/>
      <c r="E83" s="6"/>
      <c r="F83" s="9"/>
      <c r="G83" s="65"/>
      <c r="H83" s="6"/>
      <c r="I83" s="6"/>
      <c r="J83" s="48"/>
      <c r="K83" s="241"/>
      <c r="L83" s="205"/>
    </row>
    <row r="84" spans="1:12" x14ac:dyDescent="0.2">
      <c r="B84" s="53" t="s">
        <v>923</v>
      </c>
      <c r="C84" s="44" t="s">
        <v>924</v>
      </c>
      <c r="D84" s="44" t="s">
        <v>831</v>
      </c>
      <c r="E84" s="43" t="s">
        <v>121</v>
      </c>
      <c r="F84" s="34">
        <v>265567.82</v>
      </c>
      <c r="G84" s="67">
        <v>10932</v>
      </c>
      <c r="H84" s="34">
        <v>29031.87</v>
      </c>
      <c r="I84" s="68">
        <v>2.8999999999999998E-3</v>
      </c>
      <c r="J84" s="35">
        <v>7.3556225798188199E-4</v>
      </c>
      <c r="K84" s="241"/>
      <c r="L84" s="205"/>
    </row>
    <row r="85" spans="1:12" x14ac:dyDescent="0.2">
      <c r="B85" s="53" t="s">
        <v>925</v>
      </c>
      <c r="C85" s="44" t="s">
        <v>926</v>
      </c>
      <c r="D85" s="44" t="s">
        <v>831</v>
      </c>
      <c r="E85" s="43" t="s">
        <v>121</v>
      </c>
      <c r="F85" s="34">
        <v>1342814.71</v>
      </c>
      <c r="G85" s="67">
        <v>9131</v>
      </c>
      <c r="H85" s="34">
        <v>122612.41</v>
      </c>
      <c r="I85" s="68">
        <v>4.3E-3</v>
      </c>
      <c r="J85" s="35">
        <v>3.106553630758208E-3</v>
      </c>
      <c r="K85" s="241"/>
      <c r="L85" s="205"/>
    </row>
    <row r="86" spans="1:12" ht="15" x14ac:dyDescent="0.25">
      <c r="B86" s="47" t="s">
        <v>927</v>
      </c>
      <c r="C86" s="6"/>
      <c r="D86" s="6"/>
      <c r="E86" s="6"/>
      <c r="F86" s="9"/>
      <c r="G86" s="65"/>
      <c r="H86" s="9">
        <v>151644.28</v>
      </c>
      <c r="I86" s="10"/>
      <c r="J86" s="31">
        <v>3.8421158887400899E-3</v>
      </c>
      <c r="K86" s="241"/>
      <c r="L86" s="205"/>
    </row>
    <row r="87" spans="1:12" x14ac:dyDescent="0.2">
      <c r="B87" s="50"/>
      <c r="C87" s="1"/>
      <c r="D87" s="1"/>
      <c r="E87" s="1"/>
      <c r="F87" s="34"/>
      <c r="G87" s="67"/>
      <c r="H87" s="1"/>
      <c r="I87" s="1"/>
      <c r="J87" s="32"/>
      <c r="K87" s="241"/>
      <c r="L87" s="205"/>
    </row>
    <row r="88" spans="1:12" ht="15" x14ac:dyDescent="0.25">
      <c r="B88" s="66" t="s">
        <v>142</v>
      </c>
      <c r="C88" s="6"/>
      <c r="D88" s="6"/>
      <c r="E88" s="6"/>
      <c r="F88" s="9"/>
      <c r="G88" s="65"/>
      <c r="H88" s="9">
        <v>5076973</v>
      </c>
      <c r="I88" s="10"/>
      <c r="J88" s="31">
        <v>0.1286320765280724</v>
      </c>
      <c r="K88" s="241"/>
      <c r="L88" s="205"/>
    </row>
    <row r="89" spans="1:12" x14ac:dyDescent="0.2">
      <c r="B89" s="52"/>
      <c r="C89" s="1"/>
      <c r="D89" s="1"/>
      <c r="E89" s="1"/>
      <c r="F89" s="34"/>
      <c r="G89" s="67"/>
      <c r="H89" s="1"/>
      <c r="I89" s="1"/>
      <c r="J89" s="32"/>
      <c r="K89" s="241"/>
      <c r="L89" s="205"/>
    </row>
    <row r="90" spans="1:12" ht="15" x14ac:dyDescent="0.25">
      <c r="B90" s="30" t="s">
        <v>928</v>
      </c>
      <c r="C90" s="6"/>
      <c r="D90" s="6"/>
      <c r="E90" s="6"/>
      <c r="F90" s="9"/>
      <c r="G90" s="65"/>
      <c r="H90" s="9">
        <v>5142685.04</v>
      </c>
      <c r="I90" s="10"/>
      <c r="J90" s="31">
        <v>0.13029698121795272</v>
      </c>
      <c r="K90" s="241"/>
    </row>
    <row r="91" spans="1:12" x14ac:dyDescent="0.2">
      <c r="B91" s="39"/>
      <c r="C91" s="40"/>
      <c r="D91" s="40"/>
      <c r="E91" s="40"/>
      <c r="F91" s="73"/>
      <c r="G91" s="71"/>
      <c r="H91" s="40"/>
      <c r="I91" s="40"/>
      <c r="J91" s="41"/>
      <c r="K91" s="20"/>
    </row>
    <row r="233" spans="2:11" x14ac:dyDescent="0.2">
      <c r="B233" s="20"/>
      <c r="C233" s="20"/>
      <c r="D233" s="20"/>
      <c r="E233" s="20"/>
      <c r="F233" s="20"/>
      <c r="G233" s="20"/>
      <c r="H233" s="20"/>
      <c r="I233" s="20"/>
      <c r="J233" s="20"/>
      <c r="K233" s="20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/>
  <dimension ref="A1:P113"/>
  <sheetViews>
    <sheetView showGridLines="0" rightToLeft="1" topLeftCell="J1" zoomScale="85" zoomScaleNormal="85" workbookViewId="0">
      <selection activeCell="R25" sqref="R25"/>
    </sheetView>
  </sheetViews>
  <sheetFormatPr defaultRowHeight="14.25" x14ac:dyDescent="0.2"/>
  <cols>
    <col min="1" max="1" width="3.875" style="20" customWidth="1"/>
    <col min="2" max="2" width="44.5" customWidth="1"/>
    <col min="3" max="3" width="15.5" customWidth="1"/>
    <col min="4" max="4" width="34.25" customWidth="1"/>
    <col min="5" max="5" width="12.875" customWidth="1"/>
    <col min="6" max="6" width="11.125" customWidth="1"/>
    <col min="7" max="7" width="12.375" customWidth="1"/>
    <col min="8" max="8" width="12.5" customWidth="1"/>
    <col min="9" max="9" width="14.625" customWidth="1"/>
    <col min="10" max="10" width="15.25" customWidth="1"/>
    <col min="11" max="11" width="21.5" customWidth="1"/>
    <col min="12" max="12" width="15" customWidth="1"/>
    <col min="13" max="13" width="13.75" customWidth="1"/>
    <col min="14" max="14" width="17.375" customWidth="1"/>
    <col min="15" max="16" width="13.75" customWidth="1"/>
  </cols>
  <sheetData>
    <row r="1" spans="1:12" x14ac:dyDescent="0.2">
      <c r="A1" s="102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9.5" x14ac:dyDescent="0.3">
      <c r="B2" s="21" t="s">
        <v>101</v>
      </c>
      <c r="C2" s="21"/>
      <c r="D2" s="21"/>
      <c r="E2" s="21"/>
      <c r="F2" s="21"/>
      <c r="G2" s="21"/>
      <c r="H2" s="21"/>
      <c r="I2" s="21"/>
      <c r="J2" s="21"/>
      <c r="K2" s="21"/>
      <c r="L2" s="20"/>
    </row>
    <row r="3" spans="1:12" ht="16.5" x14ac:dyDescent="0.25">
      <c r="B3" s="22" t="s">
        <v>72</v>
      </c>
      <c r="C3" s="22"/>
      <c r="D3" s="22"/>
      <c r="E3" s="22"/>
      <c r="F3" s="22"/>
      <c r="G3" s="22"/>
      <c r="H3" s="22"/>
      <c r="I3" s="22"/>
      <c r="J3" s="22"/>
      <c r="K3" s="22"/>
      <c r="L3" s="20"/>
    </row>
    <row r="4" spans="1:12" ht="16.5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  <c r="L4" s="20"/>
    </row>
    <row r="5" spans="1:12" x14ac:dyDescent="0.2">
      <c r="B5" s="223" t="s">
        <v>102</v>
      </c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ht="15" x14ac:dyDescent="0.25">
      <c r="B6" s="25" t="s">
        <v>103</v>
      </c>
      <c r="C6" s="121">
        <v>40724</v>
      </c>
      <c r="D6" s="20"/>
      <c r="E6" s="54" t="s">
        <v>76</v>
      </c>
      <c r="F6" s="20"/>
      <c r="G6" s="20"/>
      <c r="H6" s="20"/>
      <c r="I6" s="20"/>
      <c r="J6" s="20"/>
      <c r="K6" s="20"/>
      <c r="L6" s="20"/>
    </row>
    <row r="7" spans="1:12" ht="15" x14ac:dyDescent="0.25">
      <c r="B7" s="25" t="s">
        <v>104</v>
      </c>
      <c r="C7" s="26" t="s">
        <v>105</v>
      </c>
      <c r="D7" s="20"/>
      <c r="E7" s="54" t="s">
        <v>82</v>
      </c>
      <c r="F7" s="20"/>
      <c r="G7" s="20"/>
      <c r="H7" s="20"/>
      <c r="I7" s="20"/>
      <c r="J7" s="20"/>
      <c r="K7" s="20"/>
      <c r="L7" s="20"/>
    </row>
    <row r="8" spans="1:12" x14ac:dyDescent="0.2">
      <c r="B8" s="25" t="s">
        <v>106</v>
      </c>
      <c r="C8" s="26" t="s">
        <v>107</v>
      </c>
      <c r="D8" s="20"/>
      <c r="E8" s="20"/>
      <c r="F8" s="20"/>
      <c r="G8" s="20"/>
      <c r="H8" s="20"/>
      <c r="I8" s="20"/>
      <c r="J8" s="20"/>
      <c r="K8" s="20"/>
      <c r="L8" s="20"/>
    </row>
    <row r="9" spans="1:12" x14ac:dyDescent="0.2">
      <c r="B9" s="25" t="s">
        <v>108</v>
      </c>
      <c r="C9" s="26" t="s">
        <v>109</v>
      </c>
      <c r="D9" s="20"/>
      <c r="E9" s="20"/>
      <c r="F9" s="20"/>
      <c r="G9" s="20"/>
      <c r="H9" s="20"/>
      <c r="I9" s="20"/>
      <c r="J9" s="20"/>
      <c r="K9" s="20"/>
      <c r="L9" s="20"/>
    </row>
    <row r="10" spans="1:12" x14ac:dyDescent="0.2">
      <c r="B10" s="25" t="s">
        <v>110</v>
      </c>
      <c r="C10" s="26" t="s">
        <v>111</v>
      </c>
      <c r="D10" s="20"/>
      <c r="E10" s="20"/>
      <c r="F10" s="20"/>
      <c r="G10" s="20"/>
      <c r="H10" s="20"/>
      <c r="I10" s="20"/>
      <c r="J10" s="20"/>
      <c r="K10" s="20"/>
      <c r="L10" s="20"/>
    </row>
    <row r="11" spans="1:12" x14ac:dyDescent="0.2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s="15" customFormat="1" ht="30" x14ac:dyDescent="0.2">
      <c r="A12" s="16"/>
      <c r="B12" s="57" t="s">
        <v>73</v>
      </c>
      <c r="C12" s="58" t="s">
        <v>143</v>
      </c>
      <c r="D12" s="58" t="s">
        <v>144</v>
      </c>
      <c r="E12" s="58" t="s">
        <v>200</v>
      </c>
      <c r="F12" s="82" t="s">
        <v>147</v>
      </c>
      <c r="G12" s="59" t="s">
        <v>151</v>
      </c>
      <c r="H12" s="59" t="s">
        <v>152</v>
      </c>
      <c r="I12" s="59" t="s">
        <v>153</v>
      </c>
      <c r="J12" s="59" t="s">
        <v>154</v>
      </c>
      <c r="K12" s="62" t="s">
        <v>113</v>
      </c>
      <c r="L12" s="74"/>
    </row>
    <row r="13" spans="1:12" ht="15" x14ac:dyDescent="0.25">
      <c r="A13" s="1"/>
      <c r="B13" s="27" t="s">
        <v>76</v>
      </c>
      <c r="C13" s="28"/>
      <c r="D13" s="28"/>
      <c r="E13" s="28"/>
      <c r="F13" s="28"/>
      <c r="G13" s="46"/>
      <c r="H13" s="63"/>
      <c r="I13" s="28"/>
      <c r="J13" s="28"/>
      <c r="K13" s="29"/>
      <c r="L13" s="20"/>
    </row>
    <row r="14" spans="1:12" ht="15" x14ac:dyDescent="0.25">
      <c r="A14" s="1"/>
      <c r="B14" s="30" t="s">
        <v>82</v>
      </c>
      <c r="C14" s="6"/>
      <c r="D14" s="6"/>
      <c r="E14" s="6"/>
      <c r="F14" s="6"/>
      <c r="G14" s="9"/>
      <c r="H14" s="65"/>
      <c r="I14" s="6"/>
      <c r="J14" s="6"/>
      <c r="K14" s="48"/>
      <c r="L14" s="20"/>
    </row>
    <row r="15" spans="1:12" s="5" customFormat="1" ht="15" x14ac:dyDescent="0.25">
      <c r="A15" s="6"/>
      <c r="B15" s="66" t="s">
        <v>141</v>
      </c>
      <c r="C15" s="6"/>
      <c r="D15" s="6"/>
      <c r="E15" s="6"/>
      <c r="F15" s="6"/>
      <c r="G15" s="34"/>
      <c r="H15" s="67"/>
      <c r="I15" s="1"/>
      <c r="J15" s="1"/>
      <c r="K15" s="32"/>
      <c r="L15" s="20"/>
    </row>
    <row r="16" spans="1:12" ht="15" x14ac:dyDescent="0.25">
      <c r="A16" s="1"/>
      <c r="B16" s="47" t="s">
        <v>929</v>
      </c>
      <c r="C16" s="6"/>
      <c r="D16" s="6"/>
      <c r="E16" s="6"/>
      <c r="F16" s="6"/>
      <c r="G16" s="9"/>
      <c r="H16" s="65"/>
      <c r="I16" s="6"/>
      <c r="J16" s="6"/>
      <c r="K16" s="48"/>
      <c r="L16" s="20"/>
    </row>
    <row r="17" spans="1:16" x14ac:dyDescent="0.2">
      <c r="A17" s="1"/>
      <c r="B17" s="53" t="s">
        <v>930</v>
      </c>
      <c r="C17" s="44" t="s">
        <v>931</v>
      </c>
      <c r="D17" s="44" t="s">
        <v>932</v>
      </c>
      <c r="E17" s="43" t="s">
        <v>933</v>
      </c>
      <c r="F17" s="43" t="s">
        <v>124</v>
      </c>
      <c r="G17" s="34">
        <v>334632.81</v>
      </c>
      <c r="H17" s="67">
        <v>10442.700000000001</v>
      </c>
      <c r="I17" s="34">
        <v>34944.699999999997</v>
      </c>
      <c r="J17" s="68">
        <v>0.40364923617874165</v>
      </c>
      <c r="K17" s="35">
        <v>8.8537191839517992E-4</v>
      </c>
      <c r="L17" s="241"/>
      <c r="M17" s="208"/>
      <c r="N17" s="209"/>
      <c r="O17" s="208"/>
      <c r="P17" s="198"/>
    </row>
    <row r="18" spans="1:16" x14ac:dyDescent="0.2">
      <c r="A18" s="1"/>
      <c r="B18" s="53" t="s">
        <v>934</v>
      </c>
      <c r="C18" s="44">
        <v>114427</v>
      </c>
      <c r="D18" s="44" t="s">
        <v>932</v>
      </c>
      <c r="E18" s="43" t="s">
        <v>933</v>
      </c>
      <c r="F18" s="43" t="s">
        <v>124</v>
      </c>
      <c r="G18" s="34">
        <v>948700.37</v>
      </c>
      <c r="H18" s="67">
        <v>14796.4</v>
      </c>
      <c r="I18" s="34">
        <v>140373.5</v>
      </c>
      <c r="J18" s="68">
        <v>0.41980000000000001</v>
      </c>
      <c r="K18" s="35">
        <v>3.5565552140051507E-3</v>
      </c>
      <c r="L18" s="241"/>
    </row>
    <row r="19" spans="1:16" x14ac:dyDescent="0.2">
      <c r="A19" s="1"/>
      <c r="B19" s="53" t="s">
        <v>935</v>
      </c>
      <c r="C19" s="44" t="s">
        <v>936</v>
      </c>
      <c r="D19" s="44" t="s">
        <v>937</v>
      </c>
      <c r="E19" s="43" t="s">
        <v>933</v>
      </c>
      <c r="F19" s="43" t="s">
        <v>122</v>
      </c>
      <c r="G19" s="34">
        <v>306090.31</v>
      </c>
      <c r="H19" s="67">
        <v>126575</v>
      </c>
      <c r="I19" s="34">
        <v>387433.81</v>
      </c>
      <c r="J19" s="68">
        <v>0.33360000000000001</v>
      </c>
      <c r="K19" s="35">
        <v>9.8161671329515966E-3</v>
      </c>
      <c r="L19" s="241"/>
      <c r="M19" s="190"/>
    </row>
    <row r="20" spans="1:16" s="5" customFormat="1" ht="15" x14ac:dyDescent="0.25">
      <c r="A20" s="6"/>
      <c r="B20" s="53" t="s">
        <v>938</v>
      </c>
      <c r="C20" s="44" t="s">
        <v>939</v>
      </c>
      <c r="D20" s="44" t="s">
        <v>940</v>
      </c>
      <c r="E20" s="43" t="s">
        <v>933</v>
      </c>
      <c r="F20" s="43" t="s">
        <v>121</v>
      </c>
      <c r="G20" s="34">
        <v>9983.75</v>
      </c>
      <c r="H20" s="67">
        <v>127920</v>
      </c>
      <c r="I20" s="34">
        <v>12771.22</v>
      </c>
      <c r="J20" s="68">
        <v>0.3397</v>
      </c>
      <c r="K20" s="35">
        <v>3.2357638072860517E-4</v>
      </c>
      <c r="L20" s="241"/>
    </row>
    <row r="21" spans="1:16" x14ac:dyDescent="0.2">
      <c r="A21" s="1"/>
      <c r="B21" s="53" t="s">
        <v>941</v>
      </c>
      <c r="C21" s="44">
        <v>114444</v>
      </c>
      <c r="D21" s="44" t="s">
        <v>932</v>
      </c>
      <c r="E21" s="43" t="s">
        <v>933</v>
      </c>
      <c r="F21" s="43" t="s">
        <v>124</v>
      </c>
      <c r="G21" s="34">
        <v>7002010.0499999998</v>
      </c>
      <c r="H21" s="67">
        <v>10000</v>
      </c>
      <c r="I21" s="34">
        <v>700201.01</v>
      </c>
      <c r="J21" s="68">
        <v>0.41639999999999999</v>
      </c>
      <c r="K21" s="35">
        <v>1.7740553259462596E-2</v>
      </c>
      <c r="L21" s="241"/>
    </row>
    <row r="22" spans="1:16" s="5" customFormat="1" ht="15" x14ac:dyDescent="0.25">
      <c r="A22" s="6"/>
      <c r="B22" s="53" t="s">
        <v>942</v>
      </c>
      <c r="C22" s="44" t="s">
        <v>943</v>
      </c>
      <c r="D22" s="44" t="s">
        <v>944</v>
      </c>
      <c r="E22" s="43" t="s">
        <v>933</v>
      </c>
      <c r="F22" s="43" t="s">
        <v>122</v>
      </c>
      <c r="G22" s="34">
        <v>8052.22</v>
      </c>
      <c r="H22" s="67">
        <v>1130953</v>
      </c>
      <c r="I22" s="34">
        <v>91066.84</v>
      </c>
      <c r="J22" s="68">
        <v>5.6599999999999998E-2</v>
      </c>
      <c r="K22" s="35">
        <v>2.3073033344967022E-3</v>
      </c>
      <c r="L22" s="241"/>
    </row>
    <row r="23" spans="1:16" x14ac:dyDescent="0.2">
      <c r="A23" s="1"/>
      <c r="B23" s="53" t="s">
        <v>945</v>
      </c>
      <c r="C23" s="44" t="s">
        <v>946</v>
      </c>
      <c r="D23" s="44" t="s">
        <v>947</v>
      </c>
      <c r="E23" s="43" t="s">
        <v>933</v>
      </c>
      <c r="F23" s="43" t="s">
        <v>121</v>
      </c>
      <c r="G23" s="34">
        <v>299346.18</v>
      </c>
      <c r="H23" s="67">
        <v>19904</v>
      </c>
      <c r="I23" s="34">
        <v>59581.86</v>
      </c>
      <c r="J23" s="68">
        <v>8.5000000000000006E-3</v>
      </c>
      <c r="K23" s="35">
        <v>1.5095881690142723E-3</v>
      </c>
      <c r="L23" s="241"/>
    </row>
    <row r="24" spans="1:16" x14ac:dyDescent="0.2">
      <c r="A24" s="1"/>
      <c r="B24" s="53" t="s">
        <v>948</v>
      </c>
      <c r="C24" s="44" t="s">
        <v>949</v>
      </c>
      <c r="D24" s="44" t="s">
        <v>950</v>
      </c>
      <c r="E24" s="43" t="s">
        <v>933</v>
      </c>
      <c r="F24" s="43" t="s">
        <v>121</v>
      </c>
      <c r="G24" s="34">
        <v>680592.24</v>
      </c>
      <c r="H24" s="67">
        <v>10472</v>
      </c>
      <c r="I24" s="34">
        <v>71271.62</v>
      </c>
      <c r="J24" s="68">
        <v>4.4200000000000003E-2</v>
      </c>
      <c r="K24" s="35">
        <v>1.8057642768869748E-3</v>
      </c>
      <c r="L24" s="241"/>
    </row>
    <row r="25" spans="1:16" x14ac:dyDescent="0.2">
      <c r="A25" s="1"/>
      <c r="B25" s="53" t="s">
        <v>951</v>
      </c>
      <c r="C25" s="44" t="s">
        <v>952</v>
      </c>
      <c r="D25" s="44" t="s">
        <v>953</v>
      </c>
      <c r="E25" s="43" t="s">
        <v>933</v>
      </c>
      <c r="F25" s="43" t="s">
        <v>121</v>
      </c>
      <c r="G25" s="34">
        <v>93490.05</v>
      </c>
      <c r="H25" s="67">
        <v>109853.5</v>
      </c>
      <c r="I25" s="34">
        <v>102702.1</v>
      </c>
      <c r="J25" s="68">
        <v>0.3844704287127923</v>
      </c>
      <c r="K25" s="35">
        <v>2.6020986100957688E-3</v>
      </c>
      <c r="L25" s="241"/>
    </row>
    <row r="26" spans="1:16" x14ac:dyDescent="0.2">
      <c r="A26" s="1"/>
      <c r="B26" s="53" t="s">
        <v>954</v>
      </c>
      <c r="C26" s="44" t="s">
        <v>955</v>
      </c>
      <c r="D26" s="44" t="s">
        <v>956</v>
      </c>
      <c r="E26" s="43" t="s">
        <v>957</v>
      </c>
      <c r="F26" s="43" t="s">
        <v>122</v>
      </c>
      <c r="G26" s="34">
        <v>225960.62</v>
      </c>
      <c r="H26" s="67">
        <v>12594</v>
      </c>
      <c r="I26" s="34">
        <v>28457.48</v>
      </c>
      <c r="J26" s="68">
        <v>2.3E-3</v>
      </c>
      <c r="K26" s="35">
        <v>7.2100929927263553E-4</v>
      </c>
      <c r="L26" s="241"/>
    </row>
    <row r="27" spans="1:16" x14ac:dyDescent="0.2">
      <c r="A27" s="1"/>
      <c r="B27" s="53" t="s">
        <v>958</v>
      </c>
      <c r="C27" s="44" t="s">
        <v>959</v>
      </c>
      <c r="D27" s="44" t="s">
        <v>960</v>
      </c>
      <c r="E27" s="43" t="s">
        <v>957</v>
      </c>
      <c r="F27" s="43" t="s">
        <v>121</v>
      </c>
      <c r="G27" s="34">
        <v>20250.38</v>
      </c>
      <c r="H27" s="67">
        <v>264957</v>
      </c>
      <c r="I27" s="34">
        <v>53654.79</v>
      </c>
      <c r="J27" s="68">
        <v>2.92E-2</v>
      </c>
      <c r="K27" s="35">
        <v>1.3594177186637894E-3</v>
      </c>
      <c r="L27" s="241"/>
      <c r="M27" s="208"/>
      <c r="N27" s="209"/>
      <c r="O27" s="208"/>
      <c r="P27" s="198"/>
    </row>
    <row r="28" spans="1:16" x14ac:dyDescent="0.2">
      <c r="A28" s="1"/>
      <c r="B28" s="53" t="s">
        <v>961</v>
      </c>
      <c r="C28" s="44" t="s">
        <v>962</v>
      </c>
      <c r="D28" s="44" t="s">
        <v>963</v>
      </c>
      <c r="E28" s="43" t="s">
        <v>957</v>
      </c>
      <c r="F28" s="43" t="s">
        <v>121</v>
      </c>
      <c r="G28" s="34">
        <v>115842.51</v>
      </c>
      <c r="H28" s="67">
        <v>56474</v>
      </c>
      <c r="I28" s="34">
        <v>65420.9</v>
      </c>
      <c r="J28" s="68">
        <v>3.3399999999999999E-2</v>
      </c>
      <c r="K28" s="35">
        <v>1.6575282585381825E-3</v>
      </c>
      <c r="L28" s="241"/>
    </row>
    <row r="29" spans="1:16" x14ac:dyDescent="0.2">
      <c r="A29" s="1"/>
      <c r="B29" s="53" t="s">
        <v>964</v>
      </c>
      <c r="C29" s="44" t="s">
        <v>965</v>
      </c>
      <c r="D29" s="44" t="s">
        <v>966</v>
      </c>
      <c r="E29" s="43" t="s">
        <v>957</v>
      </c>
      <c r="F29" s="43" t="s">
        <v>121</v>
      </c>
      <c r="G29" s="34">
        <v>1700.57</v>
      </c>
      <c r="H29" s="67">
        <v>2238114</v>
      </c>
      <c r="I29" s="34">
        <v>38060.6</v>
      </c>
      <c r="J29" s="68">
        <v>6.25E-2</v>
      </c>
      <c r="K29" s="35">
        <v>9.6431751988918445E-4</v>
      </c>
      <c r="L29" s="241"/>
      <c r="M29" s="190"/>
    </row>
    <row r="30" spans="1:16" x14ac:dyDescent="0.2">
      <c r="A30" s="1"/>
      <c r="B30" s="53" t="s">
        <v>967</v>
      </c>
      <c r="C30" s="44" t="s">
        <v>968</v>
      </c>
      <c r="D30" s="44" t="s">
        <v>969</v>
      </c>
      <c r="E30" s="43" t="s">
        <v>957</v>
      </c>
      <c r="F30" s="43" t="s">
        <v>121</v>
      </c>
      <c r="G30" s="34">
        <v>75196.89</v>
      </c>
      <c r="H30" s="67">
        <v>108381</v>
      </c>
      <c r="I30" s="34">
        <v>81499.14</v>
      </c>
      <c r="J30" s="68">
        <v>0.1085</v>
      </c>
      <c r="K30" s="35">
        <v>2.0648925281761569E-3</v>
      </c>
      <c r="L30" s="241"/>
    </row>
    <row r="31" spans="1:16" s="212" customFormat="1" x14ac:dyDescent="0.2">
      <c r="A31" s="206"/>
      <c r="B31" s="242" t="s">
        <v>970</v>
      </c>
      <c r="C31" s="197" t="s">
        <v>971</v>
      </c>
      <c r="D31" s="197" t="s">
        <v>969</v>
      </c>
      <c r="E31" s="207" t="s">
        <v>957</v>
      </c>
      <c r="F31" s="207" t="s">
        <v>121</v>
      </c>
      <c r="G31" s="208">
        <v>313641.80129999999</v>
      </c>
      <c r="H31" s="209">
        <v>129767</v>
      </c>
      <c r="I31" s="208">
        <v>407003.56</v>
      </c>
      <c r="J31" s="198">
        <v>0.14299999999999999</v>
      </c>
      <c r="K31" s="210">
        <v>1.0311993598767989E-2</v>
      </c>
      <c r="L31" s="241"/>
      <c r="M31" s="211"/>
      <c r="N31" s="211"/>
    </row>
    <row r="32" spans="1:16" x14ac:dyDescent="0.2">
      <c r="A32" s="1"/>
      <c r="B32" s="53" t="s">
        <v>972</v>
      </c>
      <c r="C32" s="44" t="s">
        <v>973</v>
      </c>
      <c r="D32" s="44" t="s">
        <v>974</v>
      </c>
      <c r="E32" s="43" t="s">
        <v>957</v>
      </c>
      <c r="F32" s="43" t="s">
        <v>121</v>
      </c>
      <c r="G32" s="34">
        <v>29577.27</v>
      </c>
      <c r="H32" s="67">
        <v>274685</v>
      </c>
      <c r="I32" s="34">
        <v>81244.31</v>
      </c>
      <c r="J32" s="68">
        <v>0.11899999999999999</v>
      </c>
      <c r="K32" s="35">
        <v>2.0584360605010975E-3</v>
      </c>
      <c r="L32" s="241"/>
    </row>
    <row r="33" spans="1:12" x14ac:dyDescent="0.2">
      <c r="A33" s="1"/>
      <c r="B33" s="53" t="s">
        <v>975</v>
      </c>
      <c r="C33" s="44" t="s">
        <v>976</v>
      </c>
      <c r="D33" s="44" t="s">
        <v>974</v>
      </c>
      <c r="E33" s="43" t="s">
        <v>957</v>
      </c>
      <c r="F33" s="43" t="s">
        <v>121</v>
      </c>
      <c r="G33" s="34">
        <v>26600.94</v>
      </c>
      <c r="H33" s="67">
        <v>241689</v>
      </c>
      <c r="I33" s="34">
        <v>64291.55</v>
      </c>
      <c r="J33" s="68">
        <v>9.4100000000000003E-2</v>
      </c>
      <c r="K33" s="35">
        <v>1.62891462682752E-3</v>
      </c>
      <c r="L33" s="241"/>
    </row>
    <row r="34" spans="1:12" x14ac:dyDescent="0.2">
      <c r="A34" s="1"/>
      <c r="B34" s="53" t="s">
        <v>977</v>
      </c>
      <c r="C34" s="44" t="s">
        <v>978</v>
      </c>
      <c r="D34" s="44" t="s">
        <v>979</v>
      </c>
      <c r="E34" s="43" t="s">
        <v>957</v>
      </c>
      <c r="F34" s="43" t="s">
        <v>121</v>
      </c>
      <c r="G34" s="34">
        <v>3147476.85</v>
      </c>
      <c r="H34" s="67">
        <v>916</v>
      </c>
      <c r="I34" s="34">
        <v>28830.89</v>
      </c>
      <c r="J34" s="68">
        <v>1.49E-2</v>
      </c>
      <c r="K34" s="35">
        <v>7.3047015393866335E-4</v>
      </c>
      <c r="L34" s="241"/>
    </row>
    <row r="35" spans="1:12" x14ac:dyDescent="0.2">
      <c r="A35" s="1"/>
      <c r="B35" s="53" t="s">
        <v>980</v>
      </c>
      <c r="C35" s="44" t="s">
        <v>981</v>
      </c>
      <c r="D35" s="44" t="s">
        <v>982</v>
      </c>
      <c r="E35" s="43" t="s">
        <v>957</v>
      </c>
      <c r="F35" s="43" t="s">
        <v>121</v>
      </c>
      <c r="G35" s="34">
        <v>192481.82</v>
      </c>
      <c r="H35" s="67">
        <v>14195.84</v>
      </c>
      <c r="I35" s="34">
        <v>27324.41</v>
      </c>
      <c r="J35" s="68">
        <v>3.15E-2</v>
      </c>
      <c r="K35" s="35">
        <v>6.9230141625815759E-4</v>
      </c>
      <c r="L35" s="241"/>
    </row>
    <row r="36" spans="1:12" x14ac:dyDescent="0.2">
      <c r="A36" s="1"/>
      <c r="B36" s="53" t="s">
        <v>983</v>
      </c>
      <c r="C36" s="44" t="s">
        <v>984</v>
      </c>
      <c r="D36" s="44" t="s">
        <v>985</v>
      </c>
      <c r="E36" s="43" t="s">
        <v>957</v>
      </c>
      <c r="F36" s="43" t="s">
        <v>121</v>
      </c>
      <c r="G36" s="34">
        <v>311644.73</v>
      </c>
      <c r="H36" s="67">
        <v>9614</v>
      </c>
      <c r="I36" s="34">
        <v>29961.52</v>
      </c>
      <c r="J36" s="68">
        <v>9.2600000000000002E-2</v>
      </c>
      <c r="K36" s="35">
        <v>7.5911621620547757E-4</v>
      </c>
      <c r="L36" s="241"/>
    </row>
    <row r="37" spans="1:12" x14ac:dyDescent="0.2">
      <c r="A37" s="1"/>
      <c r="B37" s="53" t="s">
        <v>986</v>
      </c>
      <c r="C37" s="44" t="s">
        <v>987</v>
      </c>
      <c r="D37" s="44" t="s">
        <v>988</v>
      </c>
      <c r="E37" s="43" t="s">
        <v>957</v>
      </c>
      <c r="F37" s="43" t="s">
        <v>989</v>
      </c>
      <c r="G37" s="34">
        <v>133863.26999999999</v>
      </c>
      <c r="H37" s="67">
        <v>2384700</v>
      </c>
      <c r="I37" s="34">
        <v>31922.37</v>
      </c>
      <c r="J37" s="68">
        <v>0.1168</v>
      </c>
      <c r="K37" s="35">
        <v>8.0879704122859084E-4</v>
      </c>
      <c r="L37" s="241"/>
    </row>
    <row r="38" spans="1:12" x14ac:dyDescent="0.2">
      <c r="A38" s="1"/>
      <c r="B38" s="53" t="s">
        <v>990</v>
      </c>
      <c r="C38" s="44" t="s">
        <v>991</v>
      </c>
      <c r="D38" s="44" t="s">
        <v>992</v>
      </c>
      <c r="E38" s="43" t="s">
        <v>957</v>
      </c>
      <c r="F38" s="43" t="s">
        <v>121</v>
      </c>
      <c r="G38" s="34">
        <v>437015.54</v>
      </c>
      <c r="H38" s="67">
        <v>11054</v>
      </c>
      <c r="I38" s="34">
        <v>48307.7</v>
      </c>
      <c r="J38" s="68">
        <v>0.23710000000000001</v>
      </c>
      <c r="K38" s="35">
        <v>1.2239418573419957E-3</v>
      </c>
      <c r="L38" s="241"/>
    </row>
    <row r="39" spans="1:12" x14ac:dyDescent="0.2">
      <c r="A39" s="1"/>
      <c r="B39" s="53" t="s">
        <v>993</v>
      </c>
      <c r="C39" s="44" t="s">
        <v>994</v>
      </c>
      <c r="D39" s="44" t="s">
        <v>995</v>
      </c>
      <c r="E39" s="43" t="s">
        <v>957</v>
      </c>
      <c r="F39" s="43" t="s">
        <v>121</v>
      </c>
      <c r="G39" s="34">
        <v>38286.36</v>
      </c>
      <c r="H39" s="67">
        <v>122866</v>
      </c>
      <c r="I39" s="34">
        <v>47040.92</v>
      </c>
      <c r="J39" s="68">
        <v>3.5400000000000001E-2</v>
      </c>
      <c r="K39" s="35">
        <v>1.1918462480282901E-3</v>
      </c>
      <c r="L39" s="241"/>
    </row>
    <row r="40" spans="1:12" x14ac:dyDescent="0.2">
      <c r="A40" s="1"/>
      <c r="B40" s="53" t="s">
        <v>996</v>
      </c>
      <c r="C40" s="44" t="s">
        <v>997</v>
      </c>
      <c r="D40" s="44" t="s">
        <v>998</v>
      </c>
      <c r="E40" s="43" t="s">
        <v>957</v>
      </c>
      <c r="F40" s="43" t="s">
        <v>121</v>
      </c>
      <c r="G40" s="34">
        <v>53036.160000000003</v>
      </c>
      <c r="H40" s="67">
        <v>7351</v>
      </c>
      <c r="I40" s="34">
        <v>3898.69</v>
      </c>
      <c r="J40" s="68">
        <v>1.4E-3</v>
      </c>
      <c r="K40" s="35">
        <v>9.8778660126660239E-5</v>
      </c>
      <c r="L40" s="241"/>
    </row>
    <row r="41" spans="1:12" x14ac:dyDescent="0.2">
      <c r="A41" s="1"/>
      <c r="B41" s="53" t="s">
        <v>999</v>
      </c>
      <c r="C41" s="44" t="s">
        <v>1000</v>
      </c>
      <c r="D41" s="44" t="s">
        <v>998</v>
      </c>
      <c r="E41" s="43" t="s">
        <v>1001</v>
      </c>
      <c r="F41" s="43" t="s">
        <v>121</v>
      </c>
      <c r="G41" s="34">
        <v>1083618.49</v>
      </c>
      <c r="H41" s="67">
        <v>1046</v>
      </c>
      <c r="I41" s="34">
        <v>11334.65</v>
      </c>
      <c r="J41" s="68">
        <v>4.1000000000000003E-3</v>
      </c>
      <c r="K41" s="35">
        <v>2.8717890881415281E-4</v>
      </c>
      <c r="L41" s="241"/>
    </row>
    <row r="42" spans="1:12" x14ac:dyDescent="0.2">
      <c r="A42" s="1"/>
      <c r="B42" s="53" t="s">
        <v>1002</v>
      </c>
      <c r="C42" s="44" t="s">
        <v>1003</v>
      </c>
      <c r="D42" s="44" t="s">
        <v>1004</v>
      </c>
      <c r="E42" s="43" t="s">
        <v>957</v>
      </c>
      <c r="F42" s="43" t="s">
        <v>122</v>
      </c>
      <c r="G42" s="34">
        <v>946236.11</v>
      </c>
      <c r="H42" s="67">
        <v>2908</v>
      </c>
      <c r="I42" s="34">
        <v>27516.55</v>
      </c>
      <c r="J42" s="68">
        <v>5.4600000000000003E-2</v>
      </c>
      <c r="K42" s="35">
        <v>6.9716954677295523E-4</v>
      </c>
      <c r="L42" s="241"/>
    </row>
    <row r="43" spans="1:12" x14ac:dyDescent="0.2">
      <c r="A43" s="1"/>
      <c r="B43" s="53" t="s">
        <v>1005</v>
      </c>
      <c r="C43" s="44" t="s">
        <v>1006</v>
      </c>
      <c r="D43" s="44" t="s">
        <v>1007</v>
      </c>
      <c r="E43" s="43" t="s">
        <v>957</v>
      </c>
      <c r="F43" s="43" t="s">
        <v>122</v>
      </c>
      <c r="G43" s="34">
        <v>1249469.19</v>
      </c>
      <c r="H43" s="67">
        <v>5503</v>
      </c>
      <c r="I43" s="34">
        <v>68758.289999999994</v>
      </c>
      <c r="J43" s="68">
        <v>2.3E-2</v>
      </c>
      <c r="K43" s="35">
        <v>1.7420856130649887E-3</v>
      </c>
      <c r="L43" s="241"/>
    </row>
    <row r="44" spans="1:12" x14ac:dyDescent="0.2">
      <c r="A44" s="1"/>
      <c r="B44" s="53" t="s">
        <v>1008</v>
      </c>
      <c r="C44" s="44" t="s">
        <v>1009</v>
      </c>
      <c r="D44" s="44" t="s">
        <v>1010</v>
      </c>
      <c r="E44" s="43" t="s">
        <v>957</v>
      </c>
      <c r="F44" s="43" t="s">
        <v>122</v>
      </c>
      <c r="G44" s="34">
        <v>68913.66</v>
      </c>
      <c r="H44" s="67">
        <v>113695</v>
      </c>
      <c r="I44" s="34">
        <v>78351.39</v>
      </c>
      <c r="J44" s="68">
        <v>9.4000000000000004E-3</v>
      </c>
      <c r="K44" s="35">
        <v>1.9851399632341647E-3</v>
      </c>
      <c r="L44" s="241"/>
    </row>
    <row r="45" spans="1:12" x14ac:dyDescent="0.2">
      <c r="A45" s="1"/>
      <c r="B45" s="53" t="s">
        <v>1011</v>
      </c>
      <c r="C45" s="44" t="s">
        <v>1012</v>
      </c>
      <c r="D45" s="44" t="s">
        <v>1013</v>
      </c>
      <c r="E45" s="43" t="s">
        <v>957</v>
      </c>
      <c r="F45" s="43" t="s">
        <v>989</v>
      </c>
      <c r="G45" s="34">
        <v>5822725.0499999998</v>
      </c>
      <c r="H45" s="67">
        <v>117872</v>
      </c>
      <c r="I45" s="34">
        <v>68633.62</v>
      </c>
      <c r="J45" s="68">
        <v>1.8499999999999999E-2</v>
      </c>
      <c r="K45" s="35">
        <v>1.7389269275685808E-3</v>
      </c>
      <c r="L45" s="241"/>
    </row>
    <row r="46" spans="1:12" x14ac:dyDescent="0.2">
      <c r="A46" s="1"/>
      <c r="B46" s="53" t="s">
        <v>1014</v>
      </c>
      <c r="C46" s="44" t="s">
        <v>1015</v>
      </c>
      <c r="D46" s="44" t="s">
        <v>1016</v>
      </c>
      <c r="E46" s="43" t="s">
        <v>957</v>
      </c>
      <c r="F46" s="43" t="s">
        <v>121</v>
      </c>
      <c r="G46" s="34">
        <v>184289.79</v>
      </c>
      <c r="H46" s="67">
        <v>16632</v>
      </c>
      <c r="I46" s="34">
        <v>30651.08</v>
      </c>
      <c r="J46" s="68">
        <v>5.11E-2</v>
      </c>
      <c r="K46" s="35">
        <v>7.7658716487719547E-4</v>
      </c>
      <c r="L46" s="241"/>
    </row>
    <row r="47" spans="1:12" x14ac:dyDescent="0.2">
      <c r="A47" s="1"/>
      <c r="B47" s="53" t="s">
        <v>1017</v>
      </c>
      <c r="C47" s="44" t="s">
        <v>1018</v>
      </c>
      <c r="D47" s="44" t="s">
        <v>944</v>
      </c>
      <c r="E47" s="43" t="s">
        <v>957</v>
      </c>
      <c r="F47" s="43" t="s">
        <v>121</v>
      </c>
      <c r="G47" s="34">
        <v>19240.22</v>
      </c>
      <c r="H47" s="67">
        <v>1147261</v>
      </c>
      <c r="I47" s="34">
        <v>220735.56</v>
      </c>
      <c r="J47" s="68">
        <v>0.1411</v>
      </c>
      <c r="K47" s="35">
        <v>5.5926382603151362E-3</v>
      </c>
      <c r="L47" s="241"/>
    </row>
    <row r="48" spans="1:12" x14ac:dyDescent="0.2">
      <c r="A48" s="1"/>
      <c r="B48" s="53" t="s">
        <v>1019</v>
      </c>
      <c r="C48" s="44" t="s">
        <v>1020</v>
      </c>
      <c r="D48" s="44" t="s">
        <v>1021</v>
      </c>
      <c r="E48" s="43" t="s">
        <v>957</v>
      </c>
      <c r="F48" s="43" t="s">
        <v>121</v>
      </c>
      <c r="G48" s="34">
        <v>1347687.02</v>
      </c>
      <c r="H48" s="67">
        <v>1538</v>
      </c>
      <c r="I48" s="34">
        <v>20727.43</v>
      </c>
      <c r="J48" s="68">
        <v>1.9099999999999999E-2</v>
      </c>
      <c r="K48" s="35">
        <v>5.2515787694562565E-4</v>
      </c>
      <c r="L48" s="241"/>
    </row>
    <row r="49" spans="1:12" x14ac:dyDescent="0.2">
      <c r="A49" s="1"/>
      <c r="B49" s="53" t="s">
        <v>1022</v>
      </c>
      <c r="C49" s="44" t="s">
        <v>1023</v>
      </c>
      <c r="D49" s="44" t="s">
        <v>1021</v>
      </c>
      <c r="E49" s="43" t="s">
        <v>957</v>
      </c>
      <c r="F49" s="43" t="s">
        <v>121</v>
      </c>
      <c r="G49" s="34">
        <v>1138147.79</v>
      </c>
      <c r="H49" s="67">
        <v>4129</v>
      </c>
      <c r="I49" s="34">
        <v>46994.12</v>
      </c>
      <c r="J49" s="68">
        <v>8.8000000000000005E-3</v>
      </c>
      <c r="K49" s="35">
        <v>1.1906605058190024E-3</v>
      </c>
      <c r="L49" s="241"/>
    </row>
    <row r="50" spans="1:12" x14ac:dyDescent="0.2">
      <c r="A50" s="1"/>
      <c r="B50" s="53" t="s">
        <v>1024</v>
      </c>
      <c r="C50" s="44" t="s">
        <v>1025</v>
      </c>
      <c r="D50" s="44" t="s">
        <v>1021</v>
      </c>
      <c r="E50" s="43" t="s">
        <v>957</v>
      </c>
      <c r="F50" s="43" t="s">
        <v>121</v>
      </c>
      <c r="G50" s="34">
        <v>189691.3</v>
      </c>
      <c r="H50" s="67">
        <v>18317</v>
      </c>
      <c r="I50" s="34">
        <v>34745.75</v>
      </c>
      <c r="J50" s="68">
        <v>0.14849999999999999</v>
      </c>
      <c r="K50" s="35">
        <v>8.8033124718710774E-4</v>
      </c>
      <c r="L50" s="241"/>
    </row>
    <row r="51" spans="1:12" x14ac:dyDescent="0.2">
      <c r="A51" s="1"/>
      <c r="B51" s="53" t="s">
        <v>1026</v>
      </c>
      <c r="C51" s="44" t="s">
        <v>1027</v>
      </c>
      <c r="D51" s="44" t="s">
        <v>1028</v>
      </c>
      <c r="E51" s="43" t="s">
        <v>957</v>
      </c>
      <c r="F51" s="43" t="s">
        <v>121</v>
      </c>
      <c r="G51" s="34">
        <v>343058.38</v>
      </c>
      <c r="H51" s="67">
        <v>23919</v>
      </c>
      <c r="I51" s="34">
        <v>82056.13</v>
      </c>
      <c r="J51" s="68">
        <v>2.0500000000000001E-2</v>
      </c>
      <c r="K51" s="35">
        <v>2.0790046340127197E-3</v>
      </c>
      <c r="L51" s="241"/>
    </row>
    <row r="52" spans="1:12" x14ac:dyDescent="0.2">
      <c r="A52" s="1"/>
      <c r="B52" s="53" t="s">
        <v>1029</v>
      </c>
      <c r="C52" s="44" t="s">
        <v>1030</v>
      </c>
      <c r="D52" s="44" t="s">
        <v>1031</v>
      </c>
      <c r="E52" s="43" t="s">
        <v>957</v>
      </c>
      <c r="F52" s="43" t="s">
        <v>121</v>
      </c>
      <c r="G52" s="34">
        <v>1106072.28</v>
      </c>
      <c r="H52" s="67">
        <v>3221</v>
      </c>
      <c r="I52" s="34">
        <v>35626.589999999997</v>
      </c>
      <c r="J52" s="68">
        <v>8.9200000000000002E-2</v>
      </c>
      <c r="K52" s="35">
        <v>9.0264853709370895E-4</v>
      </c>
      <c r="L52" s="241"/>
    </row>
    <row r="53" spans="1:12" x14ac:dyDescent="0.2">
      <c r="A53" s="1"/>
      <c r="B53" s="53" t="s">
        <v>1032</v>
      </c>
      <c r="C53" s="44" t="s">
        <v>1033</v>
      </c>
      <c r="D53" s="44" t="s">
        <v>944</v>
      </c>
      <c r="E53" s="43" t="s">
        <v>957</v>
      </c>
      <c r="F53" s="43" t="s">
        <v>122</v>
      </c>
      <c r="G53" s="34">
        <v>740722.99</v>
      </c>
      <c r="H53" s="67">
        <v>10020</v>
      </c>
      <c r="I53" s="34">
        <v>74220.44</v>
      </c>
      <c r="J53" s="68">
        <v>6.7000000000000002E-3</v>
      </c>
      <c r="K53" s="35">
        <v>1.8804766773483348E-3</v>
      </c>
      <c r="L53" s="241"/>
    </row>
    <row r="54" spans="1:12" x14ac:dyDescent="0.2">
      <c r="B54" s="53" t="s">
        <v>1034</v>
      </c>
      <c r="C54" s="44" t="s">
        <v>1035</v>
      </c>
      <c r="D54" s="44" t="s">
        <v>1036</v>
      </c>
      <c r="E54" s="43" t="s">
        <v>957</v>
      </c>
      <c r="F54" s="43" t="s">
        <v>122</v>
      </c>
      <c r="G54" s="34">
        <v>67641.95</v>
      </c>
      <c r="H54" s="67">
        <v>125740</v>
      </c>
      <c r="I54" s="34">
        <v>85052.98</v>
      </c>
      <c r="J54" s="68">
        <v>0.10920000000000001</v>
      </c>
      <c r="K54" s="35">
        <v>2.1549339404209186E-3</v>
      </c>
      <c r="L54" s="241"/>
    </row>
    <row r="55" spans="1:12" x14ac:dyDescent="0.2">
      <c r="B55" s="53" t="s">
        <v>1037</v>
      </c>
      <c r="C55" s="44" t="s">
        <v>1038</v>
      </c>
      <c r="D55" s="44" t="s">
        <v>1039</v>
      </c>
      <c r="E55" s="43" t="s">
        <v>957</v>
      </c>
      <c r="F55" s="43" t="s">
        <v>121</v>
      </c>
      <c r="G55" s="34">
        <v>1881508.14</v>
      </c>
      <c r="H55" s="67">
        <v>2022</v>
      </c>
      <c r="I55" s="34">
        <v>38044.089999999997</v>
      </c>
      <c r="J55" s="68">
        <v>4.7699999999999999E-2</v>
      </c>
      <c r="K55" s="35">
        <v>9.6389921638757457E-4</v>
      </c>
      <c r="L55" s="241"/>
    </row>
    <row r="56" spans="1:12" ht="15" x14ac:dyDescent="0.25">
      <c r="B56" s="47" t="s">
        <v>1040</v>
      </c>
      <c r="C56" s="6"/>
      <c r="D56" s="6"/>
      <c r="E56" s="6"/>
      <c r="F56" s="6"/>
      <c r="G56" s="9"/>
      <c r="H56" s="65"/>
      <c r="I56" s="9">
        <v>3560714.19</v>
      </c>
      <c r="J56" s="10"/>
      <c r="K56" s="31">
        <v>9.0215579279754557E-2</v>
      </c>
      <c r="L56" s="241"/>
    </row>
    <row r="57" spans="1:12" x14ac:dyDescent="0.2">
      <c r="B57" s="52"/>
      <c r="C57" s="1"/>
      <c r="D57" s="1"/>
      <c r="E57" s="1"/>
      <c r="F57" s="1"/>
      <c r="G57" s="34"/>
      <c r="H57" s="67"/>
      <c r="I57" s="1"/>
      <c r="J57" s="1"/>
      <c r="K57" s="32"/>
      <c r="L57" s="241"/>
    </row>
    <row r="58" spans="1:12" ht="15" x14ac:dyDescent="0.25">
      <c r="B58" s="66" t="s">
        <v>142</v>
      </c>
      <c r="C58" s="6"/>
      <c r="D58" s="6"/>
      <c r="E58" s="6"/>
      <c r="F58" s="6"/>
      <c r="G58" s="9"/>
      <c r="H58" s="65"/>
      <c r="I58" s="9">
        <v>3560714.19</v>
      </c>
      <c r="J58" s="10"/>
      <c r="K58" s="31">
        <v>9.0215579279754557E-2</v>
      </c>
      <c r="L58" s="241"/>
    </row>
    <row r="59" spans="1:12" x14ac:dyDescent="0.2">
      <c r="B59" s="11"/>
      <c r="C59" s="1"/>
      <c r="D59" s="1"/>
      <c r="E59" s="1"/>
      <c r="F59" s="1"/>
      <c r="G59" s="34"/>
      <c r="H59" s="67"/>
      <c r="I59" s="1"/>
      <c r="J59" s="1"/>
      <c r="K59" s="32"/>
      <c r="L59" s="241"/>
    </row>
    <row r="60" spans="1:12" ht="15" x14ac:dyDescent="0.25">
      <c r="B60" s="30" t="s">
        <v>1041</v>
      </c>
      <c r="C60" s="6"/>
      <c r="D60" s="6"/>
      <c r="E60" s="6"/>
      <c r="F60" s="6"/>
      <c r="G60" s="9"/>
      <c r="H60" s="65"/>
      <c r="I60" s="9">
        <v>3560714.19</v>
      </c>
      <c r="J60" s="10"/>
      <c r="K60" s="31">
        <v>9.0215579279754557E-2</v>
      </c>
      <c r="L60" s="241"/>
    </row>
    <row r="61" spans="1:12" x14ac:dyDescent="0.2">
      <c r="B61" s="39"/>
      <c r="C61" s="40"/>
      <c r="D61" s="40"/>
      <c r="E61" s="40"/>
      <c r="F61" s="40"/>
      <c r="G61" s="73"/>
      <c r="H61" s="71"/>
      <c r="I61" s="40"/>
      <c r="J61" s="40"/>
      <c r="K61" s="41"/>
      <c r="L61" s="241"/>
    </row>
    <row r="76" spans="2:12" x14ac:dyDescent="0.2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</row>
    <row r="113" spans="1:12" s="5" customFormat="1" ht="15" x14ac:dyDescent="0.25">
      <c r="A113" s="6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6"/>
    </row>
  </sheetData>
  <phoneticPr fontId="23" type="noConversion"/>
  <hyperlinks>
    <hyperlink ref="B5" location="Menu!A1" display="חזור לתפריט הראשי"/>
  </hyperlinks>
  <pageMargins left="0.71" right="0.71" top="0.75" bottom="0.75" header="0.31" footer="0.3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c7ac20e7bbb2eaf24b2714630ff0ef33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8653e0d131df9e929802e5f6e2254dfc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_x05ea__x05d0__x05d5__x05e8_ xmlns="d087cd01-dfd5-4019-89f3-0e9ecf9b2861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6C25A16-3D03-46F7-AF61-A7842886BF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780942-A04E-421D-8877-15B5384D73F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CF0A81D5-F262-453E-9035-0E1BBEA234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087cd01-dfd5-4019-89f3-0e9ecf9b2861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FBB65DD9-7261-4CCE-8C3E-049006ADCD5F}">
  <ds:schemaRefs>
    <ds:schemaRef ds:uri="http://schemas.openxmlformats.org/package/2006/metadata/core-properties"/>
    <ds:schemaRef ds:uri="http://purl.org/dc/dcmitype/"/>
    <ds:schemaRef ds:uri="http://schemas.microsoft.com/sharepoint/v3"/>
    <ds:schemaRef ds:uri="http://schemas.microsoft.com/office/2006/metadata/properties"/>
    <ds:schemaRef ds:uri="d087cd01-dfd5-4019-89f3-0e9ecf9b2861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</vt:i4>
      </vt:variant>
    </vt:vector>
  </HeadingPairs>
  <TitlesOfParts>
    <vt:vector size="32" baseType="lpstr">
      <vt:lpstr>Menu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42</vt:lpstr>
      <vt:lpstr>47</vt:lpstr>
      <vt:lpstr>43</vt:lpstr>
      <vt:lpstr>51</vt:lpstr>
      <vt:lpstr>44</vt:lpstr>
      <vt:lpstr>52</vt:lpstr>
      <vt:lpstr>53</vt:lpstr>
      <vt:lpstr>54</vt:lpstr>
      <vt:lpstr>'47'!Print_Area</vt:lpstr>
      <vt:lpstr>'10'!total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Nevo Peretz</dc:creator>
  <cp:lastModifiedBy>ituser</cp:lastModifiedBy>
  <cp:lastPrinted>2011-09-07T06:57:32Z</cp:lastPrinted>
  <dcterms:created xsi:type="dcterms:W3CDTF">2011-08-14T08:17:22Z</dcterms:created>
  <dcterms:modified xsi:type="dcterms:W3CDTF">2013-04-22T17:03:47Z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1104756750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">
    <vt:lpwstr>rikig@migdal.co.il</vt:lpwstr>
  </property>
  <property fmtid="{D5CDD505-2E9C-101B-9397-08002B2CF9AE}" pid="6" name="_AuthorEmailDisplayName">
    <vt:lpwstr>ריקי גולדפינגר</vt:lpwstr>
  </property>
  <property fmtid="{D5CDD505-2E9C-101B-9397-08002B2CF9AE}" pid="7" name="display_urn:schemas-microsoft-com:office:office#Editor">
    <vt:lpwstr>חשבון מערכת</vt:lpwstr>
  </property>
  <property fmtid="{D5CDD505-2E9C-101B-9397-08002B2CF9AE}" pid="8" name="xd_Signature">
    <vt:lpwstr/>
  </property>
  <property fmtid="{D5CDD505-2E9C-101B-9397-08002B2CF9AE}" pid="9" name="display_urn:schemas-microsoft-com:office:office#Author">
    <vt:lpwstr>חשבון מערכת</vt:lpwstr>
  </property>
  <property fmtid="{D5CDD505-2E9C-101B-9397-08002B2CF9AE}" pid="10" name="TemplateUrl">
    <vt:lpwstr/>
  </property>
  <property fmtid="{D5CDD505-2E9C-101B-9397-08002B2CF9AE}" pid="11" name="xd_ProgID">
    <vt:lpwstr/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_ReviewingToolsShownOnce">
    <vt:lpwstr/>
  </property>
</Properties>
</file>