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E3CD5CA3-1022-4FD7-82DD-529E6FC6BDB3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<sst xmlns="http://schemas.openxmlformats.org/spreadsheetml/2006/main" count="588" uniqueCount="588">
  <si>
    <t>СВЕДЕНИЯ</t>
  </si>
  <si>
    <t>о наличии кандидатов по состоянию на</t>
  </si>
  <si>
    <t>Специальность</t>
  </si>
  <si>
    <t>Подлежит набору</t>
  </si>
  <si>
    <t>Поступило личных дел</t>
  </si>
  <si>
    <t>Прибыло кандидатов</t>
  </si>
  <si>
    <t>По списку</t>
  </si>
  <si>
    <t>Конкурс</t>
  </si>
  <si>
    <t>Гражданская молодежь</t>
  </si>
  <si>
    <t>Военнослужащие</t>
  </si>
  <si>
    <t>Отчислено</t>
  </si>
  <si>
    <t>Коды специальностей</t>
  </si>
  <si>
    <t>Всего</t>
  </si>
  <si>
    <t>в т.ч. в.гр.</t>
  </si>
  <si>
    <t>всего</t>
  </si>
  <si>
    <t>в том числе</t>
  </si>
  <si>
    <t>в.т. числе по причинам</t>
  </si>
  <si>
    <t>Хаб-к</t>
  </si>
  <si>
    <t>СВУ, КК</t>
  </si>
  <si>
    <t>ОШИ с ПЛП</t>
  </si>
  <si>
    <t>другие</t>
  </si>
  <si>
    <t>по призыву</t>
  </si>
  <si>
    <t>по контракту</t>
  </si>
  <si>
    <t>НЖ</t>
  </si>
  <si>
    <t>НУ</t>
  </si>
  <si>
    <t>НД</t>
  </si>
  <si>
    <t>СЗ</t>
  </si>
  <si>
    <t>КЭ</t>
  </si>
  <si>
    <t>др.ввуз</t>
  </si>
  <si>
    <t>др.</t>
  </si>
  <si>
    <t>ВУНЦ ВВС "ВВА" г.Воронеж</t>
  </si>
  <si>
    <t>Метеорологи</t>
  </si>
  <si>
    <t>${М.group}</t>
  </si>
  <si>
    <t>М</t>
  </si>
  <si>
    <t>Гидрометеорологическое и геофизическое обеспечение войск (сил)</t>
  </si>
  <si>
    <t>Метрологи</t>
  </si>
  <si>
    <t>МТ</t>
  </si>
  <si>
    <t>Метрологическое обеспечение вооружения и военной техники</t>
  </si>
  <si>
    <t>САТОП</t>
  </si>
  <si>
    <t>А</t>
  </si>
  <si>
    <t>Применение подразделений и эксплуатация средств аэродромно-технического обеспечения полетов авиации</t>
  </si>
  <si>
    <t>Кислородчики</t>
  </si>
  <si>
    <t>К</t>
  </si>
  <si>
    <t>Эксплуатация криогенных машин, установок и электрогазовой техники</t>
  </si>
  <si>
    <t>АЭР</t>
  </si>
  <si>
    <t>С</t>
  </si>
  <si>
    <t>Применение подразделений и эксплуатация средств инженерно-аэродромного обеспечения полетов авиации</t>
  </si>
  <si>
    <t>Энергетики</t>
  </si>
  <si>
    <t>Э</t>
  </si>
  <si>
    <t>Эксплуатация технических систем и систем жизнеобеспечения специальных сооружений и объектов авиации</t>
  </si>
  <si>
    <t>Штабисты</t>
  </si>
  <si>
    <t>Ш</t>
  </si>
  <si>
    <t>Кадровая и организационно-мобилизационная работа</t>
  </si>
  <si>
    <t>Штабисты с историей</t>
  </si>
  <si>
    <t>Возд.разведка</t>
  </si>
  <si>
    <t>ВР</t>
  </si>
  <si>
    <t>Применение и эксплуатация наземных средств комплексов воздушной разведки</t>
  </si>
  <si>
    <t>Комплексы с БЛА</t>
  </si>
  <si>
    <t>БЛК</t>
  </si>
  <si>
    <t>Применение подразделений и эксплуатация комплексов  с беспилотными летательными аппаратами</t>
  </si>
  <si>
    <t>Развед.средства_БЛА</t>
  </si>
  <si>
    <t>БЛС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</si>
  <si>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</si>
  <si>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Аппар.-прогр.БЛА</t>
  </si>
  <si>
    <t>БЛП</t>
  </si>
  <si>
    <t>Эксплуатация наземных аппаратно-программных систем комплексов с беспилотными лететельными аппаратами</t>
  </si>
  <si>
    <t>РЭБсНСУ</t>
  </si>
  <si>
    <t>РН</t>
  </si>
  <si>
    <t>Применение подразделений и эксплуатация средств РЭБ с наземными системами управления войсками и оружием</t>
  </si>
  <si>
    <t>РЭБсВКС</t>
  </si>
  <si>
    <t>РК</t>
  </si>
  <si>
    <t>Применение подразделений и эксплуатация средств РЭБ с воздушно-космическими системами управления войсками и оружием</t>
  </si>
  <si>
    <t>РЭБ_А</t>
  </si>
  <si>
    <t>Р</t>
  </si>
  <si>
    <t>Применение подразделений и эксплуатация средств РЭБ авиации</t>
  </si>
  <si>
    <t>КТК</t>
  </si>
  <si>
    <t>КТ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</si>
  <si>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</si>
  <si>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ИБ</t>
  </si>
  <si>
    <t>Применение и эксплуатация средств информационной борьбы</t>
  </si>
  <si>
    <t>СД</t>
  </si>
  <si>
    <t>Эксплуатация самолетов, вертолетов и авиационных двигателей</t>
  </si>
  <si>
    <t>СД_БЛА</t>
  </si>
  <si>
    <t>БЛД</t>
  </si>
  <si>
    <t>применение и техническая эксплуатация беспилотных летательных аппаратов и двигателей</t>
  </si>
  <si>
    <t>АВ</t>
  </si>
  <si>
    <t>В</t>
  </si>
  <si>
    <t>Эксплуатация авиационного вооружения</t>
  </si>
  <si>
    <t>АВ(тыл)</t>
  </si>
  <si>
    <t>АТИ</t>
  </si>
  <si>
    <t>Обеспечение войск (сил) авиационно-техническим имуществом</t>
  </si>
  <si>
    <t>АВ_БЛА</t>
  </si>
  <si>
    <t>БЛВ</t>
  </si>
  <si>
    <t>эксплуатация авиационного вооружения комплексов с беспилотными летательными аппаратами</t>
  </si>
  <si>
    <t>ЯО</t>
  </si>
  <si>
    <t>Ф</t>
  </si>
  <si>
    <t>Применение подразделений ядерного обеспечения и эксплуатация ядерных боеприпасов</t>
  </si>
  <si>
    <t>АО</t>
  </si>
  <si>
    <t>Эксплуатация авиационного оборудования</t>
  </si>
  <si>
    <t>АО_БЛА</t>
  </si>
  <si>
    <t>БЛО</t>
  </si>
  <si>
    <t>применение и эксплуатация авиационного оборудования комплексов с беспилотными летательными аппаратами</t>
  </si>
  <si>
    <t>РЭО</t>
  </si>
  <si>
    <t>Эксплуатация авиационного радиоэлектронного оборудования</t>
  </si>
  <si>
    <t>РЭО_БЛА</t>
  </si>
  <si>
    <t>БЛР</t>
  </si>
  <si>
    <t>применение и эксплуатация радиоэлектронного оборудования комплексов с беспилотными летательными аппаратами</t>
  </si>
  <si>
    <t>РТО</t>
  </si>
  <si>
    <t>Применение подразделений и эксплуатация радиотехнических средств обеспечения полетов авиации</t>
  </si>
  <si>
    <t>РСДН</t>
  </si>
  <si>
    <t>ДН</t>
  </si>
  <si>
    <t>эксплуатация средств дальней радионавигации авиации</t>
  </si>
  <si>
    <t>ССА</t>
  </si>
  <si>
    <t>РЭС</t>
  </si>
  <si>
    <t>Применение подразделений и эксплуатация средств связи авиации</t>
  </si>
  <si>
    <t>БАСС</t>
  </si>
  <si>
    <t>РСБ</t>
  </si>
  <si>
    <t>применение подразделений и эксплуатация бортовых авиационных средств связи</t>
  </si>
  <si>
    <t>ВПР</t>
  </si>
  <si>
    <t>Военно-политическая работа в воинских частях и подразделениях ВКС</t>
  </si>
  <si>
    <t>L1</t>
  </si>
  <si>
    <t>(СПО)</t>
  </si>
  <si>
    <t>СД(с)</t>
  </si>
  <si>
    <t>АВ(с)</t>
  </si>
  <si>
    <t>АО(с)</t>
  </si>
  <si>
    <t>РЭО(с)</t>
  </si>
  <si>
    <t>L2</t>
  </si>
  <si>
    <t>Итого</t>
  </si>
  <si>
    <t>L4</t>
  </si>
  <si>
    <t>      Убыло без регистрациих в учебных группах</t>
  </si>
  <si>
    <t>L3</t>
  </si>
  <si>
    <t>Убыло всего</t>
  </si>
  <si>
    <t>Филиал, г.Сызрань Самарской области</t>
  </si>
  <si>
    <t>АА</t>
  </si>
  <si>
    <t>Филиал, г.Челябинск</t>
  </si>
  <si>
    <t>Штурманы</t>
  </si>
  <si>
    <t>ОБУ</t>
  </si>
  <si>
    <t>ИТОГО за ВУНЦ</t>
  </si>
  <si>
    <t>Начальник штаба приема: подполковник                                                            Е.Божков</t>
  </si>
  <si>
    <t>${М.expulsed_other}</t>
  </si>
  <si>
    <t>${М.expulsed_institute}</t>
  </si>
  <si>
    <t>${М.expulsed_notPPo}</t>
  </si>
  <si>
    <t>${М.expulsed_notHealth}</t>
  </si>
  <si>
    <t>${М.expulsed_notDiscipline}</t>
  </si>
  <si>
    <t>${М.expulsed_stupid}</t>
  </si>
  <si>
    <t>${М.expulsed_notWish}</t>
  </si>
  <si>
    <t>${М.military_contract}</t>
  </si>
  <si>
    <t>${М.military_conscription}</t>
  </si>
  <si>
    <t>${М.gp_other}</t>
  </si>
  <si>
    <t>${М.gp_plp}</t>
  </si>
  <si>
    <t>${М.gp_suvorovtsy}</t>
  </si>
  <si>
    <t>${М.group_Hab}</t>
  </si>
  <si>
    <t>${МТ.group}</t>
  </si>
  <si>
    <t>${МТ.group_Hab}</t>
  </si>
  <si>
    <t>${МТ.gp_suvorovtsy}</t>
  </si>
  <si>
    <t>${МТ.gp_plp}</t>
  </si>
  <si>
    <t>${МТ.gp_other}</t>
  </si>
  <si>
    <t>${МТ.military_conscription}</t>
  </si>
  <si>
    <t>${МТ.military_contract}</t>
  </si>
  <si>
    <t>${МТ.expulsed_notWish}</t>
  </si>
  <si>
    <t>${МТ.expulsed_stupid}</t>
  </si>
  <si>
    <t>${МТ.expulsed_notDiscipline}</t>
  </si>
  <si>
    <t>${МТ.expulsed_notHealth}</t>
  </si>
  <si>
    <t>${МТ.expulsed_notPPo}</t>
  </si>
  <si>
    <t>${МТ.expulsed_institute}</t>
  </si>
  <si>
    <t>${МТ.expulsed_other}</t>
  </si>
  <si>
    <t>${А.group}</t>
  </si>
  <si>
    <t>${А.group_Hab}</t>
  </si>
  <si>
    <t>${А.gp_suvorovtsy}</t>
  </si>
  <si>
    <t>${А.gp_plp}</t>
  </si>
  <si>
    <t>${А.gp_other}</t>
  </si>
  <si>
    <t>${А.military_conscription}</t>
  </si>
  <si>
    <t>${А.military_contract}</t>
  </si>
  <si>
    <t>${А.expulsed_notWish}</t>
  </si>
  <si>
    <t>${А.expulsed_stupid}</t>
  </si>
  <si>
    <t>${А.expulsed_notDiscipline}</t>
  </si>
  <si>
    <t>${А.expulsed_notHealth}</t>
  </si>
  <si>
    <t>${А.expulsed_notPPo}</t>
  </si>
  <si>
    <t>${А.expulsed_institute}</t>
  </si>
  <si>
    <t>${А.expulsed_other}</t>
  </si>
  <si>
    <t>${К.group}</t>
  </si>
  <si>
    <t>${К.group_Hab}</t>
  </si>
  <si>
    <t>${К.gp_suvorovtsy}</t>
  </si>
  <si>
    <t>${К.gp_plp}</t>
  </si>
  <si>
    <t>${К.gp_other}</t>
  </si>
  <si>
    <t>${К.military_conscription}</t>
  </si>
  <si>
    <t>${К.military_contract}</t>
  </si>
  <si>
    <t>${К.expulsed_notWish}</t>
  </si>
  <si>
    <t>${К.expulsed_stupid}</t>
  </si>
  <si>
    <t>${К.expulsed_notDiscipline}</t>
  </si>
  <si>
    <t>${К.expulsed_notHealth}</t>
  </si>
  <si>
    <t>${К.expulsed_notPPo}</t>
  </si>
  <si>
    <t>${К.expulsed_institute}</t>
  </si>
  <si>
    <t>${К.expulsed_other}</t>
  </si>
  <si>
    <t>${С.group}</t>
  </si>
  <si>
    <t>${С.group_Hab}</t>
  </si>
  <si>
    <t>${С.gp_suvorovtsy}</t>
  </si>
  <si>
    <t>${С.gp_plp}</t>
  </si>
  <si>
    <t>${С.gp_other}</t>
  </si>
  <si>
    <t>${С.military_conscription}</t>
  </si>
  <si>
    <t>${С.military_contract}</t>
  </si>
  <si>
    <t>${С.expulsed_notWish}</t>
  </si>
  <si>
    <t>${С.expulsed_stupid}</t>
  </si>
  <si>
    <t>${С.expulsed_notDiscipline}</t>
  </si>
  <si>
    <t>${С.expulsed_notHealth}</t>
  </si>
  <si>
    <t>${С.expulsed_notPPo}</t>
  </si>
  <si>
    <t>${С.expulsed_institute}</t>
  </si>
  <si>
    <t>${С.expulsed_other}</t>
  </si>
  <si>
    <t>${Э.group}</t>
  </si>
  <si>
    <t>${Э.group_Hab}</t>
  </si>
  <si>
    <t>${Э.gp_suvorovtsy}</t>
  </si>
  <si>
    <t>${Э.gp_plp}</t>
  </si>
  <si>
    <t>${Э.gp_other}</t>
  </si>
  <si>
    <t>${Э.military_conscription}</t>
  </si>
  <si>
    <t>${Э.military_contract}</t>
  </si>
  <si>
    <t>${Э.expulsed_notWish}</t>
  </si>
  <si>
    <t>${Э.expulsed_stupid}</t>
  </si>
  <si>
    <t>${Э.expulsed_notDiscipline}</t>
  </si>
  <si>
    <t>${Э.expulsed_notHealth}</t>
  </si>
  <si>
    <t>${Э.expulsed_notPPo}</t>
  </si>
  <si>
    <t>${Э.expulsed_institute}</t>
  </si>
  <si>
    <t>${Э.expulsed_other}</t>
  </si>
  <si>
    <t>${Ш.group}</t>
  </si>
  <si>
    <t>${Ш.group_Hab}</t>
  </si>
  <si>
    <t>${Ш.gp_suvorovtsy}</t>
  </si>
  <si>
    <t>${Ш.gp_plp}</t>
  </si>
  <si>
    <t>${Ш.gp_other}</t>
  </si>
  <si>
    <t>${Ш.military_conscription}</t>
  </si>
  <si>
    <t>${Ш.military_contract}</t>
  </si>
  <si>
    <t>${Ш.expulsed_notWish}</t>
  </si>
  <si>
    <t>${Ш.expulsed_stupid}</t>
  </si>
  <si>
    <t>${Ш.expulsed_notDiscipline}</t>
  </si>
  <si>
    <t>${Ш.expulsed_notHealth}</t>
  </si>
  <si>
    <t>${Ш.expulsed_notPPo}</t>
  </si>
  <si>
    <t>${Ш.expulsed_institute}</t>
  </si>
  <si>
    <t>${Ш.expulsed_other}</t>
  </si>
  <si>
    <t>${ВР.gp_suvorovtsy}</t>
  </si>
  <si>
    <t>${ВР.gp_plp}</t>
  </si>
  <si>
    <t>${ВР.gp_other}</t>
  </si>
  <si>
    <t>${ВР.military_conscription}</t>
  </si>
  <si>
    <t>${ВР.military_contract}</t>
  </si>
  <si>
    <t>${ВР.expulsed_notWish}</t>
  </si>
  <si>
    <t>${ВР.expulsed_stupid}</t>
  </si>
  <si>
    <t>${ВР.expulsed_notDiscipline}</t>
  </si>
  <si>
    <t>${ВР.expulsed_notHealth}</t>
  </si>
  <si>
    <t>${ВР.expulsed_notPPo}</t>
  </si>
  <si>
    <t>${ВР.expulsed_institute}</t>
  </si>
  <si>
    <t>${ВР.expulsed_other}</t>
  </si>
  <si>
    <t>${ВР.group}</t>
  </si>
  <si>
    <t>${ВР.group_Hab}</t>
  </si>
  <si>
    <t>${ВПР.gp_suvorovtsy}</t>
  </si>
  <si>
    <t>${ВПР.gp_plp}</t>
  </si>
  <si>
    <t>${ВПР.gp_other}</t>
  </si>
  <si>
    <t>${ВПР.group}</t>
  </si>
  <si>
    <t>${ВПР.group_Hab}</t>
  </si>
  <si>
    <t>${ВПР.military_conscription}</t>
  </si>
  <si>
    <t>${ВПР.military_contract}</t>
  </si>
  <si>
    <t>${ВПР.expulsed_notWish}</t>
  </si>
  <si>
    <t>${ВПР.expulsed_stupid}</t>
  </si>
  <si>
    <t>${ВПР.expulsed_notDiscipline}</t>
  </si>
  <si>
    <t>${ВПР.expulsed_notHealth}</t>
  </si>
  <si>
    <t>${ВПР.expulsed_notPPo}</t>
  </si>
  <si>
    <t>${ВПР.expulsed_institute}</t>
  </si>
  <si>
    <t>${ВПР.expulsed_other}</t>
  </si>
  <si>
    <t>${РН.group}</t>
  </si>
  <si>
    <t>${РН.group_Hab}</t>
  </si>
  <si>
    <t>${РН.gp_suvorovtsy}</t>
  </si>
  <si>
    <t>${РН.gp_plp}</t>
  </si>
  <si>
    <t>${РН.gp_other}</t>
  </si>
  <si>
    <t>${РН.military_conscription}</t>
  </si>
  <si>
    <t>${РН.military_contract}</t>
  </si>
  <si>
    <t>${РН.expulsed_notWish}</t>
  </si>
  <si>
    <t>${РН.expulsed_stupid}</t>
  </si>
  <si>
    <t>${РН.expulsed_notDiscipline}</t>
  </si>
  <si>
    <t>${РН.expulsed_notHealth}</t>
  </si>
  <si>
    <t>${РН.expulsed_notPPo}</t>
  </si>
  <si>
    <t>${РН.expulsed_institute}</t>
  </si>
  <si>
    <t>${РН.expulsed_other}</t>
  </si>
  <si>
    <t>${РТО.group}</t>
  </si>
  <si>
    <t>${РТО.group_Hab}</t>
  </si>
  <si>
    <t>${РТО.gp_suvorovtsy}</t>
  </si>
  <si>
    <t>${РТО.gp_plp}</t>
  </si>
  <si>
    <t>${РТО.gp_other}</t>
  </si>
  <si>
    <t>${РТО.military_conscription}</t>
  </si>
  <si>
    <t>${РТО.military_contract}</t>
  </si>
  <si>
    <t>${РТО.expulsed_notWish}</t>
  </si>
  <si>
    <t>${РТО.expulsed_stupid}</t>
  </si>
  <si>
    <t>${РТО.expulsed_notDiscipline}</t>
  </si>
  <si>
    <t>${РТО.expulsed_notHealth}</t>
  </si>
  <si>
    <t>${РТО.expulsed_notPPo}</t>
  </si>
  <si>
    <t>${РТО.expulsed_institute}</t>
  </si>
  <si>
    <t>${РТО.expulsed_other}</t>
  </si>
  <si>
    <t>${ДН.group}</t>
  </si>
  <si>
    <t>${ДН.group_Hab}</t>
  </si>
  <si>
    <t>${ДН.gp_suvorovtsy}</t>
  </si>
  <si>
    <t>${ДН.gp_plp}</t>
  </si>
  <si>
    <t>${ДН.gp_other}</t>
  </si>
  <si>
    <t>${ДН.military_conscription}</t>
  </si>
  <si>
    <t>${ДН.military_contract}</t>
  </si>
  <si>
    <t>${ДН.expulsed_notWish}</t>
  </si>
  <si>
    <t>${ДН.expulsed_stupid}</t>
  </si>
  <si>
    <t>${ДН.expulsed_notDiscipline}</t>
  </si>
  <si>
    <t>${ДН.expulsed_notHealth}</t>
  </si>
  <si>
    <t>${ДН.expulsed_notPPo}</t>
  </si>
  <si>
    <t>${ДН.expulsed_institute}</t>
  </si>
  <si>
    <t>${ДН.expulsed_other}</t>
  </si>
  <si>
    <t>${Ф.group}</t>
  </si>
  <si>
    <t>${Ф.group_Hab}</t>
  </si>
  <si>
    <t>${Ф.gp_suvorovtsy}</t>
  </si>
  <si>
    <t>${Ф.gp_plp}</t>
  </si>
  <si>
    <t>${Ф.gp_other}</t>
  </si>
  <si>
    <t>${Ф.military_conscription}</t>
  </si>
  <si>
    <t>${Ф.military_contract}</t>
  </si>
  <si>
    <t>${Ф.expulsed_notWish}</t>
  </si>
  <si>
    <t>${Ф.expulsed_stupid}</t>
  </si>
  <si>
    <t>${Ф.expulsed_notDiscipline}</t>
  </si>
  <si>
    <t>${Ф.expulsed_notHealth}</t>
  </si>
  <si>
    <t>${Ф.expulsed_notPPo}</t>
  </si>
  <si>
    <t>${Ф.expulsed_institute}</t>
  </si>
  <si>
    <t>${ИБ.group}</t>
  </si>
  <si>
    <t>${ИБ.group_Hab}</t>
  </si>
  <si>
    <t>${ИБ.gp_suvorovtsy}</t>
  </si>
  <si>
    <t>${ИБ.gp_plp}</t>
  </si>
  <si>
    <t>${ИБ.gp_other}</t>
  </si>
  <si>
    <t>${ИБ.military_conscription}</t>
  </si>
  <si>
    <t>${ИБ.military_contract}</t>
  </si>
  <si>
    <t>${ИБ.expulsed_notWish}</t>
  </si>
  <si>
    <t>${ИБ.expulsed_stupid}</t>
  </si>
  <si>
    <t>${ИБ.expulsed_notDiscipline}</t>
  </si>
  <si>
    <t>${ИБ.expulsed_notHealth}</t>
  </si>
  <si>
    <t>${ИБ.expulsed_notPPo}</t>
  </si>
  <si>
    <t>${ИБ.expulsed_institute}</t>
  </si>
  <si>
    <t>${ИБ.expulsed_other}</t>
  </si>
  <si>
    <t>${КТ.group}</t>
  </si>
  <si>
    <t>${КТ.group_Hab}</t>
  </si>
  <si>
    <t>${КТ.gp_suvorovtsy}</t>
  </si>
  <si>
    <t>${КТ.gp_plp}</t>
  </si>
  <si>
    <t>${КТ.gp_other}</t>
  </si>
  <si>
    <t>${КТ.military_conscription}</t>
  </si>
  <si>
    <t>${КТ.military_contract}</t>
  </si>
  <si>
    <t>${КТ.expulsed_notWish}</t>
  </si>
  <si>
    <t>${КТ.expulsed_stupid}</t>
  </si>
  <si>
    <t>${КТ.expulsed_notDiscipline}</t>
  </si>
  <si>
    <t>${КТ.expulsed_notHealth}</t>
  </si>
  <si>
    <t>${КТ.expulsed_notPPo}</t>
  </si>
  <si>
    <t>${КТ.expulsed_institute}</t>
  </si>
  <si>
    <t>${КТ.expulsed_other}</t>
  </si>
  <si>
    <t>${АО.group}</t>
  </si>
  <si>
    <t>${АО.group_Hab}</t>
  </si>
  <si>
    <t>${АО.gp_suvorovtsy}</t>
  </si>
  <si>
    <t>${АО.gp_plp}</t>
  </si>
  <si>
    <t>${АО.gp_other}</t>
  </si>
  <si>
    <t>${АО.military_conscription}</t>
  </si>
  <si>
    <t>${АО.military_contract}</t>
  </si>
  <si>
    <t>${АО.expulsed_notWish}</t>
  </si>
  <si>
    <t>${АО.expulsed_stupid}</t>
  </si>
  <si>
    <t>${АО.expulsed_notDiscipline}</t>
  </si>
  <si>
    <t>${АО.expulsed_notHealth}</t>
  </si>
  <si>
    <t>${АО.expulsed_notPPo}</t>
  </si>
  <si>
    <t>${АО.expulsed_institute}</t>
  </si>
  <si>
    <t>${АО.expulsed_other}</t>
  </si>
  <si>
    <t>${БЛП.group}</t>
  </si>
  <si>
    <t>${БЛП.group_Hab}</t>
  </si>
  <si>
    <t>${БЛП.gp_suvorovtsy}</t>
  </si>
  <si>
    <t>${БЛП.gp_plp}</t>
  </si>
  <si>
    <t>${БЛП.gp_other}</t>
  </si>
  <si>
    <t>${БЛП.military_conscription}</t>
  </si>
  <si>
    <t>${БЛП.military_contract}</t>
  </si>
  <si>
    <t>${БЛП.expulsed_notWish}</t>
  </si>
  <si>
    <t>${БЛП.expulsed_stupid}</t>
  </si>
  <si>
    <t>${БЛП.expulsed_notDiscipline}</t>
  </si>
  <si>
    <t>${БЛП.expulsed_notHealth}</t>
  </si>
  <si>
    <t>${БЛП.expulsed_notPPo}</t>
  </si>
  <si>
    <t>${БЛП.expulsed_institute}</t>
  </si>
  <si>
    <t>${БЛП.expulsed_other}</t>
  </si>
  <si>
    <t>${В.group}</t>
  </si>
  <si>
    <t>${В.group_Hab}</t>
  </si>
  <si>
    <t>${В.gp_suvorovtsy}</t>
  </si>
  <si>
    <t>${В.gp_plp}</t>
  </si>
  <si>
    <t>${В.gp_other}</t>
  </si>
  <si>
    <t>${В.military_conscription}</t>
  </si>
  <si>
    <t>${В.military_contract}</t>
  </si>
  <si>
    <t>${В.expulsed_notWish}</t>
  </si>
  <si>
    <t>${В.expulsed_stupid}</t>
  </si>
  <si>
    <t>${В.expulsed_notDiscipline}</t>
  </si>
  <si>
    <t>${В.expulsed_notHealth}</t>
  </si>
  <si>
    <t>${В.expulsed_notPPo}</t>
  </si>
  <si>
    <t>${В.expulsed_institute}</t>
  </si>
  <si>
    <t>${В.expulsed_other}</t>
  </si>
  <si>
    <t>${СД.group}</t>
  </si>
  <si>
    <t>${СД.group_Hab}</t>
  </si>
  <si>
    <t>${СД.gp_suvorovtsy}</t>
  </si>
  <si>
    <t>${СД.gp_plp}</t>
  </si>
  <si>
    <t>${СД.gp_other}</t>
  </si>
  <si>
    <t>${СД.military_conscription}</t>
  </si>
  <si>
    <t>${СД.military_contract}</t>
  </si>
  <si>
    <t>${СД.expulsed_notWish}</t>
  </si>
  <si>
    <t>${СД.expulsed_stupid}</t>
  </si>
  <si>
    <t>${СД.expulsed_notDiscipline}</t>
  </si>
  <si>
    <t>${СД.expulsed_notHealth}</t>
  </si>
  <si>
    <t>${СД.expulsed_notPPo}</t>
  </si>
  <si>
    <t>${СД.expulsed_institute}</t>
  </si>
  <si>
    <t>${СД.expulsed_other}</t>
  </si>
  <si>
    <t>${БЛО.group}</t>
  </si>
  <si>
    <t>${БЛО.group_Hab}</t>
  </si>
  <si>
    <t>${БЛО.gp_suvorovtsy}</t>
  </si>
  <si>
    <t>${БЛО.gp_plp}</t>
  </si>
  <si>
    <t>${БЛО.gp_other}</t>
  </si>
  <si>
    <t>${БЛО.military_conscription}</t>
  </si>
  <si>
    <t>${БЛО.military_contract}</t>
  </si>
  <si>
    <t>${БЛО.expulsed_notWish}</t>
  </si>
  <si>
    <t>${БЛО.expulsed_stupid}</t>
  </si>
  <si>
    <t>${БЛО.expulsed_notDiscipline}</t>
  </si>
  <si>
    <t>${БЛО.expulsed_notHealth}</t>
  </si>
  <si>
    <t>${БЛО.expulsed_notPPo}</t>
  </si>
  <si>
    <t>${БЛО.expulsed_institute}</t>
  </si>
  <si>
    <t>${БЛО.expulsed_other}</t>
  </si>
  <si>
    <t>${АТИ.group}</t>
  </si>
  <si>
    <t>${АТИ.group_Hab}</t>
  </si>
  <si>
    <t>${АТИ.gp_suvorovtsy}</t>
  </si>
  <si>
    <t>${АТИ.gp_plp}</t>
  </si>
  <si>
    <t>${АТИ.gp_other}</t>
  </si>
  <si>
    <t>${АТИ.military_conscription}</t>
  </si>
  <si>
    <t>${АТИ.military_contract}</t>
  </si>
  <si>
    <t>${АТИ.expulsed_notWish}</t>
  </si>
  <si>
    <t>${АТИ.expulsed_stupid}</t>
  </si>
  <si>
    <t>${АТИ.expulsed_notDiscipline}</t>
  </si>
  <si>
    <t>${АТИ.expulsed_notHealth}</t>
  </si>
  <si>
    <t>${АТИ.expulsed_notPPo}</t>
  </si>
  <si>
    <t>${АТИ.expulsed_institute}</t>
  </si>
  <si>
    <t>${АТИ.expulsed_other}</t>
  </si>
  <si>
    <t>${БЛВ.group}</t>
  </si>
  <si>
    <t>${БЛВ.group_Hab}</t>
  </si>
  <si>
    <t>${БЛВ.gp_suvorovtsy}</t>
  </si>
  <si>
    <t>${БЛВ.gp_plp}</t>
  </si>
  <si>
    <t>${БЛВ.gp_other}</t>
  </si>
  <si>
    <t>${БЛВ.military_conscription}</t>
  </si>
  <si>
    <t>${БЛВ.military_contract}</t>
  </si>
  <si>
    <t>${БЛВ.expulsed_notWish}</t>
  </si>
  <si>
    <t>${БЛВ.expulsed_stupid}</t>
  </si>
  <si>
    <t>${БЛВ.expulsed_notDiscipline}</t>
  </si>
  <si>
    <t>${БЛВ.expulsed_notHealth}</t>
  </si>
  <si>
    <t>${БЛВ.expulsed_notPPo}</t>
  </si>
  <si>
    <t>${БЛВ.expulsed_institute}</t>
  </si>
  <si>
    <t>${БЛВ.expulsed_other}</t>
  </si>
  <si>
    <t>${Р.group}</t>
  </si>
  <si>
    <t>${Р.group_Hab}</t>
  </si>
  <si>
    <t>${Р.gp_suvorovtsy}</t>
  </si>
  <si>
    <t>${Р.gp_plp}</t>
  </si>
  <si>
    <t>${Р.gp_other}</t>
  </si>
  <si>
    <t>${Р.military_conscription}</t>
  </si>
  <si>
    <t>${Р.military_contract}</t>
  </si>
  <si>
    <t>${Р.expulsed_notWish}</t>
  </si>
  <si>
    <t>${Р.expulsed_stupid}</t>
  </si>
  <si>
    <t>${Р.expulsed_notDiscipline}</t>
  </si>
  <si>
    <t>${Р.expulsed_notHealth}</t>
  </si>
  <si>
    <t>${Р.expulsed_notPPo}</t>
  </si>
  <si>
    <t>${Р.expulsed_institute}</t>
  </si>
  <si>
    <t>${Р.expulsed_other}</t>
  </si>
  <si>
    <t>${БЛК.group}</t>
  </si>
  <si>
    <t>${БЛК.group_Hab}</t>
  </si>
  <si>
    <t>${БЛК.gp_suvorovtsy}</t>
  </si>
  <si>
    <t>${БЛК.gp_plp}</t>
  </si>
  <si>
    <t>${БЛК.gp_other}</t>
  </si>
  <si>
    <t>${БЛК.military_conscription}</t>
  </si>
  <si>
    <t>${БЛК.military_contract}</t>
  </si>
  <si>
    <t>${БЛК.expulsed_notWish}</t>
  </si>
  <si>
    <t>${БЛК.expulsed_stupid}</t>
  </si>
  <si>
    <t>${БЛК.expulsed_notDiscipline}</t>
  </si>
  <si>
    <t>${БЛК.expulsed_notHealth}</t>
  </si>
  <si>
    <t>${БЛК.expulsed_notPPo}</t>
  </si>
  <si>
    <t>${БЛК.expulsed_institute}</t>
  </si>
  <si>
    <t>${БЛК.expulsed_other}</t>
  </si>
  <si>
    <t>${РЭО.group}</t>
  </si>
  <si>
    <t>${РЭО.group_Hab}</t>
  </si>
  <si>
    <t>${РЭО.gp_suvorovtsy}</t>
  </si>
  <si>
    <t>${РЭО.gp_plp}</t>
  </si>
  <si>
    <t>${РЭО.gp_other}</t>
  </si>
  <si>
    <t>${РЭО.military_conscription}</t>
  </si>
  <si>
    <t>${РЭО.military_contract}</t>
  </si>
  <si>
    <t>${РЭО.expulsed_notWish}</t>
  </si>
  <si>
    <t>${РЭО.expulsed_stupid}</t>
  </si>
  <si>
    <t>${РЭО.expulsed_notDiscipline}</t>
  </si>
  <si>
    <t>${РЭО.expulsed_notHealth}</t>
  </si>
  <si>
    <t>${РЭО.expulsed_notPPo}</t>
  </si>
  <si>
    <t>${РЭО.expulsed_institute}</t>
  </si>
  <si>
    <t>${РЭО.expulsed_other}</t>
  </si>
  <si>
    <t>${БЛС.group}</t>
  </si>
  <si>
    <t>${БЛС.group_Hab}</t>
  </si>
  <si>
    <t>${БЛС.gp_suvorovtsy}</t>
  </si>
  <si>
    <t>${БЛС.gp_plp}</t>
  </si>
  <si>
    <t>${БЛС.gp_other}</t>
  </si>
  <si>
    <t>${БЛС.military_conscription}</t>
  </si>
  <si>
    <t>${БЛС.military_contract}</t>
  </si>
  <si>
    <t>${БЛС.expulsed_notWish}</t>
  </si>
  <si>
    <t>${БЛС.expulsed_stupid}</t>
  </si>
  <si>
    <t>${БЛС.expulsed_notDiscipline}</t>
  </si>
  <si>
    <t>${БЛС.expulsed_notHealth}</t>
  </si>
  <si>
    <t>${БЛС.expulsed_notPPo}</t>
  </si>
  <si>
    <t>${БЛС.expulsed_institute}</t>
  </si>
  <si>
    <t>${БЛС.expulsed_other}</t>
  </si>
  <si>
    <t>${БЛД.group}</t>
  </si>
  <si>
    <t>${БЛД.group_Hab}</t>
  </si>
  <si>
    <t>${БЛД.gp_suvorovtsy}</t>
  </si>
  <si>
    <t>${БЛД.gp_plp}</t>
  </si>
  <si>
    <t>${БЛД.gp_other}</t>
  </si>
  <si>
    <t>${БЛД.military_conscription}</t>
  </si>
  <si>
    <t>${БЛД.military_contract}</t>
  </si>
  <si>
    <t>${БЛД.expulsed_notWish}</t>
  </si>
  <si>
    <t>${БЛД.expulsed_stupid}</t>
  </si>
  <si>
    <t>${БЛД.expulsed_notDiscipline}</t>
  </si>
  <si>
    <t>${БЛД.expulsed_notHealth}</t>
  </si>
  <si>
    <t>${БЛД.expulsed_notPPo}</t>
  </si>
  <si>
    <t>${БЛД.expulsed_institute}</t>
  </si>
  <si>
    <t>${БЛД.expulsed_other}</t>
  </si>
  <si>
    <t>${РК.group}</t>
  </si>
  <si>
    <t>${РК.group_Hab}</t>
  </si>
  <si>
    <t>${РК.gp_suvorovtsy}</t>
  </si>
  <si>
    <t>${РК.gp_plp}</t>
  </si>
  <si>
    <t>${РК.gp_other}</t>
  </si>
  <si>
    <t>${РК.military_conscription}</t>
  </si>
  <si>
    <t>${РК.military_contract}</t>
  </si>
  <si>
    <t>${РК.expulsed_notWish}</t>
  </si>
  <si>
    <t>${РК.expulsed_stupid}</t>
  </si>
  <si>
    <t>${РК.expulsed_notDiscipline}</t>
  </si>
  <si>
    <t>${РК.expulsed_notHealth}</t>
  </si>
  <si>
    <t>${РК.expulsed_notPPo}</t>
  </si>
  <si>
    <t>${РК.expulsed_institute}</t>
  </si>
  <si>
    <t>${РК.expulsed_other}</t>
  </si>
  <si>
    <t>${РСБ.group}</t>
  </si>
  <si>
    <t>${РСБ.group_Hab}</t>
  </si>
  <si>
    <t>${РСБ.gp_suvorovtsy}</t>
  </si>
  <si>
    <t>${РСБ.gp_plp}</t>
  </si>
  <si>
    <t>${РСБ.gp_other}</t>
  </si>
  <si>
    <t>${РСБ.military_conscription}</t>
  </si>
  <si>
    <t>${РСБ.military_contract}</t>
  </si>
  <si>
    <t>${РСБ.expulsed_notWish}</t>
  </si>
  <si>
    <t>${РСБ.expulsed_stupid}</t>
  </si>
  <si>
    <t>${РСБ.expulsed_notDiscipline}</t>
  </si>
  <si>
    <t>${РСБ.expulsed_notHealth}</t>
  </si>
  <si>
    <t>${РСБ.expulsed_notPPo}</t>
  </si>
  <si>
    <t>${РСБ.expulsed_institute}</t>
  </si>
  <si>
    <t>${РСБ.expulsed_other}</t>
  </si>
  <si>
    <t>${РЭС.group}</t>
  </si>
  <si>
    <t>${РЭС.group_Hab}</t>
  </si>
  <si>
    <t>${РЭС.gp_suvorovtsy}</t>
  </si>
  <si>
    <t>${РЭС.gp_plp}</t>
  </si>
  <si>
    <t>${РЭС.gp_other}</t>
  </si>
  <si>
    <t>${РЭС.military_conscription}</t>
  </si>
  <si>
    <t>${РЭС.military_contract}</t>
  </si>
  <si>
    <t>${РЭС.expulsed_notWish}</t>
  </si>
  <si>
    <t>${РЭС.expulsed_stupid}</t>
  </si>
  <si>
    <t>${РЭС.expulsed_notDiscipline}</t>
  </si>
  <si>
    <t>${РЭС.expulsed_notHealth}</t>
  </si>
  <si>
    <t>${РЭС.expulsed_notPPo}</t>
  </si>
  <si>
    <t>${РЭС.expulsed_institute}</t>
  </si>
  <si>
    <t>${РЭС.expulsed_other}</t>
  </si>
  <si>
    <t>${АВ.group}</t>
  </si>
  <si>
    <t>${АВ.group_Hab}</t>
  </si>
  <si>
    <t>${АВ.gp_suvorovtsy}</t>
  </si>
  <si>
    <t>${АВ.gp_plp}</t>
  </si>
  <si>
    <t>${АВ.gp_other}</t>
  </si>
  <si>
    <t>${АВ.military_conscription}</t>
  </si>
  <si>
    <t>${АВ.military_contract}</t>
  </si>
  <si>
    <t>${АВ.expulsed_notWish}</t>
  </si>
  <si>
    <t>${АВ.expulsed_stupid}</t>
  </si>
  <si>
    <t>${АВ.expulsed_notDiscipline}</t>
  </si>
  <si>
    <t>${АВ.expulsed_notHealth}</t>
  </si>
  <si>
    <t>${АВ.expulsed_notPPo}</t>
  </si>
  <si>
    <t>${АВ.expulsed_institute}</t>
  </si>
  <si>
    <t>${АВ.expulsed_other}</t>
  </si>
  <si>
    <t>${date}</t>
  </si>
  <si>
    <t>${all}</t>
  </si>
  <si>
    <t>${БЛР.group}</t>
  </si>
  <si>
    <t>${БЛР.group_Hab}</t>
  </si>
  <si>
    <t>${БЛР.gp_suvorovtsy}</t>
  </si>
  <si>
    <t>${БЛР.gp_plp}</t>
  </si>
  <si>
    <t>${БЛР.gp_other}</t>
  </si>
  <si>
    <t>${БЛР.military_conscription}</t>
  </si>
  <si>
    <t>${БЛР.military_contract}</t>
  </si>
  <si>
    <t>${БЛР.expulsed_notWish}</t>
  </si>
  <si>
    <t>${БЛР.expulsed_stupid}</t>
  </si>
  <si>
    <t>${БЛР.expulsed_notDiscipline}</t>
  </si>
  <si>
    <t>${БЛР.expulsed_notHealth}</t>
  </si>
  <si>
    <t>${БЛР.expulsed_notPPo}</t>
  </si>
  <si>
    <t>${БЛР.expulsed_institute}</t>
  </si>
  <si>
    <t>${БЛР.expulsed_other}</t>
  </si>
  <si>
    <t>28.01.2025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</si>
</sst>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8"/>
      <name val="Times New Roman Cyr"/>
      <family val="1"/>
      <charset val="204"/>
    </font>
    <font>
      <b/>
      <sz val="16"/>
      <name val="Times New Roman Cyr"/>
      <charset val="204"/>
    </font>
    <font>
      <sz val="16"/>
      <name val="Times New Roman Cyr"/>
      <family val="1"/>
      <charset val="204"/>
    </font>
    <font>
      <sz val="18"/>
      <name val="Times New Roman Cyr"/>
      <family val="1"/>
      <charset val="204"/>
    </font>
    <font>
      <b/>
      <sz val="22"/>
      <name val="Times New Roman Cyr"/>
      <charset val="204"/>
    </font>
    <font>
      <b/>
      <sz val="18"/>
      <name val="Times New Roman Cyr"/>
      <charset val="204"/>
    </font>
    <font>
      <b/>
      <sz val="18"/>
      <name val="Arial Narrow"/>
      <family val="2"/>
      <charset val="204"/>
    </font>
    <font>
      <b/>
      <sz val="18"/>
      <name val="Arial Unicode MS"/>
      <family val="2"/>
      <charset val="204"/>
    </font>
    <font>
      <sz val="18"/>
      <name val="Times New Roman Cyr"/>
      <charset val="204"/>
    </font>
    <font>
      <b/>
      <sz val="14"/>
      <name val="Times New Roman Cyr"/>
      <charset val="204"/>
    </font>
    <font>
      <b/>
      <sz val="20"/>
      <name val="Times New Roman Cyr"/>
      <charset val="204"/>
    </font>
    <font>
      <sz val="20"/>
      <name val="Times New Roman Cyr"/>
      <charset val="204"/>
    </font>
    <font>
      <i/>
      <sz val="20"/>
      <name val="Times New Roman Cyr"/>
      <charset val="204"/>
    </font>
    <font>
      <sz val="12"/>
      <name val="Times New Roman Cyr"/>
      <charset val="204"/>
    </font>
    <font>
      <b/>
      <i/>
      <sz val="20"/>
      <name val="Times New Roman Cyr"/>
      <charset val="204"/>
    </font>
    <font>
      <b/>
      <sz val="16"/>
      <name val="Times New Roman Cyr"/>
      <family val="1"/>
      <charset val="204"/>
    </font>
    <font>
      <b/>
      <sz val="12"/>
      <name val="Times New Roman Cyr"/>
      <charset val="204"/>
    </font>
    <font>
      <b/>
      <i/>
      <u/>
      <sz val="20"/>
      <name val="Times New Roman Cyr"/>
      <charset val="204"/>
    </font>
    <font>
      <b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sz val="12"/>
      <name val="Times New Roman Cyr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55"/>
      </patternFill>
    </fill>
    <fill>
      <patternFill patternType="solid">
        <fgColor indexed="13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26"/>
      </patternFill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>
      <alignment horizontal="center" vertical="top"/>
    </xf>
    <xf numFmtId="0" fontId="2" fillId="0" borderId="0">
      <alignment horizontal="center" vertical="top"/>
    </xf>
    <xf numFmtId="0" fontId="3" fillId="0" borderId="0">
      <alignment horizontal="center" vertical="top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4" fillId="0" borderId="0">
      <alignment horizontal="center" vertical="center"/>
    </xf>
    <xf numFmtId="0" fontId="5" fillId="0" borderId="0">
      <alignment horizontal="center" vertical="center"/>
    </xf>
    <xf numFmtId="0" fontId="5" fillId="0" borderId="0">
      <alignment horizontal="left" vertical="center"/>
    </xf>
    <xf numFmtId="0" fontId="1" fillId="0" borderId="0">
      <alignment horizontal="right" vertical="top"/>
    </xf>
    <xf numFmtId="0" fontId="6" fillId="0" borderId="0">
      <alignment horizontal="center" vertical="top"/>
    </xf>
    <xf numFmtId="0" fontId="7" fillId="0" borderId="0">
      <alignment horizontal="center" vertical="top"/>
    </xf>
    <xf numFmtId="0" fontId="1" fillId="0" borderId="0">
      <alignment horizontal="left" vertical="top"/>
    </xf>
  </cellStyleXfs>
  <cellXfs count="81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/>
    <xf numFmtId="0" fontId="16" fillId="0" borderId="0" xfId="0" applyFont="1"/>
    <xf numFmtId="0" fontId="13" fillId="2" borderId="5" xfId="0" applyFont="1" applyFill="1" applyBorder="1" applyAlignment="1">
      <alignment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2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1" fillId="0" borderId="0" xfId="0" applyFont="1"/>
    <xf numFmtId="0" fontId="18" fillId="2" borderId="7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7" xfId="0" applyFont="1" applyBorder="1" applyAlignment="1">
      <alignment horizontal="center" vertical="center"/>
    </xf>
    <xf numFmtId="2" fontId="19" fillId="4" borderId="7" xfId="0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28" fillId="0" borderId="0" xfId="0" applyFont="1"/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18" fillId="0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/>
    </xf>
    <xf numFmtId="0" fontId="13" fillId="2" borderId="10" xfId="0" applyFont="1" applyFill="1" applyBorder="1" applyAlignment="1">
      <alignment horizontal="center"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8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</cellXfs>
  <cellStyles count="14">
    <cellStyle name="S0" xfId="3" xr:uid="{44DC8DAE-7637-4EA5-A345-B0CEC0CDC1BE}"/>
    <cellStyle name="S1" xfId="1" xr:uid="{EC7E93C5-3349-431F-8421-04FFDDCE6B85}"/>
    <cellStyle name="S10" xfId="13" xr:uid="{EF4F4D93-FB7D-4478-8AFC-C8B0A17EDFA3}"/>
    <cellStyle name="S11" xfId="12" xr:uid="{AAFE5668-81A9-4817-B94E-4043DA1AC76A}"/>
    <cellStyle name="S12" xfId="11" xr:uid="{BC5B863C-E9E6-4433-BF18-CECA22069409}"/>
    <cellStyle name="S2" xfId="2" xr:uid="{2D9F84BB-CC62-4918-8A5B-9A283437E979}"/>
    <cellStyle name="S3" xfId="4" xr:uid="{267E496A-B050-4B35-A41A-287E6949C278}"/>
    <cellStyle name="S4" xfId="5" xr:uid="{B8490D2C-11CA-4F06-BE91-E1CB6CA2B682}"/>
    <cellStyle name="S5" xfId="7" xr:uid="{FFFAB332-C0BD-484A-87BC-2B0277EE9B0F}"/>
    <cellStyle name="S6" xfId="6" xr:uid="{CB188671-7E8E-4670-9D98-EE5D258F608F}"/>
    <cellStyle name="S7" xfId="8" xr:uid="{8821C4C2-7B7D-424D-B5FE-99101A34F770}"/>
    <cellStyle name="S8" xfId="9" xr:uid="{FC6ECCA9-75D4-41D1-A42A-EC32C6BE8B58}"/>
    <cellStyle name="S9" xfId="10" xr:uid="{76358740-AC1F-4A7D-AD1B-1CA91F48C0F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topLeftCell="A6" workbookViewId="0" zoomScale="40" zoomScaleNormal="40">
      <selection activeCell="AA34" sqref="AA34"/>
    </sheetView>
  </sheetViews>
  <sheetFormatPr defaultColWidth="10" defaultRowHeight="21"/>
  <cols>
    <col customWidth="1" max="1" min="1" width="41.109375"/>
    <col customWidth="1" max="2" min="2" width="10.21875"/>
    <col customWidth="1" max="4" min="4" width="9.5546875"/>
    <col customWidth="1" max="7" min="5" style="39" width="9.44140625"/>
    <col customWidth="1" max="8" min="8" width="9.44140625"/>
    <col customWidth="1" max="9" min="9" width="9.6640625"/>
    <col customWidth="1" max="10" min="10" width="11.77734375"/>
    <col customWidth="1" max="11" min="11" width="9.5546875"/>
    <col customWidth="1" max="13" min="12" width="9.33203125"/>
    <col customWidth="1" max="14" min="14" width="13.44140625"/>
    <col customWidth="1" max="15" min="15" width="14.33203125"/>
    <col customWidth="1" max="16" min="16" width="9.6640625"/>
    <col customWidth="1" max="17" min="17" width="7.33203125"/>
    <col customWidth="1" max="18" min="18" width="7.88671875"/>
    <col customWidth="1" max="19" min="19" width="6.33203125"/>
    <col customWidth="1" max="20" min="20" width="5.77734375"/>
    <col customWidth="1" max="21" min="21" width="7.6640625"/>
    <col customWidth="1" max="22" min="22" width="6.21875"/>
    <col customWidth="1" max="23" min="23" width="5.6640625"/>
    <col customWidth="1" hidden="1" max="25" min="24" style="1" width="10.21875"/>
    <col customWidth="1" hidden="1" max="26" min="26" style="2" width="140.5546875"/>
    <col customWidth="1" max="257" min="257" width="41.109375"/>
    <col customWidth="1" max="258" min="258" width="10.21875"/>
    <col customWidth="1" max="260" min="260" width="9.5546875"/>
    <col customWidth="1" max="264" min="261" width="9.44140625"/>
    <col customWidth="1" max="265" min="265" width="9.6640625"/>
    <col customWidth="1" max="266" min="266" width="11.77734375"/>
    <col customWidth="1" max="267" min="267" width="9.5546875"/>
    <col customWidth="1" max="269" min="268" width="9.33203125"/>
    <col customWidth="1" max="270" min="270" width="13.44140625"/>
    <col customWidth="1" max="271" min="271" width="14.33203125"/>
    <col customWidth="1" max="272" min="272" width="9.6640625"/>
    <col customWidth="1" max="273" min="273" width="7.33203125"/>
    <col customWidth="1" max="274" min="274" width="7.88671875"/>
    <col customWidth="1" max="275" min="275" width="6.33203125"/>
    <col customWidth="1" max="276" min="276" width="5.77734375"/>
    <col customWidth="1" max="277" min="277" width="7.6640625"/>
    <col customWidth="1" max="278" min="278" width="6.21875"/>
    <col customWidth="1" max="279" min="279" width="5.6640625"/>
    <col customWidth="1" hidden="1" max="282" min="280" width="0"/>
    <col customWidth="1" max="513" min="513" width="41.109375"/>
    <col customWidth="1" max="514" min="514" width="10.21875"/>
    <col customWidth="1" max="516" min="516" width="9.5546875"/>
    <col customWidth="1" max="520" min="517" width="9.44140625"/>
    <col customWidth="1" max="521" min="521" width="9.6640625"/>
    <col customWidth="1" max="522" min="522" width="11.77734375"/>
    <col customWidth="1" max="523" min="523" width="9.5546875"/>
    <col customWidth="1" max="525" min="524" width="9.33203125"/>
    <col customWidth="1" max="526" min="526" width="13.44140625"/>
    <col customWidth="1" max="527" min="527" width="14.33203125"/>
    <col customWidth="1" max="528" min="528" width="9.6640625"/>
    <col customWidth="1" max="529" min="529" width="7.33203125"/>
    <col customWidth="1" max="530" min="530" width="7.88671875"/>
    <col customWidth="1" max="531" min="531" width="6.33203125"/>
    <col customWidth="1" max="532" min="532" width="5.77734375"/>
    <col customWidth="1" max="533" min="533" width="7.6640625"/>
    <col customWidth="1" max="534" min="534" width="6.21875"/>
    <col customWidth="1" max="535" min="535" width="5.6640625"/>
    <col customWidth="1" hidden="1" max="538" min="536" width="0"/>
    <col customWidth="1" max="769" min="769" width="41.109375"/>
    <col customWidth="1" max="770" min="770" width="10.21875"/>
    <col customWidth="1" max="772" min="772" width="9.5546875"/>
    <col customWidth="1" max="776" min="773" width="9.44140625"/>
    <col customWidth="1" max="777" min="777" width="9.6640625"/>
    <col customWidth="1" max="778" min="778" width="11.77734375"/>
    <col customWidth="1" max="779" min="779" width="9.5546875"/>
    <col customWidth="1" max="781" min="780" width="9.33203125"/>
    <col customWidth="1" max="782" min="782" width="13.44140625"/>
    <col customWidth="1" max="783" min="783" width="14.33203125"/>
    <col customWidth="1" max="784" min="784" width="9.6640625"/>
    <col customWidth="1" max="785" min="785" width="7.33203125"/>
    <col customWidth="1" max="786" min="786" width="7.88671875"/>
    <col customWidth="1" max="787" min="787" width="6.33203125"/>
    <col customWidth="1" max="788" min="788" width="5.77734375"/>
    <col customWidth="1" max="789" min="789" width="7.6640625"/>
    <col customWidth="1" max="790" min="790" width="6.21875"/>
    <col customWidth="1" max="791" min="791" width="5.6640625"/>
    <col customWidth="1" hidden="1" max="794" min="792" width="0"/>
    <col customWidth="1" max="1025" min="1025" width="41.109375"/>
    <col customWidth="1" max="1026" min="1026" width="10.21875"/>
    <col customWidth="1" max="1028" min="1028" width="9.5546875"/>
    <col customWidth="1" max="1032" min="1029" width="9.44140625"/>
    <col customWidth="1" max="1033" min="1033" width="9.6640625"/>
    <col customWidth="1" max="1034" min="1034" width="11.77734375"/>
    <col customWidth="1" max="1035" min="1035" width="9.5546875"/>
    <col customWidth="1" max="1037" min="1036" width="9.33203125"/>
    <col customWidth="1" max="1038" min="1038" width="13.44140625"/>
    <col customWidth="1" max="1039" min="1039" width="14.33203125"/>
    <col customWidth="1" max="1040" min="1040" width="9.6640625"/>
    <col customWidth="1" max="1041" min="1041" width="7.33203125"/>
    <col customWidth="1" max="1042" min="1042" width="7.88671875"/>
    <col customWidth="1" max="1043" min="1043" width="6.33203125"/>
    <col customWidth="1" max="1044" min="1044" width="5.77734375"/>
    <col customWidth="1" max="1045" min="1045" width="7.6640625"/>
    <col customWidth="1" max="1046" min="1046" width="6.21875"/>
    <col customWidth="1" max="1047" min="1047" width="5.6640625"/>
    <col customWidth="1" hidden="1" max="1050" min="1048" width="0"/>
    <col customWidth="1" max="1281" min="1281" width="41.109375"/>
    <col customWidth="1" max="1282" min="1282" width="10.21875"/>
    <col customWidth="1" max="1284" min="1284" width="9.5546875"/>
    <col customWidth="1" max="1288" min="1285" width="9.44140625"/>
    <col customWidth="1" max="1289" min="1289" width="9.6640625"/>
    <col customWidth="1" max="1290" min="1290" width="11.77734375"/>
    <col customWidth="1" max="1291" min="1291" width="9.5546875"/>
    <col customWidth="1" max="1293" min="1292" width="9.33203125"/>
    <col customWidth="1" max="1294" min="1294" width="13.44140625"/>
    <col customWidth="1" max="1295" min="1295" width="14.33203125"/>
    <col customWidth="1" max="1296" min="1296" width="9.6640625"/>
    <col customWidth="1" max="1297" min="1297" width="7.33203125"/>
    <col customWidth="1" max="1298" min="1298" width="7.88671875"/>
    <col customWidth="1" max="1299" min="1299" width="6.33203125"/>
    <col customWidth="1" max="1300" min="1300" width="5.77734375"/>
    <col customWidth="1" max="1301" min="1301" width="7.6640625"/>
    <col customWidth="1" max="1302" min="1302" width="6.21875"/>
    <col customWidth="1" max="1303" min="1303" width="5.6640625"/>
    <col customWidth="1" hidden="1" max="1306" min="1304" width="0"/>
    <col customWidth="1" max="1537" min="1537" width="41.109375"/>
    <col customWidth="1" max="1538" min="1538" width="10.21875"/>
    <col customWidth="1" max="1540" min="1540" width="9.5546875"/>
    <col customWidth="1" max="1544" min="1541" width="9.44140625"/>
    <col customWidth="1" max="1545" min="1545" width="9.6640625"/>
    <col customWidth="1" max="1546" min="1546" width="11.77734375"/>
    <col customWidth="1" max="1547" min="1547" width="9.5546875"/>
    <col customWidth="1" max="1549" min="1548" width="9.33203125"/>
    <col customWidth="1" max="1550" min="1550" width="13.44140625"/>
    <col customWidth="1" max="1551" min="1551" width="14.33203125"/>
    <col customWidth="1" max="1552" min="1552" width="9.6640625"/>
    <col customWidth="1" max="1553" min="1553" width="7.33203125"/>
    <col customWidth="1" max="1554" min="1554" width="7.88671875"/>
    <col customWidth="1" max="1555" min="1555" width="6.33203125"/>
    <col customWidth="1" max="1556" min="1556" width="5.77734375"/>
    <col customWidth="1" max="1557" min="1557" width="7.6640625"/>
    <col customWidth="1" max="1558" min="1558" width="6.21875"/>
    <col customWidth="1" max="1559" min="1559" width="5.6640625"/>
    <col customWidth="1" hidden="1" max="1562" min="1560" width="0"/>
    <col customWidth="1" max="1793" min="1793" width="41.109375"/>
    <col customWidth="1" max="1794" min="1794" width="10.21875"/>
    <col customWidth="1" max="1796" min="1796" width="9.5546875"/>
    <col customWidth="1" max="1800" min="1797" width="9.44140625"/>
    <col customWidth="1" max="1801" min="1801" width="9.6640625"/>
    <col customWidth="1" max="1802" min="1802" width="11.77734375"/>
    <col customWidth="1" max="1803" min="1803" width="9.5546875"/>
    <col customWidth="1" max="1805" min="1804" width="9.33203125"/>
    <col customWidth="1" max="1806" min="1806" width="13.44140625"/>
    <col customWidth="1" max="1807" min="1807" width="14.33203125"/>
    <col customWidth="1" max="1808" min="1808" width="9.6640625"/>
    <col customWidth="1" max="1809" min="1809" width="7.33203125"/>
    <col customWidth="1" max="1810" min="1810" width="7.88671875"/>
    <col customWidth="1" max="1811" min="1811" width="6.33203125"/>
    <col customWidth="1" max="1812" min="1812" width="5.77734375"/>
    <col customWidth="1" max="1813" min="1813" width="7.6640625"/>
    <col customWidth="1" max="1814" min="1814" width="6.21875"/>
    <col customWidth="1" max="1815" min="1815" width="5.6640625"/>
    <col customWidth="1" hidden="1" max="1818" min="1816" width="0"/>
    <col customWidth="1" max="2049" min="2049" width="41.109375"/>
    <col customWidth="1" max="2050" min="2050" width="10.21875"/>
    <col customWidth="1" max="2052" min="2052" width="9.5546875"/>
    <col customWidth="1" max="2056" min="2053" width="9.44140625"/>
    <col customWidth="1" max="2057" min="2057" width="9.6640625"/>
    <col customWidth="1" max="2058" min="2058" width="11.77734375"/>
    <col customWidth="1" max="2059" min="2059" width="9.5546875"/>
    <col customWidth="1" max="2061" min="2060" width="9.33203125"/>
    <col customWidth="1" max="2062" min="2062" width="13.44140625"/>
    <col customWidth="1" max="2063" min="2063" width="14.33203125"/>
    <col customWidth="1" max="2064" min="2064" width="9.6640625"/>
    <col customWidth="1" max="2065" min="2065" width="7.33203125"/>
    <col customWidth="1" max="2066" min="2066" width="7.88671875"/>
    <col customWidth="1" max="2067" min="2067" width="6.33203125"/>
    <col customWidth="1" max="2068" min="2068" width="5.77734375"/>
    <col customWidth="1" max="2069" min="2069" width="7.6640625"/>
    <col customWidth="1" max="2070" min="2070" width="6.21875"/>
    <col customWidth="1" max="2071" min="2071" width="5.6640625"/>
    <col customWidth="1" hidden="1" max="2074" min="2072" width="0"/>
    <col customWidth="1" max="2305" min="2305" width="41.109375"/>
    <col customWidth="1" max="2306" min="2306" width="10.21875"/>
    <col customWidth="1" max="2308" min="2308" width="9.5546875"/>
    <col customWidth="1" max="2312" min="2309" width="9.44140625"/>
    <col customWidth="1" max="2313" min="2313" width="9.6640625"/>
    <col customWidth="1" max="2314" min="2314" width="11.77734375"/>
    <col customWidth="1" max="2315" min="2315" width="9.5546875"/>
    <col customWidth="1" max="2317" min="2316" width="9.33203125"/>
    <col customWidth="1" max="2318" min="2318" width="13.44140625"/>
    <col customWidth="1" max="2319" min="2319" width="14.33203125"/>
    <col customWidth="1" max="2320" min="2320" width="9.6640625"/>
    <col customWidth="1" max="2321" min="2321" width="7.33203125"/>
    <col customWidth="1" max="2322" min="2322" width="7.88671875"/>
    <col customWidth="1" max="2323" min="2323" width="6.33203125"/>
    <col customWidth="1" max="2324" min="2324" width="5.77734375"/>
    <col customWidth="1" max="2325" min="2325" width="7.6640625"/>
    <col customWidth="1" max="2326" min="2326" width="6.21875"/>
    <col customWidth="1" max="2327" min="2327" width="5.6640625"/>
    <col customWidth="1" hidden="1" max="2330" min="2328" width="0"/>
    <col customWidth="1" max="2561" min="2561" width="41.109375"/>
    <col customWidth="1" max="2562" min="2562" width="10.21875"/>
    <col customWidth="1" max="2564" min="2564" width="9.5546875"/>
    <col customWidth="1" max="2568" min="2565" width="9.44140625"/>
    <col customWidth="1" max="2569" min="2569" width="9.6640625"/>
    <col customWidth="1" max="2570" min="2570" width="11.77734375"/>
    <col customWidth="1" max="2571" min="2571" width="9.5546875"/>
    <col customWidth="1" max="2573" min="2572" width="9.33203125"/>
    <col customWidth="1" max="2574" min="2574" width="13.44140625"/>
    <col customWidth="1" max="2575" min="2575" width="14.33203125"/>
    <col customWidth="1" max="2576" min="2576" width="9.6640625"/>
    <col customWidth="1" max="2577" min="2577" width="7.33203125"/>
    <col customWidth="1" max="2578" min="2578" width="7.88671875"/>
    <col customWidth="1" max="2579" min="2579" width="6.33203125"/>
    <col customWidth="1" max="2580" min="2580" width="5.77734375"/>
    <col customWidth="1" max="2581" min="2581" width="7.6640625"/>
    <col customWidth="1" max="2582" min="2582" width="6.21875"/>
    <col customWidth="1" max="2583" min="2583" width="5.6640625"/>
    <col customWidth="1" hidden="1" max="2586" min="2584" width="0"/>
    <col customWidth="1" max="2817" min="2817" width="41.109375"/>
    <col customWidth="1" max="2818" min="2818" width="10.21875"/>
    <col customWidth="1" max="2820" min="2820" width="9.5546875"/>
    <col customWidth="1" max="2824" min="2821" width="9.44140625"/>
    <col customWidth="1" max="2825" min="2825" width="9.6640625"/>
    <col customWidth="1" max="2826" min="2826" width="11.77734375"/>
    <col customWidth="1" max="2827" min="2827" width="9.5546875"/>
    <col customWidth="1" max="2829" min="2828" width="9.33203125"/>
    <col customWidth="1" max="2830" min="2830" width="13.44140625"/>
    <col customWidth="1" max="2831" min="2831" width="14.33203125"/>
    <col customWidth="1" max="2832" min="2832" width="9.6640625"/>
    <col customWidth="1" max="2833" min="2833" width="7.33203125"/>
    <col customWidth="1" max="2834" min="2834" width="7.88671875"/>
    <col customWidth="1" max="2835" min="2835" width="6.33203125"/>
    <col customWidth="1" max="2836" min="2836" width="5.77734375"/>
    <col customWidth="1" max="2837" min="2837" width="7.6640625"/>
    <col customWidth="1" max="2838" min="2838" width="6.21875"/>
    <col customWidth="1" max="2839" min="2839" width="5.6640625"/>
    <col customWidth="1" hidden="1" max="2842" min="2840" width="0"/>
    <col customWidth="1" max="3073" min="3073" width="41.109375"/>
    <col customWidth="1" max="3074" min="3074" width="10.21875"/>
    <col customWidth="1" max="3076" min="3076" width="9.5546875"/>
    <col customWidth="1" max="3080" min="3077" width="9.44140625"/>
    <col customWidth="1" max="3081" min="3081" width="9.6640625"/>
    <col customWidth="1" max="3082" min="3082" width="11.77734375"/>
    <col customWidth="1" max="3083" min="3083" width="9.5546875"/>
    <col customWidth="1" max="3085" min="3084" width="9.33203125"/>
    <col customWidth="1" max="3086" min="3086" width="13.44140625"/>
    <col customWidth="1" max="3087" min="3087" width="14.33203125"/>
    <col customWidth="1" max="3088" min="3088" width="9.6640625"/>
    <col customWidth="1" max="3089" min="3089" width="7.33203125"/>
    <col customWidth="1" max="3090" min="3090" width="7.88671875"/>
    <col customWidth="1" max="3091" min="3091" width="6.33203125"/>
    <col customWidth="1" max="3092" min="3092" width="5.77734375"/>
    <col customWidth="1" max="3093" min="3093" width="7.6640625"/>
    <col customWidth="1" max="3094" min="3094" width="6.21875"/>
    <col customWidth="1" max="3095" min="3095" width="5.6640625"/>
    <col customWidth="1" hidden="1" max="3098" min="3096" width="0"/>
    <col customWidth="1" max="3329" min="3329" width="41.109375"/>
    <col customWidth="1" max="3330" min="3330" width="10.21875"/>
    <col customWidth="1" max="3332" min="3332" width="9.5546875"/>
    <col customWidth="1" max="3336" min="3333" width="9.44140625"/>
    <col customWidth="1" max="3337" min="3337" width="9.6640625"/>
    <col customWidth="1" max="3338" min="3338" width="11.77734375"/>
    <col customWidth="1" max="3339" min="3339" width="9.5546875"/>
    <col customWidth="1" max="3341" min="3340" width="9.33203125"/>
    <col customWidth="1" max="3342" min="3342" width="13.44140625"/>
    <col customWidth="1" max="3343" min="3343" width="14.33203125"/>
    <col customWidth="1" max="3344" min="3344" width="9.6640625"/>
    <col customWidth="1" max="3345" min="3345" width="7.33203125"/>
    <col customWidth="1" max="3346" min="3346" width="7.88671875"/>
    <col customWidth="1" max="3347" min="3347" width="6.33203125"/>
    <col customWidth="1" max="3348" min="3348" width="5.77734375"/>
    <col customWidth="1" max="3349" min="3349" width="7.6640625"/>
    <col customWidth="1" max="3350" min="3350" width="6.21875"/>
    <col customWidth="1" max="3351" min="3351" width="5.6640625"/>
    <col customWidth="1" hidden="1" max="3354" min="3352" width="0"/>
    <col customWidth="1" max="3585" min="3585" width="41.109375"/>
    <col customWidth="1" max="3586" min="3586" width="10.21875"/>
    <col customWidth="1" max="3588" min="3588" width="9.5546875"/>
    <col customWidth="1" max="3592" min="3589" width="9.44140625"/>
    <col customWidth="1" max="3593" min="3593" width="9.6640625"/>
    <col customWidth="1" max="3594" min="3594" width="11.77734375"/>
    <col customWidth="1" max="3595" min="3595" width="9.5546875"/>
    <col customWidth="1" max="3597" min="3596" width="9.33203125"/>
    <col customWidth="1" max="3598" min="3598" width="13.44140625"/>
    <col customWidth="1" max="3599" min="3599" width="14.33203125"/>
    <col customWidth="1" max="3600" min="3600" width="9.6640625"/>
    <col customWidth="1" max="3601" min="3601" width="7.33203125"/>
    <col customWidth="1" max="3602" min="3602" width="7.88671875"/>
    <col customWidth="1" max="3603" min="3603" width="6.33203125"/>
    <col customWidth="1" max="3604" min="3604" width="5.77734375"/>
    <col customWidth="1" max="3605" min="3605" width="7.6640625"/>
    <col customWidth="1" max="3606" min="3606" width="6.21875"/>
    <col customWidth="1" max="3607" min="3607" width="5.6640625"/>
    <col customWidth="1" hidden="1" max="3610" min="3608" width="0"/>
    <col customWidth="1" max="3841" min="3841" width="41.109375"/>
    <col customWidth="1" max="3842" min="3842" width="10.21875"/>
    <col customWidth="1" max="3844" min="3844" width="9.5546875"/>
    <col customWidth="1" max="3848" min="3845" width="9.44140625"/>
    <col customWidth="1" max="3849" min="3849" width="9.6640625"/>
    <col customWidth="1" max="3850" min="3850" width="11.77734375"/>
    <col customWidth="1" max="3851" min="3851" width="9.5546875"/>
    <col customWidth="1" max="3853" min="3852" width="9.33203125"/>
    <col customWidth="1" max="3854" min="3854" width="13.44140625"/>
    <col customWidth="1" max="3855" min="3855" width="14.33203125"/>
    <col customWidth="1" max="3856" min="3856" width="9.6640625"/>
    <col customWidth="1" max="3857" min="3857" width="7.33203125"/>
    <col customWidth="1" max="3858" min="3858" width="7.88671875"/>
    <col customWidth="1" max="3859" min="3859" width="6.33203125"/>
    <col customWidth="1" max="3860" min="3860" width="5.77734375"/>
    <col customWidth="1" max="3861" min="3861" width="7.6640625"/>
    <col customWidth="1" max="3862" min="3862" width="6.21875"/>
    <col customWidth="1" max="3863" min="3863" width="5.6640625"/>
    <col customWidth="1" hidden="1" max="3866" min="3864" width="0"/>
    <col customWidth="1" max="4097" min="4097" width="41.109375"/>
    <col customWidth="1" max="4098" min="4098" width="10.21875"/>
    <col customWidth="1" max="4100" min="4100" width="9.5546875"/>
    <col customWidth="1" max="4104" min="4101" width="9.44140625"/>
    <col customWidth="1" max="4105" min="4105" width="9.6640625"/>
    <col customWidth="1" max="4106" min="4106" width="11.77734375"/>
    <col customWidth="1" max="4107" min="4107" width="9.5546875"/>
    <col customWidth="1" max="4109" min="4108" width="9.33203125"/>
    <col customWidth="1" max="4110" min="4110" width="13.44140625"/>
    <col customWidth="1" max="4111" min="4111" width="14.33203125"/>
    <col customWidth="1" max="4112" min="4112" width="9.6640625"/>
    <col customWidth="1" max="4113" min="4113" width="7.33203125"/>
    <col customWidth="1" max="4114" min="4114" width="7.88671875"/>
    <col customWidth="1" max="4115" min="4115" width="6.33203125"/>
    <col customWidth="1" max="4116" min="4116" width="5.77734375"/>
    <col customWidth="1" max="4117" min="4117" width="7.6640625"/>
    <col customWidth="1" max="4118" min="4118" width="6.21875"/>
    <col customWidth="1" max="4119" min="4119" width="5.6640625"/>
    <col customWidth="1" hidden="1" max="4122" min="4120" width="0"/>
    <col customWidth="1" max="4353" min="4353" width="41.109375"/>
    <col customWidth="1" max="4354" min="4354" width="10.21875"/>
    <col customWidth="1" max="4356" min="4356" width="9.5546875"/>
    <col customWidth="1" max="4360" min="4357" width="9.44140625"/>
    <col customWidth="1" max="4361" min="4361" width="9.6640625"/>
    <col customWidth="1" max="4362" min="4362" width="11.77734375"/>
    <col customWidth="1" max="4363" min="4363" width="9.5546875"/>
    <col customWidth="1" max="4365" min="4364" width="9.33203125"/>
    <col customWidth="1" max="4366" min="4366" width="13.44140625"/>
    <col customWidth="1" max="4367" min="4367" width="14.33203125"/>
    <col customWidth="1" max="4368" min="4368" width="9.6640625"/>
    <col customWidth="1" max="4369" min="4369" width="7.33203125"/>
    <col customWidth="1" max="4370" min="4370" width="7.88671875"/>
    <col customWidth="1" max="4371" min="4371" width="6.33203125"/>
    <col customWidth="1" max="4372" min="4372" width="5.77734375"/>
    <col customWidth="1" max="4373" min="4373" width="7.6640625"/>
    <col customWidth="1" max="4374" min="4374" width="6.21875"/>
    <col customWidth="1" max="4375" min="4375" width="5.6640625"/>
    <col customWidth="1" hidden="1" max="4378" min="4376" width="0"/>
    <col customWidth="1" max="4609" min="4609" width="41.109375"/>
    <col customWidth="1" max="4610" min="4610" width="10.21875"/>
    <col customWidth="1" max="4612" min="4612" width="9.5546875"/>
    <col customWidth="1" max="4616" min="4613" width="9.44140625"/>
    <col customWidth="1" max="4617" min="4617" width="9.6640625"/>
    <col customWidth="1" max="4618" min="4618" width="11.77734375"/>
    <col customWidth="1" max="4619" min="4619" width="9.5546875"/>
    <col customWidth="1" max="4621" min="4620" width="9.33203125"/>
    <col customWidth="1" max="4622" min="4622" width="13.44140625"/>
    <col customWidth="1" max="4623" min="4623" width="14.33203125"/>
    <col customWidth="1" max="4624" min="4624" width="9.6640625"/>
    <col customWidth="1" max="4625" min="4625" width="7.33203125"/>
    <col customWidth="1" max="4626" min="4626" width="7.88671875"/>
    <col customWidth="1" max="4627" min="4627" width="6.33203125"/>
    <col customWidth="1" max="4628" min="4628" width="5.77734375"/>
    <col customWidth="1" max="4629" min="4629" width="7.6640625"/>
    <col customWidth="1" max="4630" min="4630" width="6.21875"/>
    <col customWidth="1" max="4631" min="4631" width="5.6640625"/>
    <col customWidth="1" hidden="1" max="4634" min="4632" width="0"/>
    <col customWidth="1" max="4865" min="4865" width="41.109375"/>
    <col customWidth="1" max="4866" min="4866" width="10.21875"/>
    <col customWidth="1" max="4868" min="4868" width="9.5546875"/>
    <col customWidth="1" max="4872" min="4869" width="9.44140625"/>
    <col customWidth="1" max="4873" min="4873" width="9.6640625"/>
    <col customWidth="1" max="4874" min="4874" width="11.77734375"/>
    <col customWidth="1" max="4875" min="4875" width="9.5546875"/>
    <col customWidth="1" max="4877" min="4876" width="9.33203125"/>
    <col customWidth="1" max="4878" min="4878" width="13.44140625"/>
    <col customWidth="1" max="4879" min="4879" width="14.33203125"/>
    <col customWidth="1" max="4880" min="4880" width="9.6640625"/>
    <col customWidth="1" max="4881" min="4881" width="7.33203125"/>
    <col customWidth="1" max="4882" min="4882" width="7.88671875"/>
    <col customWidth="1" max="4883" min="4883" width="6.33203125"/>
    <col customWidth="1" max="4884" min="4884" width="5.77734375"/>
    <col customWidth="1" max="4885" min="4885" width="7.6640625"/>
    <col customWidth="1" max="4886" min="4886" width="6.21875"/>
    <col customWidth="1" max="4887" min="4887" width="5.6640625"/>
    <col customWidth="1" hidden="1" max="4890" min="4888" width="0"/>
    <col customWidth="1" max="5121" min="5121" width="41.109375"/>
    <col customWidth="1" max="5122" min="5122" width="10.21875"/>
    <col customWidth="1" max="5124" min="5124" width="9.5546875"/>
    <col customWidth="1" max="5128" min="5125" width="9.44140625"/>
    <col customWidth="1" max="5129" min="5129" width="9.6640625"/>
    <col customWidth="1" max="5130" min="5130" width="11.77734375"/>
    <col customWidth="1" max="5131" min="5131" width="9.5546875"/>
    <col customWidth="1" max="5133" min="5132" width="9.33203125"/>
    <col customWidth="1" max="5134" min="5134" width="13.44140625"/>
    <col customWidth="1" max="5135" min="5135" width="14.33203125"/>
    <col customWidth="1" max="5136" min="5136" width="9.6640625"/>
    <col customWidth="1" max="5137" min="5137" width="7.33203125"/>
    <col customWidth="1" max="5138" min="5138" width="7.88671875"/>
    <col customWidth="1" max="5139" min="5139" width="6.33203125"/>
    <col customWidth="1" max="5140" min="5140" width="5.77734375"/>
    <col customWidth="1" max="5141" min="5141" width="7.6640625"/>
    <col customWidth="1" max="5142" min="5142" width="6.21875"/>
    <col customWidth="1" max="5143" min="5143" width="5.6640625"/>
    <col customWidth="1" hidden="1" max="5146" min="5144" width="0"/>
    <col customWidth="1" max="5377" min="5377" width="41.109375"/>
    <col customWidth="1" max="5378" min="5378" width="10.21875"/>
    <col customWidth="1" max="5380" min="5380" width="9.5546875"/>
    <col customWidth="1" max="5384" min="5381" width="9.44140625"/>
    <col customWidth="1" max="5385" min="5385" width="9.6640625"/>
    <col customWidth="1" max="5386" min="5386" width="11.77734375"/>
    <col customWidth="1" max="5387" min="5387" width="9.5546875"/>
    <col customWidth="1" max="5389" min="5388" width="9.33203125"/>
    <col customWidth="1" max="5390" min="5390" width="13.44140625"/>
    <col customWidth="1" max="5391" min="5391" width="14.33203125"/>
    <col customWidth="1" max="5392" min="5392" width="9.6640625"/>
    <col customWidth="1" max="5393" min="5393" width="7.33203125"/>
    <col customWidth="1" max="5394" min="5394" width="7.88671875"/>
    <col customWidth="1" max="5395" min="5395" width="6.33203125"/>
    <col customWidth="1" max="5396" min="5396" width="5.77734375"/>
    <col customWidth="1" max="5397" min="5397" width="7.6640625"/>
    <col customWidth="1" max="5398" min="5398" width="6.21875"/>
    <col customWidth="1" max="5399" min="5399" width="5.6640625"/>
    <col customWidth="1" hidden="1" max="5402" min="5400" width="0"/>
    <col customWidth="1" max="5633" min="5633" width="41.109375"/>
    <col customWidth="1" max="5634" min="5634" width="10.21875"/>
    <col customWidth="1" max="5636" min="5636" width="9.5546875"/>
    <col customWidth="1" max="5640" min="5637" width="9.44140625"/>
    <col customWidth="1" max="5641" min="5641" width="9.6640625"/>
    <col customWidth="1" max="5642" min="5642" width="11.77734375"/>
    <col customWidth="1" max="5643" min="5643" width="9.5546875"/>
    <col customWidth="1" max="5645" min="5644" width="9.33203125"/>
    <col customWidth="1" max="5646" min="5646" width="13.44140625"/>
    <col customWidth="1" max="5647" min="5647" width="14.33203125"/>
    <col customWidth="1" max="5648" min="5648" width="9.6640625"/>
    <col customWidth="1" max="5649" min="5649" width="7.33203125"/>
    <col customWidth="1" max="5650" min="5650" width="7.88671875"/>
    <col customWidth="1" max="5651" min="5651" width="6.33203125"/>
    <col customWidth="1" max="5652" min="5652" width="5.77734375"/>
    <col customWidth="1" max="5653" min="5653" width="7.6640625"/>
    <col customWidth="1" max="5654" min="5654" width="6.21875"/>
    <col customWidth="1" max="5655" min="5655" width="5.6640625"/>
    <col customWidth="1" hidden="1" max="5658" min="5656" width="0"/>
    <col customWidth="1" max="5889" min="5889" width="41.109375"/>
    <col customWidth="1" max="5890" min="5890" width="10.21875"/>
    <col customWidth="1" max="5892" min="5892" width="9.5546875"/>
    <col customWidth="1" max="5896" min="5893" width="9.44140625"/>
    <col customWidth="1" max="5897" min="5897" width="9.6640625"/>
    <col customWidth="1" max="5898" min="5898" width="11.77734375"/>
    <col customWidth="1" max="5899" min="5899" width="9.5546875"/>
    <col customWidth="1" max="5901" min="5900" width="9.33203125"/>
    <col customWidth="1" max="5902" min="5902" width="13.44140625"/>
    <col customWidth="1" max="5903" min="5903" width="14.33203125"/>
    <col customWidth="1" max="5904" min="5904" width="9.6640625"/>
    <col customWidth="1" max="5905" min="5905" width="7.33203125"/>
    <col customWidth="1" max="5906" min="5906" width="7.88671875"/>
    <col customWidth="1" max="5907" min="5907" width="6.33203125"/>
    <col customWidth="1" max="5908" min="5908" width="5.77734375"/>
    <col customWidth="1" max="5909" min="5909" width="7.6640625"/>
    <col customWidth="1" max="5910" min="5910" width="6.21875"/>
    <col customWidth="1" max="5911" min="5911" width="5.6640625"/>
    <col customWidth="1" hidden="1" max="5914" min="5912" width="0"/>
    <col customWidth="1" max="6145" min="6145" width="41.109375"/>
    <col customWidth="1" max="6146" min="6146" width="10.21875"/>
    <col customWidth="1" max="6148" min="6148" width="9.5546875"/>
    <col customWidth="1" max="6152" min="6149" width="9.44140625"/>
    <col customWidth="1" max="6153" min="6153" width="9.6640625"/>
    <col customWidth="1" max="6154" min="6154" width="11.77734375"/>
    <col customWidth="1" max="6155" min="6155" width="9.5546875"/>
    <col customWidth="1" max="6157" min="6156" width="9.33203125"/>
    <col customWidth="1" max="6158" min="6158" width="13.44140625"/>
    <col customWidth="1" max="6159" min="6159" width="14.33203125"/>
    <col customWidth="1" max="6160" min="6160" width="9.6640625"/>
    <col customWidth="1" max="6161" min="6161" width="7.33203125"/>
    <col customWidth="1" max="6162" min="6162" width="7.88671875"/>
    <col customWidth="1" max="6163" min="6163" width="6.33203125"/>
    <col customWidth="1" max="6164" min="6164" width="5.77734375"/>
    <col customWidth="1" max="6165" min="6165" width="7.6640625"/>
    <col customWidth="1" max="6166" min="6166" width="6.21875"/>
    <col customWidth="1" max="6167" min="6167" width="5.6640625"/>
    <col customWidth="1" hidden="1" max="6170" min="6168" width="0"/>
    <col customWidth="1" max="6401" min="6401" width="41.109375"/>
    <col customWidth="1" max="6402" min="6402" width="10.21875"/>
    <col customWidth="1" max="6404" min="6404" width="9.5546875"/>
    <col customWidth="1" max="6408" min="6405" width="9.44140625"/>
    <col customWidth="1" max="6409" min="6409" width="9.6640625"/>
    <col customWidth="1" max="6410" min="6410" width="11.77734375"/>
    <col customWidth="1" max="6411" min="6411" width="9.5546875"/>
    <col customWidth="1" max="6413" min="6412" width="9.33203125"/>
    <col customWidth="1" max="6414" min="6414" width="13.44140625"/>
    <col customWidth="1" max="6415" min="6415" width="14.33203125"/>
    <col customWidth="1" max="6416" min="6416" width="9.6640625"/>
    <col customWidth="1" max="6417" min="6417" width="7.33203125"/>
    <col customWidth="1" max="6418" min="6418" width="7.88671875"/>
    <col customWidth="1" max="6419" min="6419" width="6.33203125"/>
    <col customWidth="1" max="6420" min="6420" width="5.77734375"/>
    <col customWidth="1" max="6421" min="6421" width="7.6640625"/>
    <col customWidth="1" max="6422" min="6422" width="6.21875"/>
    <col customWidth="1" max="6423" min="6423" width="5.6640625"/>
    <col customWidth="1" hidden="1" max="6426" min="6424" width="0"/>
    <col customWidth="1" max="6657" min="6657" width="41.109375"/>
    <col customWidth="1" max="6658" min="6658" width="10.21875"/>
    <col customWidth="1" max="6660" min="6660" width="9.5546875"/>
    <col customWidth="1" max="6664" min="6661" width="9.44140625"/>
    <col customWidth="1" max="6665" min="6665" width="9.6640625"/>
    <col customWidth="1" max="6666" min="6666" width="11.77734375"/>
    <col customWidth="1" max="6667" min="6667" width="9.5546875"/>
    <col customWidth="1" max="6669" min="6668" width="9.33203125"/>
    <col customWidth="1" max="6670" min="6670" width="13.44140625"/>
    <col customWidth="1" max="6671" min="6671" width="14.33203125"/>
    <col customWidth="1" max="6672" min="6672" width="9.6640625"/>
    <col customWidth="1" max="6673" min="6673" width="7.33203125"/>
    <col customWidth="1" max="6674" min="6674" width="7.88671875"/>
    <col customWidth="1" max="6675" min="6675" width="6.33203125"/>
    <col customWidth="1" max="6676" min="6676" width="5.77734375"/>
    <col customWidth="1" max="6677" min="6677" width="7.6640625"/>
    <col customWidth="1" max="6678" min="6678" width="6.21875"/>
    <col customWidth="1" max="6679" min="6679" width="5.6640625"/>
    <col customWidth="1" hidden="1" max="6682" min="6680" width="0"/>
    <col customWidth="1" max="6913" min="6913" width="41.109375"/>
    <col customWidth="1" max="6914" min="6914" width="10.21875"/>
    <col customWidth="1" max="6916" min="6916" width="9.5546875"/>
    <col customWidth="1" max="6920" min="6917" width="9.44140625"/>
    <col customWidth="1" max="6921" min="6921" width="9.6640625"/>
    <col customWidth="1" max="6922" min="6922" width="11.77734375"/>
    <col customWidth="1" max="6923" min="6923" width="9.5546875"/>
    <col customWidth="1" max="6925" min="6924" width="9.33203125"/>
    <col customWidth="1" max="6926" min="6926" width="13.44140625"/>
    <col customWidth="1" max="6927" min="6927" width="14.33203125"/>
    <col customWidth="1" max="6928" min="6928" width="9.6640625"/>
    <col customWidth="1" max="6929" min="6929" width="7.33203125"/>
    <col customWidth="1" max="6930" min="6930" width="7.88671875"/>
    <col customWidth="1" max="6931" min="6931" width="6.33203125"/>
    <col customWidth="1" max="6932" min="6932" width="5.77734375"/>
    <col customWidth="1" max="6933" min="6933" width="7.6640625"/>
    <col customWidth="1" max="6934" min="6934" width="6.21875"/>
    <col customWidth="1" max="6935" min="6935" width="5.6640625"/>
    <col customWidth="1" hidden="1" max="6938" min="6936" width="0"/>
    <col customWidth="1" max="7169" min="7169" width="41.109375"/>
    <col customWidth="1" max="7170" min="7170" width="10.21875"/>
    <col customWidth="1" max="7172" min="7172" width="9.5546875"/>
    <col customWidth="1" max="7176" min="7173" width="9.44140625"/>
    <col customWidth="1" max="7177" min="7177" width="9.6640625"/>
    <col customWidth="1" max="7178" min="7178" width="11.77734375"/>
    <col customWidth="1" max="7179" min="7179" width="9.5546875"/>
    <col customWidth="1" max="7181" min="7180" width="9.33203125"/>
    <col customWidth="1" max="7182" min="7182" width="13.44140625"/>
    <col customWidth="1" max="7183" min="7183" width="14.33203125"/>
    <col customWidth="1" max="7184" min="7184" width="9.6640625"/>
    <col customWidth="1" max="7185" min="7185" width="7.33203125"/>
    <col customWidth="1" max="7186" min="7186" width="7.88671875"/>
    <col customWidth="1" max="7187" min="7187" width="6.33203125"/>
    <col customWidth="1" max="7188" min="7188" width="5.77734375"/>
    <col customWidth="1" max="7189" min="7189" width="7.6640625"/>
    <col customWidth="1" max="7190" min="7190" width="6.21875"/>
    <col customWidth="1" max="7191" min="7191" width="5.6640625"/>
    <col customWidth="1" hidden="1" max="7194" min="7192" width="0"/>
    <col customWidth="1" max="7425" min="7425" width="41.109375"/>
    <col customWidth="1" max="7426" min="7426" width="10.21875"/>
    <col customWidth="1" max="7428" min="7428" width="9.5546875"/>
    <col customWidth="1" max="7432" min="7429" width="9.44140625"/>
    <col customWidth="1" max="7433" min="7433" width="9.6640625"/>
    <col customWidth="1" max="7434" min="7434" width="11.77734375"/>
    <col customWidth="1" max="7435" min="7435" width="9.5546875"/>
    <col customWidth="1" max="7437" min="7436" width="9.33203125"/>
    <col customWidth="1" max="7438" min="7438" width="13.44140625"/>
    <col customWidth="1" max="7439" min="7439" width="14.33203125"/>
    <col customWidth="1" max="7440" min="7440" width="9.6640625"/>
    <col customWidth="1" max="7441" min="7441" width="7.33203125"/>
    <col customWidth="1" max="7442" min="7442" width="7.88671875"/>
    <col customWidth="1" max="7443" min="7443" width="6.33203125"/>
    <col customWidth="1" max="7444" min="7444" width="5.77734375"/>
    <col customWidth="1" max="7445" min="7445" width="7.6640625"/>
    <col customWidth="1" max="7446" min="7446" width="6.21875"/>
    <col customWidth="1" max="7447" min="7447" width="5.6640625"/>
    <col customWidth="1" hidden="1" max="7450" min="7448" width="0"/>
    <col customWidth="1" max="7681" min="7681" width="41.109375"/>
    <col customWidth="1" max="7682" min="7682" width="10.21875"/>
    <col customWidth="1" max="7684" min="7684" width="9.5546875"/>
    <col customWidth="1" max="7688" min="7685" width="9.44140625"/>
    <col customWidth="1" max="7689" min="7689" width="9.6640625"/>
    <col customWidth="1" max="7690" min="7690" width="11.77734375"/>
    <col customWidth="1" max="7691" min="7691" width="9.5546875"/>
    <col customWidth="1" max="7693" min="7692" width="9.33203125"/>
    <col customWidth="1" max="7694" min="7694" width="13.44140625"/>
    <col customWidth="1" max="7695" min="7695" width="14.33203125"/>
    <col customWidth="1" max="7696" min="7696" width="9.6640625"/>
    <col customWidth="1" max="7697" min="7697" width="7.33203125"/>
    <col customWidth="1" max="7698" min="7698" width="7.88671875"/>
    <col customWidth="1" max="7699" min="7699" width="6.33203125"/>
    <col customWidth="1" max="7700" min="7700" width="5.77734375"/>
    <col customWidth="1" max="7701" min="7701" width="7.6640625"/>
    <col customWidth="1" max="7702" min="7702" width="6.21875"/>
    <col customWidth="1" max="7703" min="7703" width="5.6640625"/>
    <col customWidth="1" hidden="1" max="7706" min="7704" width="0"/>
    <col customWidth="1" max="7937" min="7937" width="41.109375"/>
    <col customWidth="1" max="7938" min="7938" width="10.21875"/>
    <col customWidth="1" max="7940" min="7940" width="9.5546875"/>
    <col customWidth="1" max="7944" min="7941" width="9.44140625"/>
    <col customWidth="1" max="7945" min="7945" width="9.6640625"/>
    <col customWidth="1" max="7946" min="7946" width="11.77734375"/>
    <col customWidth="1" max="7947" min="7947" width="9.5546875"/>
    <col customWidth="1" max="7949" min="7948" width="9.33203125"/>
    <col customWidth="1" max="7950" min="7950" width="13.44140625"/>
    <col customWidth="1" max="7951" min="7951" width="14.33203125"/>
    <col customWidth="1" max="7952" min="7952" width="9.6640625"/>
    <col customWidth="1" max="7953" min="7953" width="7.33203125"/>
    <col customWidth="1" max="7954" min="7954" width="7.88671875"/>
    <col customWidth="1" max="7955" min="7955" width="6.33203125"/>
    <col customWidth="1" max="7956" min="7956" width="5.77734375"/>
    <col customWidth="1" max="7957" min="7957" width="7.6640625"/>
    <col customWidth="1" max="7958" min="7958" width="6.21875"/>
    <col customWidth="1" max="7959" min="7959" width="5.6640625"/>
    <col customWidth="1" hidden="1" max="7962" min="7960" width="0"/>
    <col customWidth="1" max="8193" min="8193" width="41.109375"/>
    <col customWidth="1" max="8194" min="8194" width="10.21875"/>
    <col customWidth="1" max="8196" min="8196" width="9.5546875"/>
    <col customWidth="1" max="8200" min="8197" width="9.44140625"/>
    <col customWidth="1" max="8201" min="8201" width="9.6640625"/>
    <col customWidth="1" max="8202" min="8202" width="11.77734375"/>
    <col customWidth="1" max="8203" min="8203" width="9.5546875"/>
    <col customWidth="1" max="8205" min="8204" width="9.33203125"/>
    <col customWidth="1" max="8206" min="8206" width="13.44140625"/>
    <col customWidth="1" max="8207" min="8207" width="14.33203125"/>
    <col customWidth="1" max="8208" min="8208" width="9.6640625"/>
    <col customWidth="1" max="8209" min="8209" width="7.33203125"/>
    <col customWidth="1" max="8210" min="8210" width="7.88671875"/>
    <col customWidth="1" max="8211" min="8211" width="6.33203125"/>
    <col customWidth="1" max="8212" min="8212" width="5.77734375"/>
    <col customWidth="1" max="8213" min="8213" width="7.6640625"/>
    <col customWidth="1" max="8214" min="8214" width="6.21875"/>
    <col customWidth="1" max="8215" min="8215" width="5.6640625"/>
    <col customWidth="1" hidden="1" max="8218" min="8216" width="0"/>
    <col customWidth="1" max="8449" min="8449" width="41.109375"/>
    <col customWidth="1" max="8450" min="8450" width="10.21875"/>
    <col customWidth="1" max="8452" min="8452" width="9.5546875"/>
    <col customWidth="1" max="8456" min="8453" width="9.44140625"/>
    <col customWidth="1" max="8457" min="8457" width="9.6640625"/>
    <col customWidth="1" max="8458" min="8458" width="11.77734375"/>
    <col customWidth="1" max="8459" min="8459" width="9.5546875"/>
    <col customWidth="1" max="8461" min="8460" width="9.33203125"/>
    <col customWidth="1" max="8462" min="8462" width="13.44140625"/>
    <col customWidth="1" max="8463" min="8463" width="14.33203125"/>
    <col customWidth="1" max="8464" min="8464" width="9.6640625"/>
    <col customWidth="1" max="8465" min="8465" width="7.33203125"/>
    <col customWidth="1" max="8466" min="8466" width="7.88671875"/>
    <col customWidth="1" max="8467" min="8467" width="6.33203125"/>
    <col customWidth="1" max="8468" min="8468" width="5.77734375"/>
    <col customWidth="1" max="8469" min="8469" width="7.6640625"/>
    <col customWidth="1" max="8470" min="8470" width="6.21875"/>
    <col customWidth="1" max="8471" min="8471" width="5.6640625"/>
    <col customWidth="1" hidden="1" max="8474" min="8472" width="0"/>
    <col customWidth="1" max="8705" min="8705" width="41.109375"/>
    <col customWidth="1" max="8706" min="8706" width="10.21875"/>
    <col customWidth="1" max="8708" min="8708" width="9.5546875"/>
    <col customWidth="1" max="8712" min="8709" width="9.44140625"/>
    <col customWidth="1" max="8713" min="8713" width="9.6640625"/>
    <col customWidth="1" max="8714" min="8714" width="11.77734375"/>
    <col customWidth="1" max="8715" min="8715" width="9.5546875"/>
    <col customWidth="1" max="8717" min="8716" width="9.33203125"/>
    <col customWidth="1" max="8718" min="8718" width="13.44140625"/>
    <col customWidth="1" max="8719" min="8719" width="14.33203125"/>
    <col customWidth="1" max="8720" min="8720" width="9.6640625"/>
    <col customWidth="1" max="8721" min="8721" width="7.33203125"/>
    <col customWidth="1" max="8722" min="8722" width="7.88671875"/>
    <col customWidth="1" max="8723" min="8723" width="6.33203125"/>
    <col customWidth="1" max="8724" min="8724" width="5.77734375"/>
    <col customWidth="1" max="8725" min="8725" width="7.6640625"/>
    <col customWidth="1" max="8726" min="8726" width="6.21875"/>
    <col customWidth="1" max="8727" min="8727" width="5.6640625"/>
    <col customWidth="1" hidden="1" max="8730" min="8728" width="0"/>
    <col customWidth="1" max="8961" min="8961" width="41.109375"/>
    <col customWidth="1" max="8962" min="8962" width="10.21875"/>
    <col customWidth="1" max="8964" min="8964" width="9.5546875"/>
    <col customWidth="1" max="8968" min="8965" width="9.44140625"/>
    <col customWidth="1" max="8969" min="8969" width="9.6640625"/>
    <col customWidth="1" max="8970" min="8970" width="11.77734375"/>
    <col customWidth="1" max="8971" min="8971" width="9.5546875"/>
    <col customWidth="1" max="8973" min="8972" width="9.33203125"/>
    <col customWidth="1" max="8974" min="8974" width="13.44140625"/>
    <col customWidth="1" max="8975" min="8975" width="14.33203125"/>
    <col customWidth="1" max="8976" min="8976" width="9.6640625"/>
    <col customWidth="1" max="8977" min="8977" width="7.33203125"/>
    <col customWidth="1" max="8978" min="8978" width="7.88671875"/>
    <col customWidth="1" max="8979" min="8979" width="6.33203125"/>
    <col customWidth="1" max="8980" min="8980" width="5.77734375"/>
    <col customWidth="1" max="8981" min="8981" width="7.6640625"/>
    <col customWidth="1" max="8982" min="8982" width="6.21875"/>
    <col customWidth="1" max="8983" min="8983" width="5.6640625"/>
    <col customWidth="1" hidden="1" max="8986" min="8984" width="0"/>
    <col customWidth="1" max="9217" min="9217" width="41.109375"/>
    <col customWidth="1" max="9218" min="9218" width="10.21875"/>
    <col customWidth="1" max="9220" min="9220" width="9.5546875"/>
    <col customWidth="1" max="9224" min="9221" width="9.44140625"/>
    <col customWidth="1" max="9225" min="9225" width="9.6640625"/>
    <col customWidth="1" max="9226" min="9226" width="11.77734375"/>
    <col customWidth="1" max="9227" min="9227" width="9.5546875"/>
    <col customWidth="1" max="9229" min="9228" width="9.33203125"/>
    <col customWidth="1" max="9230" min="9230" width="13.44140625"/>
    <col customWidth="1" max="9231" min="9231" width="14.33203125"/>
    <col customWidth="1" max="9232" min="9232" width="9.6640625"/>
    <col customWidth="1" max="9233" min="9233" width="7.33203125"/>
    <col customWidth="1" max="9234" min="9234" width="7.88671875"/>
    <col customWidth="1" max="9235" min="9235" width="6.33203125"/>
    <col customWidth="1" max="9236" min="9236" width="5.77734375"/>
    <col customWidth="1" max="9237" min="9237" width="7.6640625"/>
    <col customWidth="1" max="9238" min="9238" width="6.21875"/>
    <col customWidth="1" max="9239" min="9239" width="5.6640625"/>
    <col customWidth="1" hidden="1" max="9242" min="9240" width="0"/>
    <col customWidth="1" max="9473" min="9473" width="41.109375"/>
    <col customWidth="1" max="9474" min="9474" width="10.21875"/>
    <col customWidth="1" max="9476" min="9476" width="9.5546875"/>
    <col customWidth="1" max="9480" min="9477" width="9.44140625"/>
    <col customWidth="1" max="9481" min="9481" width="9.6640625"/>
    <col customWidth="1" max="9482" min="9482" width="11.77734375"/>
    <col customWidth="1" max="9483" min="9483" width="9.5546875"/>
    <col customWidth="1" max="9485" min="9484" width="9.33203125"/>
    <col customWidth="1" max="9486" min="9486" width="13.44140625"/>
    <col customWidth="1" max="9487" min="9487" width="14.33203125"/>
    <col customWidth="1" max="9488" min="9488" width="9.6640625"/>
    <col customWidth="1" max="9489" min="9489" width="7.33203125"/>
    <col customWidth="1" max="9490" min="9490" width="7.88671875"/>
    <col customWidth="1" max="9491" min="9491" width="6.33203125"/>
    <col customWidth="1" max="9492" min="9492" width="5.77734375"/>
    <col customWidth="1" max="9493" min="9493" width="7.6640625"/>
    <col customWidth="1" max="9494" min="9494" width="6.21875"/>
    <col customWidth="1" max="9495" min="9495" width="5.6640625"/>
    <col customWidth="1" hidden="1" max="9498" min="9496" width="0"/>
    <col customWidth="1" max="9729" min="9729" width="41.109375"/>
    <col customWidth="1" max="9730" min="9730" width="10.21875"/>
    <col customWidth="1" max="9732" min="9732" width="9.5546875"/>
    <col customWidth="1" max="9736" min="9733" width="9.44140625"/>
    <col customWidth="1" max="9737" min="9737" width="9.6640625"/>
    <col customWidth="1" max="9738" min="9738" width="11.77734375"/>
    <col customWidth="1" max="9739" min="9739" width="9.5546875"/>
    <col customWidth="1" max="9741" min="9740" width="9.33203125"/>
    <col customWidth="1" max="9742" min="9742" width="13.44140625"/>
    <col customWidth="1" max="9743" min="9743" width="14.33203125"/>
    <col customWidth="1" max="9744" min="9744" width="9.6640625"/>
    <col customWidth="1" max="9745" min="9745" width="7.33203125"/>
    <col customWidth="1" max="9746" min="9746" width="7.88671875"/>
    <col customWidth="1" max="9747" min="9747" width="6.33203125"/>
    <col customWidth="1" max="9748" min="9748" width="5.77734375"/>
    <col customWidth="1" max="9749" min="9749" width="7.6640625"/>
    <col customWidth="1" max="9750" min="9750" width="6.21875"/>
    <col customWidth="1" max="9751" min="9751" width="5.6640625"/>
    <col customWidth="1" hidden="1" max="9754" min="9752" width="0"/>
    <col customWidth="1" max="9985" min="9985" width="41.109375"/>
    <col customWidth="1" max="9986" min="9986" width="10.21875"/>
    <col customWidth="1" max="9988" min="9988" width="9.5546875"/>
    <col customWidth="1" max="9992" min="9989" width="9.44140625"/>
    <col customWidth="1" max="9993" min="9993" width="9.6640625"/>
    <col customWidth="1" max="9994" min="9994" width="11.77734375"/>
    <col customWidth="1" max="9995" min="9995" width="9.5546875"/>
    <col customWidth="1" max="9997" min="9996" width="9.33203125"/>
    <col customWidth="1" max="9998" min="9998" width="13.44140625"/>
    <col customWidth="1" max="9999" min="9999" width="14.33203125"/>
    <col customWidth="1" max="10000" min="10000" width="9.6640625"/>
    <col customWidth="1" max="10001" min="10001" width="7.33203125"/>
    <col customWidth="1" max="10002" min="10002" width="7.88671875"/>
    <col customWidth="1" max="10003" min="10003" width="6.33203125"/>
    <col customWidth="1" max="10004" min="10004" width="5.77734375"/>
    <col customWidth="1" max="10005" min="10005" width="7.6640625"/>
    <col customWidth="1" max="10006" min="10006" width="6.21875"/>
    <col customWidth="1" max="10007" min="10007" width="5.6640625"/>
    <col customWidth="1" hidden="1" max="10010" min="10008" width="0"/>
    <col customWidth="1" max="10241" min="10241" width="41.109375"/>
    <col customWidth="1" max="10242" min="10242" width="10.21875"/>
    <col customWidth="1" max="10244" min="10244" width="9.5546875"/>
    <col customWidth="1" max="10248" min="10245" width="9.44140625"/>
    <col customWidth="1" max="10249" min="10249" width="9.6640625"/>
    <col customWidth="1" max="10250" min="10250" width="11.77734375"/>
    <col customWidth="1" max="10251" min="10251" width="9.5546875"/>
    <col customWidth="1" max="10253" min="10252" width="9.33203125"/>
    <col customWidth="1" max="10254" min="10254" width="13.44140625"/>
    <col customWidth="1" max="10255" min="10255" width="14.33203125"/>
    <col customWidth="1" max="10256" min="10256" width="9.6640625"/>
    <col customWidth="1" max="10257" min="10257" width="7.33203125"/>
    <col customWidth="1" max="10258" min="10258" width="7.88671875"/>
    <col customWidth="1" max="10259" min="10259" width="6.33203125"/>
    <col customWidth="1" max="10260" min="10260" width="5.77734375"/>
    <col customWidth="1" max="10261" min="10261" width="7.6640625"/>
    <col customWidth="1" max="10262" min="10262" width="6.21875"/>
    <col customWidth="1" max="10263" min="10263" width="5.6640625"/>
    <col customWidth="1" hidden="1" max="10266" min="10264" width="0"/>
    <col customWidth="1" max="10497" min="10497" width="41.109375"/>
    <col customWidth="1" max="10498" min="10498" width="10.21875"/>
    <col customWidth="1" max="10500" min="10500" width="9.5546875"/>
    <col customWidth="1" max="10504" min="10501" width="9.44140625"/>
    <col customWidth="1" max="10505" min="10505" width="9.6640625"/>
    <col customWidth="1" max="10506" min="10506" width="11.77734375"/>
    <col customWidth="1" max="10507" min="10507" width="9.5546875"/>
    <col customWidth="1" max="10509" min="10508" width="9.33203125"/>
    <col customWidth="1" max="10510" min="10510" width="13.44140625"/>
    <col customWidth="1" max="10511" min="10511" width="14.33203125"/>
    <col customWidth="1" max="10512" min="10512" width="9.6640625"/>
    <col customWidth="1" max="10513" min="10513" width="7.33203125"/>
    <col customWidth="1" max="10514" min="10514" width="7.88671875"/>
    <col customWidth="1" max="10515" min="10515" width="6.33203125"/>
    <col customWidth="1" max="10516" min="10516" width="5.77734375"/>
    <col customWidth="1" max="10517" min="10517" width="7.6640625"/>
    <col customWidth="1" max="10518" min="10518" width="6.21875"/>
    <col customWidth="1" max="10519" min="10519" width="5.6640625"/>
    <col customWidth="1" hidden="1" max="10522" min="10520" width="0"/>
    <col customWidth="1" max="10753" min="10753" width="41.109375"/>
    <col customWidth="1" max="10754" min="10754" width="10.21875"/>
    <col customWidth="1" max="10756" min="10756" width="9.5546875"/>
    <col customWidth="1" max="10760" min="10757" width="9.44140625"/>
    <col customWidth="1" max="10761" min="10761" width="9.6640625"/>
    <col customWidth="1" max="10762" min="10762" width="11.77734375"/>
    <col customWidth="1" max="10763" min="10763" width="9.5546875"/>
    <col customWidth="1" max="10765" min="10764" width="9.33203125"/>
    <col customWidth="1" max="10766" min="10766" width="13.44140625"/>
    <col customWidth="1" max="10767" min="10767" width="14.33203125"/>
    <col customWidth="1" max="10768" min="10768" width="9.6640625"/>
    <col customWidth="1" max="10769" min="10769" width="7.33203125"/>
    <col customWidth="1" max="10770" min="10770" width="7.88671875"/>
    <col customWidth="1" max="10771" min="10771" width="6.33203125"/>
    <col customWidth="1" max="10772" min="10772" width="5.77734375"/>
    <col customWidth="1" max="10773" min="10773" width="7.6640625"/>
    <col customWidth="1" max="10774" min="10774" width="6.21875"/>
    <col customWidth="1" max="10775" min="10775" width="5.6640625"/>
    <col customWidth="1" hidden="1" max="10778" min="10776" width="0"/>
    <col customWidth="1" max="11009" min="11009" width="41.109375"/>
    <col customWidth="1" max="11010" min="11010" width="10.21875"/>
    <col customWidth="1" max="11012" min="11012" width="9.5546875"/>
    <col customWidth="1" max="11016" min="11013" width="9.44140625"/>
    <col customWidth="1" max="11017" min="11017" width="9.6640625"/>
    <col customWidth="1" max="11018" min="11018" width="11.77734375"/>
    <col customWidth="1" max="11019" min="11019" width="9.5546875"/>
    <col customWidth="1" max="11021" min="11020" width="9.33203125"/>
    <col customWidth="1" max="11022" min="11022" width="13.44140625"/>
    <col customWidth="1" max="11023" min="11023" width="14.33203125"/>
    <col customWidth="1" max="11024" min="11024" width="9.6640625"/>
    <col customWidth="1" max="11025" min="11025" width="7.33203125"/>
    <col customWidth="1" max="11026" min="11026" width="7.88671875"/>
    <col customWidth="1" max="11027" min="11027" width="6.33203125"/>
    <col customWidth="1" max="11028" min="11028" width="5.77734375"/>
    <col customWidth="1" max="11029" min="11029" width="7.6640625"/>
    <col customWidth="1" max="11030" min="11030" width="6.21875"/>
    <col customWidth="1" max="11031" min="11031" width="5.6640625"/>
    <col customWidth="1" hidden="1" max="11034" min="11032" width="0"/>
    <col customWidth="1" max="11265" min="11265" width="41.109375"/>
    <col customWidth="1" max="11266" min="11266" width="10.21875"/>
    <col customWidth="1" max="11268" min="11268" width="9.5546875"/>
    <col customWidth="1" max="11272" min="11269" width="9.44140625"/>
    <col customWidth="1" max="11273" min="11273" width="9.6640625"/>
    <col customWidth="1" max="11274" min="11274" width="11.77734375"/>
    <col customWidth="1" max="11275" min="11275" width="9.5546875"/>
    <col customWidth="1" max="11277" min="11276" width="9.33203125"/>
    <col customWidth="1" max="11278" min="11278" width="13.44140625"/>
    <col customWidth="1" max="11279" min="11279" width="14.33203125"/>
    <col customWidth="1" max="11280" min="11280" width="9.6640625"/>
    <col customWidth="1" max="11281" min="11281" width="7.33203125"/>
    <col customWidth="1" max="11282" min="11282" width="7.88671875"/>
    <col customWidth="1" max="11283" min="11283" width="6.33203125"/>
    <col customWidth="1" max="11284" min="11284" width="5.77734375"/>
    <col customWidth="1" max="11285" min="11285" width="7.6640625"/>
    <col customWidth="1" max="11286" min="11286" width="6.21875"/>
    <col customWidth="1" max="11287" min="11287" width="5.6640625"/>
    <col customWidth="1" hidden="1" max="11290" min="11288" width="0"/>
    <col customWidth="1" max="11521" min="11521" width="41.109375"/>
    <col customWidth="1" max="11522" min="11522" width="10.21875"/>
    <col customWidth="1" max="11524" min="11524" width="9.5546875"/>
    <col customWidth="1" max="11528" min="11525" width="9.44140625"/>
    <col customWidth="1" max="11529" min="11529" width="9.6640625"/>
    <col customWidth="1" max="11530" min="11530" width="11.77734375"/>
    <col customWidth="1" max="11531" min="11531" width="9.5546875"/>
    <col customWidth="1" max="11533" min="11532" width="9.33203125"/>
    <col customWidth="1" max="11534" min="11534" width="13.44140625"/>
    <col customWidth="1" max="11535" min="11535" width="14.33203125"/>
    <col customWidth="1" max="11536" min="11536" width="9.6640625"/>
    <col customWidth="1" max="11537" min="11537" width="7.33203125"/>
    <col customWidth="1" max="11538" min="11538" width="7.88671875"/>
    <col customWidth="1" max="11539" min="11539" width="6.33203125"/>
    <col customWidth="1" max="11540" min="11540" width="5.77734375"/>
    <col customWidth="1" max="11541" min="11541" width="7.6640625"/>
    <col customWidth="1" max="11542" min="11542" width="6.21875"/>
    <col customWidth="1" max="11543" min="11543" width="5.6640625"/>
    <col customWidth="1" hidden="1" max="11546" min="11544" width="0"/>
    <col customWidth="1" max="11777" min="11777" width="41.109375"/>
    <col customWidth="1" max="11778" min="11778" width="10.21875"/>
    <col customWidth="1" max="11780" min="11780" width="9.5546875"/>
    <col customWidth="1" max="11784" min="11781" width="9.44140625"/>
    <col customWidth="1" max="11785" min="11785" width="9.6640625"/>
    <col customWidth="1" max="11786" min="11786" width="11.77734375"/>
    <col customWidth="1" max="11787" min="11787" width="9.5546875"/>
    <col customWidth="1" max="11789" min="11788" width="9.33203125"/>
    <col customWidth="1" max="11790" min="11790" width="13.44140625"/>
    <col customWidth="1" max="11791" min="11791" width="14.33203125"/>
    <col customWidth="1" max="11792" min="11792" width="9.6640625"/>
    <col customWidth="1" max="11793" min="11793" width="7.33203125"/>
    <col customWidth="1" max="11794" min="11794" width="7.88671875"/>
    <col customWidth="1" max="11795" min="11795" width="6.33203125"/>
    <col customWidth="1" max="11796" min="11796" width="5.77734375"/>
    <col customWidth="1" max="11797" min="11797" width="7.6640625"/>
    <col customWidth="1" max="11798" min="11798" width="6.21875"/>
    <col customWidth="1" max="11799" min="11799" width="5.6640625"/>
    <col customWidth="1" hidden="1" max="11802" min="11800" width="0"/>
    <col customWidth="1" max="12033" min="12033" width="41.109375"/>
    <col customWidth="1" max="12034" min="12034" width="10.21875"/>
    <col customWidth="1" max="12036" min="12036" width="9.5546875"/>
    <col customWidth="1" max="12040" min="12037" width="9.44140625"/>
    <col customWidth="1" max="12041" min="12041" width="9.6640625"/>
    <col customWidth="1" max="12042" min="12042" width="11.77734375"/>
    <col customWidth="1" max="12043" min="12043" width="9.5546875"/>
    <col customWidth="1" max="12045" min="12044" width="9.33203125"/>
    <col customWidth="1" max="12046" min="12046" width="13.44140625"/>
    <col customWidth="1" max="12047" min="12047" width="14.33203125"/>
    <col customWidth="1" max="12048" min="12048" width="9.6640625"/>
    <col customWidth="1" max="12049" min="12049" width="7.33203125"/>
    <col customWidth="1" max="12050" min="12050" width="7.88671875"/>
    <col customWidth="1" max="12051" min="12051" width="6.33203125"/>
    <col customWidth="1" max="12052" min="12052" width="5.77734375"/>
    <col customWidth="1" max="12053" min="12053" width="7.6640625"/>
    <col customWidth="1" max="12054" min="12054" width="6.21875"/>
    <col customWidth="1" max="12055" min="12055" width="5.6640625"/>
    <col customWidth="1" hidden="1" max="12058" min="12056" width="0"/>
    <col customWidth="1" max="12289" min="12289" width="41.109375"/>
    <col customWidth="1" max="12290" min="12290" width="10.21875"/>
    <col customWidth="1" max="12292" min="12292" width="9.5546875"/>
    <col customWidth="1" max="12296" min="12293" width="9.44140625"/>
    <col customWidth="1" max="12297" min="12297" width="9.6640625"/>
    <col customWidth="1" max="12298" min="12298" width="11.77734375"/>
    <col customWidth="1" max="12299" min="12299" width="9.5546875"/>
    <col customWidth="1" max="12301" min="12300" width="9.33203125"/>
    <col customWidth="1" max="12302" min="12302" width="13.44140625"/>
    <col customWidth="1" max="12303" min="12303" width="14.33203125"/>
    <col customWidth="1" max="12304" min="12304" width="9.6640625"/>
    <col customWidth="1" max="12305" min="12305" width="7.33203125"/>
    <col customWidth="1" max="12306" min="12306" width="7.88671875"/>
    <col customWidth="1" max="12307" min="12307" width="6.33203125"/>
    <col customWidth="1" max="12308" min="12308" width="5.77734375"/>
    <col customWidth="1" max="12309" min="12309" width="7.6640625"/>
    <col customWidth="1" max="12310" min="12310" width="6.21875"/>
    <col customWidth="1" max="12311" min="12311" width="5.6640625"/>
    <col customWidth="1" hidden="1" max="12314" min="12312" width="0"/>
    <col customWidth="1" max="12545" min="12545" width="41.109375"/>
    <col customWidth="1" max="12546" min="12546" width="10.21875"/>
    <col customWidth="1" max="12548" min="12548" width="9.5546875"/>
    <col customWidth="1" max="12552" min="12549" width="9.44140625"/>
    <col customWidth="1" max="12553" min="12553" width="9.6640625"/>
    <col customWidth="1" max="12554" min="12554" width="11.77734375"/>
    <col customWidth="1" max="12555" min="12555" width="9.5546875"/>
    <col customWidth="1" max="12557" min="12556" width="9.33203125"/>
    <col customWidth="1" max="12558" min="12558" width="13.44140625"/>
    <col customWidth="1" max="12559" min="12559" width="14.33203125"/>
    <col customWidth="1" max="12560" min="12560" width="9.6640625"/>
    <col customWidth="1" max="12561" min="12561" width="7.33203125"/>
    <col customWidth="1" max="12562" min="12562" width="7.88671875"/>
    <col customWidth="1" max="12563" min="12563" width="6.33203125"/>
    <col customWidth="1" max="12564" min="12564" width="5.77734375"/>
    <col customWidth="1" max="12565" min="12565" width="7.6640625"/>
    <col customWidth="1" max="12566" min="12566" width="6.21875"/>
    <col customWidth="1" max="12567" min="12567" width="5.6640625"/>
    <col customWidth="1" hidden="1" max="12570" min="12568" width="0"/>
    <col customWidth="1" max="12801" min="12801" width="41.109375"/>
    <col customWidth="1" max="12802" min="12802" width="10.21875"/>
    <col customWidth="1" max="12804" min="12804" width="9.5546875"/>
    <col customWidth="1" max="12808" min="12805" width="9.44140625"/>
    <col customWidth="1" max="12809" min="12809" width="9.6640625"/>
    <col customWidth="1" max="12810" min="12810" width="11.77734375"/>
    <col customWidth="1" max="12811" min="12811" width="9.5546875"/>
    <col customWidth="1" max="12813" min="12812" width="9.33203125"/>
    <col customWidth="1" max="12814" min="12814" width="13.44140625"/>
    <col customWidth="1" max="12815" min="12815" width="14.33203125"/>
    <col customWidth="1" max="12816" min="12816" width="9.6640625"/>
    <col customWidth="1" max="12817" min="12817" width="7.33203125"/>
    <col customWidth="1" max="12818" min="12818" width="7.88671875"/>
    <col customWidth="1" max="12819" min="12819" width="6.33203125"/>
    <col customWidth="1" max="12820" min="12820" width="5.77734375"/>
    <col customWidth="1" max="12821" min="12821" width="7.6640625"/>
    <col customWidth="1" max="12822" min="12822" width="6.21875"/>
    <col customWidth="1" max="12823" min="12823" width="5.6640625"/>
    <col customWidth="1" hidden="1" max="12826" min="12824" width="0"/>
    <col customWidth="1" max="13057" min="13057" width="41.109375"/>
    <col customWidth="1" max="13058" min="13058" width="10.21875"/>
    <col customWidth="1" max="13060" min="13060" width="9.5546875"/>
    <col customWidth="1" max="13064" min="13061" width="9.44140625"/>
    <col customWidth="1" max="13065" min="13065" width="9.6640625"/>
    <col customWidth="1" max="13066" min="13066" width="11.77734375"/>
    <col customWidth="1" max="13067" min="13067" width="9.5546875"/>
    <col customWidth="1" max="13069" min="13068" width="9.33203125"/>
    <col customWidth="1" max="13070" min="13070" width="13.44140625"/>
    <col customWidth="1" max="13071" min="13071" width="14.33203125"/>
    <col customWidth="1" max="13072" min="13072" width="9.6640625"/>
    <col customWidth="1" max="13073" min="13073" width="7.33203125"/>
    <col customWidth="1" max="13074" min="13074" width="7.88671875"/>
    <col customWidth="1" max="13075" min="13075" width="6.33203125"/>
    <col customWidth="1" max="13076" min="13076" width="5.77734375"/>
    <col customWidth="1" max="13077" min="13077" width="7.6640625"/>
    <col customWidth="1" max="13078" min="13078" width="6.21875"/>
    <col customWidth="1" max="13079" min="13079" width="5.6640625"/>
    <col customWidth="1" hidden="1" max="13082" min="13080" width="0"/>
    <col customWidth="1" max="13313" min="13313" width="41.109375"/>
    <col customWidth="1" max="13314" min="13314" width="10.21875"/>
    <col customWidth="1" max="13316" min="13316" width="9.5546875"/>
    <col customWidth="1" max="13320" min="13317" width="9.44140625"/>
    <col customWidth="1" max="13321" min="13321" width="9.6640625"/>
    <col customWidth="1" max="13322" min="13322" width="11.77734375"/>
    <col customWidth="1" max="13323" min="13323" width="9.5546875"/>
    <col customWidth="1" max="13325" min="13324" width="9.33203125"/>
    <col customWidth="1" max="13326" min="13326" width="13.44140625"/>
    <col customWidth="1" max="13327" min="13327" width="14.33203125"/>
    <col customWidth="1" max="13328" min="13328" width="9.6640625"/>
    <col customWidth="1" max="13329" min="13329" width="7.33203125"/>
    <col customWidth="1" max="13330" min="13330" width="7.88671875"/>
    <col customWidth="1" max="13331" min="13331" width="6.33203125"/>
    <col customWidth="1" max="13332" min="13332" width="5.77734375"/>
    <col customWidth="1" max="13333" min="13333" width="7.6640625"/>
    <col customWidth="1" max="13334" min="13334" width="6.21875"/>
    <col customWidth="1" max="13335" min="13335" width="5.6640625"/>
    <col customWidth="1" hidden="1" max="13338" min="13336" width="0"/>
    <col customWidth="1" max="13569" min="13569" width="41.109375"/>
    <col customWidth="1" max="13570" min="13570" width="10.21875"/>
    <col customWidth="1" max="13572" min="13572" width="9.5546875"/>
    <col customWidth="1" max="13576" min="13573" width="9.44140625"/>
    <col customWidth="1" max="13577" min="13577" width="9.6640625"/>
    <col customWidth="1" max="13578" min="13578" width="11.77734375"/>
    <col customWidth="1" max="13579" min="13579" width="9.5546875"/>
    <col customWidth="1" max="13581" min="13580" width="9.33203125"/>
    <col customWidth="1" max="13582" min="13582" width="13.44140625"/>
    <col customWidth="1" max="13583" min="13583" width="14.33203125"/>
    <col customWidth="1" max="13584" min="13584" width="9.6640625"/>
    <col customWidth="1" max="13585" min="13585" width="7.33203125"/>
    <col customWidth="1" max="13586" min="13586" width="7.88671875"/>
    <col customWidth="1" max="13587" min="13587" width="6.33203125"/>
    <col customWidth="1" max="13588" min="13588" width="5.77734375"/>
    <col customWidth="1" max="13589" min="13589" width="7.6640625"/>
    <col customWidth="1" max="13590" min="13590" width="6.21875"/>
    <col customWidth="1" max="13591" min="13591" width="5.6640625"/>
    <col customWidth="1" hidden="1" max="13594" min="13592" width="0"/>
    <col customWidth="1" max="13825" min="13825" width="41.109375"/>
    <col customWidth="1" max="13826" min="13826" width="10.21875"/>
    <col customWidth="1" max="13828" min="13828" width="9.5546875"/>
    <col customWidth="1" max="13832" min="13829" width="9.44140625"/>
    <col customWidth="1" max="13833" min="13833" width="9.6640625"/>
    <col customWidth="1" max="13834" min="13834" width="11.77734375"/>
    <col customWidth="1" max="13835" min="13835" width="9.5546875"/>
    <col customWidth="1" max="13837" min="13836" width="9.33203125"/>
    <col customWidth="1" max="13838" min="13838" width="13.44140625"/>
    <col customWidth="1" max="13839" min="13839" width="14.33203125"/>
    <col customWidth="1" max="13840" min="13840" width="9.6640625"/>
    <col customWidth="1" max="13841" min="13841" width="7.33203125"/>
    <col customWidth="1" max="13842" min="13842" width="7.88671875"/>
    <col customWidth="1" max="13843" min="13843" width="6.33203125"/>
    <col customWidth="1" max="13844" min="13844" width="5.77734375"/>
    <col customWidth="1" max="13845" min="13845" width="7.6640625"/>
    <col customWidth="1" max="13846" min="13846" width="6.21875"/>
    <col customWidth="1" max="13847" min="13847" width="5.6640625"/>
    <col customWidth="1" hidden="1" max="13850" min="13848" width="0"/>
    <col customWidth="1" max="14081" min="14081" width="41.109375"/>
    <col customWidth="1" max="14082" min="14082" width="10.21875"/>
    <col customWidth="1" max="14084" min="14084" width="9.5546875"/>
    <col customWidth="1" max="14088" min="14085" width="9.44140625"/>
    <col customWidth="1" max="14089" min="14089" width="9.6640625"/>
    <col customWidth="1" max="14090" min="14090" width="11.77734375"/>
    <col customWidth="1" max="14091" min="14091" width="9.5546875"/>
    <col customWidth="1" max="14093" min="14092" width="9.33203125"/>
    <col customWidth="1" max="14094" min="14094" width="13.44140625"/>
    <col customWidth="1" max="14095" min="14095" width="14.33203125"/>
    <col customWidth="1" max="14096" min="14096" width="9.6640625"/>
    <col customWidth="1" max="14097" min="14097" width="7.33203125"/>
    <col customWidth="1" max="14098" min="14098" width="7.88671875"/>
    <col customWidth="1" max="14099" min="14099" width="6.33203125"/>
    <col customWidth="1" max="14100" min="14100" width="5.77734375"/>
    <col customWidth="1" max="14101" min="14101" width="7.6640625"/>
    <col customWidth="1" max="14102" min="14102" width="6.21875"/>
    <col customWidth="1" max="14103" min="14103" width="5.6640625"/>
    <col customWidth="1" hidden="1" max="14106" min="14104" width="0"/>
    <col customWidth="1" max="14337" min="14337" width="41.109375"/>
    <col customWidth="1" max="14338" min="14338" width="10.21875"/>
    <col customWidth="1" max="14340" min="14340" width="9.5546875"/>
    <col customWidth="1" max="14344" min="14341" width="9.44140625"/>
    <col customWidth="1" max="14345" min="14345" width="9.6640625"/>
    <col customWidth="1" max="14346" min="14346" width="11.77734375"/>
    <col customWidth="1" max="14347" min="14347" width="9.5546875"/>
    <col customWidth="1" max="14349" min="14348" width="9.33203125"/>
    <col customWidth="1" max="14350" min="14350" width="13.44140625"/>
    <col customWidth="1" max="14351" min="14351" width="14.33203125"/>
    <col customWidth="1" max="14352" min="14352" width="9.6640625"/>
    <col customWidth="1" max="14353" min="14353" width="7.33203125"/>
    <col customWidth="1" max="14354" min="14354" width="7.88671875"/>
    <col customWidth="1" max="14355" min="14355" width="6.33203125"/>
    <col customWidth="1" max="14356" min="14356" width="5.77734375"/>
    <col customWidth="1" max="14357" min="14357" width="7.6640625"/>
    <col customWidth="1" max="14358" min="14358" width="6.21875"/>
    <col customWidth="1" max="14359" min="14359" width="5.6640625"/>
    <col customWidth="1" hidden="1" max="14362" min="14360" width="0"/>
    <col customWidth="1" max="14593" min="14593" width="41.109375"/>
    <col customWidth="1" max="14594" min="14594" width="10.21875"/>
    <col customWidth="1" max="14596" min="14596" width="9.5546875"/>
    <col customWidth="1" max="14600" min="14597" width="9.44140625"/>
    <col customWidth="1" max="14601" min="14601" width="9.6640625"/>
    <col customWidth="1" max="14602" min="14602" width="11.77734375"/>
    <col customWidth="1" max="14603" min="14603" width="9.5546875"/>
    <col customWidth="1" max="14605" min="14604" width="9.33203125"/>
    <col customWidth="1" max="14606" min="14606" width="13.44140625"/>
    <col customWidth="1" max="14607" min="14607" width="14.33203125"/>
    <col customWidth="1" max="14608" min="14608" width="9.6640625"/>
    <col customWidth="1" max="14609" min="14609" width="7.33203125"/>
    <col customWidth="1" max="14610" min="14610" width="7.88671875"/>
    <col customWidth="1" max="14611" min="14611" width="6.33203125"/>
    <col customWidth="1" max="14612" min="14612" width="5.77734375"/>
    <col customWidth="1" max="14613" min="14613" width="7.6640625"/>
    <col customWidth="1" max="14614" min="14614" width="6.21875"/>
    <col customWidth="1" max="14615" min="14615" width="5.6640625"/>
    <col customWidth="1" hidden="1" max="14618" min="14616" width="0"/>
    <col customWidth="1" max="14849" min="14849" width="41.109375"/>
    <col customWidth="1" max="14850" min="14850" width="10.21875"/>
    <col customWidth="1" max="14852" min="14852" width="9.5546875"/>
    <col customWidth="1" max="14856" min="14853" width="9.44140625"/>
    <col customWidth="1" max="14857" min="14857" width="9.6640625"/>
    <col customWidth="1" max="14858" min="14858" width="11.77734375"/>
    <col customWidth="1" max="14859" min="14859" width="9.5546875"/>
    <col customWidth="1" max="14861" min="14860" width="9.33203125"/>
    <col customWidth="1" max="14862" min="14862" width="13.44140625"/>
    <col customWidth="1" max="14863" min="14863" width="14.33203125"/>
    <col customWidth="1" max="14864" min="14864" width="9.6640625"/>
    <col customWidth="1" max="14865" min="14865" width="7.33203125"/>
    <col customWidth="1" max="14866" min="14866" width="7.88671875"/>
    <col customWidth="1" max="14867" min="14867" width="6.33203125"/>
    <col customWidth="1" max="14868" min="14868" width="5.77734375"/>
    <col customWidth="1" max="14869" min="14869" width="7.6640625"/>
    <col customWidth="1" max="14870" min="14870" width="6.21875"/>
    <col customWidth="1" max="14871" min="14871" width="5.6640625"/>
    <col customWidth="1" hidden="1" max="14874" min="14872" width="0"/>
    <col customWidth="1" max="15105" min="15105" width="41.109375"/>
    <col customWidth="1" max="15106" min="15106" width="10.21875"/>
    <col customWidth="1" max="15108" min="15108" width="9.5546875"/>
    <col customWidth="1" max="15112" min="15109" width="9.44140625"/>
    <col customWidth="1" max="15113" min="15113" width="9.6640625"/>
    <col customWidth="1" max="15114" min="15114" width="11.77734375"/>
    <col customWidth="1" max="15115" min="15115" width="9.5546875"/>
    <col customWidth="1" max="15117" min="15116" width="9.33203125"/>
    <col customWidth="1" max="15118" min="15118" width="13.44140625"/>
    <col customWidth="1" max="15119" min="15119" width="14.33203125"/>
    <col customWidth="1" max="15120" min="15120" width="9.6640625"/>
    <col customWidth="1" max="15121" min="15121" width="7.33203125"/>
    <col customWidth="1" max="15122" min="15122" width="7.88671875"/>
    <col customWidth="1" max="15123" min="15123" width="6.33203125"/>
    <col customWidth="1" max="15124" min="15124" width="5.77734375"/>
    <col customWidth="1" max="15125" min="15125" width="7.6640625"/>
    <col customWidth="1" max="15126" min="15126" width="6.21875"/>
    <col customWidth="1" max="15127" min="15127" width="5.6640625"/>
    <col customWidth="1" hidden="1" max="15130" min="15128" width="0"/>
    <col customWidth="1" max="15361" min="15361" width="41.109375"/>
    <col customWidth="1" max="15362" min="15362" width="10.21875"/>
    <col customWidth="1" max="15364" min="15364" width="9.5546875"/>
    <col customWidth="1" max="15368" min="15365" width="9.44140625"/>
    <col customWidth="1" max="15369" min="15369" width="9.6640625"/>
    <col customWidth="1" max="15370" min="15370" width="11.77734375"/>
    <col customWidth="1" max="15371" min="15371" width="9.5546875"/>
    <col customWidth="1" max="15373" min="15372" width="9.33203125"/>
    <col customWidth="1" max="15374" min="15374" width="13.44140625"/>
    <col customWidth="1" max="15375" min="15375" width="14.33203125"/>
    <col customWidth="1" max="15376" min="15376" width="9.6640625"/>
    <col customWidth="1" max="15377" min="15377" width="7.33203125"/>
    <col customWidth="1" max="15378" min="15378" width="7.88671875"/>
    <col customWidth="1" max="15379" min="15379" width="6.33203125"/>
    <col customWidth="1" max="15380" min="15380" width="5.77734375"/>
    <col customWidth="1" max="15381" min="15381" width="7.6640625"/>
    <col customWidth="1" max="15382" min="15382" width="6.21875"/>
    <col customWidth="1" max="15383" min="15383" width="5.6640625"/>
    <col customWidth="1" hidden="1" max="15386" min="15384" width="0"/>
    <col customWidth="1" max="15617" min="15617" width="41.109375"/>
    <col customWidth="1" max="15618" min="15618" width="10.21875"/>
    <col customWidth="1" max="15620" min="15620" width="9.5546875"/>
    <col customWidth="1" max="15624" min="15621" width="9.44140625"/>
    <col customWidth="1" max="15625" min="15625" width="9.6640625"/>
    <col customWidth="1" max="15626" min="15626" width="11.77734375"/>
    <col customWidth="1" max="15627" min="15627" width="9.5546875"/>
    <col customWidth="1" max="15629" min="15628" width="9.33203125"/>
    <col customWidth="1" max="15630" min="15630" width="13.44140625"/>
    <col customWidth="1" max="15631" min="15631" width="14.33203125"/>
    <col customWidth="1" max="15632" min="15632" width="9.6640625"/>
    <col customWidth="1" max="15633" min="15633" width="7.33203125"/>
    <col customWidth="1" max="15634" min="15634" width="7.88671875"/>
    <col customWidth="1" max="15635" min="15635" width="6.33203125"/>
    <col customWidth="1" max="15636" min="15636" width="5.77734375"/>
    <col customWidth="1" max="15637" min="15637" width="7.6640625"/>
    <col customWidth="1" max="15638" min="15638" width="6.21875"/>
    <col customWidth="1" max="15639" min="15639" width="5.6640625"/>
    <col customWidth="1" hidden="1" max="15642" min="15640" width="0"/>
    <col customWidth="1" max="15873" min="15873" width="41.109375"/>
    <col customWidth="1" max="15874" min="15874" width="10.21875"/>
    <col customWidth="1" max="15876" min="15876" width="9.5546875"/>
    <col customWidth="1" max="15880" min="15877" width="9.44140625"/>
    <col customWidth="1" max="15881" min="15881" width="9.6640625"/>
    <col customWidth="1" max="15882" min="15882" width="11.77734375"/>
    <col customWidth="1" max="15883" min="15883" width="9.5546875"/>
    <col customWidth="1" max="15885" min="15884" width="9.33203125"/>
    <col customWidth="1" max="15886" min="15886" width="13.44140625"/>
    <col customWidth="1" max="15887" min="15887" width="14.33203125"/>
    <col customWidth="1" max="15888" min="15888" width="9.6640625"/>
    <col customWidth="1" max="15889" min="15889" width="7.33203125"/>
    <col customWidth="1" max="15890" min="15890" width="7.88671875"/>
    <col customWidth="1" max="15891" min="15891" width="6.33203125"/>
    <col customWidth="1" max="15892" min="15892" width="5.77734375"/>
    <col customWidth="1" max="15893" min="15893" width="7.6640625"/>
    <col customWidth="1" max="15894" min="15894" width="6.21875"/>
    <col customWidth="1" max="15895" min="15895" width="5.6640625"/>
    <col customWidth="1" hidden="1" max="15898" min="15896" width="0"/>
    <col customWidth="1" max="16129" min="16129" width="41.109375"/>
    <col customWidth="1" max="16130" min="16130" width="10.21875"/>
    <col customWidth="1" max="16132" min="16132" width="9.5546875"/>
    <col customWidth="1" max="16136" min="16133" width="9.44140625"/>
    <col customWidth="1" max="16137" min="16137" width="9.6640625"/>
    <col customWidth="1" max="16138" min="16138" width="11.77734375"/>
    <col customWidth="1" max="16139" min="16139" width="9.5546875"/>
    <col customWidth="1" max="16141" min="16140" width="9.33203125"/>
    <col customWidth="1" max="16142" min="16142" width="13.44140625"/>
    <col customWidth="1" max="16143" min="16143" width="14.33203125"/>
    <col customWidth="1" max="16144" min="16144" width="9.6640625"/>
    <col customWidth="1" max="16145" min="16145" width="7.33203125"/>
    <col customWidth="1" max="16146" min="16146" width="7.88671875"/>
    <col customWidth="1" max="16147" min="16147" width="6.33203125"/>
    <col customWidth="1" max="16148" min="16148" width="5.77734375"/>
    <col customWidth="1" max="16149" min="16149" width="7.6640625"/>
    <col customWidth="1" max="16150" min="16150" width="6.21875"/>
    <col customWidth="1" max="16151" min="16151" width="5.6640625"/>
    <col customWidth="1" hidden="1" max="16154" min="16152" width="0"/>
  </cols>
  <sheetData>
    <row customHeight="1" ht="21.75" r="1" spans="1:26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customHeight="1" ht="33" r="2" spans="1:26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 t="s">
        <v>587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customFormat="1" customHeight="1" ht="27" r="3" s="3" spans="1:26">
      <c r="A3" s="46" t="s">
        <v>2</v>
      </c>
      <c r="B3" s="49" t="s">
        <v>3</v>
      </c>
      <c r="C3" s="49" t="s">
        <v>4</v>
      </c>
      <c r="D3" s="49" t="s">
        <v>5</v>
      </c>
      <c r="E3" s="55" t="s">
        <v>6</v>
      </c>
      <c r="F3" s="62"/>
      <c r="G3" s="56"/>
      <c r="H3" s="63" t="s">
        <v>7</v>
      </c>
      <c r="I3" s="64" t="s">
        <v>8</v>
      </c>
      <c r="J3" s="65"/>
      <c r="K3" s="65"/>
      <c r="L3" s="66"/>
      <c r="M3" s="67" t="s">
        <v>9</v>
      </c>
      <c r="N3" s="68"/>
      <c r="O3" s="69"/>
      <c r="P3" s="70" t="s">
        <v>10</v>
      </c>
      <c r="Q3" s="71"/>
      <c r="R3" s="71"/>
      <c r="S3" s="71"/>
      <c r="T3" s="71"/>
      <c r="U3" s="71"/>
      <c r="V3" s="71"/>
      <c r="W3" s="72"/>
      <c r="X3" s="52" t="s">
        <v>11</v>
      </c>
      <c r="Y3" s="52"/>
      <c r="Z3" s="2"/>
    </row>
    <row customFormat="1" customHeight="1" ht="22.5" r="4" s="3" spans="1:26">
      <c r="A4" s="47"/>
      <c r="B4" s="50"/>
      <c r="C4" s="50"/>
      <c r="D4" s="50"/>
      <c r="E4" s="53" t="s">
        <v>12</v>
      </c>
      <c r="F4" s="55" t="s">
        <v>13</v>
      </c>
      <c r="G4" s="56"/>
      <c r="H4" s="53"/>
      <c r="I4" s="57" t="s">
        <v>14</v>
      </c>
      <c r="J4" s="59" t="s">
        <v>15</v>
      </c>
      <c r="K4" s="60"/>
      <c r="L4" s="61"/>
      <c r="M4" s="57" t="s">
        <v>14</v>
      </c>
      <c r="N4" s="59" t="s">
        <v>15</v>
      </c>
      <c r="O4" s="61"/>
      <c r="P4" s="57" t="s">
        <v>14</v>
      </c>
      <c r="Q4" s="59" t="s">
        <v>16</v>
      </c>
      <c r="R4" s="60"/>
      <c r="S4" s="60"/>
      <c r="T4" s="60"/>
      <c r="U4" s="60"/>
      <c r="V4" s="60"/>
      <c r="W4" s="61"/>
      <c r="X4" s="52"/>
      <c r="Y4" s="52"/>
      <c r="Z4" s="2"/>
    </row>
    <row customFormat="1" customHeight="1" ht="80.25" r="5" s="3" spans="1:26">
      <c r="A5" s="48"/>
      <c r="B5" s="51"/>
      <c r="C5" s="51"/>
      <c r="D5" s="51"/>
      <c r="E5" s="54"/>
      <c r="F5" s="4" t="s">
        <v>12</v>
      </c>
      <c r="G5" s="5" t="s">
        <v>17</v>
      </c>
      <c r="H5" s="54"/>
      <c r="I5" s="58"/>
      <c r="J5" s="6" t="s">
        <v>18</v>
      </c>
      <c r="K5" s="6" t="s">
        <v>19</v>
      </c>
      <c r="L5" s="7" t="s">
        <v>20</v>
      </c>
      <c r="M5" s="58"/>
      <c r="N5" s="6" t="s">
        <v>21</v>
      </c>
      <c r="O5" s="6" t="s">
        <v>22</v>
      </c>
      <c r="P5" s="58"/>
      <c r="Q5" s="8" t="s">
        <v>23</v>
      </c>
      <c r="R5" s="8" t="s">
        <v>24</v>
      </c>
      <c r="S5" s="8" t="s">
        <v>25</v>
      </c>
      <c r="T5" s="8" t="s">
        <v>26</v>
      </c>
      <c r="U5" s="8" t="s">
        <v>27</v>
      </c>
      <c r="V5" s="9" t="s">
        <v>28</v>
      </c>
      <c r="W5" s="8" t="s">
        <v>29</v>
      </c>
      <c r="X5" s="52"/>
      <c r="Y5" s="52"/>
      <c r="Z5" s="2"/>
    </row>
    <row customHeight="1" ht="33" r="6" spans="1:26">
      <c r="A6" s="74" t="s">
        <v>30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6"/>
    </row>
    <row customFormat="1" customHeight="1" ht="26.25" r="7" s="16" spans="1:26">
      <c r="A7" s="10" t="s">
        <v>31</v>
      </c>
      <c r="B7" s="11">
        <v>32</v>
      </c>
      <c r="C7" s="11"/>
      <c r="D7" s="10"/>
      <c r="E7" s="12">
        <f>SUM(I7,M7)</f>
      </c>
      <c r="F7" s="12">
        <v>0</v>
      </c>
      <c r="G7" s="12">
        <v>0</v>
      </c>
      <c r="H7" s="13">
        <f ref="H7:H40" si="0" t="shared">E7/B7</f>
      </c>
      <c r="I7" s="14">
        <f>SUM(J7:L7)</f>
      </c>
      <c r="J7" s="42">
        <v>0</v>
      </c>
      <c r="K7" s="42">
        <v>0</v>
      </c>
      <c r="L7" s="42">
        <v>1</v>
      </c>
      <c r="M7" s="12">
        <f>SUM(N7,O7)</f>
      </c>
      <c r="N7" s="42">
        <v>0</v>
      </c>
      <c r="O7" s="42">
        <v>0</v>
      </c>
      <c r="P7" s="14">
        <f>SUM(Q7:W7)</f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1">
        <v>16</v>
      </c>
      <c r="Y7" s="1" t="s">
        <v>33</v>
      </c>
      <c r="Z7" s="2" t="s">
        <v>34</v>
      </c>
    </row>
    <row customFormat="1" customHeight="1" ht="26.25" r="8" s="16" spans="1:26">
      <c r="A8" s="10" t="s">
        <v>35</v>
      </c>
      <c r="B8" s="11">
        <v>25</v>
      </c>
      <c r="C8" s="11"/>
      <c r="D8" s="10"/>
      <c r="E8" s="12">
        <f ref="E8:E39" si="1" t="shared">SUM(I8,M8)</f>
      </c>
      <c r="F8" s="12">
        <v>0</v>
      </c>
      <c r="G8" s="12">
        <v>0</v>
      </c>
      <c r="H8" s="13">
        <f ref="H8:H39" si="2" t="shared">E8/B8</f>
      </c>
      <c r="I8" s="14">
        <f>SUM(J8:L8)</f>
      </c>
      <c r="J8" s="42">
        <v>0</v>
      </c>
      <c r="K8" s="42">
        <v>0</v>
      </c>
      <c r="L8" s="42">
        <v>0</v>
      </c>
      <c r="M8" s="12">
        <f>SUM(N8,O8)</f>
      </c>
      <c r="N8" s="42">
        <v>0</v>
      </c>
      <c r="O8" s="42">
        <v>0</v>
      </c>
      <c r="P8" s="14">
        <f>SUM(Q8:W8)</f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1">
        <v>41</v>
      </c>
      <c r="Y8" s="1" t="s">
        <v>36</v>
      </c>
      <c r="Z8" s="2" t="s">
        <v>37</v>
      </c>
    </row>
    <row customFormat="1" customHeight="1" ht="26.25" r="9" s="16" spans="1:26">
      <c r="A9" s="10" t="s">
        <v>38</v>
      </c>
      <c r="B9" s="11">
        <v>48</v>
      </c>
      <c r="C9" s="11"/>
      <c r="D9" s="10"/>
      <c r="E9" s="12">
        <f si="1" t="shared"/>
      </c>
      <c r="F9" s="12">
        <v>0</v>
      </c>
      <c r="G9" s="12">
        <v>0</v>
      </c>
      <c r="H9" s="13">
        <f si="2" t="shared"/>
      </c>
      <c r="I9" s="14">
        <f ref="I9:I39" si="3" t="shared">SUM(J9:L9)</f>
      </c>
      <c r="J9" s="42">
        <v>0</v>
      </c>
      <c r="K9" s="42">
        <v>0</v>
      </c>
      <c r="L9" s="42">
        <v>0</v>
      </c>
      <c r="M9" s="12">
        <f ref="M9:M39" si="4" t="shared">SUM(N9,O9)</f>
      </c>
      <c r="N9" s="42">
        <v>0</v>
      </c>
      <c r="O9" s="42">
        <v>0</v>
      </c>
      <c r="P9" s="14">
        <f ref="P9:P39" si="5" t="shared">SUM(Q9:W9)</f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1">
        <v>13</v>
      </c>
      <c r="Y9" s="1" t="s">
        <v>39</v>
      </c>
      <c r="Z9" s="2" t="s">
        <v>40</v>
      </c>
    </row>
    <row customFormat="1" customHeight="1" ht="26.25" r="10" s="16" spans="1:26">
      <c r="A10" s="10" t="s">
        <v>41</v>
      </c>
      <c r="B10" s="11">
        <v>15</v>
      </c>
      <c r="C10" s="11"/>
      <c r="D10" s="10"/>
      <c r="E10" s="12">
        <f si="1" t="shared"/>
      </c>
      <c r="F10" s="12">
        <v>0</v>
      </c>
      <c r="G10" s="12">
        <v>0</v>
      </c>
      <c r="H10" s="13">
        <f si="2" t="shared"/>
      </c>
      <c r="I10" s="14">
        <f si="3" t="shared"/>
      </c>
      <c r="J10" s="42">
        <v>0</v>
      </c>
      <c r="K10" s="42">
        <v>0</v>
      </c>
      <c r="L10" s="42">
        <v>0</v>
      </c>
      <c r="M10" s="12">
        <f si="4" t="shared"/>
      </c>
      <c r="N10" s="42">
        <v>0</v>
      </c>
      <c r="O10" s="42">
        <v>0</v>
      </c>
      <c r="P10" s="14">
        <f si="5" t="shared"/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1">
        <v>22</v>
      </c>
      <c r="Y10" s="1" t="s">
        <v>42</v>
      </c>
      <c r="Z10" s="2" t="s">
        <v>43</v>
      </c>
    </row>
    <row customFormat="1" customHeight="1" ht="26.25" r="11" s="16" spans="1:26">
      <c r="A11" s="10" t="s">
        <v>44</v>
      </c>
      <c r="B11" s="11">
        <v>43</v>
      </c>
      <c r="C11" s="11"/>
      <c r="D11" s="10"/>
      <c r="E11" s="12">
        <f si="1" t="shared"/>
      </c>
      <c r="F11" s="12">
        <v>0</v>
      </c>
      <c r="G11" s="12">
        <v>0</v>
      </c>
      <c r="H11" s="13">
        <f si="2" t="shared"/>
      </c>
      <c r="I11" s="14">
        <f si="3" t="shared"/>
      </c>
      <c r="J11" s="42">
        <v>0</v>
      </c>
      <c r="K11" s="42">
        <v>0</v>
      </c>
      <c r="L11" s="42">
        <v>0</v>
      </c>
      <c r="M11" s="12">
        <f si="4" t="shared"/>
      </c>
      <c r="N11" s="42">
        <v>0</v>
      </c>
      <c r="O11" s="42">
        <v>0</v>
      </c>
      <c r="P11" s="14">
        <f si="5" t="shared"/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1">
        <v>12</v>
      </c>
      <c r="Y11" s="1" t="s">
        <v>45</v>
      </c>
      <c r="Z11" s="2" t="s">
        <v>46</v>
      </c>
    </row>
    <row customFormat="1" customHeight="1" ht="26.25" r="12" s="16" spans="1:26">
      <c r="A12" s="10" t="s">
        <v>47</v>
      </c>
      <c r="B12" s="11">
        <v>21</v>
      </c>
      <c r="C12" s="11"/>
      <c r="D12" s="10"/>
      <c r="E12" s="12">
        <f si="1" t="shared"/>
      </c>
      <c r="F12" s="12">
        <v>0</v>
      </c>
      <c r="G12" s="12">
        <v>0</v>
      </c>
      <c r="H12" s="13">
        <f si="2" t="shared"/>
      </c>
      <c r="I12" s="14">
        <f si="3" t="shared"/>
      </c>
      <c r="J12" s="42">
        <v>0</v>
      </c>
      <c r="K12" s="42">
        <v>0</v>
      </c>
      <c r="L12" s="42">
        <v>0</v>
      </c>
      <c r="M12" s="12">
        <f si="4" t="shared"/>
      </c>
      <c r="N12" s="42">
        <v>0</v>
      </c>
      <c r="O12" s="42">
        <v>0</v>
      </c>
      <c r="P12" s="14">
        <f si="5" t="shared"/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1">
        <v>40</v>
      </c>
      <c r="Y12" s="1" t="s">
        <v>48</v>
      </c>
      <c r="Z12" s="2" t="s">
        <v>49</v>
      </c>
    </row>
    <row customFormat="1" customHeight="1" ht="26.25" r="13" s="16" spans="1:26">
      <c r="A13" s="10" t="s">
        <v>50</v>
      </c>
      <c r="B13" s="11">
        <v>61</v>
      </c>
      <c r="C13" s="11"/>
      <c r="D13" s="10"/>
      <c r="E13" s="12">
        <f si="1" t="shared"/>
      </c>
      <c r="F13" s="12">
        <v>0</v>
      </c>
      <c r="G13" s="12">
        <v>0</v>
      </c>
      <c r="H13" s="13">
        <f si="2" t="shared"/>
      </c>
      <c r="I13" s="14">
        <f si="3" t="shared"/>
      </c>
      <c r="J13" s="42">
        <v>0</v>
      </c>
      <c r="K13" s="42">
        <v>0</v>
      </c>
      <c r="L13" s="42">
        <v>0</v>
      </c>
      <c r="M13" s="12">
        <f si="4" t="shared"/>
      </c>
      <c r="N13" s="42">
        <v>0</v>
      </c>
      <c r="O13" s="42">
        <v>0</v>
      </c>
      <c r="P13" s="14">
        <f>SUM(Q13:W13)</f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1">
        <v>3</v>
      </c>
      <c r="Y13" s="1" t="s">
        <v>51</v>
      </c>
      <c r="Z13" s="2" t="s">
        <v>52</v>
      </c>
    </row>
    <row customFormat="1" customHeight="1" ht="26.25" r="14" s="16" spans="1:26">
      <c r="A14" s="10" t="s">
        <v>53</v>
      </c>
      <c r="B14" s="11">
        <v>61</v>
      </c>
      <c r="C14" s="11"/>
      <c r="D14" s="10"/>
      <c r="E14" s="12">
        <f>SUM(I14,M14)</f>
      </c>
      <c r="F14" s="12"/>
      <c r="G14" s="12"/>
      <c r="H14" s="13">
        <f si="2" t="shared"/>
      </c>
      <c r="I14" s="14">
        <f si="3" t="shared"/>
      </c>
      <c r="J14" s="42"/>
      <c r="K14" s="42"/>
      <c r="L14" s="42"/>
      <c r="M14" s="12">
        <f si="4" t="shared"/>
      </c>
      <c r="N14" s="42"/>
      <c r="O14" s="42"/>
      <c r="P14" s="14">
        <f si="5" t="shared"/>
      </c>
      <c r="Q14" s="42"/>
      <c r="R14" s="42"/>
      <c r="S14" s="42"/>
      <c r="T14" s="42"/>
      <c r="U14" s="42"/>
      <c r="V14" s="42"/>
      <c r="W14" s="42"/>
      <c r="X14" s="1"/>
      <c r="Y14" s="1"/>
      <c r="Z14" s="2"/>
    </row>
    <row customFormat="1" customHeight="1" ht="26.25" r="15" s="16" spans="1:26">
      <c r="A15" s="10" t="s">
        <v>54</v>
      </c>
      <c r="B15" s="11">
        <v>20</v>
      </c>
      <c r="C15" s="11"/>
      <c r="D15" s="10"/>
      <c r="E15" s="12">
        <f>SUM(I15,M15)</f>
      </c>
      <c r="F15" s="12">
        <v>0</v>
      </c>
      <c r="G15" s="12">
        <v>0</v>
      </c>
      <c r="H15" s="13">
        <f si="2" t="shared"/>
      </c>
      <c r="I15" s="14">
        <f si="3" t="shared"/>
      </c>
      <c r="J15" s="42">
        <v>0</v>
      </c>
      <c r="K15" s="42">
        <v>0</v>
      </c>
      <c r="L15" s="42">
        <v>0</v>
      </c>
      <c r="M15" s="12">
        <f si="4" t="shared"/>
      </c>
      <c r="N15" s="42">
        <v>0</v>
      </c>
      <c r="O15" s="42">
        <v>0</v>
      </c>
      <c r="P15" s="14">
        <f si="5" t="shared"/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1">
        <v>29</v>
      </c>
      <c r="Y15" s="1" t="s">
        <v>55</v>
      </c>
      <c r="Z15" s="2" t="s">
        <v>56</v>
      </c>
    </row>
    <row customFormat="1" customHeight="1" ht="26.25" r="16" s="16" spans="1:26">
      <c r="A16" s="10" t="s">
        <v>57</v>
      </c>
      <c r="B16" s="11">
        <v>129</v>
      </c>
      <c r="C16" s="11"/>
      <c r="D16" s="10"/>
      <c r="E16" s="12">
        <f>SUM(I16,M16)</f>
      </c>
      <c r="F16" s="12">
        <v>0</v>
      </c>
      <c r="G16" s="12">
        <v>0</v>
      </c>
      <c r="H16" s="13">
        <f si="2" t="shared"/>
      </c>
      <c r="I16" s="14">
        <f si="3" t="shared"/>
      </c>
      <c r="J16" s="42">
        <v>0</v>
      </c>
      <c r="K16" s="42">
        <v>0</v>
      </c>
      <c r="L16" s="42">
        <v>0</v>
      </c>
      <c r="M16" s="12">
        <f si="4" t="shared"/>
      </c>
      <c r="N16" s="42">
        <v>0</v>
      </c>
      <c r="O16" s="42">
        <v>0</v>
      </c>
      <c r="P16" s="14">
        <f>SUM(Q16:W16)</f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1">
        <v>17</v>
      </c>
      <c r="Y16" s="1" t="s">
        <v>58</v>
      </c>
      <c r="Z16" s="2" t="s">
        <v>59</v>
      </c>
    </row>
    <row customFormat="1" customHeight="1" ht="26.25" r="17" s="16" spans="1:26">
      <c r="A17" s="10" t="s">
        <v>60</v>
      </c>
      <c r="B17" s="11">
        <v>71</v>
      </c>
      <c r="C17" s="11"/>
      <c r="D17" s="10"/>
      <c r="E17" s="12">
        <f si="1" t="shared"/>
      </c>
      <c r="F17" s="12">
        <v>0</v>
      </c>
      <c r="G17" s="12">
        <v>0</v>
      </c>
      <c r="H17" s="13">
        <f si="2" t="shared"/>
      </c>
      <c r="I17" s="14">
        <f si="3" t="shared"/>
      </c>
      <c r="J17" s="42">
        <v>0</v>
      </c>
      <c r="K17" s="42">
        <v>0</v>
      </c>
      <c r="L17" s="42">
        <v>0</v>
      </c>
      <c r="M17" s="12">
        <f si="4" t="shared"/>
      </c>
      <c r="N17" s="42">
        <v>0</v>
      </c>
      <c r="O17" s="42">
        <v>0</v>
      </c>
      <c r="P17" s="14">
        <f>SUM(Q17:W17)</f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1">
        <v>50</v>
      </c>
      <c r="Y17" s="1" t="s">
        <v>61</v>
      </c>
      <c r="Z17" s="2" t="s">
        <v>62</v>
      </c>
    </row>
    <row customFormat="1" customHeight="1" ht="26.25" r="18" s="16" spans="1:26">
      <c r="A18" s="10" t="s">
        <v>63</v>
      </c>
      <c r="B18" s="11">
        <v>15</v>
      </c>
      <c r="C18" s="11"/>
      <c r="D18" s="10"/>
      <c r="E18" s="12">
        <f>SUM(I18,M18)</f>
      </c>
      <c r="F18" s="12">
        <v>0</v>
      </c>
      <c r="G18" s="12">
        <v>0</v>
      </c>
      <c r="H18" s="13">
        <f si="2" t="shared"/>
      </c>
      <c r="I18" s="14">
        <f si="3" t="shared"/>
      </c>
      <c r="J18" s="42">
        <v>0</v>
      </c>
      <c r="K18" s="42">
        <v>0</v>
      </c>
      <c r="L18" s="42">
        <v>0</v>
      </c>
      <c r="M18" s="12">
        <f si="4" t="shared"/>
      </c>
      <c r="N18" s="42">
        <v>0</v>
      </c>
      <c r="O18" s="42">
        <v>0</v>
      </c>
      <c r="P18" s="14">
        <f>SUM(Q18:W18)</f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1">
        <v>54</v>
      </c>
      <c r="Y18" s="1" t="s">
        <v>64</v>
      </c>
      <c r="Z18" s="2" t="s">
        <v>65</v>
      </c>
    </row>
    <row customFormat="1" customHeight="1" ht="26.25" r="19" s="16" spans="1:26">
      <c r="A19" s="10" t="s">
        <v>66</v>
      </c>
      <c r="B19" s="11">
        <v>96</v>
      </c>
      <c r="C19" s="11"/>
      <c r="D19" s="10"/>
      <c r="E19" s="12">
        <f si="1" t="shared"/>
      </c>
      <c r="F19" s="12">
        <v>0</v>
      </c>
      <c r="G19" s="12">
        <v>0</v>
      </c>
      <c r="H19" s="13">
        <f si="2" t="shared"/>
      </c>
      <c r="I19" s="14">
        <f si="3" t="shared"/>
      </c>
      <c r="J19" s="42">
        <v>0</v>
      </c>
      <c r="K19" s="42">
        <v>0</v>
      </c>
      <c r="L19" s="42">
        <v>0</v>
      </c>
      <c r="M19" s="12">
        <f si="4" t="shared"/>
      </c>
      <c r="N19" s="42">
        <v>0</v>
      </c>
      <c r="O19" s="42">
        <v>0</v>
      </c>
      <c r="P19" s="14">
        <f si="5" t="shared"/>
      </c>
      <c r="Q19" s="42">
        <v>1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1">
        <v>15</v>
      </c>
      <c r="Y19" s="1" t="s">
        <v>67</v>
      </c>
      <c r="Z19" s="2" t="s">
        <v>68</v>
      </c>
    </row>
    <row customFormat="1" customHeight="1" ht="26.25" r="20" s="16" spans="1:26">
      <c r="A20" s="10" t="s">
        <v>69</v>
      </c>
      <c r="B20" s="11">
        <v>60</v>
      </c>
      <c r="C20" s="11"/>
      <c r="D20" s="10"/>
      <c r="E20" s="12">
        <f si="1" t="shared"/>
      </c>
      <c r="F20" s="12">
        <v>0</v>
      </c>
      <c r="G20" s="12">
        <v>0</v>
      </c>
      <c r="H20" s="13">
        <f si="2" t="shared"/>
      </c>
      <c r="I20" s="14">
        <f si="3" t="shared"/>
      </c>
      <c r="J20" s="42">
        <v>0</v>
      </c>
      <c r="K20" s="42">
        <v>0</v>
      </c>
      <c r="L20" s="42">
        <v>0</v>
      </c>
      <c r="M20" s="12">
        <f si="4" t="shared"/>
      </c>
      <c r="N20" s="42">
        <v>0</v>
      </c>
      <c r="O20" s="42">
        <v>0</v>
      </c>
      <c r="P20" s="14">
        <f si="5" t="shared"/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1">
        <v>33</v>
      </c>
      <c r="Y20" s="1" t="s">
        <v>70</v>
      </c>
      <c r="Z20" s="2" t="s">
        <v>71</v>
      </c>
    </row>
    <row customFormat="1" customHeight="1" ht="26.25" r="21" s="16" spans="1:26">
      <c r="A21" s="10" t="s">
        <v>72</v>
      </c>
      <c r="B21" s="11">
        <v>16</v>
      </c>
      <c r="C21" s="11"/>
      <c r="D21" s="10"/>
      <c r="E21" s="12">
        <f si="1" t="shared"/>
      </c>
      <c r="F21" s="12">
        <v>0</v>
      </c>
      <c r="G21" s="12">
        <v>0</v>
      </c>
      <c r="H21" s="13">
        <f si="2" t="shared"/>
      </c>
      <c r="I21" s="14">
        <f si="3" t="shared"/>
      </c>
      <c r="J21" s="42">
        <v>0</v>
      </c>
      <c r="K21" s="42">
        <v>0</v>
      </c>
      <c r="L21" s="42">
        <v>0</v>
      </c>
      <c r="M21" s="12">
        <f si="4" t="shared"/>
      </c>
      <c r="N21" s="42">
        <v>0</v>
      </c>
      <c r="O21" s="42">
        <v>0</v>
      </c>
      <c r="P21" s="14">
        <f si="5" t="shared"/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1">
        <v>32</v>
      </c>
      <c r="Y21" s="1" t="s">
        <v>73</v>
      </c>
      <c r="Z21" s="2" t="s">
        <v>74</v>
      </c>
    </row>
    <row customFormat="1" customHeight="1" ht="26.25" r="22" s="16" spans="1:26">
      <c r="A22" s="10" t="s">
        <v>75</v>
      </c>
      <c r="B22" s="11">
        <v>17</v>
      </c>
      <c r="C22" s="11"/>
      <c r="D22" s="10"/>
      <c r="E22" s="12">
        <f si="1" t="shared"/>
      </c>
      <c r="F22" s="12">
        <v>0</v>
      </c>
      <c r="G22" s="12">
        <v>0</v>
      </c>
      <c r="H22" s="13">
        <f si="2" t="shared"/>
      </c>
      <c r="I22" s="14">
        <f si="3" t="shared"/>
      </c>
      <c r="J22" s="42">
        <v>0</v>
      </c>
      <c r="K22" s="42">
        <v>0</v>
      </c>
      <c r="L22" s="42">
        <v>0</v>
      </c>
      <c r="M22" s="12">
        <f si="4" t="shared"/>
      </c>
      <c r="N22" s="42">
        <v>0</v>
      </c>
      <c r="O22" s="42">
        <v>0</v>
      </c>
      <c r="P22" s="14">
        <f si="5" t="shared"/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1">
        <v>34</v>
      </c>
      <c r="Y22" s="1" t="s">
        <v>76</v>
      </c>
      <c r="Z22" s="2" t="s">
        <v>77</v>
      </c>
    </row>
    <row customFormat="1" customHeight="1" ht="26.25" r="23" s="16" spans="1:26">
      <c r="A23" s="10" t="s">
        <v>78</v>
      </c>
      <c r="B23" s="11">
        <v>16</v>
      </c>
      <c r="C23" s="11"/>
      <c r="D23" s="10"/>
      <c r="E23" s="12">
        <f si="1" t="shared"/>
      </c>
      <c r="F23" s="12">
        <v>0</v>
      </c>
      <c r="G23" s="12">
        <v>0</v>
      </c>
      <c r="H23" s="13">
        <f si="2" t="shared"/>
      </c>
      <c r="I23" s="14">
        <f si="3" t="shared"/>
      </c>
      <c r="J23" s="42">
        <v>0</v>
      </c>
      <c r="K23" s="42">
        <v>0</v>
      </c>
      <c r="L23" s="42">
        <v>0</v>
      </c>
      <c r="M23" s="12">
        <f si="4" t="shared"/>
      </c>
      <c r="N23" s="42">
        <v>0</v>
      </c>
      <c r="O23" s="42">
        <v>0</v>
      </c>
      <c r="P23" s="14">
        <f>SUM(Q23:W23)</f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1">
        <v>35</v>
      </c>
      <c r="Y23" s="1" t="s">
        <v>78</v>
      </c>
      <c r="Z23" s="2" t="s">
        <v>79</v>
      </c>
    </row>
    <row customFormat="1" customHeight="1" ht="26.25" r="24" s="16" spans="1:26">
      <c r="A24" s="10" t="s">
        <v>80</v>
      </c>
      <c r="B24" s="11">
        <v>277</v>
      </c>
      <c r="C24" s="11"/>
      <c r="D24" s="10"/>
      <c r="E24" s="12">
        <f si="1" t="shared"/>
      </c>
      <c r="F24" s="12">
        <v>0</v>
      </c>
      <c r="G24" s="12">
        <v>0</v>
      </c>
      <c r="H24" s="13">
        <f si="2" t="shared"/>
      </c>
      <c r="I24" s="14">
        <f si="3" t="shared"/>
      </c>
      <c r="J24" s="42">
        <v>0</v>
      </c>
      <c r="K24" s="42">
        <v>0</v>
      </c>
      <c r="L24" s="42">
        <v>0</v>
      </c>
      <c r="M24" s="12">
        <f>SUM(N24,O24)</f>
      </c>
      <c r="N24" s="42">
        <v>0</v>
      </c>
      <c r="O24" s="42">
        <v>0</v>
      </c>
      <c r="P24" s="14">
        <f>SUM(Q24:W24)</f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1">
        <v>18</v>
      </c>
      <c r="Y24" s="1" t="s">
        <v>80</v>
      </c>
      <c r="Z24" s="2" t="s">
        <v>81</v>
      </c>
    </row>
    <row customFormat="1" customHeight="1" ht="26.25" r="25" s="16" spans="1:26">
      <c r="A25" s="10" t="s">
        <v>82</v>
      </c>
      <c r="B25" s="11">
        <v>35</v>
      </c>
      <c r="C25" s="11"/>
      <c r="D25" s="10"/>
      <c r="E25" s="12">
        <f>SUM(I25,M25)</f>
      </c>
      <c r="F25" s="12">
        <v>0</v>
      </c>
      <c r="G25" s="12">
        <v>0</v>
      </c>
      <c r="H25" s="13">
        <f si="2" t="shared"/>
      </c>
      <c r="I25" s="14">
        <f si="3" t="shared"/>
      </c>
      <c r="J25" s="42">
        <v>0</v>
      </c>
      <c r="K25" s="42">
        <v>0</v>
      </c>
      <c r="L25" s="42">
        <v>0</v>
      </c>
      <c r="M25" s="12">
        <f si="4" t="shared"/>
      </c>
      <c r="N25" s="42">
        <v>0</v>
      </c>
      <c r="O25" s="42">
        <v>0</v>
      </c>
      <c r="P25" s="14">
        <f>SUM(Q25:W25)</f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1">
        <v>48</v>
      </c>
      <c r="Y25" s="1" t="s">
        <v>83</v>
      </c>
      <c r="Z25" s="2" t="s">
        <v>84</v>
      </c>
    </row>
    <row customFormat="1" customHeight="1" ht="26.25" r="26" s="16" spans="1:26">
      <c r="A26" s="10" t="s">
        <v>85</v>
      </c>
      <c r="B26" s="11">
        <v>80</v>
      </c>
      <c r="C26" s="11"/>
      <c r="D26" s="10"/>
      <c r="E26" s="12">
        <f si="1" t="shared"/>
      </c>
      <c r="F26" s="12">
        <v>0</v>
      </c>
      <c r="G26" s="12">
        <v>0</v>
      </c>
      <c r="H26" s="13">
        <f si="2" t="shared"/>
      </c>
      <c r="I26" s="14">
        <f si="3" t="shared"/>
      </c>
      <c r="J26" s="42">
        <v>0</v>
      </c>
      <c r="K26" s="42">
        <v>0</v>
      </c>
      <c r="L26" s="42">
        <v>0</v>
      </c>
      <c r="M26" s="12">
        <f si="4" t="shared"/>
      </c>
      <c r="N26" s="42">
        <v>0</v>
      </c>
      <c r="O26" s="42">
        <v>0</v>
      </c>
      <c r="P26" s="14">
        <f si="5" t="shared"/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1">
        <v>37</v>
      </c>
      <c r="Y26" s="1" t="s">
        <v>86</v>
      </c>
      <c r="Z26" s="2" t="s">
        <v>87</v>
      </c>
    </row>
    <row customFormat="1" customHeight="1" ht="26.25" r="27" s="16" spans="1:26">
      <c r="A27" s="10" t="s">
        <v>88</v>
      </c>
      <c r="B27" s="11">
        <v>18</v>
      </c>
      <c r="C27" s="11"/>
      <c r="D27" s="10"/>
      <c r="E27" s="12">
        <f si="1" t="shared"/>
      </c>
      <c r="F27" s="12">
        <v>0</v>
      </c>
      <c r="G27" s="12">
        <v>0</v>
      </c>
      <c r="H27" s="13">
        <f ref="H27" si="6" t="shared">E27/B27</f>
      </c>
      <c r="I27" s="14">
        <f ref="I27" si="7" t="shared">SUM(J27:L27)</f>
      </c>
      <c r="J27" s="42">
        <v>0</v>
      </c>
      <c r="K27" s="42">
        <v>0</v>
      </c>
      <c r="L27" s="42">
        <v>0</v>
      </c>
      <c r="M27" s="12">
        <f ref="M27" si="8" t="shared">SUM(N27,O27)</f>
      </c>
      <c r="N27" s="42">
        <v>0</v>
      </c>
      <c r="O27" s="42">
        <v>0</v>
      </c>
      <c r="P27" s="14">
        <f ref="P27" si="9" t="shared">SUM(Q27:W27)</f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1">
        <v>37</v>
      </c>
      <c r="Y27" s="1" t="s">
        <v>86</v>
      </c>
      <c r="Z27" s="2" t="s">
        <v>87</v>
      </c>
    </row>
    <row customFormat="1" customHeight="1" ht="26.25" r="28" s="16" spans="1:26">
      <c r="A28" s="10" t="s">
        <v>89</v>
      </c>
      <c r="B28" s="11">
        <v>27</v>
      </c>
      <c r="C28" s="11"/>
      <c r="D28" s="10"/>
      <c r="E28" s="12">
        <f si="1" t="shared"/>
      </c>
      <c r="F28" s="12">
        <v>0</v>
      </c>
      <c r="G28" s="12">
        <v>0</v>
      </c>
      <c r="H28" s="13">
        <f si="2" t="shared"/>
      </c>
      <c r="I28" s="14">
        <f si="3" t="shared"/>
      </c>
      <c r="J28" s="42">
        <v>0</v>
      </c>
      <c r="K28" s="42">
        <v>0</v>
      </c>
      <c r="L28" s="42">
        <v>0</v>
      </c>
      <c r="M28" s="12">
        <f si="4" t="shared"/>
      </c>
      <c r="N28" s="42">
        <v>0</v>
      </c>
      <c r="O28" s="42">
        <v>0</v>
      </c>
      <c r="P28" s="14">
        <f>SUM(Q28:W28)</f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1">
        <v>36</v>
      </c>
      <c r="Y28" s="1" t="s">
        <v>89</v>
      </c>
      <c r="Z28" s="2" t="s">
        <v>90</v>
      </c>
    </row>
    <row customFormat="1" customHeight="1" ht="26.25" r="29" s="16" spans="1:26">
      <c r="A29" s="10" t="s">
        <v>91</v>
      </c>
      <c r="B29" s="11">
        <v>25</v>
      </c>
      <c r="C29" s="11"/>
      <c r="D29" s="10"/>
      <c r="E29" s="12">
        <f>SUM(I29,M29)</f>
      </c>
      <c r="F29" s="12">
        <v>0</v>
      </c>
      <c r="G29" s="12">
        <v>0</v>
      </c>
      <c r="H29" s="13">
        <f si="2" t="shared"/>
      </c>
      <c r="I29" s="14">
        <f si="3" t="shared"/>
      </c>
      <c r="J29" s="42">
        <v>0</v>
      </c>
      <c r="K29" s="42">
        <v>0</v>
      </c>
      <c r="L29" s="42">
        <v>0</v>
      </c>
      <c r="M29" s="12">
        <f si="4" t="shared"/>
      </c>
      <c r="N29" s="42">
        <v>0</v>
      </c>
      <c r="O29" s="42">
        <v>0</v>
      </c>
      <c r="P29" s="14">
        <f si="5" t="shared"/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1">
        <v>51</v>
      </c>
      <c r="Y29" s="1" t="s">
        <v>92</v>
      </c>
      <c r="Z29" s="2" t="s">
        <v>93</v>
      </c>
    </row>
    <row customFormat="1" customHeight="1" ht="26.25" r="30" s="16" spans="1:26">
      <c r="A30" s="10" t="s">
        <v>94</v>
      </c>
      <c r="B30" s="11">
        <v>50</v>
      </c>
      <c r="C30" s="11"/>
      <c r="D30" s="10"/>
      <c r="E30" s="12">
        <f si="1" t="shared"/>
      </c>
      <c r="F30" s="12">
        <v>0</v>
      </c>
      <c r="G30" s="12">
        <v>0</v>
      </c>
      <c r="H30" s="13">
        <f si="2" t="shared"/>
      </c>
      <c r="I30" s="14">
        <f si="3" t="shared"/>
      </c>
      <c r="J30" s="42">
        <v>0</v>
      </c>
      <c r="K30" s="42">
        <v>0</v>
      </c>
      <c r="L30" s="42">
        <v>0</v>
      </c>
      <c r="M30" s="12">
        <f si="4" t="shared"/>
      </c>
      <c r="N30" s="42">
        <v>0</v>
      </c>
      <c r="O30" s="42">
        <v>0</v>
      </c>
      <c r="P30" s="14">
        <f si="5" t="shared"/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1">
        <v>39</v>
      </c>
      <c r="Y30" s="1" t="s">
        <v>95</v>
      </c>
      <c r="Z30" s="2" t="s">
        <v>96</v>
      </c>
    </row>
    <row customFormat="1" customHeight="1" ht="26.25" r="31" s="16" spans="1:26">
      <c r="A31" s="10" t="s">
        <v>97</v>
      </c>
      <c r="B31" s="11">
        <v>128</v>
      </c>
      <c r="C31" s="11"/>
      <c r="D31" s="10"/>
      <c r="E31" s="12">
        <f si="1" t="shared"/>
      </c>
      <c r="F31" s="12">
        <v>0</v>
      </c>
      <c r="G31" s="12">
        <v>0</v>
      </c>
      <c r="H31" s="13">
        <f si="2" t="shared"/>
      </c>
      <c r="I31" s="14">
        <f si="3" t="shared"/>
      </c>
      <c r="J31" s="42">
        <v>0</v>
      </c>
      <c r="K31" s="42">
        <v>0</v>
      </c>
      <c r="L31" s="42">
        <v>0</v>
      </c>
      <c r="M31" s="12">
        <f si="4" t="shared"/>
      </c>
      <c r="N31" s="42">
        <v>0</v>
      </c>
      <c r="O31" s="42">
        <v>0</v>
      </c>
      <c r="P31" s="14">
        <f si="5" t="shared"/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1">
        <v>38</v>
      </c>
      <c r="Y31" s="1" t="s">
        <v>97</v>
      </c>
      <c r="Z31" s="2" t="s">
        <v>98</v>
      </c>
    </row>
    <row customFormat="1" customHeight="1" ht="26.25" r="32" s="16" spans="1:26">
      <c r="A32" s="10" t="s">
        <v>99</v>
      </c>
      <c r="B32" s="11">
        <v>25</v>
      </c>
      <c r="C32" s="11"/>
      <c r="D32" s="10"/>
      <c r="E32" s="12">
        <f>SUM(I32,M32)</f>
      </c>
      <c r="F32" s="12">
        <v>0</v>
      </c>
      <c r="G32" s="12">
        <v>0</v>
      </c>
      <c r="H32" s="13">
        <f si="2" t="shared"/>
      </c>
      <c r="I32" s="14">
        <f si="3" t="shared"/>
      </c>
      <c r="J32" s="42">
        <v>0</v>
      </c>
      <c r="K32" s="42">
        <v>0</v>
      </c>
      <c r="L32" s="42">
        <v>0</v>
      </c>
      <c r="M32" s="12">
        <f>SUM(N32,O32)</f>
      </c>
      <c r="N32" s="42">
        <v>0</v>
      </c>
      <c r="O32" s="42">
        <v>0</v>
      </c>
      <c r="P32" s="14">
        <f si="5" t="shared"/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1">
        <v>52</v>
      </c>
      <c r="Y32" s="1" t="s">
        <v>100</v>
      </c>
      <c r="Z32" s="2" t="s">
        <v>101</v>
      </c>
    </row>
    <row customFormat="1" customHeight="1" ht="26.25" r="33" s="16" spans="1:26">
      <c r="A33" s="10" t="s">
        <v>102</v>
      </c>
      <c r="B33" s="11">
        <v>107</v>
      </c>
      <c r="C33" s="11"/>
      <c r="D33" s="10"/>
      <c r="E33" s="12">
        <f si="1" t="shared"/>
      </c>
      <c r="F33" s="12">
        <v>0</v>
      </c>
      <c r="G33" s="12">
        <v>0</v>
      </c>
      <c r="H33" s="13">
        <f si="2" t="shared"/>
      </c>
      <c r="I33" s="14">
        <f si="3" t="shared"/>
      </c>
      <c r="J33" s="42">
        <v>0</v>
      </c>
      <c r="K33" s="42">
        <v>0</v>
      </c>
      <c r="L33" s="42">
        <v>0</v>
      </c>
      <c r="M33" s="12">
        <f si="4" t="shared"/>
      </c>
      <c r="N33" s="42">
        <v>0</v>
      </c>
      <c r="O33" s="42">
        <v>0</v>
      </c>
      <c r="P33" s="14">
        <f si="5" t="shared"/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1">
        <v>21</v>
      </c>
      <c r="Y33" s="1" t="s">
        <v>102</v>
      </c>
      <c r="Z33" s="2" t="s">
        <v>103</v>
      </c>
    </row>
    <row customFormat="1" customHeight="1" ht="26.25" r="34" s="16" spans="1:26">
      <c r="A34" s="10" t="s">
        <v>104</v>
      </c>
      <c r="B34" s="11">
        <v>25</v>
      </c>
      <c r="C34" s="11"/>
      <c r="D34" s="10"/>
      <c r="E34" s="12">
        <f>SUM(I34,M34)</f>
      </c>
      <c r="F34" s="12">
        <v>0</v>
      </c>
      <c r="G34" s="12">
        <v>0</v>
      </c>
      <c r="H34" s="13">
        <f si="2" t="shared"/>
      </c>
      <c r="I34" s="14">
        <f si="3" t="shared"/>
      </c>
      <c r="J34" s="42">
        <v>0</v>
      </c>
      <c r="K34" s="42">
        <v>0</v>
      </c>
      <c r="L34" s="42">
        <v>0</v>
      </c>
      <c r="M34" s="12">
        <f si="4" t="shared"/>
      </c>
      <c r="N34" s="42">
        <v>0</v>
      </c>
      <c r="O34" s="42">
        <v>0</v>
      </c>
      <c r="P34" s="14">
        <f si="5" t="shared"/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1">
        <v>49</v>
      </c>
      <c r="Y34" s="1" t="s">
        <v>105</v>
      </c>
      <c r="Z34" s="2" t="s">
        <v>106</v>
      </c>
    </row>
    <row customFormat="1" customHeight="1" ht="26.25" r="35" s="16" spans="1:26">
      <c r="A35" s="10" t="s">
        <v>107</v>
      </c>
      <c r="B35" s="11">
        <v>41</v>
      </c>
      <c r="C35" s="11"/>
      <c r="D35" s="10"/>
      <c r="E35" s="12">
        <f si="1" t="shared"/>
      </c>
      <c r="F35" s="12">
        <v>0</v>
      </c>
      <c r="G35" s="12">
        <v>0</v>
      </c>
      <c r="H35" s="13">
        <f si="2" t="shared"/>
      </c>
      <c r="I35" s="14">
        <f si="3" t="shared"/>
      </c>
      <c r="J35" s="42">
        <v>0</v>
      </c>
      <c r="K35" s="42">
        <v>0</v>
      </c>
      <c r="L35" s="42">
        <v>0</v>
      </c>
      <c r="M35" s="12">
        <f si="4" t="shared"/>
      </c>
      <c r="N35" s="42">
        <v>0</v>
      </c>
      <c r="O35" s="42">
        <v>1</v>
      </c>
      <c r="P35" s="14">
        <f si="5" t="shared"/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1">
        <v>11</v>
      </c>
      <c r="Y35" s="1" t="s">
        <v>107</v>
      </c>
      <c r="Z35" s="2" t="s">
        <v>108</v>
      </c>
    </row>
    <row customFormat="1" customHeight="1" ht="26.25" r="36" s="16" spans="1:26">
      <c r="A36" s="10" t="s">
        <v>109</v>
      </c>
      <c r="B36" s="11">
        <v>10</v>
      </c>
      <c r="C36" s="11"/>
      <c r="D36" s="10"/>
      <c r="E36" s="12">
        <f si="1" t="shared"/>
      </c>
      <c r="F36" s="12">
        <v>0</v>
      </c>
      <c r="G36" s="12">
        <v>0</v>
      </c>
      <c r="H36" s="13">
        <f si="2" t="shared"/>
      </c>
      <c r="I36" s="14">
        <f si="3" t="shared"/>
      </c>
      <c r="J36" s="42">
        <v>1</v>
      </c>
      <c r="K36" s="42">
        <v>0</v>
      </c>
      <c r="L36" s="42">
        <v>0</v>
      </c>
      <c r="M36" s="12">
        <f si="4" t="shared"/>
      </c>
      <c r="N36" s="42">
        <v>0</v>
      </c>
      <c r="O36" s="42">
        <v>0</v>
      </c>
      <c r="P36" s="14">
        <f>SUM(Q36:W36)</f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1">
        <v>4</v>
      </c>
      <c r="Y36" s="1" t="s">
        <v>110</v>
      </c>
      <c r="Z36" s="2" t="s">
        <v>111</v>
      </c>
    </row>
    <row customFormat="1" customHeight="1" ht="26.25" r="37" s="16" spans="1:26">
      <c r="A37" s="10" t="s">
        <v>112</v>
      </c>
      <c r="B37" s="11">
        <v>93</v>
      </c>
      <c r="C37" s="11"/>
      <c r="D37" s="10"/>
      <c r="E37" s="12">
        <f si="1" t="shared"/>
      </c>
      <c r="F37" s="12">
        <v>0</v>
      </c>
      <c r="G37" s="12">
        <v>0</v>
      </c>
      <c r="H37" s="13">
        <f si="2" t="shared"/>
      </c>
      <c r="I37" s="14">
        <f si="3" t="shared"/>
      </c>
      <c r="J37" s="42">
        <v>0</v>
      </c>
      <c r="K37" s="42">
        <v>0</v>
      </c>
      <c r="L37" s="42">
        <v>0</v>
      </c>
      <c r="M37" s="12">
        <f>SUM(N37,O37)</f>
      </c>
      <c r="N37" s="42">
        <v>0</v>
      </c>
      <c r="O37" s="42">
        <v>0</v>
      </c>
      <c r="P37" s="14">
        <f>SUM(Q37:W37)</f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1">
        <v>14</v>
      </c>
      <c r="Y37" s="1" t="s">
        <v>113</v>
      </c>
      <c r="Z37" s="2" t="s">
        <v>114</v>
      </c>
    </row>
    <row customFormat="1" customHeight="1" ht="26.25" r="38" s="16" spans="1:26">
      <c r="A38" s="10" t="s">
        <v>115</v>
      </c>
      <c r="B38" s="11">
        <v>17</v>
      </c>
      <c r="C38" s="11"/>
      <c r="D38" s="10"/>
      <c r="E38" s="12">
        <f>SUM(I38,M38)</f>
      </c>
      <c r="F38" s="12">
        <v>1</v>
      </c>
      <c r="G38" s="12">
        <v>0</v>
      </c>
      <c r="H38" s="13">
        <f si="2" t="shared"/>
      </c>
      <c r="I38" s="14">
        <f si="3" t="shared"/>
      </c>
      <c r="J38" s="42">
        <v>0</v>
      </c>
      <c r="K38" s="42">
        <v>0</v>
      </c>
      <c r="L38" s="42">
        <v>1</v>
      </c>
      <c r="M38" s="12">
        <f si="4" t="shared"/>
      </c>
      <c r="N38" s="42">
        <v>0</v>
      </c>
      <c r="O38" s="42">
        <v>0</v>
      </c>
      <c r="P38" s="14">
        <f si="5" t="shared"/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1">
        <v>31</v>
      </c>
      <c r="Y38" s="1" t="s">
        <v>116</v>
      </c>
      <c r="Z38" s="2" t="s">
        <v>117</v>
      </c>
    </row>
    <row customFormat="1" customHeight="1" ht="26.25" r="39" s="16" spans="1:26">
      <c r="A39" s="10" t="s">
        <v>118</v>
      </c>
      <c r="B39" s="11">
        <v>63</v>
      </c>
      <c r="C39" s="11"/>
      <c r="D39" s="10"/>
      <c r="E39" s="12">
        <f si="1" t="shared"/>
      </c>
      <c r="F39" s="12">
        <v>0</v>
      </c>
      <c r="G39" s="12">
        <v>0</v>
      </c>
      <c r="H39" s="13">
        <f si="2" t="shared"/>
      </c>
      <c r="I39" s="14">
        <f si="3" t="shared"/>
      </c>
      <c r="J39" s="42">
        <v>0</v>
      </c>
      <c r="K39" s="42">
        <v>0</v>
      </c>
      <c r="L39" s="42">
        <v>0</v>
      </c>
      <c r="M39" s="12">
        <f si="4" t="shared"/>
      </c>
      <c r="N39" s="42">
        <v>0</v>
      </c>
      <c r="O39" s="42">
        <v>0</v>
      </c>
      <c r="P39" s="14">
        <f si="5" t="shared"/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1">
        <v>53</v>
      </c>
      <c r="Y39" s="1" t="s">
        <v>118</v>
      </c>
      <c r="Z39" s="2" t="s">
        <v>119</v>
      </c>
    </row>
    <row customFormat="1" customHeight="1" ht="26.25" r="40" s="22" spans="1:26">
      <c r="A40" s="17" t="s">
        <v>12</v>
      </c>
      <c r="B40" s="18">
        <f>SUM(B7:B39)</f>
      </c>
      <c r="C40" s="17"/>
      <c r="D40" s="12">
        <f>E40+P40</f>
      </c>
      <c r="E40" s="19">
        <f>SUM(E7:E39)</f>
      </c>
      <c r="F40" s="19">
        <f>SUM(F7:F39)</f>
      </c>
      <c r="G40" s="19">
        <f>SUM(G7:G39)</f>
      </c>
      <c r="H40" s="20">
        <f si="0" t="shared"/>
      </c>
      <c r="I40" s="19">
        <f ref="I40:W40" si="10" t="shared">SUM(I7:I39)</f>
      </c>
      <c r="J40" s="19">
        <f si="10" t="shared"/>
      </c>
      <c r="K40" s="19">
        <f si="10" t="shared"/>
      </c>
      <c r="L40" s="19">
        <f si="10" t="shared"/>
      </c>
      <c r="M40" s="19">
        <f si="10" t="shared"/>
      </c>
      <c r="N40" s="19">
        <f si="10" t="shared"/>
      </c>
      <c r="O40" s="19">
        <f si="10" t="shared"/>
      </c>
      <c r="P40" s="19">
        <f si="10" t="shared"/>
      </c>
      <c r="Q40" s="19">
        <f si="10" t="shared"/>
      </c>
      <c r="R40" s="19">
        <f si="10" t="shared"/>
      </c>
      <c r="S40" s="19">
        <f si="10" t="shared"/>
      </c>
      <c r="T40" s="19">
        <f si="10" t="shared"/>
      </c>
      <c r="U40" s="19">
        <f si="10" t="shared"/>
      </c>
      <c r="V40" s="19">
        <f si="10" t="shared"/>
      </c>
      <c r="W40" s="19">
        <f si="10" t="shared"/>
      </c>
      <c r="X40" s="1" t="s">
        <v>120</v>
      </c>
      <c r="Y40" s="1"/>
      <c r="Z40" s="21"/>
    </row>
    <row customFormat="1" customHeight="1" hidden="1" ht="26.25" r="41" s="16" spans="1:26">
      <c r="A41" s="23" t="s">
        <v>121</v>
      </c>
      <c r="B41" s="11"/>
      <c r="C41" s="23"/>
      <c r="D41" s="23"/>
      <c r="E41" s="19"/>
      <c r="F41" s="19"/>
      <c r="G41" s="19"/>
      <c r="H41" s="24"/>
      <c r="I41" s="14"/>
      <c r="J41" s="15"/>
      <c r="K41" s="15"/>
      <c r="L41" s="15"/>
      <c r="M41" s="14"/>
      <c r="N41" s="15"/>
      <c r="O41" s="15"/>
      <c r="P41" s="14">
        <f>SUM(Q41:W41)</f>
      </c>
      <c r="Q41" s="15"/>
      <c r="R41" s="15"/>
      <c r="S41" s="15"/>
      <c r="T41" s="15"/>
      <c r="U41" s="15"/>
      <c r="V41" s="15"/>
      <c r="W41" s="15"/>
      <c r="X41" s="1"/>
      <c r="Y41" s="1"/>
      <c r="Z41" s="2"/>
    </row>
    <row customFormat="1" customHeight="1" hidden="1" ht="26.25" r="42" s="16" spans="1:26">
      <c r="A42" s="10" t="s">
        <v>122</v>
      </c>
      <c r="B42" s="11"/>
      <c r="C42" s="10"/>
      <c r="D42" s="10"/>
      <c r="E42" s="12">
        <f>SUM(I42,M42)</f>
      </c>
      <c r="F42" s="12">
        <v>0</v>
      </c>
      <c r="G42" s="12">
        <v>0</v>
      </c>
      <c r="H42" s="24" t="e">
        <f ref="H42:H47" si="11" t="shared">E42/B42</f>
      </c>
      <c r="I42" s="14">
        <f>SUM(J42:L42)</f>
      </c>
      <c r="J42" s="15">
        <v>0</v>
      </c>
      <c r="K42" s="15">
        <v>0</v>
      </c>
      <c r="L42" s="15">
        <v>0</v>
      </c>
      <c r="M42" s="12">
        <f>SUM(N42,O42)</f>
      </c>
      <c r="N42" s="15">
        <v>0</v>
      </c>
      <c r="O42" s="15">
        <v>0</v>
      </c>
      <c r="P42" s="14">
        <f>SUM(Q42:W42)</f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">
        <v>23</v>
      </c>
      <c r="Y42" s="1"/>
      <c r="Z42" s="2"/>
    </row>
    <row customFormat="1" customHeight="1" hidden="1" ht="26.25" r="43" s="16" spans="1:26">
      <c r="A43" s="10" t="s">
        <v>123</v>
      </c>
      <c r="B43" s="11"/>
      <c r="C43" s="10"/>
      <c r="D43" s="10"/>
      <c r="E43" s="12">
        <f>SUM(I43,M43)</f>
      </c>
      <c r="F43" s="12">
        <v>0</v>
      </c>
      <c r="G43" s="12">
        <v>0</v>
      </c>
      <c r="H43" s="24" t="e">
        <f si="11" t="shared"/>
      </c>
      <c r="I43" s="14">
        <f>SUM(J43:L43)</f>
      </c>
      <c r="J43" s="15">
        <v>0</v>
      </c>
      <c r="K43" s="15">
        <v>0</v>
      </c>
      <c r="L43" s="15">
        <v>0</v>
      </c>
      <c r="M43" s="12">
        <f>SUM(N43,O43)</f>
      </c>
      <c r="N43" s="15">
        <v>0</v>
      </c>
      <c r="O43" s="15">
        <v>0</v>
      </c>
      <c r="P43" s="14">
        <f>SUM(Q43:W43)</f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">
        <v>24</v>
      </c>
      <c r="Y43" s="1"/>
      <c r="Z43" s="2"/>
    </row>
    <row customFormat="1" customHeight="1" hidden="1" ht="26.25" r="44" s="16" spans="1:26">
      <c r="A44" s="10" t="s">
        <v>124</v>
      </c>
      <c r="B44" s="11"/>
      <c r="C44" s="10"/>
      <c r="D44" s="10"/>
      <c r="E44" s="12">
        <f>SUM(I44,M44)</f>
      </c>
      <c r="F44" s="12">
        <v>0</v>
      </c>
      <c r="G44" s="12">
        <v>0</v>
      </c>
      <c r="H44" s="24" t="e">
        <f si="11" t="shared"/>
      </c>
      <c r="I44" s="14">
        <f>SUM(J44:L44)</f>
      </c>
      <c r="J44" s="15">
        <v>0</v>
      </c>
      <c r="K44" s="15">
        <v>0</v>
      </c>
      <c r="L44" s="15">
        <v>0</v>
      </c>
      <c r="M44" s="12">
        <f>SUM(N44,O44)</f>
      </c>
      <c r="N44" s="15">
        <v>0</v>
      </c>
      <c r="O44" s="15">
        <v>0</v>
      </c>
      <c r="P44" s="14">
        <f>SUM(Q44:W44)</f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">
        <v>25</v>
      </c>
      <c r="Y44" s="1"/>
      <c r="Z44" s="2"/>
    </row>
    <row customFormat="1" customHeight="1" hidden="1" ht="26.25" r="45" s="16" spans="1:26">
      <c r="A45" s="10" t="s">
        <v>125</v>
      </c>
      <c r="B45" s="11"/>
      <c r="C45" s="10"/>
      <c r="D45" s="10"/>
      <c r="E45" s="12">
        <f>SUM(I45,M45)</f>
      </c>
      <c r="F45" s="12">
        <v>0</v>
      </c>
      <c r="G45" s="12">
        <v>0</v>
      </c>
      <c r="H45" s="24" t="e">
        <f si="11" t="shared"/>
      </c>
      <c r="I45" s="14">
        <f>SUM(J45:L45)</f>
      </c>
      <c r="J45" s="15">
        <v>0</v>
      </c>
      <c r="K45" s="15">
        <v>0</v>
      </c>
      <c r="L45" s="15">
        <v>0</v>
      </c>
      <c r="M45" s="12">
        <f>SUM(N45,O45)</f>
      </c>
      <c r="N45" s="15">
        <v>0</v>
      </c>
      <c r="O45" s="15">
        <v>0</v>
      </c>
      <c r="P45" s="14">
        <f>SUM(Q45:W45)</f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">
        <v>26</v>
      </c>
      <c r="Y45" s="1"/>
      <c r="Z45" s="2"/>
    </row>
    <row customFormat="1" customHeight="1" hidden="1" ht="26.25" r="46" s="22" spans="1:26">
      <c r="A46" s="25" t="s">
        <v>12</v>
      </c>
      <c r="B46" s="18">
        <f>SUM(B42:B45)</f>
      </c>
      <c r="C46" s="25"/>
      <c r="D46" s="26">
        <f>E46+P46</f>
      </c>
      <c r="E46" s="27">
        <f ref="E46:W46" si="12" t="shared">SUM(E42:E45)</f>
      </c>
      <c r="F46" s="27"/>
      <c r="G46" s="27"/>
      <c r="H46" s="20" t="e">
        <f si="11" t="shared"/>
      </c>
      <c r="I46" s="28">
        <f si="12" t="shared"/>
      </c>
      <c r="J46" s="26">
        <f si="12" t="shared"/>
      </c>
      <c r="K46" s="26">
        <f si="12" t="shared"/>
      </c>
      <c r="L46" s="26">
        <f si="12" t="shared"/>
      </c>
      <c r="M46" s="28">
        <f si="12" t="shared"/>
      </c>
      <c r="N46" s="26">
        <f si="12" t="shared"/>
      </c>
      <c r="O46" s="26">
        <f si="12" t="shared"/>
      </c>
      <c r="P46" s="28">
        <f si="12" t="shared"/>
      </c>
      <c r="Q46" s="26">
        <f si="12" t="shared"/>
      </c>
      <c r="R46" s="26">
        <f si="12" t="shared"/>
      </c>
      <c r="S46" s="26">
        <f si="12" t="shared"/>
      </c>
      <c r="T46" s="26">
        <f si="12" t="shared"/>
      </c>
      <c r="U46" s="26">
        <f si="12" t="shared"/>
      </c>
      <c r="V46" s="26">
        <f>SUM(V42:V45)</f>
      </c>
      <c r="W46" s="26">
        <f si="12" t="shared"/>
      </c>
      <c r="X46" s="1" t="s">
        <v>126</v>
      </c>
      <c r="Y46" s="1"/>
      <c r="Z46" s="21"/>
    </row>
    <row customFormat="1" customHeight="1" ht="26.25" r="47" s="22" spans="1:26">
      <c r="A47" s="29" t="s">
        <v>127</v>
      </c>
      <c r="B47" s="30">
        <f>SUM(B40,B46)</f>
      </c>
      <c r="C47" s="29">
        <v>5</v>
      </c>
      <c r="D47" s="29">
        <f>SUM(D46,D40,P48)</f>
      </c>
      <c r="E47" s="31">
        <f ref="E47:W47" si="13" t="shared">SUM(E40,E46)</f>
      </c>
      <c r="F47" s="31"/>
      <c r="G47" s="31"/>
      <c r="H47" s="31">
        <f si="11" t="shared"/>
      </c>
      <c r="I47" s="31">
        <f si="13" t="shared"/>
      </c>
      <c r="J47" s="31">
        <f si="13" t="shared"/>
      </c>
      <c r="K47" s="31">
        <f si="13" t="shared"/>
      </c>
      <c r="L47" s="31">
        <f si="13" t="shared"/>
      </c>
      <c r="M47" s="31">
        <f si="13" t="shared"/>
      </c>
      <c r="N47" s="31">
        <f si="13" t="shared"/>
      </c>
      <c r="O47" s="31">
        <f si="13" t="shared"/>
      </c>
      <c r="P47" s="31">
        <f si="13" t="shared"/>
      </c>
      <c r="Q47" s="31">
        <f si="13" t="shared"/>
      </c>
      <c r="R47" s="31">
        <f si="13" t="shared"/>
      </c>
      <c r="S47" s="31">
        <f si="13" t="shared"/>
      </c>
      <c r="T47" s="31">
        <f si="13" t="shared"/>
      </c>
      <c r="U47" s="31">
        <f si="13" t="shared"/>
      </c>
      <c r="V47" s="31">
        <f>SUM(V40,V46)</f>
      </c>
      <c r="W47" s="31">
        <f si="13" t="shared"/>
      </c>
      <c r="X47" s="1" t="s">
        <v>128</v>
      </c>
      <c r="Y47" s="1"/>
      <c r="Z47" s="21"/>
    </row>
    <row customFormat="1" customHeight="1" ht="26.25" r="48" s="22" spans="1:26">
      <c r="A48" s="77" t="s">
        <v>129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9"/>
      <c r="P48" s="26">
        <f>SUM(Q48:W48)</f>
      </c>
      <c r="Q48" s="32"/>
      <c r="R48" s="15"/>
      <c r="S48" s="33"/>
      <c r="T48" s="33"/>
      <c r="U48" s="33"/>
      <c r="V48" s="33"/>
      <c r="W48" s="33"/>
      <c r="X48" s="1" t="s">
        <v>130</v>
      </c>
      <c r="Y48" s="1"/>
      <c r="Z48" s="21"/>
    </row>
    <row customHeight="1" ht="25.5" r="49" spans="1:26">
      <c r="A49" s="34" t="s">
        <v>131</v>
      </c>
      <c r="B49" s="35"/>
      <c r="C49" s="34"/>
      <c r="D49" s="34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4">
        <f>SUM(P47:P48)</f>
      </c>
      <c r="Q49" s="34">
        <f ref="Q49:W49" si="14" t="shared">SUM(Q47:Q48)</f>
      </c>
      <c r="R49" s="34">
        <f si="14" t="shared"/>
      </c>
      <c r="S49" s="34">
        <f si="14" t="shared"/>
      </c>
      <c r="T49" s="34">
        <f si="14" t="shared"/>
      </c>
      <c r="U49" s="34">
        <f si="14" t="shared"/>
      </c>
      <c r="V49" s="34">
        <f>SUM(V47:V48)</f>
      </c>
      <c r="W49" s="34">
        <f si="14" t="shared"/>
      </c>
    </row>
    <row customFormat="1" customHeight="1" ht="33" r="50" s="16" spans="1:26">
      <c r="A50" s="74" t="s">
        <v>132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6"/>
      <c r="X50" s="1"/>
      <c r="Y50" s="1"/>
      <c r="Z50" s="2"/>
    </row>
    <row customFormat="1" customHeight="1" ht="26.25" r="51" s="16" spans="1:26">
      <c r="A51" s="10" t="s">
        <v>133</v>
      </c>
      <c r="B51" s="11"/>
      <c r="C51" s="15"/>
      <c r="D51" s="12">
        <f>E51+P51</f>
      </c>
      <c r="E51" s="12">
        <f>I51+M51</f>
      </c>
      <c r="F51" s="12"/>
      <c r="G51" s="12"/>
      <c r="H51" s="12" t="e">
        <f>E51/B51</f>
      </c>
      <c r="I51" s="12">
        <f>SUM(J51:L51)</f>
      </c>
      <c r="J51" s="15"/>
      <c r="K51" s="15"/>
      <c r="L51" s="15"/>
      <c r="M51" s="12">
        <f>SUM(N51:O51)</f>
      </c>
      <c r="N51" s="15"/>
      <c r="O51" s="15"/>
      <c r="P51" s="12">
        <f>SUM(Q51:W51)</f>
      </c>
      <c r="Q51" s="15"/>
      <c r="R51" s="15"/>
      <c r="S51" s="15"/>
      <c r="T51" s="15"/>
      <c r="U51" s="15"/>
      <c r="V51" s="15"/>
      <c r="W51" s="15"/>
      <c r="X51" s="1"/>
      <c r="Y51" s="1"/>
      <c r="Z51" s="2"/>
    </row>
    <row customFormat="1" customHeight="1" ht="26.25" r="52" s="16" spans="1:26">
      <c r="A52" s="17" t="s">
        <v>12</v>
      </c>
      <c r="B52" s="18">
        <f>B51</f>
      </c>
      <c r="C52" s="12">
        <f>C51</f>
      </c>
      <c r="D52" s="12">
        <f>D51</f>
      </c>
      <c r="E52" s="19">
        <f ref="E52:W52" si="15" t="shared">E51</f>
      </c>
      <c r="F52" s="19"/>
      <c r="G52" s="19"/>
      <c r="H52" s="12" t="e">
        <f>E52/B52</f>
      </c>
      <c r="I52" s="36">
        <f si="15" t="shared"/>
      </c>
      <c r="J52" s="12">
        <f si="15" t="shared"/>
      </c>
      <c r="K52" s="12">
        <f si="15" t="shared"/>
      </c>
      <c r="L52" s="12">
        <f si="15" t="shared"/>
      </c>
      <c r="M52" s="36">
        <f si="15" t="shared"/>
      </c>
      <c r="N52" s="12">
        <f si="15" t="shared"/>
      </c>
      <c r="O52" s="12">
        <f si="15" t="shared"/>
      </c>
      <c r="P52" s="36">
        <f si="15" t="shared"/>
      </c>
      <c r="Q52" s="12">
        <f si="15" t="shared"/>
      </c>
      <c r="R52" s="12">
        <f si="15" t="shared"/>
      </c>
      <c r="S52" s="12">
        <f si="15" t="shared"/>
      </c>
      <c r="T52" s="12">
        <f si="15" t="shared"/>
      </c>
      <c r="U52" s="12">
        <f si="15" t="shared"/>
      </c>
      <c r="V52" s="12">
        <f>V51</f>
      </c>
      <c r="W52" s="12">
        <f si="15" t="shared"/>
      </c>
      <c r="X52" s="1"/>
      <c r="Y52" s="1"/>
      <c r="Z52" s="2"/>
    </row>
    <row customFormat="1" customHeight="1" ht="33" r="53" s="16" spans="1:26">
      <c r="A53" s="74" t="s">
        <v>134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6"/>
      <c r="X53" s="1"/>
      <c r="Y53" s="1"/>
      <c r="Z53" s="2"/>
    </row>
    <row customFormat="1" customHeight="1" ht="26.25" r="54" s="16" spans="1:26">
      <c r="A54" s="10" t="s">
        <v>135</v>
      </c>
      <c r="B54" s="11"/>
      <c r="C54" s="15"/>
      <c r="D54" s="12">
        <f>E54+P54</f>
      </c>
      <c r="E54" s="12">
        <f>I54+M54</f>
      </c>
      <c r="F54" s="12"/>
      <c r="G54" s="12"/>
      <c r="H54" s="12" t="e">
        <f>E54/B54</f>
      </c>
      <c r="I54" s="12">
        <f>SUM(J54:L54)</f>
      </c>
      <c r="J54" s="15"/>
      <c r="K54" s="15"/>
      <c r="L54" s="15"/>
      <c r="M54" s="12">
        <f>SUM(N54:O54)</f>
      </c>
      <c r="N54" s="15"/>
      <c r="O54" s="15"/>
      <c r="P54" s="12">
        <f>SUM(Q54:W54)</f>
      </c>
      <c r="Q54" s="15"/>
      <c r="R54" s="15"/>
      <c r="S54" s="15"/>
      <c r="T54" s="15"/>
      <c r="U54" s="15"/>
      <c r="V54" s="15"/>
      <c r="W54" s="15"/>
      <c r="X54" s="1"/>
      <c r="Y54" s="1"/>
      <c r="Z54" s="2"/>
    </row>
    <row customFormat="1" customHeight="1" ht="26.25" r="55" s="16" spans="1:26">
      <c r="A55" s="10" t="s">
        <v>136</v>
      </c>
      <c r="B55" s="11"/>
      <c r="C55" s="15"/>
      <c r="D55" s="12">
        <f>E55+P55</f>
      </c>
      <c r="E55" s="12">
        <f>I55+M55</f>
      </c>
      <c r="F55" s="12"/>
      <c r="G55" s="12"/>
      <c r="H55" s="12" t="e">
        <f>E55/B55</f>
      </c>
      <c r="I55" s="12">
        <f>SUM(J55:L55)</f>
      </c>
      <c r="J55" s="15"/>
      <c r="K55" s="15"/>
      <c r="L55" s="15"/>
      <c r="M55" s="12">
        <f>SUM(N55:O55)</f>
      </c>
      <c r="N55" s="15"/>
      <c r="O55" s="15"/>
      <c r="P55" s="12">
        <f>SUM(Q55:W55)</f>
      </c>
      <c r="Q55" s="15"/>
      <c r="R55" s="15"/>
      <c r="S55" s="15"/>
      <c r="T55" s="15"/>
      <c r="U55" s="15"/>
      <c r="V55" s="15"/>
      <c r="W55" s="15"/>
      <c r="X55" s="1"/>
      <c r="Y55" s="1"/>
      <c r="Z55" s="2"/>
    </row>
    <row customFormat="1" customHeight="1" ht="26.25" r="56" s="16" spans="1:26">
      <c r="A56" s="17" t="s">
        <v>12</v>
      </c>
      <c r="B56" s="18">
        <f>SUM(B54:B55)</f>
      </c>
      <c r="C56" s="12">
        <f>SUM(C54:C55)</f>
      </c>
      <c r="D56" s="12">
        <f>SUM(D54:D55)</f>
      </c>
      <c r="E56" s="19">
        <f>SUM(E54:E55)</f>
      </c>
      <c r="F56" s="19"/>
      <c r="G56" s="19"/>
      <c r="H56" s="12" t="e">
        <f>E56/B56</f>
      </c>
      <c r="I56" s="36">
        <f ref="I56:W56" si="16" t="shared">SUM(I54:I55)</f>
      </c>
      <c r="J56" s="12">
        <f si="16" t="shared"/>
      </c>
      <c r="K56" s="12">
        <f si="16" t="shared"/>
      </c>
      <c r="L56" s="12">
        <f si="16" t="shared"/>
      </c>
      <c r="M56" s="36">
        <f si="16" t="shared"/>
      </c>
      <c r="N56" s="12">
        <f si="16" t="shared"/>
      </c>
      <c r="O56" s="12">
        <f si="16" t="shared"/>
      </c>
      <c r="P56" s="36">
        <f si="16" t="shared"/>
      </c>
      <c r="Q56" s="12">
        <f si="16" t="shared"/>
      </c>
      <c r="R56" s="12">
        <f si="16" t="shared"/>
      </c>
      <c r="S56" s="12">
        <f si="16" t="shared"/>
      </c>
      <c r="T56" s="12">
        <f si="16" t="shared"/>
      </c>
      <c r="U56" s="12">
        <f si="16" t="shared"/>
      </c>
      <c r="V56" s="12">
        <f>SUM(V54:V55)</f>
      </c>
      <c r="W56" s="12">
        <f si="16" t="shared"/>
      </c>
      <c r="X56" s="1"/>
      <c r="Y56" s="1"/>
      <c r="Z56" s="2"/>
    </row>
    <row customFormat="1" customHeight="1" ht="48.75" r="57" s="16" spans="1:26">
      <c r="A57" s="37" t="s">
        <v>137</v>
      </c>
      <c r="B57" s="38">
        <f>SUM(B47,B52,B56)</f>
      </c>
      <c r="C57" s="38">
        <f>SUM(C47,C52,C56)</f>
      </c>
      <c r="D57" s="38">
        <f>SUM(D47,D52,D56)</f>
      </c>
      <c r="E57" s="38">
        <f>SUM(E47,E52,E56)</f>
      </c>
      <c r="F57" s="38"/>
      <c r="G57" s="38"/>
      <c r="H57" s="38">
        <f>E57/B57</f>
      </c>
      <c r="I57" s="38">
        <f ref="I57:O57" si="17" t="shared">SUM(I47,I52,I56)</f>
      </c>
      <c r="J57" s="38">
        <f si="17" t="shared"/>
      </c>
      <c r="K57" s="38">
        <f si="17" t="shared"/>
      </c>
      <c r="L57" s="38">
        <f si="17" t="shared"/>
      </c>
      <c r="M57" s="38">
        <f si="17" t="shared"/>
      </c>
      <c r="N57" s="38">
        <f si="17" t="shared"/>
      </c>
      <c r="O57" s="38">
        <f si="17" t="shared"/>
      </c>
      <c r="P57" s="38">
        <f ref="P57:W57" si="18" t="shared">SUM(P49,P52,P56)</f>
      </c>
      <c r="Q57" s="38">
        <f si="18" t="shared"/>
      </c>
      <c r="R57" s="38">
        <f si="18" t="shared"/>
      </c>
      <c r="S57" s="38">
        <f si="18" t="shared"/>
      </c>
      <c r="T57" s="38">
        <f si="18" t="shared"/>
      </c>
      <c r="U57" s="38">
        <f si="18" t="shared"/>
      </c>
      <c r="V57" s="38">
        <f>SUM(V49,V52,V56)</f>
      </c>
      <c r="W57" s="38">
        <f si="18" t="shared"/>
      </c>
      <c r="X57" s="1"/>
      <c r="Y57" s="1"/>
      <c r="Z57" s="2"/>
    </row>
    <row customFormat="1" customHeight="1" ht="48.75" r="58" s="39" spans="1:26">
      <c r="A58" s="80" t="s">
        <v>138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Z58" s="2"/>
    </row>
    <row customHeight="1" ht="26.25" r="59" spans="1:26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  <row customHeight="1" ht="16.5" r="60" spans="1:26">
      <c r="A60" s="40"/>
      <c r="B60" s="40"/>
      <c r="C60" s="40"/>
      <c r="D60" s="40"/>
      <c r="E60" s="41"/>
      <c r="F60" s="41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</sheetData>
  <mergeCells count="28">
    <mergeCell ref="A59:W59"/>
    <mergeCell ref="A6:W6"/>
    <mergeCell ref="A48:O48"/>
    <mergeCell ref="A50:W50"/>
    <mergeCell ref="A53:W53"/>
    <mergeCell ref="A58:X58"/>
    <mergeCell ref="X3:X5"/>
    <mergeCell ref="Y3:Y5"/>
    <mergeCell ref="E4:E5"/>
    <mergeCell ref="F4:G4"/>
    <mergeCell ref="I4:I5"/>
    <mergeCell ref="J4:L4"/>
    <mergeCell ref="M4:M5"/>
    <mergeCell ref="N4:O4"/>
    <mergeCell ref="P4:P5"/>
    <mergeCell ref="Q4:W4"/>
    <mergeCell ref="E3:G3"/>
    <mergeCell ref="H3:H5"/>
    <mergeCell ref="I3:L3"/>
    <mergeCell ref="M3:O3"/>
    <mergeCell ref="P3:W3"/>
    <mergeCell ref="A1:W1"/>
    <mergeCell ref="A2:K2"/>
    <mergeCell ref="L2:W2"/>
    <mergeCell ref="A3:A5"/>
    <mergeCell ref="B3:B5"/>
    <mergeCell ref="C3:C5"/>
    <mergeCell ref="D3:D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2025-01-28T06:40:56Z</dcterms:modified>
</cp:coreProperties>
</file>