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alcChain+xml" PartName="/xl/calcChain.xml"/>
  <Override ContentType="application/vnd.openxmlformats-package.core-properties+xml" PartName="/docProps/core.xml"/>
  <Override ContentType="application/vnd.openxmlformats-officedocument.extended-properties+xml" PartName="/docProps/app.xml"/>
  <Default ContentType="image/png" Extension="jp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TEMPLATE_FILES\"/>
    </mc:Choice>
  </mc:AlternateContent>
  <xr:revisionPtr documentId="13_ncr:1_{BCE44F98-E961-4187-B709-BA8F96A9C8F1}" revIDLastSave="0" xr10:uidLastSave="{00000000-0000-0000-0000-000000000000}" xr6:coauthVersionLast="47" xr6:coauthVersionMax="47"/>
  <bookViews>
    <workbookView activeTab="5" windowHeight="12576" windowWidth="23256" xWindow="-108" xr2:uid="{61DDFC95-D855-4F38-82BC-49A8BE97BF73}" yWindow="-108"/>
  </bookViews>
  <sheets>
    <sheet name="Табл_1" r:id="rId1" sheetId="1"/>
    <sheet name="Табл_2" r:id="rId2" sheetId="2"/>
    <sheet name="Табл_3" r:id="rId3" sheetId="3"/>
    <sheet name="Табл_4" r:id="rId4" sheetId="4"/>
    <sheet name="Табл_5" r:id="rId5" sheetId="5"/>
    <sheet name="Табл_6" r:id="rId6" sheetId="6"/>
    <sheet name="Табл_7" r:id="rId7" sheetId="7"/>
    <sheet name="Табл_8" r:id="rId8" sheetId="8"/>
  </sheets>
  <externalReferences>
    <externalReference r:id="rId9"/>
  </externalReferences>
  <definedNames>
    <definedName hidden="1" localSheetId="4" name="_xlnm._FilterDatabase">Табл_5!$A$12:$X$15</definedName>
    <definedName localSheetId="5" name="_xlnm.Print_Titles">Табл_6!$2:$4</definedName>
    <definedName localSheetId="0" name="_xlnm.Print_Area">Табл_1!$A$1:$U$16</definedName>
    <definedName localSheetId="1" name="_xlnm.Print_Area">Табл_2!$A$1:$U$10</definedName>
    <definedName localSheetId="2" name="_xlnm.Print_Area">Табл_3!$A$1:$AC$8</definedName>
    <definedName localSheetId="3" name="_xlnm.Print_Area">Табл_4!$A$1:$W$14</definedName>
    <definedName localSheetId="4" name="_xlnm.Print_Area">Табл_5!$A$1:$W$39</definedName>
    <definedName localSheetId="5" name="_xlnm.Print_Area">Табл_6!$A$1:$N$152</definedName>
    <definedName localSheetId="6" name="_xlnm.Print_Area">Табл_7!$A$1:$N$7</definedName>
    <definedName localSheetId="7" name="_xlnm.Print_Area">Табл_8!$A$1:$N$15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<sst xmlns="http://schemas.openxmlformats.org/spreadsheetml/2006/main" count="1155" uniqueCount="1155">
  <si>
    <t/>
  </si>
  <si>
    <t>О ХОДЕ ПРОВЕДЕНИЯ МЕРОПРИЯТИЙ ПО ПРОФЕССИОНАЛЬНОМУ ОТБОРУ КАНДИДАТОВ НА УЧЁБУ В</t>
  </si>
  <si>
    <t>«ВОЕННО-ВОЗДУШНУЮ АКАДЕМИЮ ИМЕНИ ПРОФЕССОРА Н.Е. ЖУКОВСКОГО И Ю.А. ГАГАРИНА»</t>
  </si>
  <si>
    <t>1. Поступление личных дел кандидатов:</t>
  </si>
  <si>
    <t>Таблица №1</t>
  </si>
  <si>
    <t>СТРУКТУРНОЕ ПОДРАЗДЕЛЕНИЕ</t>
  </si>
  <si>
    <t>ПО ПЛАНУ ПРЕДВАРИТЕЛЬНОГО ОТБОРА</t>
  </si>
  <si>
    <t>ВЫПОЛНЕНИЕ ПЛАНА (%) </t>
  </si>
  <si>
    <t>ПОДЛЕЖИТ НАБОРУ</t>
  </si>
  <si>
    <t>КОНКУРС ЛИЧНЫХ ДЕЛ</t>
  </si>
  <si>
    <t>ПОСТУПИЛО ЛИЧНЫХ ДЕЛ</t>
  </si>
  <si>
    <t>ИЗ НИХ:</t>
  </si>
  <si>
    <t>Выпускники общеобразовательных организаций</t>
  </si>
  <si>
    <t>Выпускники организаций СПО</t>
  </si>
  <si>
    <t>ВОЕННОСЛУЖАЩИЕ</t>
  </si>
  <si>
    <t>После 1 курса вуза</t>
  </si>
  <si>
    <t>в т.ч. члены организации "Юнармия"</t>
  </si>
  <si>
    <t>Всего</t>
  </si>
  <si>
    <t>Из них:</t>
  </si>
  <si>
    <t>МинОбра и других</t>
  </si>
  <si>
    <t>МинОбороны</t>
  </si>
  <si>
    <t>в т.ч. ОШИ с ПЛП</t>
  </si>
  <si>
    <t>Из них: </t>
  </si>
  <si>
    <t>По призыву</t>
  </si>
  <si>
    <t>По контракту</t>
  </si>
  <si>
    <t>СВУ и НВМУ</t>
  </si>
  <si>
    <t>КК</t>
  </si>
  <si>
    <t>ПУ</t>
  </si>
  <si>
    <t>КШ</t>
  </si>
  <si>
    <t>ВУНЦ ВВС «ВВА» </t>
  </si>
  <si>
    <t>Филиал ВУНЦ (г.Сызрань)</t>
  </si>
  <si>
    <t>Филиал ВУНЦ (г.Челябинск)</t>
  </si>
  <si>
    <t>ИТОГО:</t>
  </si>
  <si>
    <t>2. Поступление личных дел кандидатов по военным округам:</t>
  </si>
  <si>
    <t>Таблица №2</t>
  </si>
  <si>
    <t>ВОЕННЫЕ ОКРУГА</t>
  </si>
  <si>
    <t>ПРОЧИЕ</t>
  </si>
  <si>
    <t>Московский</t>
  </si>
  <si>
    <t>Южный</t>
  </si>
  <si>
    <t>Центральный</t>
  </si>
  <si>
    <t>Восточный</t>
  </si>
  <si>
    <t>Ленинградский</t>
  </si>
  <si>
    <t> в т.ч. проживающие вне РФ, др. силовые структуры</t>
  </si>
  <si>
    <t>План отбора</t>
  </si>
  <si>
    <t>Пост. л/дел</t>
  </si>
  <si>
    <t>% вып. плана</t>
  </si>
  <si>
    <t>ВПО</t>
  </si>
  <si>
    <t>СПО</t>
  </si>
  <si>
    <t>3. Сравнительный анализ поступления личных дел кандидатов в приемную комиссию академии из военных округов по годам набора:</t>
  </si>
  <si>
    <t>Таблица №3</t>
  </si>
  <si>
    <t>ОБЩЕЕ КОЛИЧЕСТВО</t>
  </si>
  <si>
    <t>4. Информация по поступлению выпускников общеобразовательных школ-интернатов с первоначальной лётной подготовкой:</t>
  </si>
  <si>
    <t>Таблица №4</t>
  </si>
  <si>
    <t>N п/п</t>
  </si>
  <si>
    <t>НАИМЕНОВАНИЕ УЧЕБНОГО ЗАВЕДЕНИЯ</t>
  </si>
  <si>
    <t>ВСЕГО</t>
  </si>
  <si>
    <t>ПО СТРУКТУРНЫМ ПОДРАЗДЕЛЕНИЯМ</t>
  </si>
  <si>
    <t>ОТЧИСЛЕНО</t>
  </si>
  <si>
    <t>Поступило л/д</t>
  </si>
  <si>
    <t>Прибыло</t>
  </si>
  <si>
    <t>Зачислено</t>
  </si>
  <si>
    <t>г.Воронеж</t>
  </si>
  <si>
    <t>г.Сызрань</t>
  </si>
  <si>
    <t>г.Челябинск</t>
  </si>
  <si>
    <t>Причины отчисления</t>
  </si>
  <si>
    <t>НЖ</t>
  </si>
  <si>
    <t>НУ</t>
  </si>
  <si>
    <t>ФП</t>
  </si>
  <si>
    <t>КЭ</t>
  </si>
  <si>
    <t>СЗ</t>
  </si>
  <si>
    <t>Конкурс</t>
  </si>
  <si>
    <t>Не соответствует ФЗ в сфере образования</t>
  </si>
  <si>
    <t>Другие </t>
  </si>
  <si>
    <t>Ахтубинская ОШИ с ПЛП</t>
  </si>
  <si>
    <t>Барнаульская ОШИ с ПЛП</t>
  </si>
  <si>
    <t>Московская ОШИ с ПЛП</t>
  </si>
  <si>
    <t>Неклиновская ОШИ с ПЛП</t>
  </si>
  <si>
    <t>Оренбургская ОШИ с ПЛП</t>
  </si>
  <si>
    <t>Уфимская ОШИ с ПЛП</t>
  </si>
  <si>
    <t>Челябинская ОШИ с ПЛП</t>
  </si>
  <si>
    <t>5. Информация по поступлению выпускников общеобразовательных учреждений МО РФ:</t>
  </si>
  <si>
    <t>Таблица №5</t>
  </si>
  <si>
    <t>Оренбургское ПКУ</t>
  </si>
  <si>
    <t>Ставропольское ПКУ</t>
  </si>
  <si>
    <t>Краснодарское ПКУ</t>
  </si>
  <si>
    <t>Тюменское ПКУ</t>
  </si>
  <si>
    <t>Кызылское ПКУ</t>
  </si>
  <si>
    <t>Кемеровское ПКУ</t>
  </si>
  <si>
    <t>Петрозаводское ПКУ</t>
  </si>
  <si>
    <t>Аксайский казачий КК</t>
  </si>
  <si>
    <t>Кронштадтский морской КК</t>
  </si>
  <si>
    <t>Омский КВК</t>
  </si>
  <si>
    <t>Санкт-Петербургский КК</t>
  </si>
  <si>
    <t>Екатеринбургское СВУ</t>
  </si>
  <si>
    <t>Казанское СВУ</t>
  </si>
  <si>
    <t>Московское СВУ</t>
  </si>
  <si>
    <t>Пермское СВУ</t>
  </si>
  <si>
    <t>Санкт-Петербургское СВУ</t>
  </si>
  <si>
    <t>Северо-Кавказское СВУ</t>
  </si>
  <si>
    <t>Тверское СВУ</t>
  </si>
  <si>
    <t>Тульское СВУ</t>
  </si>
  <si>
    <t>Ульяновское ГСВУ</t>
  </si>
  <si>
    <t>Уссурийское СВУ</t>
  </si>
  <si>
    <t>Нахимовское ВМУ</t>
  </si>
  <si>
    <t>Филиал НВМУ (Владивостокское ПКУ)</t>
  </si>
  <si>
    <t>Филиал НВМУ (Севастопольское ПКУ)</t>
  </si>
  <si>
    <t>Филиал НВМУ (Мурманск)</t>
  </si>
  <si>
    <t>Кадетская спортивная школа ВИФК</t>
  </si>
  <si>
    <t>Кадетская инженерная школа «ВВА»</t>
  </si>
  <si>
    <t>Кадетская школа IT-технологий ВАС</t>
  </si>
  <si>
    <t>Московское ВМУ</t>
  </si>
  <si>
    <t>6. Статистика по военным комиссариатам:</t>
  </si>
  <si>
    <t>Таблица №6</t>
  </si>
  <si>
    <t>№ п/п</t>
  </si>
  <si>
    <t>СУБЪЕКТЫ РОССИЙСКОЙ ФЕДЕРАЦИИ</t>
  </si>
  <si>
    <t>СТРУКТУРНЫЕ ПОДРАЗДЕЛЕНИЯ АКАДЕМИИ</t>
  </si>
  <si>
    <t>ВУНЦ ВВС «ВВА»</t>
  </si>
  <si>
    <t>Прибыло поступать</t>
  </si>
  <si>
    <t>МОСКОВСКИЙ ВОЕННЫЙ ОКРУГ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</si>
  <si>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</si>
  <si>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</si>
  <si>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</si>
  <si>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</si>
  <si>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</si>
  <si>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</si>
  <si>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</si>
  <si>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</si>
  <si>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</si>
  <si>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</si>
  <si>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НИЖЕГОРОДСКАЯ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</si>
  <si>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</si>
  <si>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</si>
  <si>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</si>
  <si>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</si>
  <si>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</si>
  <si>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</si>
  <si>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</si>
  <si>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Город ФЗ МОСКВА</t>
  </si>
  <si>
    <t>ВСЕГО МВО (без всл):</t>
  </si>
  <si>
    <t>Воинские части (СВ, БФ, 1 к. ВВС и ПВО)</t>
  </si>
  <si>
    <t>ВСЕГО МВО:</t>
  </si>
  <si>
    <t>ЦЕНТРАЛЬНЫЙ ВОЕННЫЙ ОКРУГ</t>
  </si>
  <si>
    <t>Республика АЛТАЙ</t>
  </si>
  <si>
    <t>Республика БАШКОРТОСТАН</t>
  </si>
  <si>
    <t>Республика МАРИ ЭЛ </t>
  </si>
  <si>
    <t>Республика МОРДОВИЯ</t>
  </si>
  <si>
    <t>Республика ТАТАРСТАН</t>
  </si>
  <si>
    <t>Республика ТЫВА</t>
  </si>
  <si>
    <t>Республика ХАКАСИЯ</t>
  </si>
  <si>
    <t>УДМУРТСКАЯ Республика </t>
  </si>
  <si>
    <t>ЧУВАШСКАЯ Республика</t>
  </si>
  <si>
    <t>АЛТАЙСКИЙ край</t>
  </si>
  <si>
    <t>КРАСНОЯРСКИЙ край</t>
  </si>
  <si>
    <t>ПЕРМСКИЙ край</t>
  </si>
  <si>
    <t>ИРКУТСКАЯ область</t>
  </si>
  <si>
    <t>КЕМЕРОВСКАЯ область</t>
  </si>
  <si>
    <t>КИРОВСКАЯ область</t>
  </si>
  <si>
    <t>КУРГАНСКАЯ область</t>
  </si>
  <si>
    <t>НОВОСИБИРСКАЯ область</t>
  </si>
  <si>
    <t>ОМСКАЯ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</si>
  <si>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</si>
  <si>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</si>
  <si>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</si>
  <si>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</si>
  <si>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СВЕРДЛОВСКАЯ область</t>
  </si>
  <si>
    <t>ТОМСКАЯ область</t>
  </si>
  <si>
    <t>ТЮМЕНСКАЯ область</t>
  </si>
  <si>
    <t>УЛЬЯНОВСКАЯ область</t>
  </si>
  <si>
    <t>ЧЕЛЯБИНСКАЯ область</t>
  </si>
  <si>
    <t>ХАНТЫ-МАНСИЙСКИЙ автономный округ</t>
  </si>
  <si>
    <t>ЯМАЛО-НЕНЕЦКИЙ автономный округ</t>
  </si>
  <si>
    <t>город БАЙКОНУР Республики Казахстан</t>
  </si>
  <si>
    <t>ВСЕГО ЦВО (без всл):</t>
  </si>
  <si>
    <t>Воинские части (СВ, 2 к. ВВС и ПВО, 201 ВБ (Р.Таджикистан), АБ (Р.Кыргызстан))</t>
  </si>
  <si>
    <t>ВСЕГО ЦВО:</t>
  </si>
  <si>
    <t>ЮЖНЫЙ ВОЕННЫЙ ОКРУГ</t>
  </si>
  <si>
    <t>КАБАРДИНО-БАЛКАРСКАЯ Республика</t>
  </si>
  <si>
    <t>КАРАЧАЕВО-ЧЕРКЕССКАЯ Республика</t>
  </si>
  <si>
    <t>Республика АДЫГЕЯ (Адыгея)</t>
  </si>
  <si>
    <t>Республика ДАГЕСТАН</t>
  </si>
  <si>
    <t>Республика ИНГУШЕТИЯ</t>
  </si>
  <si>
    <t>Республика КАЛМЫКИЯ</t>
  </si>
  <si>
    <t>Республика КРЫМ</t>
  </si>
  <si>
    <t>Республика СЕВЕРНАЯ ОСЕТИЯ-АЛАНИЯ</t>
  </si>
  <si>
    <t>ЧЕЧЕНСКАЯ Республика</t>
  </si>
  <si>
    <t>КРАСНОДАРСКИЙ край</t>
  </si>
  <si>
    <t>СТАВРОПОЛЬСКИЙ край</t>
  </si>
  <si>
    <t>АСТРАХАНСКАЯ область</t>
  </si>
  <si>
    <t>ВОЛГОГРАДСКАЯ область</t>
  </si>
  <si>
    <t>РОСТОВСКАЯ область</t>
  </si>
  <si>
    <t>Город ФЗ СЕВАСТОПОЛЬ</t>
  </si>
  <si>
    <t>ДОНЕЦКАЯ НАРОДНАЯ Республика</t>
  </si>
  <si>
    <t>ЛУГАНСКАЯ НАРОДНАЯ Республика</t>
  </si>
  <si>
    <t>ЗАПОРОЖСКАЯ область</t>
  </si>
  <si>
    <t>ХЕРСОНСКАЯ область</t>
  </si>
  <si>
    <t>ВСЕГО ЮВО (без всл):</t>
  </si>
  <si>
    <t>Воинские части (СВ, ЧФ, КФ, 4 к. ВВС и ПВО, АБ (Ю.Осетия, Абхазия, Армения)</t>
  </si>
  <si>
    <t>ВСЕГО ЮВО:</t>
  </si>
  <si>
    <t>ВОСТОЧНЫЙ ВОЕННЫЙ ОКРУГ</t>
  </si>
  <si>
    <t>Республика БУРЯТИЯ</t>
  </si>
  <si>
    <t>Республика САХА (ЯКУТИЯ) </t>
  </si>
  <si>
    <t>ЗАБАЙКАЛЬСКИЙ край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</si>
  <si>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</si>
  <si>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</si>
  <si>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</si>
  <si>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</si>
  <si>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</si>
  <si>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</si>
  <si>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</si>
  <si>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</si>
  <si>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ВСЕГО ВВО (без всл):</t>
  </si>
  <si>
    <t>Воинские части (СВ, ТФ, 3 ком ВВС и ПВО)</t>
  </si>
  <si>
    <t>ВСЕГО ВВО:</t>
  </si>
  <si>
    <t>ЛЕНИНГРАДСКИЙ ВОЕННЫЙ ОКРУГ</t>
  </si>
  <si>
    <t>Республика КАРЕЛИЯ</t>
  </si>
  <si>
    <t>Республика КОМИ</t>
  </si>
  <si>
    <t>АРХАНГЕЛЬСКАЯ область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</si>
  <si>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</si>
  <si>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</si>
  <si>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</si>
  <si>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</si>
  <si>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</si>
  <si>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</si>
  <si>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Город ФЗ САНКТ-ПЕТЕРБУРГ </t>
  </si>
  <si>
    <t>ВСЕГО ЛВО (без всл):</t>
  </si>
  <si>
    <t>Воинские части (СФ, морская авиация, войска ПВО)</t>
  </si>
  <si>
    <t>ВСЕГО ЛВО:</t>
  </si>
  <si>
    <t>ВСЕГО ПО ВОЕННЫМ ОКРУГАМ (без всл):</t>
  </si>
  <si>
    <t>ВСЕГО ПО ВОЕННЫМ ОКРУГАМ (всл):</t>
  </si>
  <si>
    <t>ВСЕГО ПО ВОЕННЫМ ОКРУГАМ:</t>
  </si>
  <si>
    <t>СВЕДЕНИЯ О ВОЕННОСЛУЖАЩИХ, ПОСТУПИВШИХ ИЗ ДРУГИХ ВОИНСКИХ ЧАСТЕЙ И ПОДРАЗДЕЛЕНИЙ МИНИСТЕРСТВА ОБОРОНЫ РОССИЙСКОЙ ФЕДЕРАЦИИ</t>
  </si>
  <si>
    <t>Главное командование ВКС</t>
  </si>
  <si>
    <t>Главное командование ВМФ</t>
  </si>
  <si>
    <t>Главное командование СВ</t>
  </si>
  <si>
    <t>Командование ВДВ</t>
  </si>
  <si>
    <t>Командование РВСН</t>
  </si>
  <si>
    <t>12 Главное управление МО РФ</t>
  </si>
  <si>
    <t>Главное управление ГШ ВС РФ</t>
  </si>
  <si>
    <t>8 Управление ГШ ВС РФ</t>
  </si>
  <si>
    <t>Главное военно-медицинское управление ВС РФ</t>
  </si>
  <si>
    <t>Главное управление связи ВС РФ</t>
  </si>
  <si>
    <t>МО РФ (Управление начальника войск РХБЗ ВС РФ)</t>
  </si>
  <si>
    <t>Управление начальника инженерных войск ВС РФ</t>
  </si>
  <si>
    <t>Заграница</t>
  </si>
  <si>
    <t>ВСЕГО:</t>
  </si>
  <si>
    <t>ВСЕГО ВОЕНОСЛУЖАЩИХ МО РФ:</t>
  </si>
  <si>
    <t>СВЕДЕНИЯ О ВОЕННОСЛУЖАЩИХ, ПОСТУПИВШИХ ИЗ ВОИНСКИХ ЧАСТЕЙ И ПОДРАЗДЕЛЕНИЙ ДРУГИХ СИЛОВЫХ МИНИСТЕРСТВ И ВЕДОМСТВ РОССИЙСКОЙ ФЕДЕРАЦИИ</t>
  </si>
  <si>
    <t>Министерство по чрезвычайным ситуациям</t>
  </si>
  <si>
    <t>Росгвардия</t>
  </si>
  <si>
    <t>Федеральная служба безопасности</t>
  </si>
  <si>
    <t>Федеральная служба охраны</t>
  </si>
  <si>
    <t>ВСЕГО ВОЕНОСЛУЖАЩИХ:</t>
  </si>
  <si>
    <t>СВЕДЕНИЯ О КАНДИДАТАХ, ПРОЖИВАЮЩИХ ЗА ПРЕДЕЛАМИ РОССИЙСКОЙ ФЕДЕРАЦИИ</t>
  </si>
  <si>
    <t>Республика АРМЕНИЯ</t>
  </si>
  <si>
    <t>Республика КАЗАХСТАН</t>
  </si>
  <si>
    <t>Республика АБХАЗИЯ</t>
  </si>
  <si>
    <t>КИРГИЗСКАЯ Республика</t>
  </si>
  <si>
    <t>Приднестровская Молдавская Республика</t>
  </si>
  <si>
    <t>Республика ТАДЖИКИСТАН</t>
  </si>
  <si>
    <t>ТУРКМЕНИСТАН</t>
  </si>
  <si>
    <t>Республика ЮЖНАЯ ОСЕТИЯ</t>
  </si>
  <si>
    <t>7. Национальный состав:</t>
  </si>
  <si>
    <t>Таблица № 7</t>
  </si>
  <si>
    <t>НАЦИОНАЛЬНОСТИ</t>
  </si>
  <si>
    <t>8. Социальный состав:</t>
  </si>
  <si>
    <t>Таблица № 8</t>
  </si>
  <si>
    <t>СОЦИАЛЬНЫЙ СТАТУС СЕМЬИ</t>
  </si>
  <si>
    <t>- НЕТ ДАННЫХ</t>
  </si>
  <si>
    <t>ВОЕННОСЛУЖАЩИХ</t>
  </si>
  <si>
    <t>РАБОЧИХ</t>
  </si>
  <si>
    <t>СЛУЖАЩИХ</t>
  </si>
  <si>
    <t>В 2025 ГОДУ НА ${date}</t>
  </si>
  <si>
    <t>${military_contract}</t>
  </si>
  <si>
    <t>${military_conscription}</t>
  </si>
  <si>
    <t>${PLP}</t>
  </si>
  <si>
    <t>${yongArmy}</t>
  </si>
  <si>
    <t>${SPO}</t>
  </si>
  <si>
    <t>${VUZ}</t>
  </si>
  <si>
    <t>${SVY}</t>
  </si>
  <si>
    <t>${KK}</t>
  </si>
  <si>
    <t>${PKY}</t>
  </si>
  <si>
    <t>${other1}</t>
  </si>
  <si>
    <t>${VO_other}</t>
  </si>
  <si>
    <t>${MVO}</t>
  </si>
  <si>
    <t>${UVO}</t>
  </si>
  <si>
    <t>${CVO}</t>
  </si>
  <si>
    <t>${VVO}</t>
  </si>
  <si>
    <t>${LVO}</t>
  </si>
  <si>
    <t>ГОССЛУЖАЖИХ</t>
  </si>
  <si>
    <t>ПРЕПОДАВАТЕЛЕЙ</t>
  </si>
  <si>
    <t>РАБОТНИКОВ СФЕРЫ УСЛУГ</t>
  </si>
  <si>
    <t>РАБОТНИКОВ ТОРГОВЛИ</t>
  </si>
  <si>
    <t>УЧЕНЫХ</t>
  </si>
  <si>
    <t>${soc_other}</t>
  </si>
  <si>
    <t>${soc_not}</t>
  </si>
  <si>
    <t>${soc_military}</t>
  </si>
  <si>
    <t>${soc_gos}</t>
  </si>
  <si>
    <t>${soc_teacher}</t>
  </si>
  <si>
    <t>${soc_service}</t>
  </si>
  <si>
    <t>${soc_seller}</t>
  </si>
  <si>
    <t>${soc_work}</t>
  </si>
  <si>
    <t>${soc_serv}</t>
  </si>
  <si>
    <t>${soc_science}</t>
  </si>
  <si>
    <t>${soc_military_admission}</t>
  </si>
  <si>
    <t>${soc_not_admission}</t>
  </si>
  <si>
    <t>${soc_gos_admission}</t>
  </si>
  <si>
    <t>${soc_teacher_admission}</t>
  </si>
  <si>
    <t>${soc_service_admission}</t>
  </si>
  <si>
    <t>${soc_seller_admission}</t>
  </si>
  <si>
    <t>${soc_work_admission}</t>
  </si>
  <si>
    <t>${soc_serv_admission}</t>
  </si>
  <si>
    <t>${soc_science_admission}</t>
  </si>
  <si>
    <t>${soc_other_admission}</t>
  </si>
  <si>
    <t>${soc_other_succecc}</t>
  </si>
  <si>
    <t>${soc_not_succecc}</t>
  </si>
  <si>
    <t>${soc_military_succecc}</t>
  </si>
  <si>
    <t>${soc_gos_succecc}</t>
  </si>
  <si>
    <t>${soc_teacher_succecc}</t>
  </si>
  <si>
    <t>${soc_service_succecc}</t>
  </si>
  <si>
    <t>${soc_seller_succecc}</t>
  </si>
  <si>
    <t>${soc_work_succecc}</t>
  </si>
  <si>
    <t>${soc_serv_succecc}</t>
  </si>
  <si>
    <t>${soc_science_succecc}</t>
  </si>
  <si>
    <t>${suvorov_35}</t>
  </si>
  <si>
    <t>${suvorov_36}</t>
  </si>
  <si>
    <t>Ейская ОШИ с ПЛП</t>
  </si>
  <si>
    <t>${suvorov_37}</t>
  </si>
  <si>
    <t>${suvorov_38}</t>
  </si>
  <si>
    <t>${suvorov_39}</t>
  </si>
  <si>
    <t>${suvorov_40}</t>
  </si>
  <si>
    <t>Тамбовская ОШИ с ПЛП</t>
  </si>
  <si>
    <t>${suvorov_41}</t>
  </si>
  <si>
    <t>${suvorov_43}</t>
  </si>
  <si>
    <t>${suvorov_42}</t>
  </si>
  <si>
    <t>${suvorov_admission_35}</t>
  </si>
  <si>
    <t>${suvorov_admission_36}</t>
  </si>
  <si>
    <t>${suvorov_admission_37}</t>
  </si>
  <si>
    <t>${suvorov_admission_38}</t>
  </si>
  <si>
    <t>${suvorov_admission_39}</t>
  </si>
  <si>
    <t>${suvorov_admission_40}</t>
  </si>
  <si>
    <t>${suvorov_admission_41}</t>
  </si>
  <si>
    <t>${suvorov_admission_43}</t>
  </si>
  <si>
    <t>${suvorov_admission_42}</t>
  </si>
  <si>
    <t>${suvorov_success_35}</t>
  </si>
  <si>
    <t>${suvorov_success_36}</t>
  </si>
  <si>
    <t>${suvorov_success_37}</t>
  </si>
  <si>
    <t>${suvorov_success_38}</t>
  </si>
  <si>
    <t>${suvorov_success_39}</t>
  </si>
  <si>
    <t>${suvorov_success_40}</t>
  </si>
  <si>
    <t>${suvorov_success_41}</t>
  </si>
  <si>
    <t>${suvorov_success_43}</t>
  </si>
  <si>
    <t>${suvorov_success_42}</t>
  </si>
  <si>
    <t>${suvorov_1}</t>
  </si>
  <si>
    <t>${suvorov_2}</t>
  </si>
  <si>
    <t>${suvorov_3}</t>
  </si>
  <si>
    <t>${suvorov_4}</t>
  </si>
  <si>
    <t>${suvorov_5}</t>
  </si>
  <si>
    <t>${suvorov_6}</t>
  </si>
  <si>
    <t>${suvorov_7}</t>
  </si>
  <si>
    <t>${suvorov_admission_4}</t>
  </si>
  <si>
    <t>${suvorov_success_4}</t>
  </si>
  <si>
    <t>${suvorov_admission_6}</t>
  </si>
  <si>
    <t>${suvorov_success_6}</t>
  </si>
  <si>
    <t>${suvorov_admission_2}</t>
  </si>
  <si>
    <t>${suvorov_success_2}</t>
  </si>
  <si>
    <t>${suvorov_admission_7}</t>
  </si>
  <si>
    <t>${suvorov_success_7}</t>
  </si>
  <si>
    <t>${suvorov_admission_3}</t>
  </si>
  <si>
    <t>${suvorov_success_3}</t>
  </si>
  <si>
    <t>${suvorov_admission_1}</t>
  </si>
  <si>
    <t>${suvorov_success_1}</t>
  </si>
  <si>
    <t>${suvorov_admission_5}</t>
  </si>
  <si>
    <t>${suvorov_success_5}</t>
  </si>
  <si>
    <t>${suvorov_8}</t>
  </si>
  <si>
    <t>${suvorov_10}</t>
  </si>
  <si>
    <t>${suvorov_11}</t>
  </si>
  <si>
    <t>${suvorov_13}</t>
  </si>
  <si>
    <t>${suvorov_12}</t>
  </si>
  <si>
    <t>${suvorov_17}</t>
  </si>
  <si>
    <t>${suvorov_19}</t>
  </si>
  <si>
    <t>${suvorov_20}</t>
  </si>
  <si>
    <t>${suvorov_21}</t>
  </si>
  <si>
    <t>${suvorov_22}</t>
  </si>
  <si>
    <t>${suvorov_23}</t>
  </si>
  <si>
    <t>${suvorov_24}</t>
  </si>
  <si>
    <t>${suvorov_25}</t>
  </si>
  <si>
    <t>${suvorov_26}</t>
  </si>
  <si>
    <t>${suvorov_27}</t>
  </si>
  <si>
    <t>${suvorov_29}</t>
  </si>
  <si>
    <t>${suvorov_30}</t>
  </si>
  <si>
    <t>${suvorov_31}</t>
  </si>
  <si>
    <t>${suvorov_33}</t>
  </si>
  <si>
    <t>${suvorov_15}</t>
  </si>
  <si>
    <t>${suvorov_14}</t>
  </si>
  <si>
    <t>${suvorov_16}</t>
  </si>
  <si>
    <t>${suvorov_28}</t>
  </si>
  <si>
    <t>Санкт-Петербургский КК «МО РФ»</t>
  </si>
  <si>
    <t>Московский КК «Пансион воспитанниц МО РФ»</t>
  </si>
  <si>
    <t>${suvorov_9}</t>
  </si>
  <si>
    <t>Иркутское СВУ</t>
  </si>
  <si>
    <t>${suvorov_18}</t>
  </si>
  <si>
    <t>Филиал НВМУ (Калининград)</t>
  </si>
  <si>
    <t>Филиал НВМУ (Мариуполь)</t>
  </si>
  <si>
    <t>${suvorov_32}</t>
  </si>
  <si>
    <t>${suvorov_34}</t>
  </si>
  <si>
    <t>${suvorov_admission_8}</t>
  </si>
  <si>
    <t>${suvorov_success_8}</t>
  </si>
  <si>
    <t>${suvorov_admission_9}</t>
  </si>
  <si>
    <t>${suvorov_success_9}</t>
  </si>
  <si>
    <t>${suvorov_notWish_4}</t>
  </si>
  <si>
    <t>${suvorov_stupid_4}</t>
  </si>
  <si>
    <t>${suvorov_notSport_4}</t>
  </si>
  <si>
    <t>${suvorov_notPPO_4}</t>
  </si>
  <si>
    <t>${suvorov_notHealth_4}</t>
  </si>
  <si>
    <t>${suvorov_notRating_4}</t>
  </si>
  <si>
    <t>${suvorov_notEducation_4}</t>
  </si>
  <si>
    <t>${suvorov_other_4}</t>
  </si>
  <si>
    <t>${suvorov_notWish_6}</t>
  </si>
  <si>
    <t>${suvorov_stupid_6}</t>
  </si>
  <si>
    <t>${suvorov_notSport_6}</t>
  </si>
  <si>
    <t>${suvorov_notPPO_6}</t>
  </si>
  <si>
    <t>${suvorov_notHealth_6}</t>
  </si>
  <si>
    <t>${suvorov_notRating_6}</t>
  </si>
  <si>
    <t>${suvorov_notEducation_6}</t>
  </si>
  <si>
    <t>${suvorov_other_6}</t>
  </si>
  <si>
    <t>${suvorov_notWish_2}</t>
  </si>
  <si>
    <t>${suvorov_stupid_2}</t>
  </si>
  <si>
    <t>${suvorov_notSport_2}</t>
  </si>
  <si>
    <t>${suvorov_notPPO_2}</t>
  </si>
  <si>
    <t>${suvorov_notHealth_2}</t>
  </si>
  <si>
    <t>${suvorov_notRating_2}</t>
  </si>
  <si>
    <t>${suvorov_notEducation_2}</t>
  </si>
  <si>
    <t>${suvorov_other_2}</t>
  </si>
  <si>
    <t>${suvorov_notWish_7}</t>
  </si>
  <si>
    <t>${suvorov_stupid_7}</t>
  </si>
  <si>
    <t>${suvorov_notSport_7}</t>
  </si>
  <si>
    <t>${suvorov_notPPO_7}</t>
  </si>
  <si>
    <t>${suvorov_notHealth_7}</t>
  </si>
  <si>
    <t>${suvorov_notRating_7}</t>
  </si>
  <si>
    <t>${suvorov_notEducation_7}</t>
  </si>
  <si>
    <t>${suvorov_other_7}</t>
  </si>
  <si>
    <t>${suvorov_notWish_3}</t>
  </si>
  <si>
    <t>${suvorov_stupid_3}</t>
  </si>
  <si>
    <t>${suvorov_notSport_3}</t>
  </si>
  <si>
    <t>${suvorov_notPPO_3}</t>
  </si>
  <si>
    <t>${suvorov_notHealth_3}</t>
  </si>
  <si>
    <t>${suvorov_notRating_3}</t>
  </si>
  <si>
    <t>${suvorov_notEducation_3}</t>
  </si>
  <si>
    <t>${suvorov_other_3}</t>
  </si>
  <si>
    <t>${suvorov_notWish_1}</t>
  </si>
  <si>
    <t>${suvorov_stupid_1}</t>
  </si>
  <si>
    <t>${suvorov_notSport_1}</t>
  </si>
  <si>
    <t>${suvorov_notPPO_1}</t>
  </si>
  <si>
    <t>${suvorov_notHealth_1}</t>
  </si>
  <si>
    <t>${suvorov_notRating_1}</t>
  </si>
  <si>
    <t>${suvorov_notEducation_1}</t>
  </si>
  <si>
    <t>${suvorov_other_1}</t>
  </si>
  <si>
    <t>${suvorov_notWish_5}</t>
  </si>
  <si>
    <t>${suvorov_stupid_5}</t>
  </si>
  <si>
    <t>${suvorov_notSport_5}</t>
  </si>
  <si>
    <t>${suvorov_notPPO_5}</t>
  </si>
  <si>
    <t>${suvorov_notHealth_5}</t>
  </si>
  <si>
    <t>${suvorov_notRating_5}</t>
  </si>
  <si>
    <t>${suvorov_notEducation_5}</t>
  </si>
  <si>
    <t>${suvorov_other_5}</t>
  </si>
  <si>
    <t>${suvorov_notWish_10}</t>
  </si>
  <si>
    <t>${suvorov_stupid_10}</t>
  </si>
  <si>
    <t>${suvorov_notSport_10}</t>
  </si>
  <si>
    <t>${suvorov_notPPO_10}</t>
  </si>
  <si>
    <t>${suvorov_notHealth_10}</t>
  </si>
  <si>
    <t>${suvorov_notRating_10}</t>
  </si>
  <si>
    <t>${suvorov_notEducation_10}</t>
  </si>
  <si>
    <t>${suvorov_other_10}</t>
  </si>
  <si>
    <t>${suvorov_notWish_11}</t>
  </si>
  <si>
    <t>${suvorov_stupid_11}</t>
  </si>
  <si>
    <t>${suvorov_notSport_11}</t>
  </si>
  <si>
    <t>${suvorov_notPPO_11}</t>
  </si>
  <si>
    <t>${suvorov_notHealth_11}</t>
  </si>
  <si>
    <t>${suvorov_notRating_11}</t>
  </si>
  <si>
    <t>${suvorov_notEducation_11}</t>
  </si>
  <si>
    <t>${suvorov_other_11}</t>
  </si>
  <si>
    <t>${suvorov_notWish_13}</t>
  </si>
  <si>
    <t>${suvorov_stupid_13}</t>
  </si>
  <si>
    <t>${suvorov_notSport_13}</t>
  </si>
  <si>
    <t>${suvorov_notPPO_13}</t>
  </si>
  <si>
    <t>${suvorov_notHealth_13}</t>
  </si>
  <si>
    <t>${suvorov_notRating_13}</t>
  </si>
  <si>
    <t>${suvorov_notEducation_13}</t>
  </si>
  <si>
    <t>${suvorov_other_13}</t>
  </si>
  <si>
    <t>${suvorov_notWish_12}</t>
  </si>
  <si>
    <t>${suvorov_stupid_12}</t>
  </si>
  <si>
    <t>${suvorov_notSport_12}</t>
  </si>
  <si>
    <t>${suvorov_notPPO_12}</t>
  </si>
  <si>
    <t>${suvorov_notHealth_12}</t>
  </si>
  <si>
    <t>${suvorov_notRating_12}</t>
  </si>
  <si>
    <t>${suvorov_notEducation_12}</t>
  </si>
  <si>
    <t>${suvorov_other_12}</t>
  </si>
  <si>
    <t>${suvorov_notWish_17}</t>
  </si>
  <si>
    <t>${suvorov_stupid_17}</t>
  </si>
  <si>
    <t>${suvorov_notSport_17}</t>
  </si>
  <si>
    <t>${suvorov_notPPO_17}</t>
  </si>
  <si>
    <t>${suvorov_notHealth_17}</t>
  </si>
  <si>
    <t>${suvorov_notRating_17}</t>
  </si>
  <si>
    <t>${suvorov_notEducation_17}</t>
  </si>
  <si>
    <t>${suvorov_other_17}</t>
  </si>
  <si>
    <t>${suvorov_notWish_18}</t>
  </si>
  <si>
    <t>${suvorov_stupid_18}</t>
  </si>
  <si>
    <t>${suvorov_notSport_18}</t>
  </si>
  <si>
    <t>${suvorov_notPPO_18}</t>
  </si>
  <si>
    <t>${suvorov_notHealth_18}</t>
  </si>
  <si>
    <t>${suvorov_notRating_18}</t>
  </si>
  <si>
    <t>${suvorov_notEducation_18}</t>
  </si>
  <si>
    <t>${suvorov_other_18}</t>
  </si>
  <si>
    <t>${suvorov_notWish_19}</t>
  </si>
  <si>
    <t>${suvorov_stupid_19}</t>
  </si>
  <si>
    <t>${suvorov_notSport_19}</t>
  </si>
  <si>
    <t>${suvorov_notPPO_19}</t>
  </si>
  <si>
    <t>${suvorov_notHealth_19}</t>
  </si>
  <si>
    <t>${suvorov_notRating_19}</t>
  </si>
  <si>
    <t>${suvorov_notEducation_19}</t>
  </si>
  <si>
    <t>${suvorov_other_19}</t>
  </si>
  <si>
    <t>${suvorov_notWish_20}</t>
  </si>
  <si>
    <t>${suvorov_stupid_20}</t>
  </si>
  <si>
    <t>${suvorov_notSport_20}</t>
  </si>
  <si>
    <t>${suvorov_notPPO_20}</t>
  </si>
  <si>
    <t>${suvorov_notHealth_20}</t>
  </si>
  <si>
    <t>${suvorov_notRating_20}</t>
  </si>
  <si>
    <t>${suvorov_notEducation_20}</t>
  </si>
  <si>
    <t>${suvorov_other_20}</t>
  </si>
  <si>
    <t>${suvorov_notWish_21}</t>
  </si>
  <si>
    <t>${suvorov_stupid_21}</t>
  </si>
  <si>
    <t>${suvorov_notSport_21}</t>
  </si>
  <si>
    <t>${suvorov_notPPO_21}</t>
  </si>
  <si>
    <t>${suvorov_notHealth_21}</t>
  </si>
  <si>
    <t>${suvorov_notRating_21}</t>
  </si>
  <si>
    <t>${suvorov_notEducation_21}</t>
  </si>
  <si>
    <t>${suvorov_other_21}</t>
  </si>
  <si>
    <t>${suvorov_notWish_22}</t>
  </si>
  <si>
    <t>${suvorov_stupid_22}</t>
  </si>
  <si>
    <t>${suvorov_notSport_22}</t>
  </si>
  <si>
    <t>${suvorov_notPPO_22}</t>
  </si>
  <si>
    <t>${suvorov_notHealth_22}</t>
  </si>
  <si>
    <t>${suvorov_notRating_22}</t>
  </si>
  <si>
    <t>${suvorov_notEducation_22}</t>
  </si>
  <si>
    <t>${suvorov_other_22}</t>
  </si>
  <si>
    <t>${suvorov_notWish_23}</t>
  </si>
  <si>
    <t>${suvorov_stupid_23}</t>
  </si>
  <si>
    <t>${suvorov_notSport_23}</t>
  </si>
  <si>
    <t>${suvorov_notPPO_23}</t>
  </si>
  <si>
    <t>${suvorov_notHealth_23}</t>
  </si>
  <si>
    <t>${suvorov_notRating_23}</t>
  </si>
  <si>
    <t>${suvorov_notEducation_23}</t>
  </si>
  <si>
    <t>${suvorov_other_23}</t>
  </si>
  <si>
    <t>${suvorov_notWish_24}</t>
  </si>
  <si>
    <t>${suvorov_stupid_24}</t>
  </si>
  <si>
    <t>${suvorov_notSport_24}</t>
  </si>
  <si>
    <t>${suvorov_notPPO_24}</t>
  </si>
  <si>
    <t>${suvorov_notHealth_24}</t>
  </si>
  <si>
    <t>${suvorov_notRating_24}</t>
  </si>
  <si>
    <t>${suvorov_notEducation_24}</t>
  </si>
  <si>
    <t>${suvorov_other_24}</t>
  </si>
  <si>
    <t>${suvorov_notWish_25}</t>
  </si>
  <si>
    <t>${suvorov_stupid_25}</t>
  </si>
  <si>
    <t>${suvorov_notSport_25}</t>
  </si>
  <si>
    <t>${suvorov_notPPO_25}</t>
  </si>
  <si>
    <t>${suvorov_notHealth_25}</t>
  </si>
  <si>
    <t>${suvorov_notRating_25}</t>
  </si>
  <si>
    <t>${suvorov_notEducation_25}</t>
  </si>
  <si>
    <t>${suvorov_other_25}</t>
  </si>
  <si>
    <t>${suvorov_notWish_26}</t>
  </si>
  <si>
    <t>${suvorov_stupid_26}</t>
  </si>
  <si>
    <t>${suvorov_notSport_26}</t>
  </si>
  <si>
    <t>${suvorov_notPPO_26}</t>
  </si>
  <si>
    <t>${suvorov_notHealth_26}</t>
  </si>
  <si>
    <t>${suvorov_notRating_26}</t>
  </si>
  <si>
    <t>${suvorov_notEducation_26}</t>
  </si>
  <si>
    <t>${suvorov_other_26}</t>
  </si>
  <si>
    <t>${suvorov_notWish_27}</t>
  </si>
  <si>
    <t>${suvorov_stupid_27}</t>
  </si>
  <si>
    <t>${suvorov_notSport_27}</t>
  </si>
  <si>
    <t>${suvorov_notPPO_27}</t>
  </si>
  <si>
    <t>${suvorov_notHealth_27}</t>
  </si>
  <si>
    <t>${suvorov_notRating_27}</t>
  </si>
  <si>
    <t>${suvorov_notEducation_27}</t>
  </si>
  <si>
    <t>${suvorov_other_27}</t>
  </si>
  <si>
    <t>${suvorov_notWish_29}</t>
  </si>
  <si>
    <t>${suvorov_stupid_29}</t>
  </si>
  <si>
    <t>${suvorov_notSport_29}</t>
  </si>
  <si>
    <t>${suvorov_notPPO_29}</t>
  </si>
  <si>
    <t>${suvorov_notHealth_29}</t>
  </si>
  <si>
    <t>${suvorov_notRating_29}</t>
  </si>
  <si>
    <t>${suvorov_notEducation_29}</t>
  </si>
  <si>
    <t>${suvorov_other_29}</t>
  </si>
  <si>
    <t>${suvorov_notWish_30}</t>
  </si>
  <si>
    <t>${suvorov_stupid_30}</t>
  </si>
  <si>
    <t>${suvorov_notSport_30}</t>
  </si>
  <si>
    <t>${suvorov_notPPO_30}</t>
  </si>
  <si>
    <t>${suvorov_notHealth_30}</t>
  </si>
  <si>
    <t>${suvorov_notRating_30}</t>
  </si>
  <si>
    <t>${suvorov_notEducation_30}</t>
  </si>
  <si>
    <t>${suvorov_other_30}</t>
  </si>
  <si>
    <t>${suvorov_notWish_31}</t>
  </si>
  <si>
    <t>${suvorov_stupid_31}</t>
  </si>
  <si>
    <t>${suvorov_notSport_31}</t>
  </si>
  <si>
    <t>${suvorov_notPPO_31}</t>
  </si>
  <si>
    <t>${suvorov_notHealth_31}</t>
  </si>
  <si>
    <t>${suvorov_notRating_31}</t>
  </si>
  <si>
    <t>${suvorov_notEducation_31}</t>
  </si>
  <si>
    <t>${suvorov_other_31}</t>
  </si>
  <si>
    <t>${suvorov_notWish_32}</t>
  </si>
  <si>
    <t>${suvorov_stupid_32}</t>
  </si>
  <si>
    <t>${suvorov_notSport_32}</t>
  </si>
  <si>
    <t>${suvorov_notPPO_32}</t>
  </si>
  <si>
    <t>${suvorov_notHealth_32}</t>
  </si>
  <si>
    <t>${suvorov_notRating_32}</t>
  </si>
  <si>
    <t>${suvorov_notEducation_32}</t>
  </si>
  <si>
    <t>${suvorov_other_32}</t>
  </si>
  <si>
    <t>${suvorov_notWish_33}</t>
  </si>
  <si>
    <t>${suvorov_stupid_33}</t>
  </si>
  <si>
    <t>${suvorov_notSport_33}</t>
  </si>
  <si>
    <t>${suvorov_notPPO_33}</t>
  </si>
  <si>
    <t>${suvorov_notHealth_33}</t>
  </si>
  <si>
    <t>${suvorov_notRating_33}</t>
  </si>
  <si>
    <t>${suvorov_notEducation_33}</t>
  </si>
  <si>
    <t>${suvorov_other_33}</t>
  </si>
  <si>
    <t>${suvorov_notWish_34}</t>
  </si>
  <si>
    <t>${suvorov_stupid_34}</t>
  </si>
  <si>
    <t>${suvorov_notSport_34}</t>
  </si>
  <si>
    <t>${suvorov_notPPO_34}</t>
  </si>
  <si>
    <t>${suvorov_notHealth_34}</t>
  </si>
  <si>
    <t>${suvorov_notRating_34}</t>
  </si>
  <si>
    <t>${suvorov_notEducation_34}</t>
  </si>
  <si>
    <t>${suvorov_other_34}</t>
  </si>
  <si>
    <t>${suvorov_notWish_15}</t>
  </si>
  <si>
    <t>${suvorov_stupid_15}</t>
  </si>
  <si>
    <t>${suvorov_notSport_15}</t>
  </si>
  <si>
    <t>${suvorov_notPPO_15}</t>
  </si>
  <si>
    <t>${suvorov_notHealth_15}</t>
  </si>
  <si>
    <t>${suvorov_notRating_15}</t>
  </si>
  <si>
    <t>${suvorov_notEducation_15}</t>
  </si>
  <si>
    <t>${suvorov_other_15}</t>
  </si>
  <si>
    <t>${suvorov_notWish_14}</t>
  </si>
  <si>
    <t>${suvorov_stupid_14}</t>
  </si>
  <si>
    <t>${suvorov_notSport_14}</t>
  </si>
  <si>
    <t>${suvorov_notPPO_14}</t>
  </si>
  <si>
    <t>${suvorov_notHealth_14}</t>
  </si>
  <si>
    <t>${suvorov_notRating_14}</t>
  </si>
  <si>
    <t>${suvorov_notEducation_14}</t>
  </si>
  <si>
    <t>${suvorov_other_14}</t>
  </si>
  <si>
    <t>${suvorov_notWish_16}</t>
  </si>
  <si>
    <t>${suvorov_stupid_16}</t>
  </si>
  <si>
    <t>${suvorov_notSport_16}</t>
  </si>
  <si>
    <t>${suvorov_notPPO_16}</t>
  </si>
  <si>
    <t>${suvorov_notHealth_16}</t>
  </si>
  <si>
    <t>${suvorov_notRating_16}</t>
  </si>
  <si>
    <t>${suvorov_notEducation_16}</t>
  </si>
  <si>
    <t>${suvorov_other_16}</t>
  </si>
  <si>
    <t>${suvorov_notWish_28}</t>
  </si>
  <si>
    <t>${suvorov_stupid_28}</t>
  </si>
  <si>
    <t>${suvorov_notSport_28}</t>
  </si>
  <si>
    <t>${suvorov_notPPO_28}</t>
  </si>
  <si>
    <t>${suvorov_notHealth_28}</t>
  </si>
  <si>
    <t>${suvorov_notRating_28}</t>
  </si>
  <si>
    <t>${suvorov_notEducation_28}</t>
  </si>
  <si>
    <t>${suvorov_other_28}</t>
  </si>
  <si>
    <t>${suvorov_notWish_8}</t>
  </si>
  <si>
    <t>${suvorov_stupid_8}</t>
  </si>
  <si>
    <t>${suvorov_notSport_8}</t>
  </si>
  <si>
    <t>${suvorov_notPPO_8}</t>
  </si>
  <si>
    <t>${suvorov_notHealth_8}</t>
  </si>
  <si>
    <t>${suvorov_notRating_8}</t>
  </si>
  <si>
    <t>${suvorov_notEducation_8}</t>
  </si>
  <si>
    <t>${suvorov_other_8}</t>
  </si>
  <si>
    <t>${suvorov_notWish_9}</t>
  </si>
  <si>
    <t>${suvorov_stupid_9}</t>
  </si>
  <si>
    <t>${suvorov_notSport_9}</t>
  </si>
  <si>
    <t>${suvorov_notPPO_9}</t>
  </si>
  <si>
    <t>${suvorov_notHealth_9}</t>
  </si>
  <si>
    <t>${suvorov_notRating_9}</t>
  </si>
  <si>
    <t>${suvorov_notEducation_9}</t>
  </si>
  <si>
    <t>${suvorov_other_9}</t>
  </si>
  <si>
    <t>${suvorov_admission_10}</t>
  </si>
  <si>
    <t>${suvorov_success_10}</t>
  </si>
  <si>
    <t>${suvorov_admission_11}</t>
  </si>
  <si>
    <t>${suvorov_success_11}</t>
  </si>
  <si>
    <t>${suvorov_admission_13}</t>
  </si>
  <si>
    <t>${suvorov_success_13}</t>
  </si>
  <si>
    <t>${suvorov_admission_12}</t>
  </si>
  <si>
    <t>${suvorov_success_12}</t>
  </si>
  <si>
    <t>${suvorov_admission_17}</t>
  </si>
  <si>
    <t>${suvorov_success_17}</t>
  </si>
  <si>
    <t>${suvorov_admission_18}</t>
  </si>
  <si>
    <t>${suvorov_success_18}</t>
  </si>
  <si>
    <t>${suvorov_admission_19}</t>
  </si>
  <si>
    <t>${suvorov_success_19}</t>
  </si>
  <si>
    <t>${suvorov_admission_20}</t>
  </si>
  <si>
    <t>${suvorov_success_20}</t>
  </si>
  <si>
    <t>${suvorov_admission_21}</t>
  </si>
  <si>
    <t>${suvorov_success_21}</t>
  </si>
  <si>
    <t>${suvorov_admission_22}</t>
  </si>
  <si>
    <t>${suvorov_success_22}</t>
  </si>
  <si>
    <t>${suvorov_admission_23}</t>
  </si>
  <si>
    <t>${suvorov_success_23}</t>
  </si>
  <si>
    <t>${suvorov_admission_24}</t>
  </si>
  <si>
    <t>${suvorov_success_24}</t>
  </si>
  <si>
    <t>${suvorov_admission_25}</t>
  </si>
  <si>
    <t>${suvorov_success_25}</t>
  </si>
  <si>
    <t>${suvorov_admission_26}</t>
  </si>
  <si>
    <t>${suvorov_success_26}</t>
  </si>
  <si>
    <t>${suvorov_admission_27}</t>
  </si>
  <si>
    <t>${suvorov_success_27}</t>
  </si>
  <si>
    <t>${suvorov_admission_29}</t>
  </si>
  <si>
    <t>${suvorov_success_29}</t>
  </si>
  <si>
    <t>${suvorov_admission_30}</t>
  </si>
  <si>
    <t>${suvorov_success_30}</t>
  </si>
  <si>
    <t>${suvorov_admission_31}</t>
  </si>
  <si>
    <t>${suvorov_success_31}</t>
  </si>
  <si>
    <t>${suvorov_admission_32}</t>
  </si>
  <si>
    <t>${suvorov_success_32}</t>
  </si>
  <si>
    <t>${suvorov_admission_33}</t>
  </si>
  <si>
    <t>${suvorov_success_33}</t>
  </si>
  <si>
    <t>${suvorov_admission_34}</t>
  </si>
  <si>
    <t>${suvorov_success_34}</t>
  </si>
  <si>
    <t>${suvorov_admission_15}</t>
  </si>
  <si>
    <t>${suvorov_success_15}</t>
  </si>
  <si>
    <t>${suvorov_admission_14}</t>
  </si>
  <si>
    <t>${suvorov_success_14}</t>
  </si>
  <si>
    <t>${suvorov_admission_16}</t>
  </si>
  <si>
    <t>${suvorov_success_16}</t>
  </si>
  <si>
    <t>${suvorov_admission_28}</t>
  </si>
  <si>
    <t>${suvorov_success_28}</t>
  </si>
  <si>
    <t>${suvorov_notWish_35}</t>
  </si>
  <si>
    <t>${suvorov_stupid_35}</t>
  </si>
  <si>
    <t>${suvorov_notSport_35}</t>
  </si>
  <si>
    <t>${suvorov_notPPO_35}</t>
  </si>
  <si>
    <t>${suvorov_notHealth_35}</t>
  </si>
  <si>
    <t>${suvorov_notRating_35}</t>
  </si>
  <si>
    <t>${suvorov_notEducation_35}</t>
  </si>
  <si>
    <t>${suvorov_other_35}</t>
  </si>
  <si>
    <t>${suvorov_notWish_36}</t>
  </si>
  <si>
    <t>${suvorov_stupid_36}</t>
  </si>
  <si>
    <t>${suvorov_stupid_37}</t>
  </si>
  <si>
    <t>${suvorov_stupid_38}</t>
  </si>
  <si>
    <t>${suvorov_stupid_39}</t>
  </si>
  <si>
    <t>${suvorov_notWish_37}</t>
  </si>
  <si>
    <t>${suvorov_notWish_38}</t>
  </si>
  <si>
    <t>${suvorov_notWish_39}</t>
  </si>
  <si>
    <t>${suvorov_notSport_36}</t>
  </si>
  <si>
    <t>${suvorov_notSport_37}</t>
  </si>
  <si>
    <t>${suvorov_notSport_38}</t>
  </si>
  <si>
    <t>${suvorov_notSport_39}</t>
  </si>
  <si>
    <t>${suvorov_notPPO_36}</t>
  </si>
  <si>
    <t>${suvorov_notPPO_37}</t>
  </si>
  <si>
    <t>${suvorov_notPPO_38}</t>
  </si>
  <si>
    <t>${suvorov_notPPO_39}</t>
  </si>
  <si>
    <t>${suvorov_notHealth_36}</t>
  </si>
  <si>
    <t>${suvorov_notHealth_37}</t>
  </si>
  <si>
    <t>${suvorov_notHealth_38}</t>
  </si>
  <si>
    <t>${suvorov_notHealth_39}</t>
  </si>
  <si>
    <t>${suvorov_notRating_36}</t>
  </si>
  <si>
    <t>${suvorov_notRating_37}</t>
  </si>
  <si>
    <t>${suvorov_notRating_38}</t>
  </si>
  <si>
    <t>${suvorov_notRating_39}</t>
  </si>
  <si>
    <t>${suvorov_notEducation_36}</t>
  </si>
  <si>
    <t>${suvorov_notEducation_37}</t>
  </si>
  <si>
    <t>${suvorov_notEducation_38}</t>
  </si>
  <si>
    <t>${suvorov_notEducation_39}</t>
  </si>
  <si>
    <t>${suvorov_other_36}</t>
  </si>
  <si>
    <t>${suvorov_other_37}</t>
  </si>
  <si>
    <t>${suvorov_other_38}</t>
  </si>
  <si>
    <t>${suvorov_other_39}</t>
  </si>
  <si>
    <t>${suvorov_notWish_40}</t>
  </si>
  <si>
    <t>${suvorov_notWish_41}</t>
  </si>
  <si>
    <t>${suvorov_notWish_43}</t>
  </si>
  <si>
    <t>${suvorov_notWish_42}</t>
  </si>
  <si>
    <t>${suvorov_stupid_40}</t>
  </si>
  <si>
    <t>${suvorov_stupid_41}</t>
  </si>
  <si>
    <t>${suvorov_stupid_43}</t>
  </si>
  <si>
    <t>${suvorov_stupid_42}</t>
  </si>
  <si>
    <t>${suvorov_notSport_40}</t>
  </si>
  <si>
    <t>${suvorov_notSport_41}</t>
  </si>
  <si>
    <t>${suvorov_notSport_43}</t>
  </si>
  <si>
    <t>${suvorov_notSport_42}</t>
  </si>
  <si>
    <t>${suvorov_notPPO_40}</t>
  </si>
  <si>
    <t>${suvorov_notPPO_41}</t>
  </si>
  <si>
    <t>${suvorov_notPPO_43}</t>
  </si>
  <si>
    <t>${suvorov_notPPO_42}</t>
  </si>
  <si>
    <t>${suvorov_notHealth_40}</t>
  </si>
  <si>
    <t>${suvorov_notHealth_41}</t>
  </si>
  <si>
    <t>${suvorov_notHealth_43}</t>
  </si>
  <si>
    <t>${suvorov_notHealth_42}</t>
  </si>
  <si>
    <t>${suvorov_notRating_40}</t>
  </si>
  <si>
    <t>${suvorov_notRating_41}</t>
  </si>
  <si>
    <t>${suvorov_notRating_43}</t>
  </si>
  <si>
    <t>${suvorov_notRating_42}</t>
  </si>
  <si>
    <t>${suvorov_notEducation_40}</t>
  </si>
  <si>
    <t>${suvorov_notEducation_41}</t>
  </si>
  <si>
    <t>${suvorov_notEducation_43}</t>
  </si>
  <si>
    <t>${suvorov_notEducation_42}</t>
  </si>
  <si>
    <t>${suvorov_other_40}</t>
  </si>
  <si>
    <t>${suvorov_other_41}</t>
  </si>
  <si>
    <t>${suvorov_other_43}</t>
  </si>
  <si>
    <t>${suvorov_other_42}</t>
  </si>
  <si>
    <t>${table:nats.num}</t>
  </si>
  <si>
    <t>${table:nats.name}</t>
  </si>
  <si>
    <t>${table:nats.abits}</t>
  </si>
  <si>
    <t>${table:nats.abits_admission}</t>
  </si>
  <si>
    <t>${table:nats.abits_access}</t>
  </si>
  <si>
    <t>${notNat}</t>
  </si>
  <si>
    <t>${notNat_admission}</t>
  </si>
  <si>
    <t>${notNat_success}</t>
  </si>
  <si>
    <t>${region_4}</t>
  </si>
  <si>
    <t>${region_1}</t>
  </si>
  <si>
    <t>${region_2}</t>
  </si>
  <si>
    <t>${region_3}</t>
  </si>
  <si>
    <t>${region_5}</t>
  </si>
  <si>
    <t>${region_6}</t>
  </si>
  <si>
    <t>${region_7}</t>
  </si>
  <si>
    <t>${region_9}</t>
  </si>
  <si>
    <t>${region_8}</t>
  </si>
  <si>
    <t>${region_10}</t>
  </si>
  <si>
    <t>${region_11}</t>
  </si>
  <si>
    <t>${region_12}</t>
  </si>
  <si>
    <t>${region_13}</t>
  </si>
  <si>
    <t>${region_14}</t>
  </si>
  <si>
    <t>${region_15}</t>
  </si>
  <si>
    <t>${region_16}</t>
  </si>
  <si>
    <t>${region_17}</t>
  </si>
  <si>
    <t>${region_19}</t>
  </si>
  <si>
    <t>${region_18}</t>
  </si>
  <si>
    <t>${region_21}</t>
  </si>
  <si>
    <t>${region_20}</t>
  </si>
  <si>
    <t>${region_22}</t>
  </si>
  <si>
    <t>${region_24}</t>
  </si>
  <si>
    <t>${region_23}</t>
  </si>
  <si>
    <t>${region_25}</t>
  </si>
  <si>
    <t>${region_26}</t>
  </si>
  <si>
    <t>${region_27}</t>
  </si>
  <si>
    <t>${region_28}</t>
  </si>
  <si>
    <t>${region_29}</t>
  </si>
  <si>
    <t>${region_30}</t>
  </si>
  <si>
    <t>${region_31}</t>
  </si>
  <si>
    <t>${region_32}</t>
  </si>
  <si>
    <t>${region_33}</t>
  </si>
  <si>
    <t>${region_36}</t>
  </si>
  <si>
    <t>${region_34}</t>
  </si>
  <si>
    <t>${region_35}</t>
  </si>
  <si>
    <t>${region_37}</t>
  </si>
  <si>
    <t>${region_38}</t>
  </si>
  <si>
    <t>${region_39}</t>
  </si>
  <si>
    <t>${region_40}</t>
  </si>
  <si>
    <t>${region_41}</t>
  </si>
  <si>
    <t>${region_42}</t>
  </si>
  <si>
    <t>${region_43}</t>
  </si>
  <si>
    <t>${region_44}</t>
  </si>
  <si>
    <t>${region_46}</t>
  </si>
  <si>
    <t>${region_45}</t>
  </si>
  <si>
    <t>${region_47}</t>
  </si>
  <si>
    <t>${region_51}</t>
  </si>
  <si>
    <t>${region_53}</t>
  </si>
  <si>
    <t>${region_60}</t>
  </si>
  <si>
    <t>${region_48}</t>
  </si>
  <si>
    <t>${region_50}</t>
  </si>
  <si>
    <t>${region_52}</t>
  </si>
  <si>
    <t>${region_57}</t>
  </si>
  <si>
    <t>${region_62}</t>
  </si>
  <si>
    <t>${region_54}</t>
  </si>
  <si>
    <t>${region_55}</t>
  </si>
  <si>
    <t>${region_56}</t>
  </si>
  <si>
    <t>${region_58}</t>
  </si>
  <si>
    <t>${region_61}</t>
  </si>
  <si>
    <t>${region_49}</t>
  </si>
  <si>
    <t>${region_78}</t>
  </si>
  <si>
    <t>${region_65}</t>
  </si>
  <si>
    <t>${region_79}</t>
  </si>
  <si>
    <t>${region_63}</t>
  </si>
  <si>
    <t>${region_64}</t>
  </si>
  <si>
    <t>${region_66}</t>
  </si>
  <si>
    <t>${region_70}</t>
  </si>
  <si>
    <t>${region_72}</t>
  </si>
  <si>
    <t>${region_73}</t>
  </si>
  <si>
    <t>${region_74}</t>
  </si>
  <si>
    <t>${region_67}</t>
  </si>
  <si>
    <t>${region_68}</t>
  </si>
  <si>
    <t>${region_69}</t>
  </si>
  <si>
    <t>${region_71}</t>
  </si>
  <si>
    <t>${region_76}</t>
  </si>
  <si>
    <t>${region_77}</t>
  </si>
  <si>
    <t>${region_59}</t>
  </si>
  <si>
    <t>${region_81}</t>
  </si>
  <si>
    <t>${region_84}</t>
  </si>
  <si>
    <t>${region_85}</t>
  </si>
  <si>
    <t>${region_75}</t>
  </si>
  <si>
    <t>${region_87}</t>
  </si>
  <si>
    <t>${region_92}</t>
  </si>
  <si>
    <t>${region_91}</t>
  </si>
  <si>
    <t>${region_89}</t>
  </si>
  <si>
    <t>${region_86}</t>
  </si>
  <si>
    <t>${region_94}</t>
  </si>
  <si>
    <t>${region_80}</t>
  </si>
  <si>
    <t>${region_admission_31}</t>
  </si>
  <si>
    <t>${region_admission_32}</t>
  </si>
  <si>
    <t>${region_admission_33}</t>
  </si>
  <si>
    <t>${region_admission_36}</t>
  </si>
  <si>
    <t>${region_admission_37}</t>
  </si>
  <si>
    <t>${region_admission_40}</t>
  </si>
  <si>
    <t>${region_admission_44}</t>
  </si>
  <si>
    <t>${region_admission_46}</t>
  </si>
  <si>
    <t>${region_success_31}</t>
  </si>
  <si>
    <t>${region_success_32}</t>
  </si>
  <si>
    <t>${region_success_33}</t>
  </si>
  <si>
    <t>${region_success_36}</t>
  </si>
  <si>
    <t>${region_success_37}</t>
  </si>
  <si>
    <t>${region_success_40}</t>
  </si>
  <si>
    <t>${region_success_44}</t>
  </si>
  <si>
    <t>${region_success_46}</t>
  </si>
  <si>
    <t>${region_admission_48}</t>
  </si>
  <si>
    <t>${region_success_48}</t>
  </si>
  <si>
    <t>${region_admission_50}</t>
  </si>
  <si>
    <t>${region_success_50}</t>
  </si>
  <si>
    <t>${region_admission_52}</t>
  </si>
  <si>
    <t>${region_success_52}</t>
  </si>
  <si>
    <t>${region_admission_57}</t>
  </si>
  <si>
    <t>${region_success_57}</t>
  </si>
  <si>
    <t>${region_admission_62}</t>
  </si>
  <si>
    <t>${region_success_62}</t>
  </si>
  <si>
    <t>${region_admission_67}</t>
  </si>
  <si>
    <t>${region_success_67}</t>
  </si>
  <si>
    <t>${region_admission_68}</t>
  </si>
  <si>
    <t>${region_success_68}</t>
  </si>
  <si>
    <t>${region_admission_69}</t>
  </si>
  <si>
    <t>${region_success_69}</t>
  </si>
  <si>
    <t>${region_admission_71}</t>
  </si>
  <si>
    <t>${region_success_71}</t>
  </si>
  <si>
    <t>${region_admission_76}</t>
  </si>
  <si>
    <t>${region_success_76}</t>
  </si>
  <si>
    <t>${region_admission_77}</t>
  </si>
  <si>
    <t>${region_success_77}</t>
  </si>
  <si>
    <t>${region_admission_4}</t>
  </si>
  <si>
    <t>${region_success_4}</t>
  </si>
  <si>
    <t>${region_admission_2}</t>
  </si>
  <si>
    <t>${region_success_2}</t>
  </si>
  <si>
    <t>${region_admission_12}</t>
  </si>
  <si>
    <t>${region_success_12}</t>
  </si>
  <si>
    <t>${region_admission_13}</t>
  </si>
  <si>
    <t>${region_success_13}</t>
  </si>
  <si>
    <t>${region_admission_16}</t>
  </si>
  <si>
    <t>${region_success_16}</t>
  </si>
  <si>
    <t>${region_admission_17}</t>
  </si>
  <si>
    <t>${region_success_17}</t>
  </si>
  <si>
    <t>${region_admission_19}</t>
  </si>
  <si>
    <t>${region_success_19}</t>
  </si>
  <si>
    <t>${region_admission_18}</t>
  </si>
  <si>
    <t>${region_success_18}</t>
  </si>
  <si>
    <t>${region_admission_21}</t>
  </si>
  <si>
    <t>${region_success_21}</t>
  </si>
  <si>
    <t>${region_admission_22}</t>
  </si>
  <si>
    <t>${region_success_22}</t>
  </si>
  <si>
    <t>${region_admission_24}</t>
  </si>
  <si>
    <t>${region_success_24}</t>
  </si>
  <si>
    <t>${region_admission_59}</t>
  </si>
  <si>
    <t>${region_success_59}</t>
  </si>
  <si>
    <t>${region_admission_38}</t>
  </si>
  <si>
    <t>${region_success_38}</t>
  </si>
  <si>
    <t>${region_admission_42}</t>
  </si>
  <si>
    <t>${region_success_42}</t>
  </si>
  <si>
    <t>${region_admission_43}</t>
  </si>
  <si>
    <t>${region_success_43}</t>
  </si>
  <si>
    <t>${region_admission_45}</t>
  </si>
  <si>
    <t>${region_success_45}</t>
  </si>
  <si>
    <t>${region_admission_54}</t>
  </si>
  <si>
    <t>${region_success_54}</t>
  </si>
  <si>
    <t>${region_admission_55}</t>
  </si>
  <si>
    <t>${region_success_55}</t>
  </si>
  <si>
    <t>${region_admission_56}</t>
  </si>
  <si>
    <t>${region_success_56}</t>
  </si>
  <si>
    <t>${region_admission_58}</t>
  </si>
  <si>
    <t>${region_success_58}</t>
  </si>
  <si>
    <t>${region_admission_63}</t>
  </si>
  <si>
    <t>${region_success_63}</t>
  </si>
  <si>
    <t>${region_admission_64}</t>
  </si>
  <si>
    <t>${region_success_64}</t>
  </si>
  <si>
    <t>${region_admission_66}</t>
  </si>
  <si>
    <t>${region_success_66}</t>
  </si>
  <si>
    <t>${region_admission_70}</t>
  </si>
  <si>
    <t>${region_success_70}</t>
  </si>
  <si>
    <t>${region_admission_72}</t>
  </si>
  <si>
    <t>${region_success_72}</t>
  </si>
  <si>
    <t>${region_admission_73}</t>
  </si>
  <si>
    <t>${region_success_73}</t>
  </si>
  <si>
    <t>${region_admission_74}</t>
  </si>
  <si>
    <t>${region_success_74}</t>
  </si>
  <si>
    <t>${region_admission_86}</t>
  </si>
  <si>
    <t>${region_success_86}</t>
  </si>
  <si>
    <t>${region_admission_89}</t>
  </si>
  <si>
    <t>${region_success_89}</t>
  </si>
  <si>
    <t>${region_admission_94}</t>
  </si>
  <si>
    <t>${region_success_94}</t>
  </si>
  <si>
    <t>${region_admission_7}</t>
  </si>
  <si>
    <t>${region_success_7}</t>
  </si>
  <si>
    <t>${region_admission_9}</t>
  </si>
  <si>
    <t>${region_success_9}</t>
  </si>
  <si>
    <t>${region_admission_1}</t>
  </si>
  <si>
    <t>${region_success_1}</t>
  </si>
  <si>
    <t>${region_admission_5}</t>
  </si>
  <si>
    <t>${region_success_5}</t>
  </si>
  <si>
    <t>${region_admission_6}</t>
  </si>
  <si>
    <t>${region_success_6}</t>
  </si>
  <si>
    <t>${region_admission_8}</t>
  </si>
  <si>
    <t>${region_success_8}</t>
  </si>
  <si>
    <t>${region_admission_91}</t>
  </si>
  <si>
    <t>${region_success_91}</t>
  </si>
  <si>
    <t>${region_admission_15}</t>
  </si>
  <si>
    <t>${region_success_15}</t>
  </si>
  <si>
    <t>${region_admission_20}</t>
  </si>
  <si>
    <t>${region_success_20}</t>
  </si>
  <si>
    <t>${region_admission_23}</t>
  </si>
  <si>
    <t>${region_success_23}</t>
  </si>
  <si>
    <t>${region_admission_26}</t>
  </si>
  <si>
    <t>${region_success_26}</t>
  </si>
  <si>
    <t>${region_admission_30}</t>
  </si>
  <si>
    <t>${region_success_30}</t>
  </si>
  <si>
    <t>${region_admission_34}</t>
  </si>
  <si>
    <t>${region_success_34}</t>
  </si>
  <si>
    <t>${region_admission_61}</t>
  </si>
  <si>
    <t>${region_success_61}</t>
  </si>
  <si>
    <t>${region_admission_92}</t>
  </si>
  <si>
    <t>${region_success_92}</t>
  </si>
  <si>
    <t>${region_admission_80}</t>
  </si>
  <si>
    <t>${region_success_80}</t>
  </si>
  <si>
    <t>${region_admission_81}</t>
  </si>
  <si>
    <t>${region_success_81}</t>
  </si>
  <si>
    <t>${region_admission_85}</t>
  </si>
  <si>
    <t>${region_success_85}</t>
  </si>
  <si>
    <t>${region_admission_84}</t>
  </si>
  <si>
    <t>${region_success_84}</t>
  </si>
  <si>
    <t>${region_admission_3}</t>
  </si>
  <si>
    <t>${region_success_3}</t>
  </si>
  <si>
    <t>${region_admission_14}</t>
  </si>
  <si>
    <t>${region_success_14}</t>
  </si>
  <si>
    <t>${region_admission_75}</t>
  </si>
  <si>
    <t>${region_success_75}</t>
  </si>
  <si>
    <t>${region_admission_41}</t>
  </si>
  <si>
    <t>${region_success_41}</t>
  </si>
  <si>
    <t>${region_admission_25}</t>
  </si>
  <si>
    <t>${region_success_25}</t>
  </si>
  <si>
    <t>${region_admission_27}</t>
  </si>
  <si>
    <t>${region_success_27}</t>
  </si>
  <si>
    <t>${region_admission_28}</t>
  </si>
  <si>
    <t>${region_success_28}</t>
  </si>
  <si>
    <t>${region_admission_49}</t>
  </si>
  <si>
    <t>${region_success_49}</t>
  </si>
  <si>
    <t>${region_admission_65}</t>
  </si>
  <si>
    <t>${region_success_65}</t>
  </si>
  <si>
    <t>${region_admission_79}</t>
  </si>
  <si>
    <t>${region_success_79}</t>
  </si>
  <si>
    <t>${region_admission_87}</t>
  </si>
  <si>
    <t>${region_success_87}</t>
  </si>
  <si>
    <t>${region_admission_10}</t>
  </si>
  <si>
    <t>${region_success_10}</t>
  </si>
  <si>
    <t>${region_admission_11}</t>
  </si>
  <si>
    <t>${region_success_11}</t>
  </si>
  <si>
    <t>${region_admission_29}</t>
  </si>
  <si>
    <t>${region_success_29}</t>
  </si>
  <si>
    <t>${region_admission_35}</t>
  </si>
  <si>
    <t>${region_success_35}</t>
  </si>
  <si>
    <t>${region_admission_39}</t>
  </si>
  <si>
    <t>${region_success_39}</t>
  </si>
  <si>
    <t>${region_admission_47}</t>
  </si>
  <si>
    <t>${region_success_47}</t>
  </si>
  <si>
    <t>${region_admission_51}</t>
  </si>
  <si>
    <t>${region_success_51}</t>
  </si>
  <si>
    <t>${region_admission_53}</t>
  </si>
  <si>
    <t>${region_success_53}</t>
  </si>
  <si>
    <t>${region_admission_60}</t>
  </si>
  <si>
    <t>${region_success_60}</t>
  </si>
  <si>
    <t>${region_admission_78}</t>
  </si>
  <si>
    <t>${region_success_78}</t>
  </si>
  <si>
    <t>${mil_place_ЛенВО}</t>
  </si>
  <si>
    <t>${mil_place_admission_ЛенВО}</t>
  </si>
  <si>
    <t>${mil_place_success_ЛенВО}</t>
  </si>
  <si>
    <t>${mil_place_МВО}</t>
  </si>
  <si>
    <t>${mil_place_admission_МВО}</t>
  </si>
  <si>
    <t>${mil_place_success_МВО}</t>
  </si>
  <si>
    <t>${mil_place_ЦВО}</t>
  </si>
  <si>
    <t>${mil_place_admission_ЦВО}</t>
  </si>
  <si>
    <t>${mil_place_success_ЦВО}</t>
  </si>
  <si>
    <t>${mil_place_ЮВО}</t>
  </si>
  <si>
    <t>${mil_place_admission_ЮВО}</t>
  </si>
  <si>
    <t>${mil_place_success_ЮВО}</t>
  </si>
  <si>
    <t>${mil_place_ВВО}</t>
  </si>
  <si>
    <t>${mil_place_admission_ВВО}</t>
  </si>
  <si>
    <t>${mil_place_success_ВВО}</t>
  </si>
  <si>
    <t>${mil_place_ВКС}</t>
  </si>
  <si>
    <t>${mil_place_admission_ВКС}</t>
  </si>
  <si>
    <t>${mil_place_success_ВКС}</t>
  </si>
  <si>
    <t>${mil_place_ВМФ}</t>
  </si>
  <si>
    <t>${mil_place_admission_ВМФ}</t>
  </si>
  <si>
    <t>${mil_place_success_ВМФ}</t>
  </si>
  <si>
    <t>${mil_place_СВ}</t>
  </si>
  <si>
    <t>${mil_place_admission_СВ}</t>
  </si>
  <si>
    <t>${mil_place_success_СВ}</t>
  </si>
  <si>
    <t>${mil_place_ВДВ}</t>
  </si>
  <si>
    <t>${mil_place_admission_ВДВ}</t>
  </si>
  <si>
    <t>${mil_place_success_ВДВ}</t>
  </si>
  <si>
    <t>${mil_place_РВСН}</t>
  </si>
  <si>
    <t>${mil_place_admission_РВСН}</t>
  </si>
  <si>
    <t>${mil_place_success_РВСН}</t>
  </si>
  <si>
    <t>${mil_place_12 ГУ МО}</t>
  </si>
  <si>
    <t>${mil_place_admission_12 ГУ МО}</t>
  </si>
  <si>
    <t>${mil_place_success_12 ГУ МО}</t>
  </si>
  <si>
    <t>${mil_place_ГУ ГШ}</t>
  </si>
  <si>
    <t>${mil_place_admission_ГУ ГШ}</t>
  </si>
  <si>
    <t>${mil_place_success_ГУ ГШ}</t>
  </si>
  <si>
    <t>${mil_place_8У ГШ}</t>
  </si>
  <si>
    <t>${mil_place_admission_8У ГШ}</t>
  </si>
  <si>
    <t>${mil_place_success_8У ГШ}</t>
  </si>
  <si>
    <t>${mil_place_ГВМУ}</t>
  </si>
  <si>
    <t>${mil_place_admission_ГВМУ}</t>
  </si>
  <si>
    <t>${mil_place_success_ГВМУ}</t>
  </si>
  <si>
    <t>${mil_place_ГУС}</t>
  </si>
  <si>
    <t>${mil_place_admission_ГУС}</t>
  </si>
  <si>
    <t>${mil_place_success_ГУС}</t>
  </si>
  <si>
    <t>${mil_place_РХБЗ}</t>
  </si>
  <si>
    <t>${mil_place_admission_РХБЗ}</t>
  </si>
  <si>
    <t>${mil_place_success_РХБЗ}</t>
  </si>
  <si>
    <t>${mil_place_ИВ}</t>
  </si>
  <si>
    <t>${mil_place_admission_ИВ}</t>
  </si>
  <si>
    <t>${mil_place_success_ИВ}</t>
  </si>
  <si>
    <t>${mil_place_За пределами РФ}</t>
  </si>
  <si>
    <t>${mil_place_admission_За пределами РФ}</t>
  </si>
  <si>
    <t>${mil_place_success_За пределами РФ}</t>
  </si>
  <si>
    <t>${mil_place_МЧС}</t>
  </si>
  <si>
    <t>${mil_place_admission_МЧС}</t>
  </si>
  <si>
    <t>${mil_place_success_МЧС}</t>
  </si>
  <si>
    <t>${mil_place_ФСБ}</t>
  </si>
  <si>
    <t>${mil_place_admission_ФСБ}</t>
  </si>
  <si>
    <t>${mil_place_success_ФСБ}</t>
  </si>
  <si>
    <t>${mil_place_ФСО}</t>
  </si>
  <si>
    <t>${mil_place_admission_ФСО}</t>
  </si>
  <si>
    <t>${mil_place_ФС ВНГ}</t>
  </si>
  <si>
    <t>${mil_place_admission_ФС ВНГ}</t>
  </si>
  <si>
    <t>${mil_place_success_ФС ВНГ}</t>
  </si>
  <si>
    <t>Другие</t>
  </si>
  <si>
    <t>${mil_place_Другие}</t>
  </si>
  <si>
    <t>${mil_place_admission_Другие}</t>
  </si>
  <si>
    <t>${mil_place_success_Другие}</t>
  </si>
  <si>
    <t>ФУБХУХО</t>
  </si>
  <si>
    <t>${mil_place_ФУБХУХО}</t>
  </si>
  <si>
    <t>${mil_place_admission_ФУБХУХО}</t>
  </si>
  <si>
    <t>${mil_place_success_ФУБХУХО}</t>
  </si>
  <si>
    <t>${test}</t>
  </si>
  <si>
    <t>Неопределенно</t>
  </si>
  <si>
    <t>В 2025 ГОДУ НА 28 января 2025 г.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</si>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</sst>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19">
    <xf numFmtId="0" fontId="0" fillId="0" borderId="0" xfId="0"/>
    <xf numFmtId="49" fontId="2" fillId="0" borderId="0" xfId="0" applyNumberFormat="1" applyFont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" fillId="0" borderId="0" xfId="0" applyFont="1" applyProtection="1">
      <protection hidden="1"/>
    </xf>
    <xf numFmtId="0" fontId="6" fillId="0" borderId="0" xfId="0" applyFont="1" applyProtection="1">
      <protection hidden="1"/>
    </xf>
    <xf numFmtId="0" fontId="6" fillId="0" borderId="1" xfId="0" applyFont="1" applyBorder="1" applyAlignment="1" applyProtection="1">
      <alignment horizontal="center" vertical="center" wrapText="1"/>
      <protection hidden="1"/>
    </xf>
    <xf numFmtId="1" fontId="6" fillId="0" borderId="1" xfId="0" applyNumberFormat="1" applyFont="1" applyBorder="1" applyAlignment="1" applyProtection="1">
      <alignment horizontal="center" vertical="center" wrapText="1"/>
      <protection hidden="1"/>
    </xf>
    <xf numFmtId="164" fontId="6" fillId="0" borderId="1" xfId="0" applyNumberFormat="1" applyFont="1" applyBorder="1" applyAlignment="1" applyProtection="1">
      <alignment horizontal="center" vertical="center" wrapText="1"/>
      <protection hidden="1"/>
    </xf>
    <xf numFmtId="2" fontId="6" fillId="0" borderId="1" xfId="0" applyNumberFormat="1" applyFont="1" applyBorder="1" applyAlignment="1" applyProtection="1">
      <alignment horizontal="center" vertical="center" wrapText="1"/>
      <protection hidden="1"/>
    </xf>
    <xf numFmtId="0" fontId="6" fillId="2" borderId="1" xfId="0" applyFont="1" applyFill="1" applyBorder="1" applyAlignment="1" applyProtection="1">
      <alignment horizontal="center" vertical="center" wrapText="1"/>
      <protection locked="0" hidden="1"/>
    </xf>
    <xf numFmtId="1" fontId="0" fillId="0" borderId="0" xfId="0" applyNumberFormat="1"/>
    <xf numFmtId="0" fontId="1" fillId="0" borderId="0" xfId="0" applyFont="1"/>
    <xf numFmtId="0" fontId="6" fillId="0" borderId="9" xfId="0" applyFont="1" applyBorder="1" applyAlignment="1" applyProtection="1">
      <alignment horizontal="center" vertical="center" wrapText="1"/>
      <protection hidden="1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1" fontId="7" fillId="0" borderId="1" xfId="0" applyNumberFormat="1" applyFont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 applyProtection="1">
      <alignment horizontal="center" vertical="center" wrapText="1"/>
      <protection hidden="1"/>
    </xf>
    <xf numFmtId="0" fontId="6" fillId="0" borderId="1" xfId="0" applyFont="1" applyBorder="1" applyAlignment="1" applyProtection="1">
      <alignment horizontal="center" wrapText="1"/>
      <protection hidden="1"/>
    </xf>
    <xf numFmtId="0" fontId="6" fillId="0" borderId="2" xfId="0" applyFont="1" applyBorder="1" applyProtection="1">
      <protection hidden="1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6" fillId="0" borderId="1" xfId="0" applyFont="1" applyBorder="1" applyAlignment="1" applyProtection="1">
      <alignment horizontal="center" textRotation="90" wrapText="1"/>
      <protection hidden="1"/>
    </xf>
    <xf numFmtId="0" fontId="6" fillId="0" borderId="1" xfId="0" applyFont="1" applyBorder="1" applyAlignment="1" applyProtection="1">
      <alignment horizontal="center" vertical="center" textRotation="90" wrapText="1"/>
      <protection hidden="1"/>
    </xf>
    <xf numFmtId="0" fontId="6" fillId="0" borderId="1" xfId="0" applyFont="1" applyBorder="1" applyAlignment="1" applyProtection="1">
      <alignment vertical="center" wrapText="1"/>
      <protection hidden="1"/>
    </xf>
    <xf numFmtId="1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>
      <alignment vertical="top"/>
    </xf>
    <xf numFmtId="0" fontId="6" fillId="0" borderId="1" xfId="0" applyFont="1" applyBorder="1" applyAlignment="1" applyProtection="1">
      <alignment vertical="center"/>
      <protection hidden="1"/>
    </xf>
    <xf numFmtId="0" fontId="6" fillId="0" borderId="8" xfId="0" applyFont="1" applyBorder="1" applyAlignment="1" applyProtection="1">
      <alignment horizontal="center" vertical="center" wrapText="1"/>
      <protection hidden="1"/>
    </xf>
    <xf numFmtId="0" fontId="6" fillId="0" borderId="1" xfId="0" applyFont="1" applyBorder="1" applyAlignment="1" applyProtection="1">
      <alignment horizontal="justify" vertical="center"/>
      <protection hidden="1"/>
    </xf>
    <xf numFmtId="0" fontId="6" fillId="0" borderId="1" xfId="0" applyFont="1" applyBorder="1" applyAlignment="1" applyProtection="1">
      <alignment horizontal="left" vertical="center" wrapText="1"/>
      <protection hidden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left" vertical="center"/>
      <protection hidden="1"/>
    </xf>
    <xf numFmtId="0" fontId="6" fillId="0" borderId="8" xfId="0" applyFont="1" applyBorder="1" applyAlignment="1" applyProtection="1">
      <alignment vertical="center" wrapText="1"/>
      <protection hidden="1"/>
    </xf>
    <xf numFmtId="0" fontId="7" fillId="0" borderId="9" xfId="0" applyFont="1" applyBorder="1" applyAlignment="1" applyProtection="1">
      <alignment horizontal="center" vertical="center" wrapText="1"/>
      <protection hidden="1"/>
    </xf>
    <xf numFmtId="0" fontId="7" fillId="0" borderId="14" xfId="0" applyFont="1" applyBorder="1" applyAlignment="1" applyProtection="1">
      <alignment horizontal="center" vertical="center" wrapText="1"/>
      <protection hidden="1"/>
    </xf>
    <xf numFmtId="0" fontId="6" fillId="0" borderId="1" xfId="0" applyFont="1" applyBorder="1" applyAlignment="1" applyProtection="1">
      <alignment horizontal="center" vertical="center"/>
      <protection hidden="1"/>
    </xf>
    <xf numFmtId="0" fontId="6" fillId="0" borderId="8" xfId="0" applyFont="1" applyBorder="1" applyAlignment="1" applyProtection="1">
      <alignment vertical="center"/>
      <protection hidden="1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left" vertical="center"/>
      <protection hidden="1"/>
    </xf>
    <xf numFmtId="0" fontId="6" fillId="0" borderId="0" xfId="0" applyFont="1" applyAlignment="1" applyProtection="1">
      <alignment vertical="center" wrapText="1"/>
      <protection hidden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20" xfId="0" applyFont="1" applyBorder="1" applyAlignment="1" applyProtection="1">
      <alignment horizontal="center" vertical="center" textRotation="90" wrapText="1"/>
      <protection hidden="1"/>
    </xf>
    <xf numFmtId="0" fontId="6" fillId="0" borderId="20" xfId="0" applyFont="1" applyBorder="1" applyAlignment="1" applyProtection="1">
      <alignment horizontal="center" vertical="center" wrapText="1"/>
      <protection hidden="1"/>
    </xf>
    <xf numFmtId="0" fontId="6" fillId="0" borderId="20" xfId="0" applyFont="1" applyBorder="1" applyAlignment="1" applyProtection="1">
      <alignment horizontal="left" vertical="center" wrapText="1"/>
      <protection hidden="1"/>
    </xf>
    <xf numFmtId="0" fontId="7" fillId="0" borderId="20" xfId="0" applyFont="1" applyBorder="1" applyAlignment="1">
      <alignment horizontal="center" vertical="center"/>
    </xf>
    <xf numFmtId="0" fontId="6" fillId="0" borderId="20" xfId="0" applyFont="1" applyBorder="1" applyAlignment="1" applyProtection="1">
      <alignment horizontal="center" vertical="center" wrapText="1"/>
      <protection hidden="1"/>
    </xf>
    <xf numFmtId="0" fontId="6" fillId="0" borderId="1" xfId="0" applyFont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 applyProtection="1">
      <alignment horizontal="center" vertical="center" wrapText="1"/>
      <protection hidden="1"/>
    </xf>
    <xf numFmtId="0" fontId="6" fillId="0" borderId="8" xfId="0" applyFont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 applyProtection="1">
      <alignment horizontal="center" vertical="center" wrapText="1"/>
      <protection hidden="1"/>
    </xf>
    <xf numFmtId="0" fontId="6" fillId="0" borderId="1" xfId="0" applyFont="1" applyBorder="1" applyAlignment="1" applyProtection="1">
      <alignment horizontal="center" vertical="center" wrapText="1"/>
      <protection hidden="1"/>
    </xf>
    <xf numFmtId="0" fontId="6" fillId="0" borderId="1" xfId="0" applyFont="1" applyBorder="1" applyAlignment="1" applyProtection="1">
      <alignment horizontal="left" vertical="center" wrapText="1"/>
      <protection hidden="1"/>
    </xf>
    <xf numFmtId="0" fontId="6" fillId="0" borderId="8" xfId="0" applyFont="1" applyBorder="1" applyAlignment="1" applyProtection="1">
      <alignment horizontal="left" vertical="center"/>
      <protection hidden="1"/>
    </xf>
    <xf numFmtId="0" fontId="6" fillId="0" borderId="1" xfId="0" applyFont="1" applyBorder="1" applyAlignment="1" applyProtection="1">
      <alignment horizontal="left" vertical="center" wrapText="1"/>
      <protection hidden="1"/>
    </xf>
    <xf numFmtId="0" fontId="6" fillId="0" borderId="1" xfId="0" applyFont="1" applyBorder="1" applyAlignment="1" applyProtection="1">
      <alignment horizontal="center" vertical="center" wrapText="1"/>
      <protection hidden="1"/>
    </xf>
    <xf numFmtId="0" fontId="6" fillId="0" borderId="1" xfId="0" applyFont="1" applyBorder="1" applyAlignment="1" applyProtection="1">
      <alignment horizontal="center" vertical="center" textRotation="90" wrapText="1"/>
      <protection hidden="1"/>
    </xf>
    <xf numFmtId="49" fontId="2" fillId="0" borderId="0" xfId="0" applyNumberFormat="1" applyFont="1" applyAlignment="1" applyProtection="1">
      <alignment horizontal="center"/>
      <protection hidden="1"/>
    </xf>
    <xf numFmtId="49" fontId="3" fillId="0" borderId="0" xfId="0" applyNumberFormat="1" applyFont="1" applyAlignment="1" applyProtection="1">
      <alignment horizontal="center"/>
      <protection hidden="1"/>
    </xf>
    <xf numFmtId="49" fontId="3" fillId="0" borderId="0" xfId="0" applyNumberFormat="1" applyFont="1" applyAlignment="1" applyProtection="1">
      <alignment horizontal="center"/>
      <protection locked="0" hidden="1"/>
    </xf>
    <xf numFmtId="0" fontId="5" fillId="0" borderId="0" xfId="0" applyFont="1" applyAlignment="1" applyProtection="1">
      <alignment horizontal="left" vertical="top"/>
      <protection hidden="1"/>
    </xf>
    <xf numFmtId="0" fontId="6" fillId="0" borderId="0" xfId="0" applyFont="1" applyAlignment="1" applyProtection="1">
      <alignment horizontal="right"/>
      <protection hidden="1"/>
    </xf>
    <xf numFmtId="0" fontId="6" fillId="0" borderId="1" xfId="0" applyFont="1" applyBorder="1" applyAlignment="1" applyProtection="1">
      <alignment horizontal="right" vertical="center" wrapText="1"/>
      <protection hidden="1"/>
    </xf>
    <xf numFmtId="0" fontId="6" fillId="0" borderId="6" xfId="0" applyFont="1" applyBorder="1" applyAlignment="1" applyProtection="1">
      <alignment horizontal="center" vertical="center" wrapText="1"/>
      <protection hidden="1"/>
    </xf>
    <xf numFmtId="0" fontId="6" fillId="0" borderId="7" xfId="0" applyFont="1" applyBorder="1" applyAlignment="1" applyProtection="1">
      <alignment horizontal="center" vertical="center" wrapText="1"/>
      <protection hidden="1"/>
    </xf>
    <xf numFmtId="0" fontId="6" fillId="0" borderId="8" xfId="0" applyFont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 applyProtection="1">
      <alignment horizontal="left" vertical="center" wrapText="1"/>
      <protection hidden="1"/>
    </xf>
    <xf numFmtId="0" fontId="5" fillId="0" borderId="2" xfId="0" applyFont="1" applyBorder="1" applyAlignment="1" applyProtection="1">
      <alignment horizontal="left" vertical="top"/>
      <protection hidden="1"/>
    </xf>
    <xf numFmtId="0" fontId="6" fillId="0" borderId="2" xfId="0" applyFont="1" applyBorder="1" applyAlignment="1" applyProtection="1">
      <alignment horizontal="right"/>
      <protection hidden="1"/>
    </xf>
    <xf numFmtId="0" fontId="6" fillId="0" borderId="3" xfId="0" applyFont="1" applyBorder="1" applyAlignment="1" applyProtection="1">
      <alignment horizontal="center" vertical="center" wrapText="1"/>
      <protection hidden="1"/>
    </xf>
    <xf numFmtId="0" fontId="6" fillId="0" borderId="4" xfId="0" applyFont="1" applyBorder="1" applyAlignment="1" applyProtection="1">
      <alignment horizontal="center" vertical="center" wrapText="1"/>
      <protection hidden="1"/>
    </xf>
    <xf numFmtId="0" fontId="6" fillId="0" borderId="5" xfId="0" applyFont="1" applyBorder="1" applyAlignment="1" applyProtection="1">
      <alignment horizontal="center" vertical="center" wrapText="1"/>
      <protection hidden="1"/>
    </xf>
    <xf numFmtId="0" fontId="6" fillId="0" borderId="10" xfId="0" applyFont="1" applyBorder="1" applyAlignment="1" applyProtection="1">
      <alignment horizontal="left" vertical="center" wrapText="1"/>
      <protection hidden="1"/>
    </xf>
    <xf numFmtId="0" fontId="6" fillId="0" borderId="11" xfId="0" applyFont="1" applyBorder="1" applyAlignment="1" applyProtection="1">
      <alignment horizontal="left" vertical="center" wrapText="1"/>
      <protection hidden="1"/>
    </xf>
    <xf numFmtId="0" fontId="7" fillId="0" borderId="6" xfId="0" applyFont="1" applyBorder="1" applyAlignment="1" applyProtection="1">
      <alignment horizontal="center" vertical="center" wrapText="1"/>
      <protection hidden="1"/>
    </xf>
    <xf numFmtId="0" fontId="7" fillId="0" borderId="8" xfId="0" applyFont="1" applyBorder="1" applyAlignment="1" applyProtection="1">
      <alignment horizontal="center" vertical="center" wrapText="1"/>
      <protection hidden="1"/>
    </xf>
    <xf numFmtId="0" fontId="5" fillId="0" borderId="2" xfId="0" applyFont="1" applyBorder="1" applyAlignment="1" applyProtection="1">
      <alignment horizontal="center" vertical="top" wrapText="1"/>
      <protection hidden="1"/>
    </xf>
    <xf numFmtId="0" fontId="6" fillId="0" borderId="2" xfId="0" applyFont="1" applyBorder="1" applyAlignment="1" applyProtection="1">
      <alignment horizontal="center"/>
      <protection hidden="1"/>
    </xf>
    <xf numFmtId="0" fontId="6" fillId="0" borderId="10" xfId="0" applyFont="1" applyBorder="1" applyAlignment="1" applyProtection="1">
      <alignment horizontal="center" vertical="center" wrapText="1"/>
      <protection hidden="1"/>
    </xf>
    <xf numFmtId="0" fontId="6" fillId="0" borderId="2" xfId="0" applyFont="1" applyBorder="1" applyAlignment="1" applyProtection="1">
      <alignment horizontal="center" vertical="center" wrapText="1"/>
      <protection hidden="1"/>
    </xf>
    <xf numFmtId="0" fontId="6" fillId="0" borderId="11" xfId="0" applyFont="1" applyBorder="1" applyAlignment="1" applyProtection="1">
      <alignment horizontal="center" vertical="center" wrapText="1"/>
      <protection hidden="1"/>
    </xf>
    <xf numFmtId="0" fontId="8" fillId="0" borderId="2" xfId="0" applyFont="1" applyBorder="1" applyAlignment="1" applyProtection="1">
      <alignment horizontal="left" vertical="top" wrapText="1"/>
      <protection hidden="1"/>
    </xf>
    <xf numFmtId="0" fontId="6" fillId="0" borderId="9" xfId="0" applyFont="1" applyBorder="1" applyAlignment="1" applyProtection="1">
      <alignment horizontal="center" vertical="center" wrapText="1"/>
      <protection hidden="1"/>
    </xf>
    <xf numFmtId="0" fontId="6" fillId="0" borderId="12" xfId="0" applyFont="1" applyBorder="1" applyAlignment="1" applyProtection="1">
      <alignment horizontal="center" vertical="center" wrapText="1"/>
      <protection hidden="1"/>
    </xf>
    <xf numFmtId="0" fontId="6" fillId="0" borderId="13" xfId="0" applyFont="1" applyBorder="1" applyAlignment="1" applyProtection="1">
      <alignment horizontal="center" vertical="center" wrapText="1"/>
      <protection hidden="1"/>
    </xf>
    <xf numFmtId="0" fontId="6" fillId="0" borderId="1" xfId="0" applyFont="1" applyBorder="1" applyAlignment="1" applyProtection="1">
      <alignment horizontal="center" vertical="top" wrapText="1"/>
      <protection hidden="1"/>
    </xf>
    <xf numFmtId="0" fontId="6" fillId="0" borderId="1" xfId="0" applyFont="1" applyBorder="1" applyAlignment="1" applyProtection="1">
      <alignment horizontal="center" textRotation="90" wrapText="1"/>
      <protection hidden="1"/>
    </xf>
    <xf numFmtId="0" fontId="6" fillId="0" borderId="9" xfId="0" applyFont="1" applyBorder="1" applyAlignment="1" applyProtection="1">
      <alignment horizontal="center" vertical="center" textRotation="90" wrapText="1"/>
      <protection hidden="1"/>
    </xf>
    <xf numFmtId="0" fontId="6" fillId="0" borderId="13" xfId="0" applyFont="1" applyBorder="1" applyAlignment="1" applyProtection="1">
      <alignment horizontal="center" vertical="center" textRotation="90" wrapText="1"/>
      <protection hidden="1"/>
    </xf>
    <xf numFmtId="0" fontId="8" fillId="0" borderId="2" xfId="0" applyFont="1" applyBorder="1" applyAlignment="1" applyProtection="1">
      <alignment horizontal="left" vertical="top"/>
      <protection hidden="1"/>
    </xf>
    <xf numFmtId="0" fontId="7" fillId="0" borderId="15" xfId="0" applyFont="1" applyBorder="1" applyAlignment="1" applyProtection="1">
      <alignment horizontal="center" vertical="center" wrapText="1"/>
      <protection hidden="1"/>
    </xf>
    <xf numFmtId="0" fontId="7" fillId="0" borderId="16" xfId="0" applyFont="1" applyBorder="1" applyAlignment="1" applyProtection="1">
      <alignment horizontal="center" vertical="center" wrapText="1"/>
      <protection hidden="1"/>
    </xf>
    <xf numFmtId="0" fontId="7" fillId="0" borderId="3" xfId="0" applyFont="1" applyBorder="1" applyAlignment="1" applyProtection="1">
      <alignment horizontal="center" vertical="center" wrapText="1"/>
      <protection hidden="1"/>
    </xf>
    <xf numFmtId="0" fontId="7" fillId="0" borderId="5" xfId="0" applyFont="1" applyBorder="1" applyAlignment="1" applyProtection="1">
      <alignment horizontal="center" vertical="center" wrapText="1"/>
      <protection hidden="1"/>
    </xf>
    <xf numFmtId="0" fontId="7" fillId="0" borderId="14" xfId="0" applyFont="1" applyBorder="1" applyAlignment="1" applyProtection="1">
      <alignment horizontal="right" vertical="center" wrapText="1"/>
      <protection hidden="1"/>
    </xf>
    <xf numFmtId="0" fontId="7" fillId="0" borderId="10" xfId="0" applyFont="1" applyBorder="1" applyAlignment="1" applyProtection="1">
      <alignment horizontal="center" wrapText="1"/>
      <protection hidden="1"/>
    </xf>
    <xf numFmtId="0" fontId="7" fillId="0" borderId="2" xfId="0" applyFont="1" applyBorder="1" applyAlignment="1" applyProtection="1">
      <alignment horizontal="center" wrapText="1"/>
      <protection hidden="1"/>
    </xf>
    <xf numFmtId="0" fontId="7" fillId="0" borderId="11" xfId="0" applyFont="1" applyBorder="1" applyAlignment="1" applyProtection="1">
      <alignment horizontal="center" wrapText="1"/>
      <protection hidden="1"/>
    </xf>
    <xf numFmtId="0" fontId="6" fillId="0" borderId="6" xfId="0" applyFont="1" applyBorder="1" applyAlignment="1" applyProtection="1">
      <alignment horizontal="left" vertical="center"/>
      <protection hidden="1"/>
    </xf>
    <xf numFmtId="0" fontId="6" fillId="0" borderId="8" xfId="0" applyFont="1" applyBorder="1" applyAlignment="1" applyProtection="1">
      <alignment horizontal="left" vertical="center"/>
      <protection hidden="1"/>
    </xf>
    <xf numFmtId="0" fontId="7" fillId="0" borderId="15" xfId="0" applyFont="1" applyBorder="1" applyAlignment="1" applyProtection="1">
      <alignment horizontal="right" vertical="center" wrapText="1"/>
      <protection hidden="1"/>
    </xf>
    <xf numFmtId="0" fontId="7" fillId="0" borderId="16" xfId="0" applyFont="1" applyBorder="1" applyAlignment="1" applyProtection="1">
      <alignment horizontal="right" vertical="center" wrapText="1"/>
      <protection hidden="1"/>
    </xf>
    <xf numFmtId="0" fontId="7" fillId="0" borderId="7" xfId="0" applyFont="1" applyBorder="1" applyAlignment="1" applyProtection="1">
      <alignment horizontal="center" vertical="center" wrapText="1"/>
      <protection hidden="1"/>
    </xf>
    <xf numFmtId="0" fontId="7" fillId="0" borderId="17" xfId="0" applyFont="1" applyBorder="1" applyAlignment="1" applyProtection="1">
      <alignment horizontal="center" vertical="center" wrapText="1"/>
      <protection hidden="1"/>
    </xf>
    <xf numFmtId="0" fontId="7" fillId="0" borderId="18" xfId="0" applyFont="1" applyBorder="1" applyAlignment="1" applyProtection="1">
      <alignment horizontal="center" vertical="center" wrapText="1"/>
      <protection hidden="1"/>
    </xf>
    <xf numFmtId="0" fontId="6" fillId="0" borderId="6" xfId="0" applyFont="1" applyBorder="1" applyAlignment="1" applyProtection="1">
      <alignment horizontal="justify" vertical="center" wrapText="1"/>
      <protection hidden="1"/>
    </xf>
    <xf numFmtId="0" fontId="6" fillId="0" borderId="8" xfId="0" applyFont="1" applyBorder="1" applyAlignment="1" applyProtection="1">
      <alignment horizontal="justify" vertical="center" wrapText="1"/>
      <protection hidden="1"/>
    </xf>
    <xf numFmtId="0" fontId="7" fillId="0" borderId="1" xfId="0" applyFont="1" applyBorder="1" applyAlignment="1" applyProtection="1">
      <alignment horizontal="center" vertical="center" wrapText="1"/>
      <protection hidden="1"/>
    </xf>
    <xf numFmtId="0" fontId="6" fillId="0" borderId="1" xfId="0" applyFont="1" applyBorder="1" applyAlignment="1" applyProtection="1">
      <alignment horizontal="justify" vertical="center" wrapText="1"/>
      <protection hidden="1"/>
    </xf>
    <xf numFmtId="0" fontId="6" fillId="0" borderId="2" xfId="0" applyFont="1" applyBorder="1" applyAlignment="1" applyProtection="1">
      <alignment horizontal="right" wrapText="1"/>
      <protection hidden="1"/>
    </xf>
    <xf numFmtId="0" fontId="7" fillId="0" borderId="4" xfId="0" applyFont="1" applyBorder="1" applyAlignment="1" applyProtection="1">
      <alignment horizontal="center" vertical="center" wrapText="1"/>
      <protection hidden="1"/>
    </xf>
    <xf numFmtId="0" fontId="7" fillId="0" borderId="10" xfId="0" applyFont="1" applyBorder="1" applyAlignment="1" applyProtection="1">
      <alignment horizontal="center" vertical="center" wrapText="1"/>
      <protection hidden="1"/>
    </xf>
    <xf numFmtId="0" fontId="7" fillId="0" borderId="2" xfId="0" applyFont="1" applyBorder="1" applyAlignment="1" applyProtection="1">
      <alignment horizontal="center" vertical="center" wrapText="1"/>
      <protection hidden="1"/>
    </xf>
    <xf numFmtId="0" fontId="7" fillId="0" borderId="11" xfId="0" applyFont="1" applyBorder="1" applyAlignment="1" applyProtection="1">
      <alignment horizontal="center" vertical="center" wrapText="1"/>
      <protection hidden="1"/>
    </xf>
    <xf numFmtId="0" fontId="7" fillId="0" borderId="20" xfId="0" applyFont="1" applyBorder="1" applyAlignment="1">
      <alignment horizontal="left"/>
    </xf>
    <xf numFmtId="0" fontId="8" fillId="0" borderId="0" xfId="0" applyFont="1" applyAlignment="1" applyProtection="1">
      <alignment horizontal="left" vertical="top" wrapText="1"/>
      <protection hidden="1"/>
    </xf>
    <xf numFmtId="0" fontId="6" fillId="0" borderId="19" xfId="0" applyFont="1" applyBorder="1" applyAlignment="1" applyProtection="1">
      <alignment horizontal="right" wrapText="1"/>
      <protection hidden="1"/>
    </xf>
    <xf numFmtId="0" fontId="6" fillId="0" borderId="20" xfId="0" applyFont="1" applyBorder="1" applyAlignment="1" applyProtection="1">
      <alignment horizontal="center" vertical="center" wrapText="1"/>
      <protection hidden="1"/>
    </xf>
    <xf numFmtId="0" fontId="7" fillId="0" borderId="20" xfId="0" applyFont="1" applyBorder="1" applyAlignment="1" applyProtection="1">
      <alignment horizontal="center" vertical="center" wrapText="1"/>
      <protection hidden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4;&#1072;&#1093;&#1080;&#1085;&#1086;&#1074;_&#1089;&#1087;&#1088;&#1072;&#1074;&#1082;&#1072;_01_003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абл_1"/>
      <sheetName val="Табл_2"/>
      <sheetName val="Табл_3"/>
      <sheetName val="Табл_4"/>
      <sheetName val="Табл_5"/>
      <sheetName val="Табл_6"/>
      <sheetName val="Табл_7"/>
      <sheetName val="Табл_8"/>
      <sheetName val="ф33_гук"/>
      <sheetName val="Данные"/>
      <sheetName val="Данные_образец"/>
      <sheetName val="Данные_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</row>
        <row r="28">
          <cell r="B28">
            <v>1952</v>
          </cell>
        </row>
        <row r="29">
          <cell r="B29">
            <v>320</v>
          </cell>
        </row>
        <row r="30">
          <cell r="B30">
            <v>513</v>
          </cell>
        </row>
        <row r="31">
          <cell r="B31">
            <v>2785</v>
          </cell>
        </row>
      </sheetData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'1.0' encoding='utf-8'?>
<Relationships xmlns="http://schemas.openxmlformats.org/package/2006/relationships"><Relationship Id="rId1" Target="../printerSettings/printerSettings1.bin" Type="http://schemas.openxmlformats.org/officeDocument/2006/relationships/printerSettings" /></Relationships>
</file>

<file path=xl/worksheets/_rels/sheet2.xml.rels><?xml version='1.0' encoding='utf-8'?>
<Relationships xmlns="http://schemas.openxmlformats.org/package/2006/relationships"><Relationship Id="rId1" Target="../printerSettings/printerSettings2.bin" Type="http://schemas.openxmlformats.org/officeDocument/2006/relationships/printerSettings" /></Relationships>
</file>

<file path=xl/worksheets/_rels/sheet3.xml.rels><?xml version='1.0' encoding='utf-8'?>
<Relationships xmlns="http://schemas.openxmlformats.org/package/2006/relationships"><Relationship Id="rId1" Target="../printerSettings/printerSettings3.bin" Type="http://schemas.openxmlformats.org/officeDocument/2006/relationships/printerSettings" /></Relationships>
</file>

<file path=xl/worksheets/_rels/sheet4.xml.rels><?xml version='1.0' encoding='utf-8'?>
<Relationships xmlns="http://schemas.openxmlformats.org/package/2006/relationships"><Relationship Id="rId1" Target="../printerSettings/printerSettings4.bin" Type="http://schemas.openxmlformats.org/officeDocument/2006/relationships/printerSettings" /></Relationships>
</file>

<file path=xl/worksheets/_rels/sheet5.xml.rels><?xml version='1.0' encoding='utf-8'?>
<Relationships xmlns="http://schemas.openxmlformats.org/package/2006/relationships"><Relationship Id="rId1" Target="../printerSettings/printerSettings5.bin" Type="http://schemas.openxmlformats.org/officeDocument/2006/relationships/printerSettings" /></Relationships>
</file>

<file path=xl/worksheets/_rels/sheet6.xml.rels><?xml version='1.0' encoding='utf-8'?>
<Relationships xmlns="http://schemas.openxmlformats.org/package/2006/relationships"><Relationship Id="rId1" Target="../printerSettings/printerSettings6.bin" Type="http://schemas.openxmlformats.org/officeDocument/2006/relationships/printerSettings" /></Relationships>
</file>

<file path=xl/worksheets/_rels/sheet7.xml.rels><?xml version='1.0' encoding='utf-8'?>
<Relationships xmlns="http://schemas.openxmlformats.org/package/2006/relationships"><Relationship Id="rId1" Target="../printerSettings/printerSettings7.bin" Type="http://schemas.openxmlformats.org/officeDocument/2006/relationships/printerSettings" /></Relationships>
</file>

<file path=xl/worksheets/_rels/sheet8.xml.rels><?xml version='1.0' encoding='utf-8'?>
<Relationships xmlns="http://schemas.openxmlformats.org/package/2006/relationships"><Relationship Id="rId1" Target="../printerSettings/printerSettings8.bin" Type="http://schemas.openxmlformats.org/officeDocument/2006/relationships/printerSettings" 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51A68-9755-4E05-9D54-20FA786FEC5C}">
  <dimension ref="A1:V22"/>
  <sheetViews>
    <sheetView topLeftCell="A4" view="pageBreakPreview" workbookViewId="0" zoomScale="110" zoomScaleNormal="120" zoomScaleSheetLayoutView="110">
      <selection activeCell="I13" sqref="I13"/>
    </sheetView>
  </sheetViews>
  <sheetFormatPr defaultRowHeight="14.4" x14ac:dyDescent="0.3"/>
  <cols>
    <col customWidth="1" max="1" min="1" width="7.33203125"/>
    <col customWidth="1" max="2" min="2" width="7.6640625"/>
    <col customWidth="1" max="3" min="3" width="7"/>
    <col customWidth="1" max="4" min="4" width="5"/>
    <col customWidth="1" max="7" min="5" width="4.6640625"/>
    <col customWidth="1" max="9" min="8" width="5.6640625"/>
    <col customWidth="1" max="10" min="10" width="6"/>
    <col customWidth="1" max="11" min="11" width="5.6640625"/>
    <col customWidth="1" max="12" min="12" width="5.88671875"/>
    <col customWidth="1" max="13" min="13" width="3.88671875"/>
    <col bestFit="1" customWidth="1" max="14" min="14" width="3.33203125"/>
    <col bestFit="1" customWidth="1" max="15" min="15" width="3.5546875"/>
    <col customWidth="1" max="16" min="16" width="9.44140625"/>
    <col customWidth="1" max="17" min="17" width="5.6640625"/>
    <col customWidth="1" max="18" min="18" width="6.5546875"/>
    <col customWidth="1" max="19" min="19" width="7.88671875"/>
    <col customWidth="1" max="20" min="20" width="6.6640625"/>
    <col customWidth="1" max="21" min="21" width="9.6640625"/>
  </cols>
  <sheetData>
    <row ht="15.6" r="1" spans="1:22" x14ac:dyDescent="0.3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1"/>
      <c r="U1" s="2"/>
    </row>
    <row r="2" spans="1:22" x14ac:dyDescent="0.3">
      <c r="A2" s="58" t="s">
        <v>1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</row>
    <row r="3" spans="1:22" x14ac:dyDescent="0.3">
      <c r="A3" s="58" t="s">
        <v>2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</row>
    <row r="4" spans="1:22" x14ac:dyDescent="0.3">
      <c r="A4" s="59" t="s">
        <v>1153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customHeight="1" ht="8.25" r="5" spans="1:22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2"/>
    </row>
    <row customHeight="1" ht="21.75" r="6" spans="1:22" x14ac:dyDescent="0.3">
      <c r="A6" s="60" t="s">
        <v>3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4"/>
      <c r="S6" s="61" t="s">
        <v>4</v>
      </c>
      <c r="T6" s="61"/>
      <c r="U6" s="61"/>
    </row>
    <row customHeight="1" ht="12" r="7" spans="1:22" x14ac:dyDescent="0.3">
      <c r="A7" s="55" t="s">
        <v>5</v>
      </c>
      <c r="B7" s="55"/>
      <c r="C7" s="56" t="s">
        <v>6</v>
      </c>
      <c r="D7" s="56" t="s">
        <v>7</v>
      </c>
      <c r="E7" s="56" t="s">
        <v>8</v>
      </c>
      <c r="F7" s="56" t="s">
        <v>9</v>
      </c>
      <c r="G7" s="56" t="s">
        <v>10</v>
      </c>
      <c r="H7" s="55" t="s">
        <v>11</v>
      </c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</row>
    <row customHeight="1" ht="14.25" r="8" spans="1:22" x14ac:dyDescent="0.3">
      <c r="A8" s="55"/>
      <c r="B8" s="55"/>
      <c r="C8" s="56"/>
      <c r="D8" s="56"/>
      <c r="E8" s="56"/>
      <c r="F8" s="56"/>
      <c r="G8" s="56"/>
      <c r="H8" s="55" t="s">
        <v>12</v>
      </c>
      <c r="I8" s="55"/>
      <c r="J8" s="55"/>
      <c r="K8" s="55"/>
      <c r="L8" s="55"/>
      <c r="M8" s="55"/>
      <c r="N8" s="55"/>
      <c r="O8" s="55"/>
      <c r="P8" s="55" t="s">
        <v>13</v>
      </c>
      <c r="Q8" s="55" t="s">
        <v>14</v>
      </c>
      <c r="R8" s="55"/>
      <c r="S8" s="55"/>
      <c r="T8" s="55" t="s">
        <v>15</v>
      </c>
      <c r="U8" s="55" t="s">
        <v>16</v>
      </c>
    </row>
    <row customHeight="1" ht="14.25" r="9" spans="1:22" x14ac:dyDescent="0.3">
      <c r="A9" s="55"/>
      <c r="B9" s="55"/>
      <c r="C9" s="56"/>
      <c r="D9" s="56"/>
      <c r="E9" s="56"/>
      <c r="F9" s="56"/>
      <c r="G9" s="56"/>
      <c r="H9" s="55" t="s">
        <v>17</v>
      </c>
      <c r="I9" s="55" t="s">
        <v>18</v>
      </c>
      <c r="J9" s="55"/>
      <c r="K9" s="55"/>
      <c r="L9" s="55"/>
      <c r="M9" s="55"/>
      <c r="N9" s="55"/>
      <c r="O9" s="55"/>
      <c r="P9" s="55"/>
      <c r="Q9" s="55" t="s">
        <v>17</v>
      </c>
      <c r="R9" s="55" t="s">
        <v>18</v>
      </c>
      <c r="S9" s="55"/>
      <c r="T9" s="55"/>
      <c r="U9" s="55"/>
    </row>
    <row customHeight="1" ht="22.5" r="10" spans="1:22" x14ac:dyDescent="0.3">
      <c r="A10" s="55"/>
      <c r="B10" s="55"/>
      <c r="C10" s="56"/>
      <c r="D10" s="56"/>
      <c r="E10" s="56"/>
      <c r="F10" s="56"/>
      <c r="G10" s="56"/>
      <c r="H10" s="55"/>
      <c r="I10" s="55" t="s">
        <v>19</v>
      </c>
      <c r="J10" s="55"/>
      <c r="K10" s="55" t="s">
        <v>20</v>
      </c>
      <c r="L10" s="55"/>
      <c r="M10" s="55"/>
      <c r="N10" s="55"/>
      <c r="O10" s="55"/>
      <c r="P10" s="55"/>
      <c r="Q10" s="55"/>
      <c r="R10" s="55"/>
      <c r="S10" s="55"/>
      <c r="T10" s="55"/>
      <c r="U10" s="55"/>
    </row>
    <row customHeight="1" ht="24" r="11" spans="1:22" x14ac:dyDescent="0.3">
      <c r="A11" s="55"/>
      <c r="B11" s="55"/>
      <c r="C11" s="56"/>
      <c r="D11" s="56"/>
      <c r="E11" s="56"/>
      <c r="F11" s="56"/>
      <c r="G11" s="56"/>
      <c r="H11" s="55"/>
      <c r="I11" s="55" t="s">
        <v>17</v>
      </c>
      <c r="J11" s="55" t="s">
        <v>21</v>
      </c>
      <c r="K11" s="55" t="s">
        <v>17</v>
      </c>
      <c r="L11" s="55" t="s">
        <v>22</v>
      </c>
      <c r="M11" s="55"/>
      <c r="N11" s="55"/>
      <c r="O11" s="55"/>
      <c r="P11" s="55"/>
      <c r="Q11" s="55"/>
      <c r="R11" s="55" t="s">
        <v>23</v>
      </c>
      <c r="S11" s="55" t="s">
        <v>24</v>
      </c>
      <c r="T11" s="55"/>
      <c r="U11" s="55"/>
    </row>
    <row customHeight="1" ht="24" r="12" spans="1:22" x14ac:dyDescent="0.3">
      <c r="A12" s="55"/>
      <c r="B12" s="55"/>
      <c r="C12" s="56"/>
      <c r="D12" s="56"/>
      <c r="E12" s="56"/>
      <c r="F12" s="56"/>
      <c r="G12" s="56"/>
      <c r="H12" s="55"/>
      <c r="I12" s="55"/>
      <c r="J12" s="55"/>
      <c r="K12" s="55"/>
      <c r="L12" s="5" t="s">
        <v>25</v>
      </c>
      <c r="M12" s="5" t="s">
        <v>26</v>
      </c>
      <c r="N12" s="5" t="s">
        <v>27</v>
      </c>
      <c r="O12" s="5" t="s">
        <v>28</v>
      </c>
      <c r="P12" s="55"/>
      <c r="Q12" s="55"/>
      <c r="R12" s="55"/>
      <c r="S12" s="55"/>
      <c r="T12" s="55"/>
      <c r="U12" s="55"/>
    </row>
    <row customHeight="1" ht="26.1" r="13" spans="1:22" x14ac:dyDescent="0.3">
      <c r="A13" s="54" t="s">
        <v>29</v>
      </c>
      <c r="B13" s="54"/>
      <c r="C13" s="6">
        <f>[1]Данные!$B$20</f>
      </c>
      <c r="D13" s="7" t="e">
        <f>(G13/C13)*100</f>
      </c>
      <c r="E13" s="6">
        <f>[1]Данные!B28</f>
      </c>
      <c r="F13" s="8">
        <f>(G13/E13)</f>
      </c>
      <c r="G13" s="6">
        <f>SUM(I13,L13:O13,P13,R13:S13,T13)</f>
      </c>
      <c r="H13" s="6">
        <f>SUM(I13,L13:O13)</f>
      </c>
      <c r="I13" s="9">
        <v>3</v>
      </c>
      <c r="J13" s="9">
        <v>0</v>
      </c>
      <c r="K13" s="6">
        <f>SUM(L13:O13)</f>
      </c>
      <c r="L13" s="9">
        <v>1</v>
      </c>
      <c r="M13" s="9">
        <v>0</v>
      </c>
      <c r="N13" s="9">
        <v>0</v>
      </c>
      <c r="O13" s="9"/>
      <c r="P13" s="9">
        <v>0</v>
      </c>
      <c r="Q13" s="6">
        <f>SUM(R13:S13)</f>
      </c>
      <c r="R13" s="9">
        <v>0</v>
      </c>
      <c r="S13" s="9">
        <v>1</v>
      </c>
      <c r="T13" s="9">
        <v>0</v>
      </c>
      <c r="U13" s="9">
        <v>1</v>
      </c>
      <c r="V13" s="10"/>
    </row>
    <row customHeight="1" ht="26.1" r="14" spans="1:22" x14ac:dyDescent="0.3">
      <c r="A14" s="54" t="s">
        <v>30</v>
      </c>
      <c r="B14" s="54"/>
      <c r="C14" s="6">
        <f>[1]Данные!$B$21</f>
      </c>
      <c r="D14" s="7" t="e">
        <f ref="D14:D15" si="0" t="shared">(G14/C14)*100</f>
      </c>
      <c r="E14" s="6">
        <f>[1]Данные!B29</f>
      </c>
      <c r="F14" s="8">
        <f ref="F14:F16" si="1" t="shared">(G14/E14)</f>
      </c>
      <c r="G14" s="6">
        <f>SUM(I14,L14:O14,P14,R14:S14,T14)</f>
      </c>
      <c r="H14" s="6">
        <f ref="H14:H15" si="2" t="shared">SUM(I14,L14:O14)</f>
      </c>
      <c r="I14" s="9"/>
      <c r="J14" s="9"/>
      <c r="K14" s="6">
        <f ref="K14:K15" si="3" t="shared">SUM(L14:O14)</f>
      </c>
      <c r="L14" s="9"/>
      <c r="M14" s="9"/>
      <c r="N14" s="9"/>
      <c r="O14" s="9"/>
      <c r="P14" s="9"/>
      <c r="Q14" s="6">
        <f ref="Q14:Q16" si="4" t="shared">SUM(R14:S14)</f>
      </c>
      <c r="R14" s="9"/>
      <c r="S14" s="9"/>
      <c r="T14" s="9"/>
      <c r="U14" s="9"/>
      <c r="V14" s="10"/>
    </row>
    <row customHeight="1" ht="26.1" r="15" spans="1:22" x14ac:dyDescent="0.3">
      <c r="A15" s="54" t="s">
        <v>31</v>
      </c>
      <c r="B15" s="54"/>
      <c r="C15" s="6">
        <f>[1]Данные!B22</f>
      </c>
      <c r="D15" s="7" t="e">
        <f si="0" t="shared"/>
      </c>
      <c r="E15" s="6">
        <f>[1]Данные!B30</f>
      </c>
      <c r="F15" s="8">
        <f si="1" t="shared"/>
      </c>
      <c r="G15" s="6">
        <f>SUM(I15,L15:O15,P15,R15:S15,T15)</f>
      </c>
      <c r="H15" s="6">
        <f si="2" t="shared"/>
      </c>
      <c r="I15" s="9"/>
      <c r="J15" s="9"/>
      <c r="K15" s="6">
        <f si="3" t="shared"/>
      </c>
      <c r="L15" s="9"/>
      <c r="M15" s="9"/>
      <c r="N15" s="9"/>
      <c r="O15" s="9"/>
      <c r="P15" s="9"/>
      <c r="Q15" s="6">
        <f si="4" t="shared"/>
      </c>
      <c r="R15" s="9"/>
      <c r="S15" s="9"/>
      <c r="T15" s="9"/>
      <c r="U15" s="9"/>
      <c r="V15" s="10"/>
    </row>
    <row customFormat="1" customHeight="1" ht="26.1" r="16" s="11" spans="1:22" x14ac:dyDescent="0.3">
      <c r="A16" s="54" t="s">
        <v>32</v>
      </c>
      <c r="B16" s="54"/>
      <c r="C16" s="6">
        <f>[1]Данные!B23</f>
      </c>
      <c r="D16" s="7" t="e">
        <f>(G16/C16)*100</f>
      </c>
      <c r="E16" s="6">
        <f>[1]Данные!B31</f>
      </c>
      <c r="F16" s="8">
        <f si="1" t="shared"/>
      </c>
      <c r="G16" s="6">
        <f>SUM(I16,L16:O16,P16,R16:S16,T16)</f>
      </c>
      <c r="H16" s="6">
        <f>SUM(I16,L16:O16)</f>
      </c>
      <c r="I16" s="6">
        <f>SUM(I13:I15)</f>
      </c>
      <c r="J16" s="6">
        <f>SUM(J13:J15)</f>
      </c>
      <c r="K16" s="6">
        <f>SUM(L16:O16)</f>
      </c>
      <c r="L16" s="6">
        <f ref="L16:P16" si="5" t="shared">SUM(L13:L15)</f>
      </c>
      <c r="M16" s="6">
        <f si="5" t="shared"/>
      </c>
      <c r="N16" s="6">
        <f si="5" t="shared"/>
      </c>
      <c r="O16" s="6">
        <f si="5" t="shared"/>
      </c>
      <c r="P16" s="6">
        <f si="5" t="shared"/>
      </c>
      <c r="Q16" s="6">
        <f si="4" t="shared"/>
      </c>
      <c r="R16" s="6">
        <f ref="R16:T16" si="6" t="shared">SUM(R13:R15)</f>
      </c>
      <c r="S16" s="6">
        <f si="6" t="shared"/>
      </c>
      <c r="T16" s="6">
        <f si="6" t="shared"/>
      </c>
      <c r="U16" s="6">
        <f>SUM(U13:U15)</f>
      </c>
      <c r="V16" s="10"/>
    </row>
    <row r="17" spans="8:19" x14ac:dyDescent="0.3">
      <c r="H17" s="10"/>
      <c r="K17" s="10"/>
    </row>
    <row r="22" spans="8:19" x14ac:dyDescent="0.3">
      <c r="S22" s="10"/>
    </row>
  </sheetData>
  <sheetProtection selectLockedCells="1"/>
  <mergeCells count="34">
    <mergeCell ref="A1:S1"/>
    <mergeCell ref="A2:U2"/>
    <mergeCell ref="A3:U3"/>
    <mergeCell ref="A4:U4"/>
    <mergeCell ref="A6:Q6"/>
    <mergeCell ref="S6:U6"/>
    <mergeCell ref="H7:U7"/>
    <mergeCell ref="H8:O8"/>
    <mergeCell ref="P8:P12"/>
    <mergeCell ref="Q8:S8"/>
    <mergeCell ref="T8:T12"/>
    <mergeCell ref="U8:U12"/>
    <mergeCell ref="H9:H12"/>
    <mergeCell ref="I9:O9"/>
    <mergeCell ref="Q9:Q12"/>
    <mergeCell ref="R9:S10"/>
    <mergeCell ref="R11:R12"/>
    <mergeCell ref="S11:S12"/>
    <mergeCell ref="A16:B16"/>
    <mergeCell ref="I10:J10"/>
    <mergeCell ref="K10:O10"/>
    <mergeCell ref="I11:I12"/>
    <mergeCell ref="J11:J12"/>
    <mergeCell ref="K11:K12"/>
    <mergeCell ref="L11:O11"/>
    <mergeCell ref="A7:B12"/>
    <mergeCell ref="C7:C12"/>
    <mergeCell ref="D7:D12"/>
    <mergeCell ref="E7:E12"/>
    <mergeCell ref="F7:F12"/>
    <mergeCell ref="G7:G12"/>
    <mergeCell ref="A13:B13"/>
    <mergeCell ref="A14:B14"/>
    <mergeCell ref="A15:B15"/>
  </mergeCells>
  <printOptions horizontalCentered="1"/>
  <pageMargins bottom="0.39370078740157483" footer="0" header="0" left="0.39370078740157483" right="0.39370078740157483" top="0.39370078740157483"/>
  <pageSetup fitToHeight="0" orientation="landscape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2FA5-5844-4423-845D-D71F07F55921}">
  <dimension ref="A1:V10"/>
  <sheetViews>
    <sheetView topLeftCell="A4" view="pageBreakPreview" workbookViewId="0" zoomScale="110" zoomScaleNormal="120" zoomScaleSheetLayoutView="110">
      <selection activeCell="D18" sqref="D18:D21"/>
    </sheetView>
  </sheetViews>
  <sheetFormatPr defaultRowHeight="14.4" x14ac:dyDescent="0.3"/>
  <cols>
    <col customWidth="1" max="2" min="1" width="7.33203125"/>
    <col customWidth="1" max="3" min="3" width="5.33203125"/>
    <col customWidth="1" max="4" min="4" width="5.5546875"/>
    <col customWidth="1" max="6" min="5" width="4.6640625"/>
    <col customWidth="1" max="7" min="7" width="5.5546875"/>
    <col customWidth="1" max="9" min="8" width="4.6640625"/>
    <col customWidth="1" max="10" min="10" width="5.5546875"/>
    <col customWidth="1" max="12" min="11" width="4.6640625"/>
    <col customWidth="1" max="13" min="13" width="5.5546875"/>
    <col customWidth="1" max="15" min="14" width="4.6640625"/>
    <col customWidth="1" max="16" min="16" width="5.5546875"/>
    <col customWidth="1" max="18" min="17" width="4.6640625"/>
    <col customWidth="1" max="19" min="19" width="5.5546875"/>
    <col customWidth="1" max="21" min="20" width="4.6640625"/>
  </cols>
  <sheetData>
    <row customHeight="1" ht="24.9" r="1" spans="1:22" x14ac:dyDescent="0.3">
      <c r="A1" s="67" t="s">
        <v>33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8" t="s">
        <v>34</v>
      </c>
      <c r="S1" s="68"/>
      <c r="T1" s="68"/>
      <c r="U1" s="68"/>
    </row>
    <row customHeight="1" ht="21.75" r="2" spans="1:22" x14ac:dyDescent="0.3">
      <c r="A2" s="55" t="s">
        <v>5</v>
      </c>
      <c r="B2" s="55"/>
      <c r="C2" s="56" t="s">
        <v>10</v>
      </c>
      <c r="D2" s="69" t="s">
        <v>35</v>
      </c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1"/>
      <c r="S2" s="69" t="s">
        <v>36</v>
      </c>
      <c r="T2" s="70"/>
      <c r="U2" s="71"/>
    </row>
    <row customHeight="1" ht="36" r="3" spans="1:22" x14ac:dyDescent="0.3">
      <c r="A3" s="55"/>
      <c r="B3" s="55"/>
      <c r="C3" s="56"/>
      <c r="D3" s="63" t="s">
        <v>37</v>
      </c>
      <c r="E3" s="64"/>
      <c r="F3" s="65"/>
      <c r="G3" s="63" t="s">
        <v>38</v>
      </c>
      <c r="H3" s="64"/>
      <c r="I3" s="65"/>
      <c r="J3" s="63" t="s">
        <v>39</v>
      </c>
      <c r="K3" s="64"/>
      <c r="L3" s="65"/>
      <c r="M3" s="63" t="s">
        <v>40</v>
      </c>
      <c r="N3" s="64"/>
      <c r="O3" s="65"/>
      <c r="P3" s="63" t="s">
        <v>41</v>
      </c>
      <c r="Q3" s="64"/>
      <c r="R3" s="65"/>
      <c r="S3" s="63" t="s">
        <v>42</v>
      </c>
      <c r="T3" s="64"/>
      <c r="U3" s="65"/>
    </row>
    <row customHeight="1" ht="37.5" r="4" spans="1:22" x14ac:dyDescent="0.3">
      <c r="A4" s="55"/>
      <c r="B4" s="55"/>
      <c r="C4" s="56"/>
      <c r="D4" s="5" t="s">
        <v>43</v>
      </c>
      <c r="E4" s="12" t="s">
        <v>44</v>
      </c>
      <c r="F4" s="12" t="s">
        <v>45</v>
      </c>
      <c r="G4" s="5" t="s">
        <v>43</v>
      </c>
      <c r="H4" s="12" t="s">
        <v>44</v>
      </c>
      <c r="I4" s="12" t="s">
        <v>45</v>
      </c>
      <c r="J4" s="5" t="s">
        <v>43</v>
      </c>
      <c r="K4" s="12" t="s">
        <v>44</v>
      </c>
      <c r="L4" s="12" t="s">
        <v>45</v>
      </c>
      <c r="M4" s="5" t="s">
        <v>43</v>
      </c>
      <c r="N4" s="12" t="s">
        <v>44</v>
      </c>
      <c r="O4" s="12" t="s">
        <v>45</v>
      </c>
      <c r="P4" s="5" t="s">
        <v>43</v>
      </c>
      <c r="Q4" s="12" t="s">
        <v>44</v>
      </c>
      <c r="R4" s="12" t="s">
        <v>45</v>
      </c>
      <c r="S4" s="5" t="s">
        <v>43</v>
      </c>
      <c r="T4" s="12" t="s">
        <v>44</v>
      </c>
      <c r="U4" s="12" t="s">
        <v>45</v>
      </c>
    </row>
    <row customHeight="1" ht="26.1" r="5" spans="1:22" x14ac:dyDescent="0.3">
      <c r="A5" s="54" t="s">
        <v>29</v>
      </c>
      <c r="B5" s="54"/>
      <c r="C5" s="6">
        <f>SUM(E5,H5,K5,N5,Q5,T5)</f>
      </c>
      <c r="D5" s="6">
        <f>[1]Данные!C20</f>
      </c>
      <c r="E5" s="13">
        <v>1</v>
      </c>
      <c r="F5" s="7" t="e">
        <f ref="F5:F10" si="0" t="shared">(E5/D5)*100</f>
      </c>
      <c r="G5" s="6">
        <f>[1]Данные!D20</f>
      </c>
      <c r="H5" s="13">
        <v>0</v>
      </c>
      <c r="I5" s="7" t="e">
        <f>(H5/G5)*100</f>
      </c>
      <c r="J5" s="6">
        <f>[1]Данные!E20</f>
      </c>
      <c r="K5" s="13">
        <v>0</v>
      </c>
      <c r="L5" s="7" t="e">
        <f ref="L5:L10" si="1" t="shared">(K5/J5)*100</f>
      </c>
      <c r="M5" s="6">
        <f>[1]Данные!F20</f>
      </c>
      <c r="N5" s="13">
        <v>1</v>
      </c>
      <c r="O5" s="7" t="e">
        <f ref="O5:O10" si="2" t="shared">(N5/M5)*100</f>
      </c>
      <c r="P5" s="6">
        <f>[1]Данные!G20</f>
      </c>
      <c r="Q5" s="13">
        <v>0</v>
      </c>
      <c r="R5" s="7" t="e">
        <f ref="R5:R8" si="3" t="shared">(Q5/P5)*100</f>
      </c>
      <c r="S5" s="6">
        <f>[1]Данные!H20</f>
      </c>
      <c r="T5" s="13">
        <v>3</v>
      </c>
      <c r="U5" s="7" t="e">
        <f ref="U5:U8" si="4" t="shared">(T5/S5)*100</f>
      </c>
    </row>
    <row customHeight="1" ht="26.1" r="6" spans="1:22" x14ac:dyDescent="0.3">
      <c r="A6" s="54" t="s">
        <v>30</v>
      </c>
      <c r="B6" s="54"/>
      <c r="C6" s="6">
        <f>SUM(E6,H6,K6,N6,Q6,T6)</f>
      </c>
      <c r="D6" s="6">
        <f>[1]Данные!C21</f>
      </c>
      <c r="E6" s="13"/>
      <c r="F6" s="7" t="e">
        <f>(E6/D6)*100</f>
      </c>
      <c r="G6" s="6">
        <f>[1]Данные!D21</f>
      </c>
      <c r="H6" s="13"/>
      <c r="I6" s="7" t="e">
        <f ref="I6:I10" si="5" t="shared">(H6/G6)*100</f>
      </c>
      <c r="J6" s="6">
        <f>[1]Данные!E21</f>
      </c>
      <c r="K6" s="13"/>
      <c r="L6" s="7" t="e">
        <f si="1" t="shared"/>
      </c>
      <c r="M6" s="6">
        <f>[1]Данные!F21</f>
      </c>
      <c r="N6" s="13"/>
      <c r="O6" s="7" t="e">
        <f si="2" t="shared"/>
      </c>
      <c r="P6" s="6">
        <f>[1]Данные!G21</f>
      </c>
      <c r="Q6" s="13"/>
      <c r="R6" s="7" t="e">
        <f si="3" t="shared"/>
      </c>
      <c r="S6" s="6">
        <f>[1]Данные!H21</f>
      </c>
      <c r="T6" s="13"/>
      <c r="U6" s="7" t="e">
        <f si="4" t="shared"/>
      </c>
    </row>
    <row customHeight="1" ht="26.1" r="7" spans="1:22" x14ac:dyDescent="0.3">
      <c r="A7" s="54" t="s">
        <v>31</v>
      </c>
      <c r="B7" s="54"/>
      <c r="C7" s="6">
        <f>SUM(E7,H7,K7,N7,Q7,T7)</f>
      </c>
      <c r="D7" s="6">
        <f>[1]Данные!C22</f>
      </c>
      <c r="E7" s="13"/>
      <c r="F7" s="7" t="e">
        <f>(E7/D7)*100</f>
      </c>
      <c r="G7" s="6">
        <f>[1]Данные!D22</f>
      </c>
      <c r="H7" s="13"/>
      <c r="I7" s="7" t="e">
        <f si="5" t="shared"/>
      </c>
      <c r="J7" s="6">
        <f>[1]Данные!E22</f>
      </c>
      <c r="K7" s="13"/>
      <c r="L7" s="7" t="e">
        <f si="1" t="shared"/>
      </c>
      <c r="M7" s="6">
        <f>[1]Данные!F22</f>
      </c>
      <c r="N7" s="13"/>
      <c r="O7" s="7" t="e">
        <f si="2" t="shared"/>
      </c>
      <c r="P7" s="6">
        <f>[1]Данные!G22</f>
      </c>
      <c r="Q7" s="13"/>
      <c r="R7" s="7" t="e">
        <f si="3" t="shared"/>
      </c>
      <c r="S7" s="6">
        <f>[1]Данные!H22</f>
      </c>
      <c r="T7" s="13"/>
      <c r="U7" s="7" t="e">
        <f si="4" t="shared"/>
      </c>
    </row>
    <row customHeight="1" ht="26.1" r="8" spans="1:22" x14ac:dyDescent="0.3">
      <c r="A8" s="66" t="s">
        <v>32</v>
      </c>
      <c r="B8" s="66"/>
      <c r="C8" s="6">
        <f>SUM(E8,H8,K8,N8,Q8,T8)</f>
      </c>
      <c r="D8" s="14">
        <f>[1]Данные!C23</f>
      </c>
      <c r="E8" s="15">
        <f>SUM(E5:E7)</f>
      </c>
      <c r="F8" s="7" t="e">
        <f si="0" t="shared"/>
      </c>
      <c r="G8" s="14">
        <f>[1]Данные!D23</f>
      </c>
      <c r="H8" s="15">
        <f>SUM(H5:H7)</f>
      </c>
      <c r="I8" s="7" t="e">
        <f si="5" t="shared"/>
      </c>
      <c r="J8" s="14">
        <f>[1]Данные!E23</f>
      </c>
      <c r="K8" s="15">
        <f>SUM(K5:K7)</f>
      </c>
      <c r="L8" s="7" t="e">
        <f si="1" t="shared"/>
      </c>
      <c r="M8" s="14">
        <f>[1]Данные!F23</f>
      </c>
      <c r="N8" s="15">
        <f>SUM(N5:N7)</f>
      </c>
      <c r="O8" s="7" t="e">
        <f si="2" t="shared"/>
      </c>
      <c r="P8" s="14">
        <f>[1]Данные!G23</f>
      </c>
      <c r="Q8" s="15">
        <f>SUM(Q5:Q7)</f>
      </c>
      <c r="R8" s="7" t="e">
        <f si="3" t="shared"/>
      </c>
      <c r="S8" s="6">
        <f>[1]Данные!H23</f>
      </c>
      <c r="T8" s="15">
        <f>SUM(T5:T7)</f>
      </c>
      <c r="U8" s="7" t="e">
        <f si="4" t="shared"/>
      </c>
      <c r="V8" s="6"/>
    </row>
    <row hidden="1" r="9" spans="1:22" x14ac:dyDescent="0.3">
      <c r="A9" s="62" t="s">
        <v>18</v>
      </c>
      <c r="B9" s="16" t="s">
        <v>46</v>
      </c>
      <c r="C9" s="6" t="e">
        <f>SUM(E9,H9,K9,N9,Q9,U9)</f>
      </c>
      <c r="D9" s="5" t="e">
        <f>SUM(#REF!,D6,D7)</f>
      </c>
      <c r="E9" s="5" t="e">
        <f>SUM(#REF!,E6,E7)</f>
      </c>
      <c r="F9" s="7" t="e">
        <f si="0" t="shared"/>
      </c>
      <c r="G9" s="5" t="e">
        <f>SUM(#REF!,G6,G7)</f>
      </c>
      <c r="H9" s="5" t="e">
        <f>SUM(#REF!,H6,H7)</f>
      </c>
      <c r="I9" s="7" t="e">
        <f si="5" t="shared"/>
      </c>
      <c r="J9" s="5" t="e">
        <f>SUM(#REF!,J6,J7)</f>
      </c>
      <c r="K9" s="5" t="e">
        <f>SUM(#REF!,K6,K7)</f>
      </c>
      <c r="L9" s="7" t="e">
        <f si="1" t="shared"/>
      </c>
      <c r="M9" s="5" t="e">
        <f>SUM(#REF!,M6,M7)</f>
      </c>
      <c r="N9" s="5" t="e">
        <f>SUM(#REF!,N6,N7)</f>
      </c>
      <c r="O9" s="7" t="e">
        <f si="2" t="shared"/>
      </c>
      <c r="P9" s="5" t="e">
        <f>SUM(#REF!,P6,P7)</f>
      </c>
      <c r="Q9" s="5" t="e">
        <f>SUM(#REF!,Q6,Q7)</f>
      </c>
      <c r="R9" s="7" t="str">
        <f ref="R9:R10" si="6" t="shared">IFERROR((Q9/P9)*100,"-")</f>
      </c>
      <c r="S9" s="7"/>
      <c r="T9" s="7"/>
      <c r="U9" s="5" t="e">
        <f>SUM(#REF!,U6,U7)</f>
      </c>
    </row>
    <row hidden="1" r="10" spans="1:22" x14ac:dyDescent="0.3">
      <c r="A10" s="62"/>
      <c r="B10" s="16" t="s">
        <v>47</v>
      </c>
      <c r="C10" s="6" t="e">
        <f>#REF!</f>
      </c>
      <c r="D10" s="5" t="e">
        <f>#REF!</f>
      </c>
      <c r="E10" s="5" t="e">
        <f>#REF!</f>
      </c>
      <c r="F10" s="7" t="e">
        <f si="0" t="shared"/>
      </c>
      <c r="G10" s="5" t="e">
        <f>#REF!</f>
      </c>
      <c r="H10" s="5" t="e">
        <f>#REF!</f>
      </c>
      <c r="I10" s="7" t="e">
        <f si="5" t="shared"/>
      </c>
      <c r="J10" s="5" t="e">
        <f>#REF!</f>
      </c>
      <c r="K10" s="5" t="e">
        <f>#REF!</f>
      </c>
      <c r="L10" s="7" t="e">
        <f si="1" t="shared"/>
      </c>
      <c r="M10" s="5" t="e">
        <f>#REF!</f>
      </c>
      <c r="N10" s="5" t="e">
        <f>#REF!</f>
      </c>
      <c r="O10" s="7" t="e">
        <f si="2" t="shared"/>
      </c>
      <c r="P10" s="5" t="e">
        <f>#REF!</f>
      </c>
      <c r="Q10" s="5" t="e">
        <f>#REF!</f>
      </c>
      <c r="R10" s="7" t="str">
        <f si="6" t="shared"/>
      </c>
      <c r="S10" s="7"/>
      <c r="T10" s="7"/>
      <c r="U10" s="5" t="e">
        <f>#REF!</f>
      </c>
    </row>
  </sheetData>
  <sheetProtection selectLockedCells="1"/>
  <mergeCells count="17">
    <mergeCell ref="A1:Q1"/>
    <mergeCell ref="R1:U1"/>
    <mergeCell ref="A2:B4"/>
    <mergeCell ref="C2:C4"/>
    <mergeCell ref="D2:R2"/>
    <mergeCell ref="S2:U2"/>
    <mergeCell ref="D3:F3"/>
    <mergeCell ref="G3:I3"/>
    <mergeCell ref="J3:L3"/>
    <mergeCell ref="M3:O3"/>
    <mergeCell ref="A9:A10"/>
    <mergeCell ref="P3:R3"/>
    <mergeCell ref="S3:U3"/>
    <mergeCell ref="A5:B5"/>
    <mergeCell ref="A6:B6"/>
    <mergeCell ref="A7:B7"/>
    <mergeCell ref="A8:B8"/>
  </mergeCells>
  <printOptions horizontalCentered="1"/>
  <pageMargins bottom="0.39370078740157483" footer="0" header="0" left="0.39370078740157483" right="0.39370078740157483" top="0.39370078740157483"/>
  <pageSetup fitToHeight="0" orientation="landscape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F8925-3800-41BA-A6EC-FD335F890952}">
  <dimension ref="A1:AC8"/>
  <sheetViews>
    <sheetView workbookViewId="0" zoomScale="120" zoomScaleNormal="120" zoomScaleSheetLayoutView="110">
      <selection activeCell="AC5" sqref="AC5"/>
    </sheetView>
  </sheetViews>
  <sheetFormatPr defaultRowHeight="14.4" x14ac:dyDescent="0.3"/>
  <cols>
    <col bestFit="1" customWidth="1" max="1" min="1" width="6.109375"/>
    <col customWidth="1" max="2" min="2" width="10"/>
    <col customWidth="1" max="5" min="3" width="4.44140625"/>
    <col customWidth="1" hidden="1" max="6" min="6" width="4.44140625"/>
    <col customWidth="1" max="9" min="7" width="4.44140625"/>
    <col customWidth="1" hidden="1" max="10" min="10" width="4.44140625"/>
    <col customWidth="1" max="13" min="11" width="4.44140625"/>
    <col customWidth="1" hidden="1" max="14" min="14" width="4.44140625"/>
    <col customWidth="1" max="17" min="15" width="4.44140625"/>
    <col customWidth="1" hidden="1" max="18" min="18" width="4.44140625"/>
    <col customWidth="1" max="21" min="19" width="4.44140625"/>
    <col customWidth="1" hidden="1" max="22" min="22" width="4.44140625"/>
    <col customWidth="1" max="25" min="23" width="4.44140625"/>
    <col customWidth="1" hidden="1" max="26" min="26" width="4.44140625"/>
    <col bestFit="1" customWidth="1" max="29" min="27" width="4.44140625"/>
  </cols>
  <sheetData>
    <row customHeight="1" ht="28.5" r="1" spans="1:29" x14ac:dyDescent="0.3">
      <c r="A1" s="76" t="s">
        <v>48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17"/>
      <c r="AB1" s="77" t="s">
        <v>49</v>
      </c>
      <c r="AC1" s="77"/>
    </row>
    <row customHeight="1" ht="15" r="2" spans="1:29" x14ac:dyDescent="0.3">
      <c r="A2" s="55" t="s">
        <v>5</v>
      </c>
      <c r="B2" s="55"/>
      <c r="C2" s="55" t="s">
        <v>50</v>
      </c>
      <c r="D2" s="55"/>
      <c r="E2" s="55"/>
      <c r="F2" s="55" t="s">
        <v>35</v>
      </c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69" t="s">
        <v>36</v>
      </c>
      <c r="AA2" s="70"/>
      <c r="AB2" s="70"/>
      <c r="AC2" s="71"/>
    </row>
    <row customHeight="1" ht="15" r="3" spans="1:29" x14ac:dyDescent="0.3">
      <c r="A3" s="55"/>
      <c r="B3" s="55"/>
      <c r="C3" s="55"/>
      <c r="D3" s="55"/>
      <c r="E3" s="55"/>
      <c r="F3" s="55" t="s">
        <v>37</v>
      </c>
      <c r="G3" s="55"/>
      <c r="H3" s="55"/>
      <c r="I3" s="55"/>
      <c r="J3" s="55" t="s">
        <v>38</v>
      </c>
      <c r="K3" s="55"/>
      <c r="L3" s="55"/>
      <c r="M3" s="55"/>
      <c r="N3" s="55" t="s">
        <v>39</v>
      </c>
      <c r="O3" s="55"/>
      <c r="P3" s="55"/>
      <c r="Q3" s="55"/>
      <c r="R3" s="55" t="s">
        <v>40</v>
      </c>
      <c r="S3" s="55"/>
      <c r="T3" s="55"/>
      <c r="U3" s="55"/>
      <c r="V3" s="55" t="s">
        <v>41</v>
      </c>
      <c r="W3" s="55"/>
      <c r="X3" s="55"/>
      <c r="Y3" s="55"/>
      <c r="Z3" s="78"/>
      <c r="AA3" s="79"/>
      <c r="AB3" s="79"/>
      <c r="AC3" s="80"/>
    </row>
    <row r="4" spans="1:29" x14ac:dyDescent="0.3">
      <c r="A4" s="55"/>
      <c r="B4" s="55"/>
      <c r="C4" s="5">
        <v>2022</v>
      </c>
      <c r="D4" s="5">
        <v>2023</v>
      </c>
      <c r="E4" s="15">
        <v>2024</v>
      </c>
      <c r="F4" s="5"/>
      <c r="G4" s="5">
        <v>2022</v>
      </c>
      <c r="H4" s="5">
        <v>2023</v>
      </c>
      <c r="I4" s="15">
        <v>2024</v>
      </c>
      <c r="J4" s="5"/>
      <c r="K4" s="5">
        <v>2022</v>
      </c>
      <c r="L4" s="5">
        <v>2023</v>
      </c>
      <c r="M4" s="15">
        <v>2024</v>
      </c>
      <c r="N4" s="5"/>
      <c r="O4" s="5">
        <v>2022</v>
      </c>
      <c r="P4" s="5">
        <v>2023</v>
      </c>
      <c r="Q4" s="15">
        <v>2024</v>
      </c>
      <c r="R4" s="5"/>
      <c r="S4" s="5">
        <v>2022</v>
      </c>
      <c r="T4" s="5">
        <v>2023</v>
      </c>
      <c r="U4" s="15">
        <v>2024</v>
      </c>
      <c r="V4" s="5"/>
      <c r="W4" s="5">
        <v>2022</v>
      </c>
      <c r="X4" s="5">
        <v>2023</v>
      </c>
      <c r="Y4" s="15">
        <v>2024</v>
      </c>
      <c r="Z4" s="5">
        <v>2014</v>
      </c>
      <c r="AA4" s="5">
        <v>2022</v>
      </c>
      <c r="AB4" s="5">
        <v>2023</v>
      </c>
      <c r="AC4" s="15">
        <v>2024</v>
      </c>
    </row>
    <row customHeight="1" ht="24.9" r="5" spans="1:29" x14ac:dyDescent="0.3">
      <c r="A5" s="54" t="s">
        <v>29</v>
      </c>
      <c r="B5" s="54"/>
      <c r="C5" s="5">
        <f>SUM(G5,K5,O5,S5,W5,AA5)</f>
      </c>
      <c r="D5" s="5">
        <f>SUM(H5,L5,P5,T5,X5,AB5)</f>
      </c>
      <c r="E5" s="15">
        <f>SUM(I5,M5,Q5,U5,Y5,AC5)</f>
      </c>
      <c r="F5" s="5"/>
      <c r="G5" s="5"/>
      <c r="H5" s="5"/>
      <c r="I5" s="18">
        <v>1</v>
      </c>
      <c r="J5" s="5"/>
      <c r="K5" s="5"/>
      <c r="L5" s="5"/>
      <c r="M5" s="18">
        <v>0</v>
      </c>
      <c r="N5" s="5"/>
      <c r="O5" s="5"/>
      <c r="P5" s="5"/>
      <c r="Q5" s="18">
        <v>0</v>
      </c>
      <c r="R5" s="5"/>
      <c r="S5" s="5"/>
      <c r="T5" s="5"/>
      <c r="U5" s="18">
        <v>1</v>
      </c>
      <c r="V5" s="5"/>
      <c r="W5" s="5"/>
      <c r="X5" s="5"/>
      <c r="Y5" s="18">
        <v>0</v>
      </c>
      <c r="Z5" s="5"/>
      <c r="AA5" s="5"/>
      <c r="AB5" s="5"/>
      <c r="AC5" s="18">
        <v>3</v>
      </c>
    </row>
    <row customHeight="1" ht="24.9" r="6" spans="1:29" x14ac:dyDescent="0.3">
      <c r="A6" s="54" t="s">
        <v>30</v>
      </c>
      <c r="B6" s="54"/>
      <c r="C6" s="5">
        <f ref="C6:E8" si="0" t="shared">SUM(G6,K6,O6,S6,W6,AA6)</f>
      </c>
      <c r="D6" s="5">
        <f si="0" t="shared"/>
      </c>
      <c r="E6" s="15">
        <f si="0" t="shared"/>
      </c>
      <c r="F6" s="5"/>
      <c r="G6" s="5"/>
      <c r="H6" s="5"/>
      <c r="I6" s="18"/>
      <c r="J6" s="5"/>
      <c r="K6" s="5"/>
      <c r="L6" s="5"/>
      <c r="M6" s="18"/>
      <c r="N6" s="5"/>
      <c r="O6" s="5"/>
      <c r="P6" s="5"/>
      <c r="Q6" s="18"/>
      <c r="R6" s="5"/>
      <c r="S6" s="5"/>
      <c r="T6" s="5"/>
      <c r="U6" s="18"/>
      <c r="V6" s="5"/>
      <c r="W6" s="5"/>
      <c r="X6" s="5"/>
      <c r="Y6" s="18"/>
      <c r="Z6" s="5"/>
      <c r="AA6" s="5"/>
      <c r="AB6" s="5"/>
      <c r="AC6" s="18"/>
    </row>
    <row customHeight="1" ht="24.9" r="7" spans="1:29" x14ac:dyDescent="0.3">
      <c r="A7" s="72" t="s">
        <v>31</v>
      </c>
      <c r="B7" s="73"/>
      <c r="C7" s="5">
        <f si="0" t="shared"/>
      </c>
      <c r="D7" s="5">
        <f si="0" t="shared"/>
      </c>
      <c r="E7" s="15">
        <f si="0" t="shared"/>
      </c>
      <c r="F7" s="5"/>
      <c r="G7" s="5"/>
      <c r="H7" s="5"/>
      <c r="I7" s="18"/>
      <c r="J7" s="5"/>
      <c r="K7" s="5"/>
      <c r="L7" s="5"/>
      <c r="M7" s="18"/>
      <c r="N7" s="5"/>
      <c r="O7" s="5"/>
      <c r="P7" s="5"/>
      <c r="Q7" s="18"/>
      <c r="R7" s="5"/>
      <c r="S7" s="5"/>
      <c r="T7" s="5"/>
      <c r="U7" s="18"/>
      <c r="V7" s="5"/>
      <c r="W7" s="5"/>
      <c r="X7" s="5"/>
      <c r="Y7" s="18"/>
      <c r="Z7" s="5"/>
      <c r="AA7" s="5"/>
      <c r="AB7" s="5"/>
      <c r="AC7" s="18"/>
    </row>
    <row customHeight="1" ht="24.9" r="8" spans="1:29" x14ac:dyDescent="0.3">
      <c r="A8" s="74" t="s">
        <v>32</v>
      </c>
      <c r="B8" s="75"/>
      <c r="C8" s="5">
        <f si="0" t="shared"/>
      </c>
      <c r="D8" s="5">
        <f si="0" t="shared"/>
      </c>
      <c r="E8" s="15">
        <f si="0" t="shared"/>
      </c>
      <c r="F8" s="5"/>
      <c r="G8" s="5">
        <f>SUM(G5:G7)</f>
      </c>
      <c r="H8" s="5">
        <f>SUM(H5:H7)</f>
      </c>
      <c r="I8" s="15">
        <f>SUM(I5:I7)</f>
      </c>
      <c r="J8" s="5"/>
      <c r="K8" s="5">
        <f>SUM(K5:K7)</f>
      </c>
      <c r="L8" s="5">
        <f>SUM(L5:L7)</f>
      </c>
      <c r="M8" s="15">
        <f>SUM(M5:M7)</f>
      </c>
      <c r="N8" s="5"/>
      <c r="O8" s="5">
        <f>SUM(O5:O7)</f>
      </c>
      <c r="P8" s="5">
        <f>SUM(P5:P7)</f>
      </c>
      <c r="Q8" s="15">
        <f>SUM(Q5:Q7)</f>
      </c>
      <c r="R8" s="5"/>
      <c r="S8" s="5">
        <f>SUM(S5:S7)</f>
      </c>
      <c r="T8" s="5">
        <f>SUM(T5:T7)</f>
      </c>
      <c r="U8" s="15">
        <f>SUM(U5:U7)</f>
      </c>
      <c r="V8" s="5"/>
      <c r="W8" s="5">
        <f>SUM(W5:W7)</f>
      </c>
      <c r="X8" s="5">
        <f>SUM(X5:X7)</f>
      </c>
      <c r="Y8" s="15">
        <f>SUM(Y5:Y7)</f>
      </c>
      <c r="Z8" s="5"/>
      <c r="AA8" s="5">
        <f>SUM(AA5:AA7)</f>
      </c>
      <c r="AB8" s="5">
        <f>SUM(AB5:AB7)</f>
      </c>
      <c r="AC8" s="15">
        <f>SUM(AC5:AC7)</f>
      </c>
    </row>
  </sheetData>
  <sheetProtection selectLockedCells="1"/>
  <mergeCells count="15">
    <mergeCell ref="AB1:AC1"/>
    <mergeCell ref="A2:B4"/>
    <mergeCell ref="C2:E3"/>
    <mergeCell ref="F2:Y2"/>
    <mergeCell ref="Z2:AC3"/>
    <mergeCell ref="F3:I3"/>
    <mergeCell ref="J3:M3"/>
    <mergeCell ref="N3:Q3"/>
    <mergeCell ref="R3:U3"/>
    <mergeCell ref="V3:Y3"/>
    <mergeCell ref="A5:B5"/>
    <mergeCell ref="A6:B6"/>
    <mergeCell ref="A7:B7"/>
    <mergeCell ref="A8:B8"/>
    <mergeCell ref="A1:Z1"/>
  </mergeCells>
  <printOptions horizontalCentered="1"/>
  <pageMargins bottom="0.39370078740157483" footer="0" header="0" left="0.39370078740157483" right="0.39370078740157483" top="0.39370078740157483"/>
  <pageSetup orientation="landscape" paperSize="9" r:id="rId1" scale="98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963B-5506-436F-B642-C28450015A14}">
  <dimension ref="A1:X22"/>
  <sheetViews>
    <sheetView view="pageBreakPreview" workbookViewId="0" zoomScale="76" zoomScaleNormal="110" zoomScaleSheetLayoutView="110">
      <selection activeCell="W14" sqref="W14"/>
    </sheetView>
  </sheetViews>
  <sheetFormatPr defaultRowHeight="14.4" x14ac:dyDescent="0.3"/>
  <cols>
    <col customWidth="1" max="1" min="1" width="3"/>
    <col customWidth="1" max="2" min="2" width="21.44140625"/>
    <col customWidth="1" max="15" min="3" width="5.33203125"/>
    <col customWidth="1" max="21" min="16" width="3.5546875"/>
    <col customWidth="1" max="22" min="22" width="7.6640625"/>
    <col customWidth="1" max="23" min="23" width="4"/>
    <col max="24" min="24" style="19" width="8.88671875"/>
  </cols>
  <sheetData>
    <row customHeight="1" ht="30.75" r="1" spans="1:24" x14ac:dyDescent="0.3">
      <c r="A1" s="81" t="s">
        <v>51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68" t="s">
        <v>52</v>
      </c>
      <c r="W1" s="68"/>
    </row>
    <row customHeight="1" ht="22.5" r="2" spans="1:24" x14ac:dyDescent="0.3">
      <c r="A2" s="82" t="s">
        <v>53</v>
      </c>
      <c r="B2" s="85" t="s">
        <v>54</v>
      </c>
      <c r="C2" s="55" t="s">
        <v>55</v>
      </c>
      <c r="D2" s="55"/>
      <c r="E2" s="55"/>
      <c r="F2" s="55" t="s">
        <v>56</v>
      </c>
      <c r="G2" s="55"/>
      <c r="H2" s="55"/>
      <c r="I2" s="55"/>
      <c r="J2" s="55"/>
      <c r="K2" s="55"/>
      <c r="L2" s="55"/>
      <c r="M2" s="55"/>
      <c r="N2" s="55"/>
      <c r="O2" s="63" t="s">
        <v>57</v>
      </c>
      <c r="P2" s="64"/>
      <c r="Q2" s="64"/>
      <c r="R2" s="64"/>
      <c r="S2" s="64"/>
      <c r="T2" s="64"/>
      <c r="U2" s="64"/>
      <c r="V2" s="64"/>
      <c r="W2" s="65"/>
    </row>
    <row customHeight="1" ht="15" r="3" spans="1:24" x14ac:dyDescent="0.3">
      <c r="A3" s="83"/>
      <c r="B3" s="85"/>
      <c r="C3" s="86" t="s">
        <v>58</v>
      </c>
      <c r="D3" s="86" t="s">
        <v>59</v>
      </c>
      <c r="E3" s="86" t="s">
        <v>60</v>
      </c>
      <c r="F3" s="55" t="s">
        <v>61</v>
      </c>
      <c r="G3" s="55"/>
      <c r="H3" s="55"/>
      <c r="I3" s="55" t="s">
        <v>62</v>
      </c>
      <c r="J3" s="55"/>
      <c r="K3" s="55"/>
      <c r="L3" s="55" t="s">
        <v>63</v>
      </c>
      <c r="M3" s="55"/>
      <c r="N3" s="55"/>
      <c r="O3" s="87" t="s">
        <v>55</v>
      </c>
      <c r="P3" s="63" t="s">
        <v>64</v>
      </c>
      <c r="Q3" s="64"/>
      <c r="R3" s="64"/>
      <c r="S3" s="64"/>
      <c r="T3" s="64"/>
      <c r="U3" s="64"/>
      <c r="V3" s="64"/>
      <c r="W3" s="65"/>
    </row>
    <row customHeight="1" ht="72" r="4" spans="1:24" x14ac:dyDescent="0.3">
      <c r="A4" s="84"/>
      <c r="B4" s="85"/>
      <c r="C4" s="86"/>
      <c r="D4" s="86"/>
      <c r="E4" s="86"/>
      <c r="F4" s="20" t="s">
        <v>58</v>
      </c>
      <c r="G4" s="20" t="s">
        <v>59</v>
      </c>
      <c r="H4" s="20" t="s">
        <v>60</v>
      </c>
      <c r="I4" s="20" t="s">
        <v>58</v>
      </c>
      <c r="J4" s="20" t="s">
        <v>59</v>
      </c>
      <c r="K4" s="20" t="s">
        <v>60</v>
      </c>
      <c r="L4" s="20" t="s">
        <v>58</v>
      </c>
      <c r="M4" s="20" t="s">
        <v>59</v>
      </c>
      <c r="N4" s="20" t="s">
        <v>60</v>
      </c>
      <c r="O4" s="88"/>
      <c r="P4" s="5" t="s">
        <v>65</v>
      </c>
      <c r="Q4" s="5" t="s">
        <v>66</v>
      </c>
      <c r="R4" s="5" t="s">
        <v>67</v>
      </c>
      <c r="S4" s="5" t="s">
        <v>68</v>
      </c>
      <c r="T4" s="5" t="s">
        <v>69</v>
      </c>
      <c r="U4" s="21" t="s">
        <v>70</v>
      </c>
      <c r="V4" s="21" t="s">
        <v>71</v>
      </c>
      <c r="W4" s="21" t="s">
        <v>72</v>
      </c>
    </row>
    <row ht="71.400000000000006" r="5" spans="1:24" x14ac:dyDescent="0.3">
      <c r="A5" s="6">
        <v>1</v>
      </c>
      <c r="B5" s="22" t="s">
        <v>73</v>
      </c>
      <c r="C5" s="5" t="str">
        <f ref="C5:E14" si="0" t="shared">IF(SUM(F5,I5,L5)=0,"",SUM(F5,I5,L5))</f>
      </c>
      <c r="D5" s="5" t="str">
        <f si="0" t="shared"/>
      </c>
      <c r="E5" s="5" t="str">
        <f si="0" t="shared"/>
      </c>
      <c r="F5" s="13">
        <v>0</v>
      </c>
      <c r="G5" s="13">
        <v>0</v>
      </c>
      <c r="H5" s="13">
        <v>0</v>
      </c>
      <c r="I5" s="13"/>
      <c r="J5" s="13"/>
      <c r="K5" s="13"/>
      <c r="L5" s="13"/>
      <c r="M5" s="13"/>
      <c r="N5" s="13"/>
      <c r="O5" s="15" t="str">
        <f ref="O5:O13" si="1" t="shared">IF(SUM(P5:W5)=0,"-",SUM(P5:W5))</f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23"/>
    </row>
    <row ht="71.400000000000006" r="6" spans="1:24" x14ac:dyDescent="0.3">
      <c r="A6" s="6">
        <v>2</v>
      </c>
      <c r="B6" s="22" t="s">
        <v>74</v>
      </c>
      <c r="C6" s="5" t="str">
        <f si="0" t="shared"/>
      </c>
      <c r="D6" s="5" t="str">
        <f si="0" t="shared"/>
      </c>
      <c r="E6" s="5" t="str">
        <f si="0" t="shared"/>
      </c>
      <c r="F6" s="13">
        <v>0</v>
      </c>
      <c r="G6" s="13">
        <v>0</v>
      </c>
      <c r="H6" s="13">
        <v>0</v>
      </c>
      <c r="I6" s="13"/>
      <c r="J6" s="13"/>
      <c r="K6" s="13"/>
      <c r="L6" s="13"/>
      <c r="M6" s="13"/>
      <c r="N6" s="13"/>
      <c r="O6" s="48" t="str">
        <f si="1" t="shared"/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23"/>
    </row>
    <row ht="71.400000000000006" r="7" spans="1:24" x14ac:dyDescent="0.3">
      <c r="A7" s="6">
        <v>3</v>
      </c>
      <c r="B7" s="22" t="s">
        <v>325</v>
      </c>
      <c r="C7" s="47"/>
      <c r="D7" s="47"/>
      <c r="E7" s="47"/>
      <c r="F7" s="13">
        <v>0</v>
      </c>
      <c r="G7" s="13">
        <v>0</v>
      </c>
      <c r="H7" s="13">
        <v>0</v>
      </c>
      <c r="I7" s="13"/>
      <c r="J7" s="13"/>
      <c r="K7" s="13"/>
      <c r="L7" s="13"/>
      <c r="M7" s="13"/>
      <c r="N7" s="13"/>
      <c r="O7" s="48" t="str">
        <f si="1" t="shared"/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23"/>
    </row>
    <row ht="71.400000000000006" r="8" spans="1:24" x14ac:dyDescent="0.3">
      <c r="A8" s="6">
        <v>4</v>
      </c>
      <c r="B8" s="22" t="s">
        <v>75</v>
      </c>
      <c r="C8" s="5" t="str">
        <f si="0" t="shared"/>
      </c>
      <c r="D8" s="5" t="str">
        <f si="0" t="shared"/>
      </c>
      <c r="E8" s="5" t="str">
        <f si="0" t="shared"/>
      </c>
      <c r="F8" s="13">
        <v>0</v>
      </c>
      <c r="G8" s="13">
        <v>0</v>
      </c>
      <c r="H8" s="13">
        <v>0</v>
      </c>
      <c r="I8" s="13"/>
      <c r="J8" s="13"/>
      <c r="K8" s="13"/>
      <c r="L8" s="13"/>
      <c r="M8" s="13"/>
      <c r="N8" s="13"/>
      <c r="O8" s="48" t="str">
        <f si="1" t="shared"/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23"/>
    </row>
    <row ht="71.400000000000006" r="9" spans="1:24" x14ac:dyDescent="0.3">
      <c r="A9" s="6">
        <v>5</v>
      </c>
      <c r="B9" s="22" t="s">
        <v>76</v>
      </c>
      <c r="C9" s="5" t="str">
        <f>IF(SUM(F9,I9,L9)=0,"",SUM(F9,I9,L9))</f>
      </c>
      <c r="D9" s="5" t="str">
        <f si="0" t="shared"/>
      </c>
      <c r="E9" s="5" t="str">
        <f si="0" t="shared"/>
      </c>
      <c r="F9" s="13">
        <v>0</v>
      </c>
      <c r="G9" s="13">
        <v>0</v>
      </c>
      <c r="H9" s="13">
        <v>0</v>
      </c>
      <c r="I9" s="13"/>
      <c r="J9" s="13"/>
      <c r="K9" s="13"/>
      <c r="L9" s="13"/>
      <c r="M9" s="13"/>
      <c r="N9" s="13"/>
      <c r="O9" s="48" t="str">
        <f si="1" t="shared"/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23"/>
    </row>
    <row ht="71.400000000000006" r="10" spans="1:24" x14ac:dyDescent="0.3">
      <c r="A10" s="6">
        <v>6</v>
      </c>
      <c r="B10" s="22" t="s">
        <v>77</v>
      </c>
      <c r="C10" s="5" t="str">
        <f ref="C10:C13" si="2" t="shared">IF(SUM(F10,I10,L10)=0,"",SUM(F10,I10,L10))</f>
      </c>
      <c r="D10" s="5" t="str">
        <f>IF(SUM(G10,J10,M10)=0,"",SUM(G10,J10,M10))</f>
      </c>
      <c r="E10" s="5" t="str">
        <f si="0" t="shared"/>
      </c>
      <c r="F10" s="13">
        <v>0</v>
      </c>
      <c r="G10" s="13">
        <v>0</v>
      </c>
      <c r="H10" s="13">
        <v>0</v>
      </c>
      <c r="I10" s="13"/>
      <c r="J10" s="13"/>
      <c r="K10" s="13"/>
      <c r="L10" s="13"/>
      <c r="M10" s="13"/>
      <c r="N10" s="13"/>
      <c r="O10" s="48" t="str">
        <f si="1" t="shared"/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23"/>
    </row>
    <row ht="71.400000000000006" r="11" spans="1:24" x14ac:dyDescent="0.3">
      <c r="A11" s="6">
        <v>7</v>
      </c>
      <c r="B11" s="22" t="s">
        <v>330</v>
      </c>
      <c r="C11" s="47"/>
      <c r="D11" s="47"/>
      <c r="E11" s="47"/>
      <c r="F11" s="13">
        <v>0</v>
      </c>
      <c r="G11" s="13">
        <v>0</v>
      </c>
      <c r="H11" s="13">
        <v>0</v>
      </c>
      <c r="I11" s="13"/>
      <c r="J11" s="13"/>
      <c r="K11" s="13"/>
      <c r="L11" s="13"/>
      <c r="M11" s="13"/>
      <c r="N11" s="13"/>
      <c r="O11" s="48" t="str">
        <f si="1" t="shared"/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23"/>
    </row>
    <row ht="71.400000000000006" r="12" spans="1:24" x14ac:dyDescent="0.3">
      <c r="A12" s="6">
        <v>8</v>
      </c>
      <c r="B12" s="22" t="s">
        <v>78</v>
      </c>
      <c r="C12" s="5" t="str">
        <f si="2" t="shared"/>
      </c>
      <c r="D12" s="5" t="str">
        <f si="0" t="shared"/>
      </c>
      <c r="E12" s="5" t="str">
        <f si="0" t="shared"/>
      </c>
      <c r="F12" s="13">
        <v>0</v>
      </c>
      <c r="G12" s="13">
        <v>0</v>
      </c>
      <c r="H12" s="13">
        <v>0</v>
      </c>
      <c r="I12" s="13"/>
      <c r="J12" s="13"/>
      <c r="K12" s="13"/>
      <c r="L12" s="13"/>
      <c r="M12" s="13"/>
      <c r="N12" s="13"/>
      <c r="O12" s="15" t="str">
        <f si="1" t="shared"/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23"/>
    </row>
    <row ht="71.400000000000006" r="13" spans="1:24" x14ac:dyDescent="0.3">
      <c r="A13" s="6">
        <v>9</v>
      </c>
      <c r="B13" s="22" t="s">
        <v>79</v>
      </c>
      <c r="C13" s="5" t="str">
        <f si="2" t="shared"/>
      </c>
      <c r="D13" s="5" t="str">
        <f si="0" t="shared"/>
      </c>
      <c r="E13" s="5" t="str">
        <f si="0" t="shared"/>
      </c>
      <c r="F13" s="13">
        <v>0</v>
      </c>
      <c r="G13" s="13">
        <v>0</v>
      </c>
      <c r="H13" s="13">
        <v>0</v>
      </c>
      <c r="I13" s="13"/>
      <c r="J13" s="13"/>
      <c r="K13" s="13"/>
      <c r="L13" s="13"/>
      <c r="M13" s="13"/>
      <c r="N13" s="13"/>
      <c r="O13" s="15" t="str">
        <f si="1" t="shared"/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23"/>
    </row>
    <row r="14" spans="1:24" x14ac:dyDescent="0.3">
      <c r="A14" s="74" t="s">
        <v>32</v>
      </c>
      <c r="B14" s="75"/>
      <c r="C14" s="15" t="str">
        <f>IF(SUM(F14,I14,L14)=0,"",SUM(F14,I14,L14))</f>
      </c>
      <c r="D14" s="15" t="str">
        <f si="0" t="shared"/>
      </c>
      <c r="E14" s="15" t="str">
        <f si="0" t="shared"/>
      </c>
      <c r="F14" s="15" t="str">
        <f>IF(SUM(F5:F13)=0,"",SUM(F5:F13))</f>
      </c>
      <c r="G14" s="15" t="str">
        <f ref="G14:N14" si="3" t="shared">IF(SUM(G5:G13)=0,"",SUM(G5:G13))</f>
      </c>
      <c r="H14" s="15" t="str">
        <f si="3" t="shared"/>
      </c>
      <c r="I14" s="15" t="str">
        <f si="3" t="shared"/>
      </c>
      <c r="J14" s="15" t="str">
        <f si="3" t="shared"/>
      </c>
      <c r="K14" s="15" t="str">
        <f si="3" t="shared"/>
      </c>
      <c r="L14" s="15" t="str">
        <f si="3" t="shared"/>
      </c>
      <c r="M14" s="15" t="str">
        <f si="3" t="shared"/>
      </c>
      <c r="N14" s="15" t="str">
        <f si="3" t="shared"/>
      </c>
      <c r="O14" s="15" t="str">
        <f>IF(SUM(P14:W14)=0,"-",SUM(P14:W14))</f>
      </c>
      <c r="P14" s="15" t="str">
        <f>IF(SUM(P5:P13)=0,"-",SUM(P5:P13))</f>
      </c>
      <c r="Q14" s="15" t="str">
        <f ref="Q14:W14" si="4" t="shared">IF(SUM(Q5:Q13)=0,"-",SUM(Q5:Q13))</f>
      </c>
      <c r="R14" s="15" t="str">
        <f si="4" t="shared"/>
      </c>
      <c r="S14" s="15" t="str">
        <f si="4" t="shared"/>
      </c>
      <c r="T14" s="15" t="str">
        <f si="4" t="shared"/>
      </c>
      <c r="U14" s="15" t="str">
        <f si="4" t="shared"/>
      </c>
      <c r="V14" s="15" t="str">
        <f si="4" t="shared"/>
      </c>
      <c r="W14" s="15" t="str">
        <f si="4" t="shared"/>
      </c>
    </row>
    <row r="22" spans="2:2" x14ac:dyDescent="0.3">
      <c r="B22" s="24"/>
    </row>
  </sheetData>
  <sheetProtection selectLockedCells="1"/>
  <mergeCells count="16">
    <mergeCell ref="A14:B14"/>
    <mergeCell ref="A1:U1"/>
    <mergeCell ref="V1:W1"/>
    <mergeCell ref="A2:A4"/>
    <mergeCell ref="B2:B4"/>
    <mergeCell ref="C2:E2"/>
    <mergeCell ref="F2:N2"/>
    <mergeCell ref="O2:W2"/>
    <mergeCell ref="C3:C4"/>
    <mergeCell ref="D3:D4"/>
    <mergeCell ref="E3:E4"/>
    <mergeCell ref="F3:H3"/>
    <mergeCell ref="I3:K3"/>
    <mergeCell ref="L3:N3"/>
    <mergeCell ref="O3:O4"/>
    <mergeCell ref="P3:W3"/>
  </mergeCells>
  <printOptions horizontalCentered="1"/>
  <pageMargins bottom="0.39370078740157483" footer="0" header="0" left="0.39370078740157483" right="0.39370078740157483" top="0.39370078740157483"/>
  <pageSetup orientation="landscape" paperSize="9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5E45E-B3DE-48E7-8B84-A35F49CD0F61}">
  <dimension ref="A1:X47"/>
  <sheetViews>
    <sheetView topLeftCell="A34" view="pageBreakPreview" workbookViewId="0" zoomScaleNormal="110" zoomScaleSheetLayoutView="100">
      <selection activeCell="F5" sqref="F5"/>
    </sheetView>
  </sheetViews>
  <sheetFormatPr defaultRowHeight="14.4" x14ac:dyDescent="0.3"/>
  <cols>
    <col customWidth="1" max="1" min="1" width="3.6640625"/>
    <col customWidth="1" max="2" min="2" width="27.88671875"/>
    <col customWidth="1" max="14" min="3" width="5.33203125"/>
    <col customWidth="1" max="15" min="15" width="4.5546875"/>
    <col customWidth="1" max="21" min="16" width="3.5546875"/>
    <col customWidth="1" max="22" min="22" width="7.109375"/>
    <col customWidth="1" max="23" min="23" width="4"/>
    <col customWidth="1" max="24" min="24" style="19" width="9.109375"/>
  </cols>
  <sheetData>
    <row customHeight="1" ht="21.75" r="1" spans="1:24" x14ac:dyDescent="0.3">
      <c r="A1" s="89" t="s">
        <v>80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68" t="s">
        <v>81</v>
      </c>
      <c r="W1" s="68"/>
    </row>
    <row customHeight="1" ht="17.25" r="2" spans="1:24" x14ac:dyDescent="0.3">
      <c r="A2" s="82" t="s">
        <v>53</v>
      </c>
      <c r="B2" s="82" t="s">
        <v>54</v>
      </c>
      <c r="C2" s="55" t="s">
        <v>55</v>
      </c>
      <c r="D2" s="55"/>
      <c r="E2" s="55"/>
      <c r="F2" s="55" t="s">
        <v>56</v>
      </c>
      <c r="G2" s="55"/>
      <c r="H2" s="55"/>
      <c r="I2" s="55"/>
      <c r="J2" s="55"/>
      <c r="K2" s="55"/>
      <c r="L2" s="55"/>
      <c r="M2" s="55"/>
      <c r="N2" s="55"/>
      <c r="O2" s="63" t="s">
        <v>57</v>
      </c>
      <c r="P2" s="64"/>
      <c r="Q2" s="64"/>
      <c r="R2" s="64"/>
      <c r="S2" s="64"/>
      <c r="T2" s="64"/>
      <c r="U2" s="64"/>
      <c r="V2" s="64"/>
      <c r="W2" s="65"/>
    </row>
    <row customHeight="1" ht="15" r="3" spans="1:24" x14ac:dyDescent="0.3">
      <c r="A3" s="83"/>
      <c r="B3" s="83"/>
      <c r="C3" s="86" t="s">
        <v>58</v>
      </c>
      <c r="D3" s="86" t="s">
        <v>59</v>
      </c>
      <c r="E3" s="86" t="s">
        <v>60</v>
      </c>
      <c r="F3" s="55" t="s">
        <v>61</v>
      </c>
      <c r="G3" s="55"/>
      <c r="H3" s="55"/>
      <c r="I3" s="55" t="s">
        <v>62</v>
      </c>
      <c r="J3" s="55"/>
      <c r="K3" s="55"/>
      <c r="L3" s="55" t="s">
        <v>63</v>
      </c>
      <c r="M3" s="55"/>
      <c r="N3" s="55"/>
      <c r="O3" s="87" t="s">
        <v>55</v>
      </c>
      <c r="P3" s="63" t="s">
        <v>64</v>
      </c>
      <c r="Q3" s="64"/>
      <c r="R3" s="64"/>
      <c r="S3" s="64"/>
      <c r="T3" s="64"/>
      <c r="U3" s="64"/>
      <c r="V3" s="64"/>
      <c r="W3" s="65"/>
    </row>
    <row customHeight="1" ht="69" r="4" spans="1:24" x14ac:dyDescent="0.3">
      <c r="A4" s="84"/>
      <c r="B4" s="84"/>
      <c r="C4" s="86"/>
      <c r="D4" s="86"/>
      <c r="E4" s="86"/>
      <c r="F4" s="20" t="s">
        <v>58</v>
      </c>
      <c r="G4" s="20" t="s">
        <v>59</v>
      </c>
      <c r="H4" s="20" t="s">
        <v>60</v>
      </c>
      <c r="I4" s="20" t="s">
        <v>58</v>
      </c>
      <c r="J4" s="20" t="s">
        <v>59</v>
      </c>
      <c r="K4" s="20" t="s">
        <v>60</v>
      </c>
      <c r="L4" s="20" t="s">
        <v>58</v>
      </c>
      <c r="M4" s="20" t="s">
        <v>59</v>
      </c>
      <c r="N4" s="20" t="s">
        <v>60</v>
      </c>
      <c r="O4" s="88"/>
      <c r="P4" s="5" t="s">
        <v>65</v>
      </c>
      <c r="Q4" s="5" t="s">
        <v>66</v>
      </c>
      <c r="R4" s="5" t="s">
        <v>67</v>
      </c>
      <c r="S4" s="5" t="s">
        <v>68</v>
      </c>
      <c r="T4" s="5" t="s">
        <v>69</v>
      </c>
      <c r="U4" s="21" t="s">
        <v>70</v>
      </c>
      <c r="V4" s="21" t="s">
        <v>71</v>
      </c>
      <c r="W4" s="21" t="s">
        <v>72</v>
      </c>
    </row>
    <row ht="71.400000000000006" r="5" spans="1:24" x14ac:dyDescent="0.3">
      <c r="A5" s="6">
        <v>1</v>
      </c>
      <c r="B5" s="25" t="s">
        <v>82</v>
      </c>
      <c r="C5" s="26" t="str">
        <f ref="C5:E21" si="0" t="shared">IF(SUM(F5,I5,L5)=0,"",SUM(F5,I5,L5))</f>
      </c>
      <c r="D5" s="26" t="str">
        <f si="0" t="shared"/>
      </c>
      <c r="E5" s="26" t="str">
        <f si="0" t="shared"/>
      </c>
      <c r="F5" s="13">
        <v>0</v>
      </c>
      <c r="G5" s="13">
        <v>0</v>
      </c>
      <c r="H5" s="13">
        <v>0</v>
      </c>
      <c r="I5" s="13"/>
      <c r="J5" s="13"/>
      <c r="K5" s="13"/>
      <c r="L5" s="13"/>
      <c r="M5" s="13"/>
      <c r="N5" s="13"/>
      <c r="O5" s="15" t="str">
        <f ref="O5:O38" si="1" t="shared">IF(SUM(P5:W5)=0,"",SUM(P5:W5))</f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2"/>
    </row>
    <row ht="71.400000000000006" r="6" spans="1:24" x14ac:dyDescent="0.3">
      <c r="A6" s="6">
        <v>2</v>
      </c>
      <c r="B6" s="25" t="s">
        <v>83</v>
      </c>
      <c r="C6" s="26" t="str">
        <f si="0" t="shared"/>
      </c>
      <c r="D6" s="26" t="str">
        <f si="0" t="shared"/>
      </c>
      <c r="E6" s="26" t="str">
        <f si="0" t="shared"/>
      </c>
      <c r="F6" s="13">
        <v>0</v>
      </c>
      <c r="G6" s="13">
        <v>0</v>
      </c>
      <c r="H6" s="13">
        <v>0</v>
      </c>
      <c r="I6" s="13"/>
      <c r="J6" s="13"/>
      <c r="K6" s="13"/>
      <c r="L6" s="13"/>
      <c r="M6" s="13"/>
      <c r="N6" s="13"/>
      <c r="O6" s="15" t="str">
        <f si="1" t="shared"/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2"/>
    </row>
    <row ht="71.400000000000006" r="7" spans="1:24" x14ac:dyDescent="0.3">
      <c r="A7" s="6">
        <v>3</v>
      </c>
      <c r="B7" s="25" t="s">
        <v>84</v>
      </c>
      <c r="C7" s="26" t="str">
        <f si="0" t="shared"/>
      </c>
      <c r="D7" s="26" t="str">
        <f si="0" t="shared"/>
      </c>
      <c r="E7" s="26" t="str">
        <f si="0" t="shared"/>
      </c>
      <c r="F7" s="13">
        <v>0</v>
      </c>
      <c r="G7" s="13">
        <v>0</v>
      </c>
      <c r="H7" s="13">
        <v>0</v>
      </c>
      <c r="I7" s="13"/>
      <c r="J7" s="13"/>
      <c r="K7" s="13"/>
      <c r="L7" s="13"/>
      <c r="M7" s="13"/>
      <c r="N7" s="13"/>
      <c r="O7" s="15" t="str">
        <f si="1" t="shared"/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2"/>
    </row>
    <row ht="71.400000000000006" r="8" spans="1:24" x14ac:dyDescent="0.3">
      <c r="A8" s="6">
        <v>4</v>
      </c>
      <c r="B8" s="25" t="s">
        <v>85</v>
      </c>
      <c r="C8" s="26" t="str">
        <f>IF(SUM(F8,I8,L8)=0,"",SUM(F8,I8,L8))</f>
      </c>
      <c r="D8" s="26" t="str">
        <f si="0" t="shared"/>
      </c>
      <c r="E8" s="26" t="str">
        <f si="0" t="shared"/>
      </c>
      <c r="F8" s="13">
        <v>0</v>
      </c>
      <c r="G8" s="13">
        <v>0</v>
      </c>
      <c r="H8" s="13">
        <v>0</v>
      </c>
      <c r="I8" s="13"/>
      <c r="J8" s="13"/>
      <c r="K8" s="13"/>
      <c r="L8" s="13"/>
      <c r="M8" s="13"/>
      <c r="N8" s="13"/>
      <c r="O8" s="15" t="str">
        <f si="1" t="shared"/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2"/>
    </row>
    <row ht="71.400000000000006" r="9" spans="1:24" x14ac:dyDescent="0.3">
      <c r="A9" s="6">
        <v>5</v>
      </c>
      <c r="B9" s="27" t="s">
        <v>86</v>
      </c>
      <c r="C9" s="26" t="str">
        <f ref="C9:E25" si="2" t="shared">IF(SUM(F9,I9,L9)=0,"",SUM(F9,I9,L9))</f>
      </c>
      <c r="D9" s="26" t="str">
        <f si="0" t="shared"/>
      </c>
      <c r="E9" s="26" t="str">
        <f si="0" t="shared"/>
      </c>
      <c r="F9" s="13">
        <v>0</v>
      </c>
      <c r="G9" s="13">
        <v>0</v>
      </c>
      <c r="H9" s="13">
        <v>0</v>
      </c>
      <c r="I9" s="13"/>
      <c r="J9" s="13"/>
      <c r="K9" s="13"/>
      <c r="L9" s="13"/>
      <c r="M9" s="13"/>
      <c r="N9" s="13"/>
      <c r="O9" s="15" t="str">
        <f si="1" t="shared"/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2"/>
    </row>
    <row ht="71.400000000000006" r="10" spans="1:24" x14ac:dyDescent="0.3">
      <c r="A10" s="6">
        <v>6</v>
      </c>
      <c r="B10" s="27" t="s">
        <v>87</v>
      </c>
      <c r="C10" s="26" t="str">
        <f si="2" t="shared"/>
      </c>
      <c r="D10" s="26" t="str">
        <f si="0" t="shared"/>
      </c>
      <c r="E10" s="26" t="str">
        <f si="0" t="shared"/>
      </c>
      <c r="F10" s="13">
        <v>0</v>
      </c>
      <c r="G10" s="13">
        <v>0</v>
      </c>
      <c r="H10" s="13">
        <v>0</v>
      </c>
      <c r="I10" s="13"/>
      <c r="J10" s="13"/>
      <c r="K10" s="13"/>
      <c r="L10" s="13"/>
      <c r="M10" s="13"/>
      <c r="N10" s="13"/>
      <c r="O10" s="15" t="str">
        <f si="1" t="shared"/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2"/>
    </row>
    <row ht="71.400000000000006" r="11" spans="1:24" x14ac:dyDescent="0.3">
      <c r="A11" s="6">
        <v>7</v>
      </c>
      <c r="B11" s="27" t="s">
        <v>88</v>
      </c>
      <c r="C11" s="26" t="str">
        <f si="2" t="shared"/>
      </c>
      <c r="D11" s="26" t="str">
        <f si="0" t="shared"/>
      </c>
      <c r="E11" s="26" t="str">
        <f si="0" t="shared"/>
      </c>
      <c r="F11" s="13">
        <v>0</v>
      </c>
      <c r="G11" s="13">
        <v>0</v>
      </c>
      <c r="H11" s="13">
        <v>0</v>
      </c>
      <c r="I11" s="13"/>
      <c r="J11" s="13"/>
      <c r="K11" s="13"/>
      <c r="L11" s="13"/>
      <c r="M11" s="13"/>
      <c r="N11" s="13"/>
      <c r="O11" s="15" t="str">
        <f si="1" t="shared"/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2"/>
    </row>
    <row ht="71.400000000000006" r="12" spans="1:24" x14ac:dyDescent="0.3">
      <c r="A12" s="6">
        <v>8</v>
      </c>
      <c r="B12" s="25" t="s">
        <v>89</v>
      </c>
      <c r="C12" s="26" t="str">
        <f si="2" t="shared"/>
      </c>
      <c r="D12" s="26" t="str">
        <f si="0" t="shared"/>
      </c>
      <c r="E12" s="26" t="str">
        <f si="0" t="shared"/>
      </c>
      <c r="F12" s="13">
        <v>0</v>
      </c>
      <c r="G12" s="13">
        <v>0</v>
      </c>
      <c r="H12" s="13">
        <v>0</v>
      </c>
      <c r="I12" s="13"/>
      <c r="J12" s="13"/>
      <c r="K12" s="13"/>
      <c r="L12" s="13"/>
      <c r="M12" s="13"/>
      <c r="N12" s="13"/>
      <c r="O12" s="15" t="str">
        <f si="1" t="shared"/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2"/>
    </row>
    <row ht="71.400000000000006" r="13" spans="1:24" x14ac:dyDescent="0.3">
      <c r="A13" s="6">
        <v>9</v>
      </c>
      <c r="B13" s="25" t="s">
        <v>90</v>
      </c>
      <c r="C13" s="26" t="str">
        <f si="2" t="shared"/>
      </c>
      <c r="D13" s="26" t="str">
        <f si="0" t="shared"/>
      </c>
      <c r="E13" s="26" t="str">
        <f si="0" t="shared"/>
      </c>
      <c r="F13" s="13">
        <v>0</v>
      </c>
      <c r="G13" s="13">
        <v>0</v>
      </c>
      <c r="H13" s="13">
        <v>0</v>
      </c>
      <c r="I13" s="13"/>
      <c r="J13" s="13"/>
      <c r="K13" s="13"/>
      <c r="L13" s="13"/>
      <c r="M13" s="13"/>
      <c r="N13" s="13"/>
      <c r="O13" s="15" t="str">
        <f si="1" t="shared"/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2"/>
    </row>
    <row ht="71.400000000000006" r="14" spans="1:24" x14ac:dyDescent="0.3">
      <c r="A14" s="6">
        <v>10</v>
      </c>
      <c r="B14" s="27" t="s">
        <v>91</v>
      </c>
      <c r="C14" s="26" t="str">
        <f si="2" t="shared"/>
      </c>
      <c r="D14" s="26" t="str">
        <f si="0" t="shared"/>
      </c>
      <c r="E14" s="26" t="str">
        <f si="0" t="shared"/>
      </c>
      <c r="F14" s="13">
        <v>0</v>
      </c>
      <c r="G14" s="13">
        <v>0</v>
      </c>
      <c r="H14" s="13">
        <v>0</v>
      </c>
      <c r="I14" s="13"/>
      <c r="J14" s="13"/>
      <c r="K14" s="13"/>
      <c r="L14" s="13"/>
      <c r="M14" s="13"/>
      <c r="N14" s="13"/>
      <c r="O14" s="15" t="str">
        <f si="1" t="shared"/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2"/>
    </row>
    <row ht="71.400000000000006" r="15" spans="1:24" x14ac:dyDescent="0.3">
      <c r="A15" s="6">
        <v>11</v>
      </c>
      <c r="B15" s="25" t="s">
        <v>92</v>
      </c>
      <c r="C15" s="26" t="str">
        <f si="2" t="shared"/>
      </c>
      <c r="D15" s="26" t="str">
        <f si="0" t="shared"/>
      </c>
      <c r="E15" s="26" t="str">
        <f si="0" t="shared"/>
      </c>
      <c r="F15" s="13">
        <v>0</v>
      </c>
      <c r="G15" s="13">
        <v>0</v>
      </c>
      <c r="H15" s="13">
        <v>0</v>
      </c>
      <c r="I15" s="13"/>
      <c r="J15" s="13"/>
      <c r="K15" s="13"/>
      <c r="L15" s="13"/>
      <c r="M15" s="13"/>
      <c r="N15" s="13"/>
      <c r="O15" s="15" t="str">
        <f si="1" t="shared"/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2"/>
    </row>
    <row ht="71.400000000000006" r="16" spans="1:24" x14ac:dyDescent="0.3">
      <c r="A16" s="6">
        <v>12</v>
      </c>
      <c r="B16" s="25" t="s">
        <v>93</v>
      </c>
      <c r="C16" s="26" t="str">
        <f si="2" t="shared"/>
      </c>
      <c r="D16" s="26" t="str">
        <f si="0" t="shared"/>
      </c>
      <c r="E16" s="26" t="str">
        <f si="0" t="shared"/>
      </c>
      <c r="F16" s="13">
        <v>0</v>
      </c>
      <c r="G16" s="13">
        <v>0</v>
      </c>
      <c r="H16" s="13">
        <v>0</v>
      </c>
      <c r="I16" s="13"/>
      <c r="J16" s="13"/>
      <c r="K16" s="13"/>
      <c r="L16" s="13"/>
      <c r="M16" s="13"/>
      <c r="N16" s="13"/>
      <c r="O16" s="15" t="str">
        <f si="1" t="shared"/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2"/>
    </row>
    <row ht="71.400000000000006" r="17" spans="1:24" x14ac:dyDescent="0.3">
      <c r="A17" s="6">
        <v>13</v>
      </c>
      <c r="B17" s="25" t="s">
        <v>399</v>
      </c>
      <c r="C17" s="49" t="str">
        <f ref="C17" si="3" t="shared">IF(SUM(F17,I17,L17)=0,"",SUM(F17,I17,L17))</f>
      </c>
      <c r="D17" s="49" t="str">
        <f ref="D17" si="4" t="shared">IF(SUM(G17,J17,M17)=0,"",SUM(G17,J17,M17))</f>
      </c>
      <c r="E17" s="49" t="str">
        <f ref="E17" si="5" t="shared">IF(SUM(H17,K17,N17)=0,"",SUM(H17,K17,N17))</f>
      </c>
      <c r="F17" s="13">
        <v>0</v>
      </c>
      <c r="G17" s="13">
        <v>0</v>
      </c>
      <c r="H17" s="13">
        <v>0</v>
      </c>
      <c r="I17" s="13"/>
      <c r="J17" s="13"/>
      <c r="K17" s="13"/>
      <c r="L17" s="13"/>
      <c r="M17" s="13"/>
      <c r="N17" s="13"/>
      <c r="O17" s="50" t="str">
        <f ref="O17" si="6" t="shared">IF(SUM(P17:W17)=0,"",SUM(P17:W17))</f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2"/>
    </row>
    <row ht="71.400000000000006" r="18" spans="1:24" x14ac:dyDescent="0.3">
      <c r="A18" s="6">
        <v>13</v>
      </c>
      <c r="B18" s="25" t="s">
        <v>94</v>
      </c>
      <c r="C18" s="26" t="str">
        <f si="2" t="shared"/>
      </c>
      <c r="D18" s="26" t="str">
        <f si="0" t="shared"/>
      </c>
      <c r="E18" s="26" t="str">
        <f si="0" t="shared"/>
      </c>
      <c r="F18" s="13">
        <v>0</v>
      </c>
      <c r="G18" s="13">
        <v>0</v>
      </c>
      <c r="H18" s="13">
        <v>0</v>
      </c>
      <c r="I18" s="13"/>
      <c r="J18" s="13"/>
      <c r="K18" s="13"/>
      <c r="L18" s="13"/>
      <c r="M18" s="13"/>
      <c r="N18" s="13"/>
      <c r="O18" s="15" t="str">
        <f si="1" t="shared"/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2"/>
    </row>
    <row ht="71.400000000000006" r="19" spans="1:24" x14ac:dyDescent="0.3">
      <c r="A19" s="6">
        <v>14</v>
      </c>
      <c r="B19" s="25" t="s">
        <v>95</v>
      </c>
      <c r="C19" s="26" t="str">
        <f si="2" t="shared"/>
      </c>
      <c r="D19" s="26" t="str">
        <f si="0" t="shared"/>
      </c>
      <c r="E19" s="26" t="str">
        <f si="0" t="shared"/>
      </c>
      <c r="F19" s="13">
        <v>0</v>
      </c>
      <c r="G19" s="13">
        <v>0</v>
      </c>
      <c r="H19" s="13">
        <v>0</v>
      </c>
      <c r="I19" s="13"/>
      <c r="J19" s="13"/>
      <c r="K19" s="13"/>
      <c r="L19" s="13"/>
      <c r="M19" s="13"/>
      <c r="N19" s="13"/>
      <c r="O19" s="15" t="str">
        <f si="1" t="shared"/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2"/>
    </row>
    <row ht="71.400000000000006" r="20" spans="1:24" x14ac:dyDescent="0.3">
      <c r="A20" s="6">
        <v>15</v>
      </c>
      <c r="B20" s="27" t="s">
        <v>96</v>
      </c>
      <c r="C20" s="26" t="str">
        <f si="2" t="shared"/>
      </c>
      <c r="D20" s="26" t="str">
        <f si="0" t="shared"/>
      </c>
      <c r="E20" s="26" t="str">
        <f si="0" t="shared"/>
      </c>
      <c r="F20" s="13">
        <v>0</v>
      </c>
      <c r="G20" s="13">
        <v>0</v>
      </c>
      <c r="H20" s="13">
        <v>0</v>
      </c>
      <c r="I20" s="13"/>
      <c r="J20" s="13"/>
      <c r="K20" s="13"/>
      <c r="L20" s="13"/>
      <c r="M20" s="13"/>
      <c r="N20" s="13"/>
      <c r="O20" s="15" t="str">
        <f si="1" t="shared"/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2"/>
    </row>
    <row ht="71.400000000000006" r="21" spans="1:24" x14ac:dyDescent="0.3">
      <c r="A21" s="6">
        <v>16</v>
      </c>
      <c r="B21" s="25" t="s">
        <v>97</v>
      </c>
      <c r="C21" s="26" t="str">
        <f si="2" t="shared"/>
      </c>
      <c r="D21" s="26" t="str">
        <f si="0" t="shared"/>
      </c>
      <c r="E21" s="26" t="str">
        <f si="0" t="shared"/>
      </c>
      <c r="F21" s="13">
        <v>1</v>
      </c>
      <c r="G21" s="13">
        <v>1</v>
      </c>
      <c r="H21" s="13">
        <v>0</v>
      </c>
      <c r="I21" s="13"/>
      <c r="J21" s="13"/>
      <c r="K21" s="13"/>
      <c r="L21" s="13"/>
      <c r="M21" s="13"/>
      <c r="N21" s="13"/>
      <c r="O21" s="15" t="str">
        <f si="1" t="shared"/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2"/>
    </row>
    <row ht="71.400000000000006" r="22" spans="1:24" x14ac:dyDescent="0.3">
      <c r="A22" s="6">
        <v>17</v>
      </c>
      <c r="B22" s="27" t="s">
        <v>98</v>
      </c>
      <c r="C22" s="26" t="str">
        <f si="2" t="shared"/>
      </c>
      <c r="D22" s="26" t="str">
        <f si="2" t="shared"/>
      </c>
      <c r="E22" s="26" t="str">
        <f si="2" t="shared"/>
      </c>
      <c r="F22" s="13">
        <v>0</v>
      </c>
      <c r="G22" s="13">
        <v>0</v>
      </c>
      <c r="H22" s="13">
        <v>0</v>
      </c>
      <c r="I22" s="13"/>
      <c r="J22" s="13"/>
      <c r="K22" s="13"/>
      <c r="L22" s="13"/>
      <c r="M22" s="13"/>
      <c r="N22" s="13"/>
      <c r="O22" s="15" t="str">
        <f si="1" t="shared"/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2"/>
    </row>
    <row ht="71.400000000000006" r="23" spans="1:24" x14ac:dyDescent="0.3">
      <c r="A23" s="6">
        <v>18</v>
      </c>
      <c r="B23" s="25" t="s">
        <v>99</v>
      </c>
      <c r="C23" s="26" t="str">
        <f si="2" t="shared"/>
      </c>
      <c r="D23" s="26" t="str">
        <f si="2" t="shared"/>
      </c>
      <c r="E23" s="26" t="str">
        <f si="2" t="shared"/>
      </c>
      <c r="F23" s="13">
        <v>0</v>
      </c>
      <c r="G23" s="13">
        <v>0</v>
      </c>
      <c r="H23" s="13">
        <v>0</v>
      </c>
      <c r="I23" s="13"/>
      <c r="J23" s="13"/>
      <c r="K23" s="13"/>
      <c r="L23" s="13"/>
      <c r="M23" s="13"/>
      <c r="N23" s="13"/>
      <c r="O23" s="15" t="str">
        <f si="1" t="shared"/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2"/>
    </row>
    <row ht="71.400000000000006" r="24" spans="1:24" x14ac:dyDescent="0.3">
      <c r="A24" s="6">
        <v>19</v>
      </c>
      <c r="B24" s="27" t="s">
        <v>100</v>
      </c>
      <c r="C24" s="26" t="str">
        <f si="2" t="shared"/>
      </c>
      <c r="D24" s="26" t="str">
        <f si="2" t="shared"/>
      </c>
      <c r="E24" s="26" t="str">
        <f si="2" t="shared"/>
      </c>
      <c r="F24" s="13">
        <v>0</v>
      </c>
      <c r="G24" s="13">
        <v>0</v>
      </c>
      <c r="H24" s="13">
        <v>0</v>
      </c>
      <c r="I24" s="13"/>
      <c r="J24" s="13"/>
      <c r="K24" s="13"/>
      <c r="L24" s="13"/>
      <c r="M24" s="13"/>
      <c r="N24" s="13"/>
      <c r="O24" s="15" t="str">
        <f si="1" t="shared"/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2"/>
    </row>
    <row ht="71.400000000000006" r="25" spans="1:24" x14ac:dyDescent="0.3">
      <c r="A25" s="6">
        <v>20</v>
      </c>
      <c r="B25" s="25" t="s">
        <v>101</v>
      </c>
      <c r="C25" s="26" t="str">
        <f si="2" t="shared"/>
      </c>
      <c r="D25" s="26" t="str">
        <f si="2" t="shared"/>
      </c>
      <c r="E25" s="26" t="str">
        <f si="2" t="shared"/>
      </c>
      <c r="F25" s="13">
        <v>0</v>
      </c>
      <c r="G25" s="13">
        <v>0</v>
      </c>
      <c r="H25" s="13">
        <v>0</v>
      </c>
      <c r="I25" s="13"/>
      <c r="J25" s="13"/>
      <c r="K25" s="13"/>
      <c r="L25" s="13"/>
      <c r="M25" s="13"/>
      <c r="N25" s="13"/>
      <c r="O25" s="15" t="str">
        <f si="1" t="shared"/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2"/>
    </row>
    <row ht="71.400000000000006" r="26" spans="1:24" x14ac:dyDescent="0.3">
      <c r="A26" s="6">
        <v>21</v>
      </c>
      <c r="B26" s="25" t="s">
        <v>102</v>
      </c>
      <c r="C26" s="26" t="str">
        <f ref="C26:E38" si="7" t="shared">IF(SUM(F26,I26,L26)=0,"",SUM(F26,I26,L26))</f>
      </c>
      <c r="D26" s="26" t="str">
        <f si="7" t="shared"/>
      </c>
      <c r="E26" s="26" t="str">
        <f si="7" t="shared"/>
      </c>
      <c r="F26" s="13">
        <v>0</v>
      </c>
      <c r="G26" s="13">
        <v>0</v>
      </c>
      <c r="H26" s="13">
        <v>0</v>
      </c>
      <c r="I26" s="13"/>
      <c r="J26" s="13"/>
      <c r="K26" s="13"/>
      <c r="L26" s="13"/>
      <c r="M26" s="13"/>
      <c r="N26" s="13"/>
      <c r="O26" s="15" t="str">
        <f si="1" t="shared"/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2"/>
    </row>
    <row ht="71.400000000000006" r="27" spans="1:24" x14ac:dyDescent="0.3">
      <c r="A27" s="6">
        <v>22</v>
      </c>
      <c r="B27" s="25" t="s">
        <v>103</v>
      </c>
      <c r="C27" s="26" t="str">
        <f si="7" t="shared"/>
      </c>
      <c r="D27" s="26" t="str">
        <f si="7" t="shared"/>
      </c>
      <c r="E27" s="26" t="str">
        <f si="7" t="shared"/>
      </c>
      <c r="F27" s="13">
        <v>0</v>
      </c>
      <c r="G27" s="13">
        <v>0</v>
      </c>
      <c r="H27" s="13">
        <v>0</v>
      </c>
      <c r="I27" s="13"/>
      <c r="J27" s="13"/>
      <c r="K27" s="13"/>
      <c r="L27" s="13"/>
      <c r="M27" s="13"/>
      <c r="N27" s="13"/>
      <c r="O27" s="15" t="str">
        <f si="1" t="shared"/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2"/>
    </row>
    <row customHeight="1" ht="15" r="28" spans="1:24" x14ac:dyDescent="0.3">
      <c r="A28" s="6">
        <v>23</v>
      </c>
      <c r="B28" s="27" t="s">
        <v>104</v>
      </c>
      <c r="C28" s="26" t="str">
        <f si="7" t="shared"/>
      </c>
      <c r="D28" s="26" t="str">
        <f si="7" t="shared"/>
      </c>
      <c r="E28" s="26" t="str">
        <f si="7" t="shared"/>
      </c>
      <c r="F28" s="13">
        <v>0</v>
      </c>
      <c r="G28" s="13">
        <v>0</v>
      </c>
      <c r="H28" s="13">
        <v>0</v>
      </c>
      <c r="I28" s="13"/>
      <c r="J28" s="13"/>
      <c r="K28" s="13"/>
      <c r="L28" s="13"/>
      <c r="M28" s="13"/>
      <c r="N28" s="13"/>
      <c r="O28" s="15" t="str">
        <f si="1" t="shared"/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2"/>
    </row>
    <row customHeight="1" ht="15" r="29" spans="1:24" x14ac:dyDescent="0.3">
      <c r="A29" s="6">
        <v>24</v>
      </c>
      <c r="B29" s="27" t="s">
        <v>105</v>
      </c>
      <c r="C29" s="26" t="str">
        <f si="7" t="shared"/>
      </c>
      <c r="D29" s="26" t="str">
        <f si="7" t="shared"/>
      </c>
      <c r="E29" s="26" t="str">
        <f si="7" t="shared"/>
      </c>
      <c r="F29" s="13">
        <v>0</v>
      </c>
      <c r="G29" s="13">
        <v>0</v>
      </c>
      <c r="H29" s="13">
        <v>0</v>
      </c>
      <c r="I29" s="13"/>
      <c r="J29" s="13"/>
      <c r="K29" s="13"/>
      <c r="L29" s="13"/>
      <c r="M29" s="13"/>
      <c r="N29" s="13"/>
      <c r="O29" s="15" t="str">
        <f si="1" t="shared"/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2"/>
    </row>
    <row customHeight="1" ht="15" r="30" spans="1:24" x14ac:dyDescent="0.3">
      <c r="A30" s="6">
        <v>25</v>
      </c>
      <c r="B30" s="27" t="s">
        <v>401</v>
      </c>
      <c r="C30" s="49" t="str">
        <f ref="C30" si="8" t="shared">IF(SUM(F30,I30,L30)=0,"",SUM(F30,I30,L30))</f>
      </c>
      <c r="D30" s="49" t="str">
        <f ref="D30" si="9" t="shared">IF(SUM(G30,J30,M30)=0,"",SUM(G30,J30,M30))</f>
      </c>
      <c r="E30" s="49" t="str">
        <f ref="E30" si="10" t="shared">IF(SUM(H30,K30,N30)=0,"",SUM(H30,K30,N30))</f>
      </c>
      <c r="F30" s="13">
        <v>0</v>
      </c>
      <c r="G30" s="13">
        <v>0</v>
      </c>
      <c r="H30" s="13">
        <v>0</v>
      </c>
      <c r="I30" s="13"/>
      <c r="J30" s="13"/>
      <c r="K30" s="13"/>
      <c r="L30" s="13"/>
      <c r="M30" s="13"/>
      <c r="N30" s="13"/>
      <c r="O30" s="50" t="str">
        <f ref="O30" si="11" t="shared">IF(SUM(P30:W30)=0,"",SUM(P30:W30))</f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2"/>
    </row>
    <row ht="71.400000000000006" r="31" spans="1:24" x14ac:dyDescent="0.3">
      <c r="A31" s="6">
        <v>25</v>
      </c>
      <c r="B31" s="27" t="s">
        <v>106</v>
      </c>
      <c r="C31" s="26" t="str">
        <f si="7" t="shared"/>
      </c>
      <c r="D31" s="26" t="str">
        <f si="7" t="shared"/>
      </c>
      <c r="E31" s="26" t="str">
        <f si="7" t="shared"/>
      </c>
      <c r="F31" s="13">
        <v>0</v>
      </c>
      <c r="G31" s="13">
        <v>0</v>
      </c>
      <c r="H31" s="13">
        <v>0</v>
      </c>
      <c r="I31" s="13"/>
      <c r="J31" s="13"/>
      <c r="K31" s="13"/>
      <c r="L31" s="13"/>
      <c r="M31" s="13"/>
      <c r="N31" s="13"/>
      <c r="O31" s="15" t="str">
        <f si="1" t="shared"/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2"/>
    </row>
    <row ht="71.400000000000006" r="32" spans="1:24" x14ac:dyDescent="0.3">
      <c r="A32" s="6">
        <v>25</v>
      </c>
      <c r="B32" s="27" t="s">
        <v>402</v>
      </c>
      <c r="C32" s="49" t="str">
        <f ref="C32" si="12" t="shared">IF(SUM(F32,I32,L32)=0,"",SUM(F32,I32,L32))</f>
      </c>
      <c r="D32" s="49" t="str">
        <f ref="D32" si="13" t="shared">IF(SUM(G32,J32,M32)=0,"",SUM(G32,J32,M32))</f>
      </c>
      <c r="E32" s="49" t="str">
        <f ref="E32" si="14" t="shared">IF(SUM(H32,K32,N32)=0,"",SUM(H32,K32,N32))</f>
      </c>
      <c r="F32" s="13">
        <v>0</v>
      </c>
      <c r="G32" s="13">
        <v>0</v>
      </c>
      <c r="H32" s="13">
        <v>0</v>
      </c>
      <c r="I32" s="13"/>
      <c r="J32" s="13"/>
      <c r="K32" s="13"/>
      <c r="L32" s="13"/>
      <c r="M32" s="13"/>
      <c r="N32" s="13"/>
      <c r="O32" s="50" t="str">
        <f ref="O32" si="15" t="shared">IF(SUM(P32:W32)=0,"",SUM(P32:W32))</f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2"/>
    </row>
    <row ht="71.400000000000006" r="33" spans="1:24" x14ac:dyDescent="0.3">
      <c r="A33" s="6">
        <v>26</v>
      </c>
      <c r="B33" s="27" t="s">
        <v>107</v>
      </c>
      <c r="C33" s="26" t="str">
        <f si="7" t="shared"/>
      </c>
      <c r="D33" s="26" t="str">
        <f si="7" t="shared"/>
      </c>
      <c r="E33" s="26" t="str">
        <f si="7" t="shared"/>
      </c>
      <c r="F33" s="13">
        <v>0</v>
      </c>
      <c r="G33" s="13">
        <v>0</v>
      </c>
      <c r="H33" s="13">
        <v>0</v>
      </c>
      <c r="I33" s="13"/>
      <c r="J33" s="13"/>
      <c r="K33" s="13"/>
      <c r="L33" s="13"/>
      <c r="M33" s="13"/>
      <c r="N33" s="13"/>
      <c r="O33" s="15" t="str">
        <f si="1" t="shared"/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2"/>
    </row>
    <row ht="71.400000000000006" r="34" spans="1:24" x14ac:dyDescent="0.3">
      <c r="A34" s="6">
        <v>27</v>
      </c>
      <c r="B34" s="27" t="s">
        <v>108</v>
      </c>
      <c r="C34" s="26" t="str">
        <f si="7" t="shared"/>
      </c>
      <c r="D34" s="26" t="str">
        <f si="7" t="shared"/>
      </c>
      <c r="E34" s="26" t="str">
        <f si="7" t="shared"/>
      </c>
      <c r="F34" s="13">
        <v>0</v>
      </c>
      <c r="G34" s="13">
        <v>0</v>
      </c>
      <c r="H34" s="13">
        <v>0</v>
      </c>
      <c r="I34" s="13"/>
      <c r="J34" s="13"/>
      <c r="K34" s="13"/>
      <c r="L34" s="13"/>
      <c r="M34" s="13"/>
      <c r="N34" s="13"/>
      <c r="O34" s="15" t="str">
        <f si="1" t="shared"/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2"/>
    </row>
    <row ht="71.400000000000006" r="35" spans="1:24" x14ac:dyDescent="0.3">
      <c r="A35" s="6">
        <v>28</v>
      </c>
      <c r="B35" s="27" t="s">
        <v>109</v>
      </c>
      <c r="C35" s="26" t="str">
        <f si="7" t="shared"/>
      </c>
      <c r="D35" s="26" t="str">
        <f si="7" t="shared"/>
      </c>
      <c r="E35" s="26" t="str">
        <f si="7" t="shared"/>
      </c>
      <c r="F35" s="13">
        <v>0</v>
      </c>
      <c r="G35" s="13">
        <v>0</v>
      </c>
      <c r="H35" s="13">
        <v>0</v>
      </c>
      <c r="I35" s="13"/>
      <c r="J35" s="13"/>
      <c r="K35" s="13"/>
      <c r="L35" s="13"/>
      <c r="M35" s="13"/>
      <c r="N35" s="13"/>
      <c r="O35" s="15" t="str">
        <f si="1" t="shared"/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2"/>
    </row>
    <row customHeight="1" ht="15" r="36" spans="1:24" x14ac:dyDescent="0.3">
      <c r="A36" s="6">
        <v>29</v>
      </c>
      <c r="B36" s="25" t="s">
        <v>110</v>
      </c>
      <c r="C36" s="26" t="str">
        <f si="7" t="shared"/>
      </c>
      <c r="D36" s="26" t="str">
        <f si="7" t="shared"/>
      </c>
      <c r="E36" s="26" t="str">
        <f si="7" t="shared"/>
      </c>
      <c r="F36" s="13">
        <v>0</v>
      </c>
      <c r="G36" s="13">
        <v>0</v>
      </c>
      <c r="H36" s="13">
        <v>0</v>
      </c>
      <c r="I36" s="13"/>
      <c r="J36" s="13"/>
      <c r="K36" s="13"/>
      <c r="L36" s="13"/>
      <c r="M36" s="13"/>
      <c r="N36" s="13"/>
      <c r="O36" s="15" t="str">
        <f si="1" t="shared"/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2"/>
    </row>
    <row customHeight="1" ht="15" r="37" spans="1:24" x14ac:dyDescent="0.3">
      <c r="A37" s="6">
        <v>30</v>
      </c>
      <c r="B37" s="27" t="s">
        <v>397</v>
      </c>
      <c r="C37" s="49" t="str">
        <f ref="C37" si="16" t="shared">IF(SUM(F37,I37,L37)=0,"",SUM(F37,I37,L37))</f>
      </c>
      <c r="D37" s="49" t="str">
        <f ref="D37" si="17" t="shared">IF(SUM(G37,J37,M37)=0,"",SUM(G37,J37,M37))</f>
      </c>
      <c r="E37" s="49" t="str">
        <f ref="E37" si="18" t="shared">IF(SUM(H37,K37,N37)=0,"",SUM(H37,K37,N37))</f>
      </c>
      <c r="F37" s="13">
        <v>0</v>
      </c>
      <c r="G37" s="13">
        <v>0</v>
      </c>
      <c r="H37" s="13">
        <v>0</v>
      </c>
      <c r="I37" s="13"/>
      <c r="J37" s="13"/>
      <c r="K37" s="13"/>
      <c r="L37" s="13"/>
      <c r="M37" s="13"/>
      <c r="N37" s="13"/>
      <c r="O37" s="50" t="str">
        <f ref="O37" si="19" t="shared">IF(SUM(P37:W37)=0,"",SUM(P37:W37))</f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2"/>
    </row>
    <row customHeight="1" ht="15" r="38" spans="1:24" x14ac:dyDescent="0.3">
      <c r="A38" s="6">
        <v>30</v>
      </c>
      <c r="B38" s="27" t="s">
        <v>396</v>
      </c>
      <c r="C38" s="26" t="str">
        <f si="7" t="shared"/>
      </c>
      <c r="D38" s="26" t="str">
        <f si="7" t="shared"/>
      </c>
      <c r="E38" s="26" t="str">
        <f si="7" t="shared"/>
      </c>
      <c r="F38" s="13">
        <v>0</v>
      </c>
      <c r="G38" s="13">
        <v>0</v>
      </c>
      <c r="H38" s="13">
        <v>0</v>
      </c>
      <c r="I38" s="13"/>
      <c r="J38" s="13"/>
      <c r="K38" s="13"/>
      <c r="L38" s="13"/>
      <c r="M38" s="13"/>
      <c r="N38" s="13"/>
      <c r="O38" s="15" t="str">
        <f si="1" t="shared"/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2"/>
    </row>
    <row r="39" spans="1:24" x14ac:dyDescent="0.3">
      <c r="A39" s="74" t="s">
        <v>32</v>
      </c>
      <c r="B39" s="75"/>
      <c r="C39" s="15" t="str">
        <f>IF(SUM(F39,I39,L39)=0,"",SUM(F39,I39,L39))</f>
      </c>
      <c r="D39" s="15" t="str">
        <f ref="D39:N39" si="20" t="shared">IF(SUM(D5:D35)=0,"",SUM(D5:D35))</f>
      </c>
      <c r="E39" s="15" t="str">
        <f si="20" t="shared"/>
      </c>
      <c r="F39" s="15" t="str">
        <f si="20" t="shared"/>
      </c>
      <c r="G39" s="15" t="str">
        <f si="20" t="shared"/>
      </c>
      <c r="H39" s="15" t="str">
        <f si="20" t="shared"/>
      </c>
      <c r="I39" s="15" t="str">
        <f si="20" t="shared"/>
      </c>
      <c r="J39" s="15" t="str">
        <f si="20" t="shared"/>
      </c>
      <c r="K39" s="15" t="str">
        <f si="20" t="shared"/>
      </c>
      <c r="L39" s="15" t="str">
        <f si="20" t="shared"/>
      </c>
      <c r="M39" s="15" t="str">
        <f si="20" t="shared"/>
      </c>
      <c r="N39" s="15" t="str">
        <f si="20" t="shared"/>
      </c>
      <c r="O39" s="15" t="str">
        <f>IF(SUM(P39:W39)=0,"",SUM(P39:W39))</f>
      </c>
      <c r="P39" s="15" t="str">
        <f ref="P39:W39" si="21" t="shared">IF(SUM(P5:P35)=0,"",SUM(P5:P35))</f>
      </c>
      <c r="Q39" s="15" t="str">
        <f si="21" t="shared"/>
      </c>
      <c r="R39" s="15" t="str">
        <f si="21" t="shared"/>
      </c>
      <c r="S39" s="15" t="str">
        <f si="21" t="shared"/>
      </c>
      <c r="T39" s="15" t="str">
        <f si="21" t="shared"/>
      </c>
      <c r="U39" s="15" t="str">
        <f si="21" t="shared"/>
      </c>
      <c r="V39" s="15" t="str">
        <f si="21" t="shared"/>
      </c>
      <c r="W39" s="15" t="str">
        <f si="21" t="shared"/>
      </c>
    </row>
    <row r="47" spans="1:24" x14ac:dyDescent="0.3">
      <c r="B47" s="24"/>
    </row>
  </sheetData>
  <sheetProtection selectLockedCells="1"/>
  <mergeCells count="16">
    <mergeCell ref="A39:B39"/>
    <mergeCell ref="A1:U1"/>
    <mergeCell ref="V1:W1"/>
    <mergeCell ref="A2:A4"/>
    <mergeCell ref="B2:B4"/>
    <mergeCell ref="C2:E2"/>
    <mergeCell ref="F2:N2"/>
    <mergeCell ref="O2:W2"/>
    <mergeCell ref="C3:C4"/>
    <mergeCell ref="D3:D4"/>
    <mergeCell ref="E3:E4"/>
    <mergeCell ref="F3:H3"/>
    <mergeCell ref="I3:K3"/>
    <mergeCell ref="L3:N3"/>
    <mergeCell ref="O3:O4"/>
    <mergeCell ref="P3:W3"/>
  </mergeCells>
  <printOptions horizontalCentered="1"/>
  <pageMargins bottom="0.39370078740157483" footer="0" header="0" left="0.39370078740157483" right="0.39370078740157483" top="0.39370078740157483"/>
  <pageSetup orientation="landscape" paperSize="9" r:id="rId1" scale="96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D96AB-5ABC-4289-99FD-29BC33D9D2DE}">
  <dimension ref="A1:T153"/>
  <sheetViews>
    <sheetView tabSelected="1" topLeftCell="A142" view="pageBreakPreview" workbookViewId="0" zoomScale="110" zoomScaleNormal="120" zoomScaleSheetLayoutView="110">
      <selection activeCell="C153" sqref="C153"/>
    </sheetView>
  </sheetViews>
  <sheetFormatPr defaultRowHeight="14.4" x14ac:dyDescent="0.3"/>
  <cols>
    <col customWidth="1" max="1" min="1" width="2.6640625"/>
    <col customWidth="1" max="2" min="2" width="31.6640625"/>
    <col customWidth="1" max="14" min="3" width="4.6640625"/>
    <col customWidth="1" max="15" min="15" style="39" width="3.5546875"/>
    <col customWidth="1" max="16" min="16" style="40" width="29.44140625"/>
    <col customWidth="1" max="17" min="17" style="41" width="2.6640625"/>
    <col customWidth="1" max="18" min="18" style="41" width="4.6640625"/>
    <col customWidth="1" max="19" min="19" width="6.5546875"/>
    <col customWidth="1" max="20" min="20" width="43.44140625"/>
    <col customWidth="1" max="22" min="22" width="9.109375"/>
  </cols>
  <sheetData>
    <row customHeight="1" ht="24.9" r="1" spans="1:20" x14ac:dyDescent="0.3">
      <c r="A1" s="81" t="s">
        <v>111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109" t="s">
        <v>112</v>
      </c>
      <c r="M1" s="109"/>
      <c r="N1" s="109"/>
      <c r="O1" s="5"/>
      <c r="P1" s="28"/>
      <c r="Q1" s="29"/>
      <c r="R1" s="29"/>
      <c r="S1" s="5"/>
      <c r="T1" s="30"/>
    </row>
    <row customHeight="1" ht="15" r="2" spans="1:20" x14ac:dyDescent="0.3">
      <c r="A2" s="82" t="s">
        <v>113</v>
      </c>
      <c r="B2" s="82" t="s">
        <v>114</v>
      </c>
      <c r="C2" s="69" t="s">
        <v>115</v>
      </c>
      <c r="D2" s="70"/>
      <c r="E2" s="70"/>
      <c r="F2" s="70"/>
      <c r="G2" s="70"/>
      <c r="H2" s="70"/>
      <c r="I2" s="70"/>
      <c r="J2" s="70"/>
      <c r="K2" s="71"/>
      <c r="L2" s="92" t="s">
        <v>116</v>
      </c>
      <c r="M2" s="110"/>
      <c r="N2" s="93"/>
      <c r="O2" s="5"/>
      <c r="P2" s="28"/>
      <c r="Q2" s="29"/>
      <c r="R2" s="29"/>
      <c r="S2" s="5"/>
      <c r="T2" s="30"/>
    </row>
    <row customHeight="1" ht="12.75" r="3" spans="1:20" x14ac:dyDescent="0.3">
      <c r="A3" s="83"/>
      <c r="B3" s="83"/>
      <c r="C3" s="55" t="s">
        <v>61</v>
      </c>
      <c r="D3" s="55"/>
      <c r="E3" s="55"/>
      <c r="F3" s="55" t="s">
        <v>62</v>
      </c>
      <c r="G3" s="55"/>
      <c r="H3" s="55"/>
      <c r="I3" s="55" t="s">
        <v>63</v>
      </c>
      <c r="J3" s="55"/>
      <c r="K3" s="55"/>
      <c r="L3" s="111"/>
      <c r="M3" s="112"/>
      <c r="N3" s="113"/>
      <c r="O3" s="5"/>
      <c r="P3" s="28"/>
      <c r="Q3" s="29"/>
      <c r="R3" s="29"/>
      <c r="S3" s="5"/>
      <c r="T3" s="30"/>
    </row>
    <row customHeight="1" ht="42" r="4" spans="1:20" x14ac:dyDescent="0.3">
      <c r="A4" s="84"/>
      <c r="B4" s="84"/>
      <c r="C4" s="21" t="s">
        <v>58</v>
      </c>
      <c r="D4" s="21" t="s">
        <v>117</v>
      </c>
      <c r="E4" s="21" t="s">
        <v>60</v>
      </c>
      <c r="F4" s="21" t="s">
        <v>58</v>
      </c>
      <c r="G4" s="21" t="s">
        <v>117</v>
      </c>
      <c r="H4" s="21" t="s">
        <v>60</v>
      </c>
      <c r="I4" s="21" t="s">
        <v>58</v>
      </c>
      <c r="J4" s="21" t="s">
        <v>117</v>
      </c>
      <c r="K4" s="21" t="s">
        <v>60</v>
      </c>
      <c r="L4" s="21" t="s">
        <v>58</v>
      </c>
      <c r="M4" s="21" t="s">
        <v>117</v>
      </c>
      <c r="N4" s="21" t="s">
        <v>60</v>
      </c>
      <c r="O4" s="5"/>
      <c r="P4" s="28"/>
      <c r="Q4" s="29"/>
      <c r="R4" s="29"/>
      <c r="S4" s="5"/>
      <c r="T4" s="30"/>
    </row>
    <row r="5" spans="1:20" x14ac:dyDescent="0.3">
      <c r="A5" s="107" t="s">
        <v>118</v>
      </c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5"/>
      <c r="P5" s="28"/>
      <c r="Q5" s="29"/>
      <c r="R5" s="29"/>
      <c r="S5" s="5"/>
      <c r="T5" s="30"/>
    </row>
    <row ht="40.799999999999997" r="6" spans="1:20" x14ac:dyDescent="0.3">
      <c r="A6" s="5">
        <v>1</v>
      </c>
      <c r="B6" s="22" t="s">
        <v>119</v>
      </c>
      <c r="C6" s="13">
        <v>0</v>
      </c>
      <c r="D6" s="13">
        <v>0</v>
      </c>
      <c r="E6" s="13">
        <v>0</v>
      </c>
      <c r="F6" s="13"/>
      <c r="G6" s="13"/>
      <c r="H6" s="13"/>
      <c r="I6" s="13"/>
      <c r="J6" s="13"/>
      <c r="K6" s="13"/>
      <c r="L6" s="5" t="str">
        <f>IF(SUM(C6,F6,I6)=0,"",SUM(C6,F6,I6))</f>
      </c>
      <c r="M6" s="5" t="str">
        <f ref="M6:N27" si="0" t="shared">IF(SUM(D6,G6,J6)=0,"",SUM(D6,G6,J6))</f>
      </c>
      <c r="N6" s="5" t="str">
        <f si="0" t="shared"/>
      </c>
      <c r="O6" s="5"/>
      <c r="P6" s="28"/>
      <c r="Q6" s="29"/>
      <c r="R6" s="29"/>
      <c r="S6" s="5"/>
      <c r="T6" s="30"/>
    </row>
    <row ht="40.799999999999997" r="7" spans="1:20" x14ac:dyDescent="0.3">
      <c r="A7" s="5">
        <v>2</v>
      </c>
      <c r="B7" s="22" t="s">
        <v>120</v>
      </c>
      <c r="C7" s="13">
        <v>1</v>
      </c>
      <c r="D7" s="13">
        <v>1</v>
      </c>
      <c r="E7" s="13">
        <v>0</v>
      </c>
      <c r="F7" s="13"/>
      <c r="G7" s="13"/>
      <c r="H7" s="13"/>
      <c r="I7" s="13"/>
      <c r="J7" s="13"/>
      <c r="K7" s="13"/>
      <c r="L7" s="5" t="str">
        <f ref="L7:L26" si="1" t="shared">IF(SUM(C7,F7,I7)=0,"",SUM(C7,F7,I7))</f>
      </c>
      <c r="M7" s="5" t="str">
        <f si="0" t="shared"/>
      </c>
      <c r="N7" s="5" t="str">
        <f si="0" t="shared"/>
      </c>
      <c r="O7" s="5"/>
      <c r="P7" s="28"/>
      <c r="Q7" s="29"/>
      <c r="R7" s="29"/>
      <c r="S7" s="5"/>
      <c r="T7" s="30"/>
    </row>
    <row ht="40.799999999999997" r="8" spans="1:20" x14ac:dyDescent="0.3">
      <c r="A8" s="5">
        <v>3</v>
      </c>
      <c r="B8" s="22" t="s">
        <v>121</v>
      </c>
      <c r="C8" s="13">
        <v>0</v>
      </c>
      <c r="D8" s="13">
        <v>0</v>
      </c>
      <c r="E8" s="13">
        <v>0</v>
      </c>
      <c r="F8" s="13"/>
      <c r="G8" s="13"/>
      <c r="H8" s="13"/>
      <c r="I8" s="13"/>
      <c r="J8" s="13"/>
      <c r="K8" s="13"/>
      <c r="L8" s="5" t="str">
        <f si="1" t="shared"/>
      </c>
      <c r="M8" s="5" t="str">
        <f si="0" t="shared"/>
      </c>
      <c r="N8" s="5" t="str">
        <f si="0" t="shared"/>
      </c>
      <c r="O8" s="5"/>
      <c r="P8" s="28"/>
      <c r="Q8" s="29"/>
      <c r="R8" s="29"/>
      <c r="S8" s="5"/>
      <c r="T8" s="30"/>
    </row>
    <row ht="40.799999999999997" r="9" spans="1:20" x14ac:dyDescent="0.3">
      <c r="A9" s="5">
        <v>4</v>
      </c>
      <c r="B9" s="22" t="s">
        <v>122</v>
      </c>
      <c r="C9" s="13">
        <v>0</v>
      </c>
      <c r="D9" s="13">
        <v>0</v>
      </c>
      <c r="E9" s="13">
        <v>0</v>
      </c>
      <c r="F9" s="13"/>
      <c r="G9" s="13"/>
      <c r="H9" s="13"/>
      <c r="I9" s="13"/>
      <c r="J9" s="13"/>
      <c r="K9" s="13"/>
      <c r="L9" s="5" t="str">
        <f si="1" t="shared"/>
      </c>
      <c r="M9" s="5" t="str">
        <f si="0" t="shared"/>
      </c>
      <c r="N9" s="5" t="str">
        <f si="0" t="shared"/>
      </c>
      <c r="O9" s="5"/>
      <c r="P9" s="28"/>
      <c r="Q9" s="29"/>
      <c r="R9" s="29"/>
      <c r="S9" s="5"/>
      <c r="T9" s="30"/>
    </row>
    <row ht="40.799999999999997" r="10" spans="1:20" x14ac:dyDescent="0.3">
      <c r="A10" s="5">
        <v>5</v>
      </c>
      <c r="B10" s="22" t="s">
        <v>123</v>
      </c>
      <c r="C10" s="13">
        <v>0</v>
      </c>
      <c r="D10" s="13">
        <v>0</v>
      </c>
      <c r="E10" s="13">
        <v>0</v>
      </c>
      <c r="F10" s="13"/>
      <c r="G10" s="13"/>
      <c r="H10" s="13"/>
      <c r="I10" s="13"/>
      <c r="J10" s="13"/>
      <c r="K10" s="13"/>
      <c r="L10" s="5" t="str">
        <f si="1" t="shared"/>
      </c>
      <c r="M10" s="5" t="str">
        <f si="0" t="shared"/>
      </c>
      <c r="N10" s="5" t="str">
        <f si="0" t="shared"/>
      </c>
      <c r="O10" s="5"/>
      <c r="P10" s="28"/>
      <c r="Q10" s="29"/>
      <c r="R10" s="29"/>
      <c r="S10" s="5"/>
      <c r="T10" s="30"/>
    </row>
    <row ht="40.799999999999997" r="11" spans="1:20" x14ac:dyDescent="0.3">
      <c r="A11" s="5">
        <v>6</v>
      </c>
      <c r="B11" s="22" t="s">
        <v>124</v>
      </c>
      <c r="C11" s="13">
        <v>0</v>
      </c>
      <c r="D11" s="13">
        <v>0</v>
      </c>
      <c r="E11" s="13">
        <v>0</v>
      </c>
      <c r="F11" s="13"/>
      <c r="G11" s="13"/>
      <c r="H11" s="13"/>
      <c r="I11" s="13"/>
      <c r="J11" s="13"/>
      <c r="K11" s="13"/>
      <c r="L11" s="5" t="str">
        <f si="1" t="shared"/>
      </c>
      <c r="M11" s="5" t="str">
        <f si="0" t="shared"/>
      </c>
      <c r="N11" s="5" t="str">
        <f si="0" t="shared"/>
      </c>
      <c r="O11" s="5"/>
      <c r="P11" s="28"/>
      <c r="Q11" s="29"/>
      <c r="R11" s="29"/>
      <c r="S11" s="5"/>
      <c r="T11" s="30"/>
    </row>
    <row ht="40.799999999999997" r="12" spans="1:20" x14ac:dyDescent="0.3">
      <c r="A12" s="5">
        <v>7</v>
      </c>
      <c r="B12" s="22" t="s">
        <v>125</v>
      </c>
      <c r="C12" s="13">
        <v>0</v>
      </c>
      <c r="D12" s="13">
        <v>0</v>
      </c>
      <c r="E12" s="13">
        <v>0</v>
      </c>
      <c r="F12" s="13"/>
      <c r="G12" s="13"/>
      <c r="H12" s="13"/>
      <c r="I12" s="13"/>
      <c r="J12" s="13"/>
      <c r="K12" s="13"/>
      <c r="L12" s="5" t="str">
        <f si="1" t="shared"/>
      </c>
      <c r="M12" s="5" t="str">
        <f si="0" t="shared"/>
      </c>
      <c r="N12" s="5" t="str">
        <f si="0" t="shared"/>
      </c>
      <c r="O12" s="5"/>
      <c r="P12" s="28"/>
      <c r="Q12" s="29"/>
      <c r="R12" s="29"/>
      <c r="S12" s="5"/>
      <c r="T12" s="30"/>
    </row>
    <row ht="40.799999999999997" r="13" spans="1:20" x14ac:dyDescent="0.3">
      <c r="A13" s="5">
        <v>8</v>
      </c>
      <c r="B13" s="22" t="s">
        <v>126</v>
      </c>
      <c r="C13" s="13">
        <v>0</v>
      </c>
      <c r="D13" s="13">
        <v>0</v>
      </c>
      <c r="E13" s="13">
        <v>0</v>
      </c>
      <c r="F13" s="13"/>
      <c r="G13" s="13"/>
      <c r="H13" s="13"/>
      <c r="I13" s="13"/>
      <c r="J13" s="13"/>
      <c r="K13" s="13"/>
      <c r="L13" s="5" t="str">
        <f si="1" t="shared"/>
      </c>
      <c r="M13" s="5" t="str">
        <f si="0" t="shared"/>
      </c>
      <c r="N13" s="5" t="str">
        <f si="0" t="shared"/>
      </c>
      <c r="O13" s="5"/>
      <c r="P13" s="28"/>
      <c r="Q13" s="29"/>
      <c r="R13" s="29"/>
      <c r="S13" s="5"/>
      <c r="T13" s="30"/>
    </row>
    <row ht="40.799999999999997" r="14" spans="1:20" x14ac:dyDescent="0.3">
      <c r="A14" s="5">
        <v>9</v>
      </c>
      <c r="B14" s="22" t="s">
        <v>127</v>
      </c>
      <c r="C14" s="13">
        <v>0</v>
      </c>
      <c r="D14" s="13">
        <v>0</v>
      </c>
      <c r="E14" s="13">
        <v>0</v>
      </c>
      <c r="F14" s="13"/>
      <c r="G14" s="13"/>
      <c r="H14" s="13"/>
      <c r="I14" s="13"/>
      <c r="J14" s="13"/>
      <c r="K14" s="13"/>
      <c r="L14" s="5" t="str">
        <f si="1" t="shared"/>
      </c>
      <c r="M14" s="5" t="str">
        <f si="0" t="shared"/>
      </c>
      <c r="N14" s="5" t="str">
        <f si="0" t="shared"/>
      </c>
      <c r="O14" s="5"/>
      <c r="P14" s="28"/>
      <c r="Q14" s="29"/>
      <c r="R14" s="29"/>
      <c r="S14" s="5"/>
      <c r="T14" s="30"/>
    </row>
    <row ht="40.799999999999997" r="15" spans="1:20" x14ac:dyDescent="0.3">
      <c r="A15" s="5">
        <v>10</v>
      </c>
      <c r="B15" s="22" t="s">
        <v>128</v>
      </c>
      <c r="C15" s="13">
        <v>0</v>
      </c>
      <c r="D15" s="13">
        <v>0</v>
      </c>
      <c r="E15" s="13">
        <v>0</v>
      </c>
      <c r="F15" s="13"/>
      <c r="G15" s="13"/>
      <c r="H15" s="13"/>
      <c r="I15" s="13"/>
      <c r="J15" s="13"/>
      <c r="K15" s="13"/>
      <c r="L15" s="5" t="str">
        <f si="1" t="shared"/>
      </c>
      <c r="M15" s="5" t="str">
        <f si="0" t="shared"/>
      </c>
      <c r="N15" s="5" t="str">
        <f si="0" t="shared"/>
      </c>
      <c r="O15" s="5"/>
      <c r="P15" s="28"/>
      <c r="Q15" s="29"/>
      <c r="R15" s="29"/>
      <c r="S15" s="5"/>
      <c r="T15" s="30"/>
    </row>
    <row ht="40.799999999999997" r="16" spans="1:20" x14ac:dyDescent="0.3">
      <c r="A16" s="5">
        <v>11</v>
      </c>
      <c r="B16" s="22" t="s">
        <v>129</v>
      </c>
      <c r="C16" s="13">
        <v>0</v>
      </c>
      <c r="D16" s="13">
        <v>0</v>
      </c>
      <c r="E16" s="13">
        <v>0</v>
      </c>
      <c r="F16" s="13"/>
      <c r="G16" s="13"/>
      <c r="H16" s="13"/>
      <c r="I16" s="13"/>
      <c r="J16" s="13"/>
      <c r="K16" s="13"/>
      <c r="L16" s="5" t="str">
        <f si="1" t="shared"/>
      </c>
      <c r="M16" s="5" t="str">
        <f si="0" t="shared"/>
      </c>
      <c r="N16" s="5" t="str">
        <f si="0" t="shared"/>
      </c>
      <c r="O16" s="5"/>
      <c r="P16" s="28"/>
      <c r="Q16" s="29"/>
      <c r="R16" s="29"/>
      <c r="S16" s="5"/>
      <c r="T16" s="30"/>
    </row>
    <row ht="40.799999999999997" r="17" spans="1:20" x14ac:dyDescent="0.3">
      <c r="A17" s="5">
        <v>12</v>
      </c>
      <c r="B17" s="22" t="s">
        <v>130</v>
      </c>
      <c r="C17" s="13">
        <v>0</v>
      </c>
      <c r="D17" s="13">
        <v>0</v>
      </c>
      <c r="E17" s="13">
        <v>0</v>
      </c>
      <c r="F17" s="13"/>
      <c r="G17" s="13"/>
      <c r="H17" s="13"/>
      <c r="I17" s="13"/>
      <c r="J17" s="13"/>
      <c r="K17" s="13"/>
      <c r="L17" s="5" t="str">
        <f si="1" t="shared"/>
      </c>
      <c r="M17" s="5" t="str">
        <f si="0" t="shared"/>
      </c>
      <c r="N17" s="5" t="str">
        <f si="0" t="shared"/>
      </c>
      <c r="O17" s="5"/>
      <c r="P17" s="28"/>
      <c r="Q17" s="29"/>
      <c r="R17" s="29"/>
      <c r="S17" s="5"/>
      <c r="T17" s="30"/>
    </row>
    <row ht="40.799999999999997" r="18" spans="1:20" x14ac:dyDescent="0.3">
      <c r="A18" s="5">
        <v>13</v>
      </c>
      <c r="B18" s="22" t="s">
        <v>131</v>
      </c>
      <c r="C18" s="13">
        <v>0</v>
      </c>
      <c r="D18" s="13">
        <v>0</v>
      </c>
      <c r="E18" s="13">
        <v>0</v>
      </c>
      <c r="F18" s="13"/>
      <c r="G18" s="13"/>
      <c r="H18" s="13"/>
      <c r="I18" s="13"/>
      <c r="J18" s="13"/>
      <c r="K18" s="13"/>
      <c r="L18" s="5" t="str">
        <f si="1" t="shared"/>
      </c>
      <c r="M18" s="5" t="str">
        <f si="0" t="shared"/>
      </c>
      <c r="N18" s="5" t="str">
        <f si="0" t="shared"/>
      </c>
      <c r="O18" s="5"/>
      <c r="P18" s="28"/>
      <c r="Q18" s="29"/>
      <c r="R18" s="29"/>
      <c r="S18" s="5"/>
      <c r="T18" s="30"/>
    </row>
    <row ht="40.799999999999997" r="19" spans="1:20" x14ac:dyDescent="0.3">
      <c r="A19" s="5">
        <v>14</v>
      </c>
      <c r="B19" s="22" t="s">
        <v>132</v>
      </c>
      <c r="C19" s="13">
        <v>0</v>
      </c>
      <c r="D19" s="13">
        <v>0</v>
      </c>
      <c r="E19" s="13">
        <v>0</v>
      </c>
      <c r="F19" s="13"/>
      <c r="G19" s="13"/>
      <c r="H19" s="13"/>
      <c r="I19" s="13"/>
      <c r="J19" s="13"/>
      <c r="K19" s="13"/>
      <c r="L19" s="5" t="str">
        <f si="1" t="shared"/>
      </c>
      <c r="M19" s="5" t="str">
        <f si="0" t="shared"/>
      </c>
      <c r="N19" s="5" t="str">
        <f si="0" t="shared"/>
      </c>
      <c r="O19" s="5"/>
      <c r="P19" s="28"/>
      <c r="Q19" s="29"/>
      <c r="R19" s="29"/>
      <c r="S19" s="5"/>
      <c r="T19" s="30"/>
    </row>
    <row ht="40.799999999999997" r="20" spans="1:20" x14ac:dyDescent="0.3">
      <c r="A20" s="5">
        <v>15</v>
      </c>
      <c r="B20" s="22" t="s">
        <v>133</v>
      </c>
      <c r="C20" s="13">
        <v>0</v>
      </c>
      <c r="D20" s="13">
        <v>0</v>
      </c>
      <c r="E20" s="13">
        <v>0</v>
      </c>
      <c r="F20" s="13"/>
      <c r="G20" s="13"/>
      <c r="H20" s="13"/>
      <c r="I20" s="13"/>
      <c r="J20" s="13"/>
      <c r="K20" s="13"/>
      <c r="L20" s="5" t="str">
        <f si="1" t="shared"/>
      </c>
      <c r="M20" s="5" t="str">
        <f si="0" t="shared"/>
      </c>
      <c r="N20" s="5" t="str">
        <f si="0" t="shared"/>
      </c>
      <c r="O20" s="5"/>
      <c r="P20" s="28"/>
      <c r="Q20" s="29"/>
      <c r="R20" s="29"/>
      <c r="S20" s="5"/>
      <c r="T20" s="30"/>
    </row>
    <row ht="40.799999999999997" r="21" spans="1:20" x14ac:dyDescent="0.3">
      <c r="A21" s="5">
        <v>16</v>
      </c>
      <c r="B21" s="22" t="s">
        <v>134</v>
      </c>
      <c r="C21" s="13">
        <v>0</v>
      </c>
      <c r="D21" s="13">
        <v>0</v>
      </c>
      <c r="E21" s="13">
        <v>0</v>
      </c>
      <c r="F21" s="13"/>
      <c r="G21" s="13"/>
      <c r="H21" s="13"/>
      <c r="I21" s="13"/>
      <c r="J21" s="13"/>
      <c r="K21" s="13"/>
      <c r="L21" s="5" t="str">
        <f si="1" t="shared"/>
      </c>
      <c r="M21" s="5" t="str">
        <f si="0" t="shared"/>
      </c>
      <c r="N21" s="5" t="str">
        <f si="0" t="shared"/>
      </c>
      <c r="O21" s="5"/>
      <c r="P21" s="28"/>
      <c r="Q21" s="29"/>
      <c r="R21" s="29"/>
      <c r="S21" s="5"/>
      <c r="T21" s="30"/>
    </row>
    <row ht="40.799999999999997" r="22" spans="1:20" x14ac:dyDescent="0.3">
      <c r="A22" s="5">
        <v>17</v>
      </c>
      <c r="B22" s="22" t="s">
        <v>135</v>
      </c>
      <c r="C22" s="13">
        <v>0</v>
      </c>
      <c r="D22" s="13">
        <v>0</v>
      </c>
      <c r="E22" s="13">
        <v>0</v>
      </c>
      <c r="F22" s="13"/>
      <c r="G22" s="13"/>
      <c r="H22" s="13"/>
      <c r="I22" s="13"/>
      <c r="J22" s="13"/>
      <c r="K22" s="13"/>
      <c r="L22" s="5" t="str">
        <f si="1" t="shared"/>
      </c>
      <c r="M22" s="5" t="str">
        <f si="0" t="shared"/>
      </c>
      <c r="N22" s="5" t="str">
        <f si="0" t="shared"/>
      </c>
      <c r="O22" s="5"/>
      <c r="P22" s="28"/>
      <c r="Q22" s="29"/>
      <c r="R22" s="29"/>
      <c r="S22" s="5"/>
      <c r="T22" s="30"/>
    </row>
    <row ht="40.799999999999997" r="23" spans="1:20" x14ac:dyDescent="0.3">
      <c r="A23" s="5">
        <v>18</v>
      </c>
      <c r="B23" s="22" t="s">
        <v>136</v>
      </c>
      <c r="C23" s="13">
        <v>0</v>
      </c>
      <c r="D23" s="13">
        <v>0</v>
      </c>
      <c r="E23" s="13">
        <v>0</v>
      </c>
      <c r="F23" s="13"/>
      <c r="G23" s="13"/>
      <c r="H23" s="13"/>
      <c r="I23" s="13"/>
      <c r="J23" s="13"/>
      <c r="K23" s="13"/>
      <c r="L23" s="5" t="str">
        <f si="1" t="shared"/>
      </c>
      <c r="M23" s="5" t="str">
        <f si="0" t="shared"/>
      </c>
      <c r="N23" s="5" t="str">
        <f si="0" t="shared"/>
      </c>
      <c r="O23" s="5"/>
      <c r="P23" s="28"/>
      <c r="Q23" s="29"/>
      <c r="R23" s="29"/>
      <c r="S23" s="5"/>
      <c r="T23" s="30"/>
    </row>
    <row ht="40.799999999999997" r="24" spans="1:20" x14ac:dyDescent="0.3">
      <c r="A24" s="5">
        <v>19</v>
      </c>
      <c r="B24" s="22" t="s">
        <v>137</v>
      </c>
      <c r="C24" s="13">
        <v>0</v>
      </c>
      <c r="D24" s="13">
        <v>0</v>
      </c>
      <c r="E24" s="13">
        <v>0</v>
      </c>
      <c r="F24" s="13"/>
      <c r="G24" s="13"/>
      <c r="H24" s="13"/>
      <c r="I24" s="13"/>
      <c r="J24" s="13"/>
      <c r="K24" s="13"/>
      <c r="L24" s="5" t="str">
        <f si="1" t="shared"/>
      </c>
      <c r="M24" s="5" t="str">
        <f si="0" t="shared"/>
      </c>
      <c r="N24" s="5" t="str">
        <f si="0" t="shared"/>
      </c>
      <c r="O24" s="5"/>
      <c r="P24" s="28"/>
      <c r="Q24" s="29"/>
      <c r="R24" s="29"/>
      <c r="S24" s="5"/>
      <c r="T24" s="30"/>
    </row>
    <row r="25" spans="1:20" x14ac:dyDescent="0.3">
      <c r="A25" s="74" t="s">
        <v>138</v>
      </c>
      <c r="B25" s="75"/>
      <c r="C25" s="15" t="str">
        <f ref="C25" si="2" t="shared">IF(SUM(C4:C24)=0,"",SUM(C4:C24))</f>
      </c>
      <c r="D25" s="15" t="str">
        <f ref="D25:K25" si="3" t="shared">IF(SUM(D4:D24)=0,"",SUM(D4:D24))</f>
      </c>
      <c r="E25" s="15" t="str">
        <f si="3" t="shared"/>
      </c>
      <c r="F25" s="15" t="str">
        <f si="3" t="shared"/>
      </c>
      <c r="G25" s="15" t="str">
        <f si="3" t="shared"/>
      </c>
      <c r="H25" s="15" t="str">
        <f si="3" t="shared"/>
      </c>
      <c r="I25" s="15" t="str">
        <f si="3" t="shared"/>
      </c>
      <c r="J25" s="15" t="str">
        <f si="3" t="shared"/>
      </c>
      <c r="K25" s="15" t="str">
        <f si="3" t="shared"/>
      </c>
      <c r="L25" s="15" t="str">
        <f>IF(SUM(C25,F25,I25)=0,"",SUM(C25,F25,I25))</f>
      </c>
      <c r="M25" s="15" t="str">
        <f si="0" t="shared"/>
      </c>
      <c r="N25" s="15" t="str">
        <f si="0" t="shared"/>
      </c>
      <c r="O25" s="5"/>
      <c r="P25" s="28"/>
      <c r="Q25" s="29"/>
      <c r="R25" s="29"/>
      <c r="S25" s="5"/>
      <c r="T25" s="30"/>
    </row>
    <row ht="51" r="26" spans="1:20" x14ac:dyDescent="0.3">
      <c r="A26" s="108" t="s">
        <v>139</v>
      </c>
      <c r="B26" s="108"/>
      <c r="C26" s="13">
        <v>0</v>
      </c>
      <c r="D26" s="13">
        <v>0</v>
      </c>
      <c r="E26" s="13">
        <v>0</v>
      </c>
      <c r="F26" s="13"/>
      <c r="G26" s="13"/>
      <c r="H26" s="13"/>
      <c r="I26" s="13"/>
      <c r="J26" s="13"/>
      <c r="K26" s="13"/>
      <c r="L26" s="5" t="str">
        <f si="1" t="shared"/>
      </c>
      <c r="M26" s="5" t="str">
        <f si="0" t="shared"/>
      </c>
      <c r="N26" s="5" t="str">
        <f si="0" t="shared"/>
      </c>
      <c r="O26" s="5"/>
      <c r="P26" s="28"/>
      <c r="Q26" s="29"/>
      <c r="R26" s="29"/>
      <c r="S26" s="5"/>
      <c r="T26" s="30"/>
    </row>
    <row r="27" spans="1:20" x14ac:dyDescent="0.3">
      <c r="A27" s="107" t="s">
        <v>140</v>
      </c>
      <c r="B27" s="107"/>
      <c r="C27" s="15" t="str">
        <f>IF(SUM(C25,C26)=0,"",SUM(C25,C26))</f>
      </c>
      <c r="D27" s="15" t="str">
        <f>IF(SUM(D25,D26)=0,"",SUM(D25,D26))</f>
      </c>
      <c r="E27" s="15" t="str">
        <f ref="E27:K27" si="4" t="shared">IF(SUM(E25,E26)=0,"",SUM(E25,E26))</f>
      </c>
      <c r="F27" s="15" t="str">
        <f si="4" t="shared"/>
      </c>
      <c r="G27" s="15" t="str">
        <f si="4" t="shared"/>
      </c>
      <c r="H27" s="15" t="str">
        <f si="4" t="shared"/>
      </c>
      <c r="I27" s="15" t="str">
        <f si="4" t="shared"/>
      </c>
      <c r="J27" s="15" t="str">
        <f si="4" t="shared"/>
      </c>
      <c r="K27" s="15" t="str">
        <f si="4" t="shared"/>
      </c>
      <c r="L27" s="15" t="str">
        <f>IF(SUM(C27,F27,I27)=0,"",SUM(C27,F27,I27))</f>
      </c>
      <c r="M27" s="15" t="str">
        <f si="0" t="shared"/>
      </c>
      <c r="N27" s="15" t="str">
        <f si="0" t="shared"/>
      </c>
      <c r="O27" s="5"/>
      <c r="P27" s="28"/>
      <c r="Q27" s="29"/>
      <c r="R27" s="29"/>
      <c r="S27" s="5"/>
      <c r="T27" s="30"/>
    </row>
    <row r="28" spans="1:20" x14ac:dyDescent="0.3">
      <c r="A28" s="107" t="s">
        <v>141</v>
      </c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5"/>
      <c r="P28" s="28"/>
      <c r="Q28" s="29"/>
      <c r="R28" s="29"/>
      <c r="S28" s="5"/>
      <c r="T28" s="30"/>
    </row>
    <row ht="40.799999999999997" r="29" spans="1:20" x14ac:dyDescent="0.3">
      <c r="A29" s="5">
        <v>20</v>
      </c>
      <c r="B29" s="22" t="s">
        <v>142</v>
      </c>
      <c r="C29" s="13">
        <v>0</v>
      </c>
      <c r="D29" s="13">
        <v>0</v>
      </c>
      <c r="E29" s="13">
        <v>0</v>
      </c>
      <c r="F29" s="13"/>
      <c r="G29" s="13"/>
      <c r="H29" s="13"/>
      <c r="I29" s="13"/>
      <c r="J29" s="13"/>
      <c r="K29" s="13"/>
      <c r="L29" s="5" t="str">
        <f ref="L29:N44" si="5" t="shared">IF(SUM(C29,F29,I29)=0,"",SUM(C29,F29,I29))</f>
      </c>
      <c r="M29" s="5" t="str">
        <f si="5" t="shared"/>
      </c>
      <c r="N29" s="5" t="str">
        <f si="5" t="shared"/>
      </c>
      <c r="O29" s="5"/>
      <c r="P29" s="28"/>
      <c r="Q29" s="29"/>
      <c r="R29" s="29"/>
      <c r="S29" s="5"/>
      <c r="T29" s="30"/>
    </row>
    <row ht="40.799999999999997" r="30" spans="1:20" x14ac:dyDescent="0.3">
      <c r="A30" s="5">
        <v>21</v>
      </c>
      <c r="B30" s="22" t="s">
        <v>143</v>
      </c>
      <c r="C30" s="13">
        <v>0</v>
      </c>
      <c r="D30" s="13">
        <v>0</v>
      </c>
      <c r="E30" s="13">
        <v>0</v>
      </c>
      <c r="F30" s="13"/>
      <c r="G30" s="13"/>
      <c r="H30" s="13"/>
      <c r="I30" s="13"/>
      <c r="J30" s="13"/>
      <c r="K30" s="13"/>
      <c r="L30" s="5" t="str">
        <f si="5" t="shared"/>
      </c>
      <c r="M30" s="5" t="str">
        <f si="5" t="shared"/>
      </c>
      <c r="N30" s="5" t="str">
        <f si="5" t="shared"/>
      </c>
      <c r="O30" s="5"/>
      <c r="P30" s="28"/>
      <c r="Q30" s="29"/>
      <c r="R30" s="29"/>
      <c r="S30" s="5"/>
      <c r="T30" s="30"/>
    </row>
    <row ht="40.799999999999997" r="31" spans="1:20" x14ac:dyDescent="0.3">
      <c r="A31" s="5">
        <v>22</v>
      </c>
      <c r="B31" s="22" t="s">
        <v>144</v>
      </c>
      <c r="C31" s="13">
        <v>0</v>
      </c>
      <c r="D31" s="13">
        <v>0</v>
      </c>
      <c r="E31" s="13">
        <v>0</v>
      </c>
      <c r="F31" s="13"/>
      <c r="G31" s="13"/>
      <c r="H31" s="13"/>
      <c r="I31" s="13"/>
      <c r="J31" s="13"/>
      <c r="K31" s="13"/>
      <c r="L31" s="5" t="str">
        <f si="5" t="shared"/>
      </c>
      <c r="M31" s="5" t="str">
        <f si="5" t="shared"/>
      </c>
      <c r="N31" s="5" t="str">
        <f si="5" t="shared"/>
      </c>
      <c r="O31" s="5"/>
      <c r="P31" s="28"/>
      <c r="Q31" s="29"/>
      <c r="R31" s="29"/>
      <c r="S31" s="5"/>
      <c r="T31" s="30"/>
    </row>
    <row ht="40.799999999999997" r="32" spans="1:20" x14ac:dyDescent="0.3">
      <c r="A32" s="5">
        <v>23</v>
      </c>
      <c r="B32" s="22" t="s">
        <v>145</v>
      </c>
      <c r="C32" s="13">
        <v>0</v>
      </c>
      <c r="D32" s="13">
        <v>0</v>
      </c>
      <c r="E32" s="13">
        <v>0</v>
      </c>
      <c r="F32" s="13"/>
      <c r="G32" s="13"/>
      <c r="H32" s="13"/>
      <c r="I32" s="13"/>
      <c r="J32" s="13"/>
      <c r="K32" s="13"/>
      <c r="L32" s="5" t="str">
        <f si="5" t="shared"/>
      </c>
      <c r="M32" s="5" t="str">
        <f si="5" t="shared"/>
      </c>
      <c r="N32" s="5" t="str">
        <f si="5" t="shared"/>
      </c>
      <c r="O32" s="5"/>
      <c r="P32" s="28"/>
      <c r="Q32" s="29"/>
      <c r="R32" s="29"/>
      <c r="S32" s="5"/>
      <c r="T32" s="30"/>
    </row>
    <row ht="40.799999999999997" r="33" spans="1:20" x14ac:dyDescent="0.3">
      <c r="A33" s="5">
        <v>24</v>
      </c>
      <c r="B33" s="22" t="s">
        <v>146</v>
      </c>
      <c r="C33" s="13">
        <v>0</v>
      </c>
      <c r="D33" s="13">
        <v>0</v>
      </c>
      <c r="E33" s="13">
        <v>0</v>
      </c>
      <c r="F33" s="13"/>
      <c r="G33" s="13"/>
      <c r="H33" s="13"/>
      <c r="I33" s="13"/>
      <c r="J33" s="13"/>
      <c r="K33" s="13"/>
      <c r="L33" s="5" t="str">
        <f si="5" t="shared"/>
      </c>
      <c r="M33" s="5" t="str">
        <f si="5" t="shared"/>
      </c>
      <c r="N33" s="5" t="str">
        <f si="5" t="shared"/>
      </c>
      <c r="O33" s="5"/>
      <c r="P33" s="28"/>
      <c r="Q33" s="29"/>
      <c r="R33" s="29"/>
      <c r="S33" s="5"/>
      <c r="T33" s="30"/>
    </row>
    <row ht="40.799999999999997" r="34" spans="1:20" x14ac:dyDescent="0.3">
      <c r="A34" s="5">
        <v>25</v>
      </c>
      <c r="B34" s="22" t="s">
        <v>147</v>
      </c>
      <c r="C34" s="13">
        <v>0</v>
      </c>
      <c r="D34" s="13">
        <v>0</v>
      </c>
      <c r="E34" s="13">
        <v>0</v>
      </c>
      <c r="F34" s="13"/>
      <c r="G34" s="13"/>
      <c r="H34" s="13"/>
      <c r="I34" s="13"/>
      <c r="J34" s="13"/>
      <c r="K34" s="13"/>
      <c r="L34" s="5" t="str">
        <f si="5" t="shared"/>
      </c>
      <c r="M34" s="5" t="str">
        <f si="5" t="shared"/>
      </c>
      <c r="N34" s="5" t="str">
        <f si="5" t="shared"/>
      </c>
      <c r="O34" s="5"/>
      <c r="P34" s="28"/>
      <c r="Q34" s="29"/>
      <c r="R34" s="29"/>
      <c r="S34" s="5"/>
      <c r="T34" s="30"/>
    </row>
    <row ht="40.799999999999997" r="35" spans="1:20" x14ac:dyDescent="0.3">
      <c r="A35" s="5">
        <v>26</v>
      </c>
      <c r="B35" s="22" t="s">
        <v>148</v>
      </c>
      <c r="C35" s="13">
        <v>0</v>
      </c>
      <c r="D35" s="13">
        <v>0</v>
      </c>
      <c r="E35" s="13">
        <v>0</v>
      </c>
      <c r="F35" s="13"/>
      <c r="G35" s="13"/>
      <c r="H35" s="13"/>
      <c r="I35" s="13"/>
      <c r="J35" s="13"/>
      <c r="K35" s="13"/>
      <c r="L35" s="5" t="str">
        <f si="5" t="shared"/>
      </c>
      <c r="M35" s="5" t="str">
        <f si="5" t="shared"/>
      </c>
      <c r="N35" s="5" t="str">
        <f si="5" t="shared"/>
      </c>
      <c r="O35" s="5"/>
      <c r="P35" s="28"/>
      <c r="Q35" s="29"/>
      <c r="R35" s="29"/>
      <c r="S35" s="5"/>
      <c r="T35" s="30"/>
    </row>
    <row ht="40.799999999999997" r="36" spans="1:20" x14ac:dyDescent="0.3">
      <c r="A36" s="5">
        <v>27</v>
      </c>
      <c r="B36" s="22" t="s">
        <v>149</v>
      </c>
      <c r="C36" s="13">
        <v>0</v>
      </c>
      <c r="D36" s="13">
        <v>0</v>
      </c>
      <c r="E36" s="13">
        <v>0</v>
      </c>
      <c r="F36" s="13"/>
      <c r="G36" s="13"/>
      <c r="H36" s="13"/>
      <c r="I36" s="13"/>
      <c r="J36" s="13"/>
      <c r="K36" s="13"/>
      <c r="L36" s="5" t="str">
        <f si="5" t="shared"/>
      </c>
      <c r="M36" s="5" t="str">
        <f si="5" t="shared"/>
      </c>
      <c r="N36" s="5" t="str">
        <f si="5" t="shared"/>
      </c>
      <c r="O36" s="5"/>
      <c r="P36" s="28"/>
      <c r="Q36" s="29"/>
      <c r="R36" s="29"/>
      <c r="S36" s="5"/>
      <c r="T36" s="30"/>
    </row>
    <row ht="40.799999999999997" r="37" spans="1:20" x14ac:dyDescent="0.3">
      <c r="A37" s="5">
        <v>28</v>
      </c>
      <c r="B37" s="22" t="s">
        <v>150</v>
      </c>
      <c r="C37" s="13">
        <v>0</v>
      </c>
      <c r="D37" s="13">
        <v>0</v>
      </c>
      <c r="E37" s="13">
        <v>0</v>
      </c>
      <c r="F37" s="13"/>
      <c r="G37" s="13"/>
      <c r="H37" s="13"/>
      <c r="I37" s="13"/>
      <c r="J37" s="13"/>
      <c r="K37" s="13"/>
      <c r="L37" s="5" t="str">
        <f si="5" t="shared"/>
      </c>
      <c r="M37" s="5" t="str">
        <f si="5" t="shared"/>
      </c>
      <c r="N37" s="5" t="str">
        <f si="5" t="shared"/>
      </c>
      <c r="O37" s="5"/>
      <c r="P37" s="28"/>
      <c r="Q37" s="29"/>
      <c r="R37" s="29"/>
      <c r="S37" s="5"/>
      <c r="T37" s="30"/>
    </row>
    <row ht="40.799999999999997" r="38" spans="1:20" x14ac:dyDescent="0.3">
      <c r="A38" s="5">
        <v>29</v>
      </c>
      <c r="B38" s="22" t="s">
        <v>151</v>
      </c>
      <c r="C38" s="13">
        <v>0</v>
      </c>
      <c r="D38" s="13">
        <v>0</v>
      </c>
      <c r="E38" s="13">
        <v>0</v>
      </c>
      <c r="F38" s="13"/>
      <c r="G38" s="13"/>
      <c r="H38" s="13"/>
      <c r="I38" s="13"/>
      <c r="J38" s="13"/>
      <c r="K38" s="13"/>
      <c r="L38" s="5" t="str">
        <f si="5" t="shared"/>
      </c>
      <c r="M38" s="5" t="str">
        <f si="5" t="shared"/>
      </c>
      <c r="N38" s="5" t="str">
        <f si="5" t="shared"/>
      </c>
      <c r="O38" s="5"/>
      <c r="P38" s="28"/>
      <c r="Q38" s="29"/>
      <c r="R38" s="29"/>
      <c r="S38" s="5"/>
      <c r="T38" s="30"/>
    </row>
    <row ht="40.799999999999997" r="39" spans="1:20" x14ac:dyDescent="0.3">
      <c r="A39" s="5">
        <v>30</v>
      </c>
      <c r="B39" s="22" t="s">
        <v>152</v>
      </c>
      <c r="C39" s="13">
        <v>0</v>
      </c>
      <c r="D39" s="13">
        <v>0</v>
      </c>
      <c r="E39" s="13">
        <v>0</v>
      </c>
      <c r="F39" s="13"/>
      <c r="G39" s="13"/>
      <c r="H39" s="13"/>
      <c r="I39" s="13"/>
      <c r="J39" s="13"/>
      <c r="K39" s="13"/>
      <c r="L39" s="5" t="str">
        <f si="5" t="shared"/>
      </c>
      <c r="M39" s="5" t="str">
        <f si="5" t="shared"/>
      </c>
      <c r="N39" s="5" t="str">
        <f si="5" t="shared"/>
      </c>
      <c r="O39" s="5"/>
      <c r="P39" s="28"/>
      <c r="Q39" s="29"/>
      <c r="R39" s="29"/>
      <c r="S39" s="5"/>
      <c r="T39" s="30"/>
    </row>
    <row ht="40.799999999999997" r="40" spans="1:20" x14ac:dyDescent="0.3">
      <c r="A40" s="5">
        <v>31</v>
      </c>
      <c r="B40" s="22" t="s">
        <v>153</v>
      </c>
      <c r="C40" s="13">
        <v>0</v>
      </c>
      <c r="D40" s="13">
        <v>0</v>
      </c>
      <c r="E40" s="13">
        <v>0</v>
      </c>
      <c r="F40" s="13"/>
      <c r="G40" s="13"/>
      <c r="H40" s="13"/>
      <c r="I40" s="13"/>
      <c r="J40" s="13"/>
      <c r="K40" s="13"/>
      <c r="L40" s="5" t="str">
        <f si="5" t="shared"/>
      </c>
      <c r="M40" s="5" t="str">
        <f si="5" t="shared"/>
      </c>
      <c r="N40" s="5" t="str">
        <f si="5" t="shared"/>
      </c>
      <c r="O40" s="5"/>
      <c r="P40" s="28"/>
      <c r="Q40" s="29"/>
      <c r="R40" s="29"/>
      <c r="S40" s="5"/>
      <c r="T40" s="30"/>
    </row>
    <row ht="40.799999999999997" r="41" spans="1:20" x14ac:dyDescent="0.3">
      <c r="A41" s="5">
        <v>32</v>
      </c>
      <c r="B41" s="22" t="s">
        <v>154</v>
      </c>
      <c r="C41" s="13">
        <v>0</v>
      </c>
      <c r="D41" s="13">
        <v>0</v>
      </c>
      <c r="E41" s="13">
        <v>0</v>
      </c>
      <c r="F41" s="13"/>
      <c r="G41" s="13"/>
      <c r="H41" s="13"/>
      <c r="I41" s="13"/>
      <c r="J41" s="13"/>
      <c r="K41" s="13"/>
      <c r="L41" s="5" t="str">
        <f si="5" t="shared"/>
      </c>
      <c r="M41" s="5" t="str">
        <f si="5" t="shared"/>
      </c>
      <c r="N41" s="5" t="str">
        <f si="5" t="shared"/>
      </c>
      <c r="O41" s="5"/>
      <c r="P41" s="28"/>
      <c r="Q41" s="29"/>
      <c r="R41" s="29"/>
      <c r="S41" s="5"/>
      <c r="T41" s="30"/>
    </row>
    <row ht="40.799999999999997" r="42" spans="1:20" x14ac:dyDescent="0.3">
      <c r="A42" s="5">
        <v>33</v>
      </c>
      <c r="B42" s="22" t="s">
        <v>155</v>
      </c>
      <c r="C42" s="13">
        <v>0</v>
      </c>
      <c r="D42" s="13">
        <v>0</v>
      </c>
      <c r="E42" s="13">
        <v>0</v>
      </c>
      <c r="F42" s="13"/>
      <c r="G42" s="13"/>
      <c r="H42" s="13"/>
      <c r="I42" s="13"/>
      <c r="J42" s="13"/>
      <c r="K42" s="13"/>
      <c r="L42" s="5" t="str">
        <f si="5" t="shared"/>
      </c>
      <c r="M42" s="5" t="str">
        <f si="5" t="shared"/>
      </c>
      <c r="N42" s="5" t="str">
        <f si="5" t="shared"/>
      </c>
      <c r="O42" s="5"/>
      <c r="P42" s="28"/>
      <c r="Q42" s="29"/>
      <c r="R42" s="29"/>
      <c r="S42" s="5"/>
      <c r="T42" s="30"/>
    </row>
    <row ht="40.799999999999997" r="43" spans="1:20" x14ac:dyDescent="0.3">
      <c r="A43" s="5">
        <v>34</v>
      </c>
      <c r="B43" s="22" t="s">
        <v>156</v>
      </c>
      <c r="C43" s="13">
        <v>0</v>
      </c>
      <c r="D43" s="13">
        <v>0</v>
      </c>
      <c r="E43" s="13">
        <v>0</v>
      </c>
      <c r="F43" s="13"/>
      <c r="G43" s="13"/>
      <c r="H43" s="13"/>
      <c r="I43" s="13"/>
      <c r="J43" s="13"/>
      <c r="K43" s="13"/>
      <c r="L43" s="5" t="str">
        <f si="5" t="shared"/>
      </c>
      <c r="M43" s="5" t="str">
        <f si="5" t="shared"/>
      </c>
      <c r="N43" s="5" t="str">
        <f si="5" t="shared"/>
      </c>
      <c r="O43" s="5"/>
      <c r="P43" s="28"/>
      <c r="Q43" s="29"/>
      <c r="R43" s="29"/>
      <c r="S43" s="5"/>
      <c r="T43" s="30"/>
    </row>
    <row ht="40.799999999999997" r="44" spans="1:20" x14ac:dyDescent="0.3">
      <c r="A44" s="5">
        <v>35</v>
      </c>
      <c r="B44" s="22" t="s">
        <v>157</v>
      </c>
      <c r="C44" s="13">
        <v>0</v>
      </c>
      <c r="D44" s="13">
        <v>0</v>
      </c>
      <c r="E44" s="13">
        <v>0</v>
      </c>
      <c r="F44" s="13"/>
      <c r="G44" s="13"/>
      <c r="H44" s="13"/>
      <c r="I44" s="13"/>
      <c r="J44" s="13"/>
      <c r="K44" s="13"/>
      <c r="L44" s="5" t="str">
        <f si="5" t="shared"/>
      </c>
      <c r="M44" s="5" t="str">
        <f si="5" t="shared"/>
      </c>
      <c r="N44" s="5" t="str">
        <f si="5" t="shared"/>
      </c>
      <c r="O44" s="5"/>
      <c r="P44" s="28"/>
      <c r="Q44" s="29"/>
      <c r="R44" s="29"/>
      <c r="S44" s="5"/>
      <c r="T44" s="30"/>
    </row>
    <row ht="40.799999999999997" r="45" spans="1:20" x14ac:dyDescent="0.3">
      <c r="A45" s="5">
        <v>36</v>
      </c>
      <c r="B45" s="22" t="s">
        <v>158</v>
      </c>
      <c r="C45" s="13">
        <v>0</v>
      </c>
      <c r="D45" s="13">
        <v>0</v>
      </c>
      <c r="E45" s="13">
        <v>0</v>
      </c>
      <c r="F45" s="13"/>
      <c r="G45" s="13"/>
      <c r="H45" s="13"/>
      <c r="I45" s="13"/>
      <c r="J45" s="13"/>
      <c r="K45" s="13"/>
      <c r="L45" s="5" t="str">
        <f ref="L45:N61" si="6" t="shared">IF(SUM(C45,F45,I45)=0,"",SUM(C45,F45,I45))</f>
      </c>
      <c r="M45" s="5" t="str">
        <f si="6" t="shared"/>
      </c>
      <c r="N45" s="5" t="str">
        <f si="6" t="shared"/>
      </c>
      <c r="O45" s="5"/>
      <c r="P45" s="28"/>
      <c r="Q45" s="29"/>
      <c r="R45" s="29"/>
      <c r="S45" s="5"/>
      <c r="T45" s="30"/>
    </row>
    <row ht="40.799999999999997" r="46" spans="1:20" x14ac:dyDescent="0.3">
      <c r="A46" s="5">
        <v>37</v>
      </c>
      <c r="B46" s="22" t="s">
        <v>159</v>
      </c>
      <c r="C46" s="13">
        <v>0</v>
      </c>
      <c r="D46" s="13">
        <v>0</v>
      </c>
      <c r="E46" s="13">
        <v>0</v>
      </c>
      <c r="F46" s="13"/>
      <c r="G46" s="13"/>
      <c r="H46" s="13"/>
      <c r="I46" s="13"/>
      <c r="J46" s="13"/>
      <c r="K46" s="13"/>
      <c r="L46" s="5" t="str">
        <f si="6" t="shared"/>
      </c>
      <c r="M46" s="5" t="str">
        <f si="6" t="shared"/>
      </c>
      <c r="N46" s="5" t="str">
        <f si="6" t="shared"/>
      </c>
      <c r="O46" s="5"/>
      <c r="P46" s="28"/>
      <c r="Q46" s="29"/>
      <c r="R46" s="29"/>
      <c r="S46" s="5"/>
      <c r="T46" s="30"/>
    </row>
    <row ht="40.799999999999997" r="47" spans="1:20" x14ac:dyDescent="0.3">
      <c r="A47" s="5">
        <v>38</v>
      </c>
      <c r="B47" s="22" t="s">
        <v>160</v>
      </c>
      <c r="C47" s="13">
        <v>0</v>
      </c>
      <c r="D47" s="13">
        <v>0</v>
      </c>
      <c r="E47" s="13">
        <v>0</v>
      </c>
      <c r="F47" s="13"/>
      <c r="G47" s="13"/>
      <c r="H47" s="13"/>
      <c r="I47" s="13"/>
      <c r="J47" s="13"/>
      <c r="K47" s="13"/>
      <c r="L47" s="5" t="str">
        <f si="6" t="shared"/>
      </c>
      <c r="M47" s="5" t="str">
        <f si="6" t="shared"/>
      </c>
      <c r="N47" s="5" t="str">
        <f si="6" t="shared"/>
      </c>
      <c r="O47" s="5"/>
      <c r="P47" s="28"/>
      <c r="Q47" s="29"/>
      <c r="R47" s="29"/>
      <c r="S47" s="5"/>
      <c r="T47" s="30"/>
    </row>
    <row ht="40.799999999999997" r="48" spans="1:20" x14ac:dyDescent="0.3">
      <c r="A48" s="5">
        <v>39</v>
      </c>
      <c r="B48" s="22" t="s">
        <v>161</v>
      </c>
      <c r="C48" s="13">
        <v>0</v>
      </c>
      <c r="D48" s="13">
        <v>0</v>
      </c>
      <c r="E48" s="13">
        <v>0</v>
      </c>
      <c r="F48" s="13"/>
      <c r="G48" s="13"/>
      <c r="H48" s="13"/>
      <c r="I48" s="13"/>
      <c r="J48" s="13"/>
      <c r="K48" s="13"/>
      <c r="L48" s="5" t="str">
        <f si="6" t="shared"/>
      </c>
      <c r="M48" s="5" t="str">
        <f si="6" t="shared"/>
      </c>
      <c r="N48" s="5" t="str">
        <f si="6" t="shared"/>
      </c>
      <c r="O48" s="5"/>
      <c r="P48" s="28"/>
      <c r="Q48" s="29"/>
      <c r="R48" s="29"/>
      <c r="S48" s="5"/>
      <c r="T48" s="30"/>
    </row>
    <row ht="40.799999999999997" r="49" spans="1:20" x14ac:dyDescent="0.3">
      <c r="A49" s="5">
        <v>40</v>
      </c>
      <c r="B49" s="22" t="s">
        <v>162</v>
      </c>
      <c r="C49" s="13">
        <v>0</v>
      </c>
      <c r="D49" s="13">
        <v>0</v>
      </c>
      <c r="E49" s="13">
        <v>0</v>
      </c>
      <c r="F49" s="13"/>
      <c r="G49" s="13"/>
      <c r="H49" s="13"/>
      <c r="I49" s="13"/>
      <c r="J49" s="13"/>
      <c r="K49" s="13"/>
      <c r="L49" s="5" t="str">
        <f si="6" t="shared"/>
      </c>
      <c r="M49" s="5" t="str">
        <f si="6" t="shared"/>
      </c>
      <c r="N49" s="5" t="str">
        <f si="6" t="shared"/>
      </c>
      <c r="O49" s="5"/>
      <c r="P49" s="28"/>
      <c r="Q49" s="29"/>
      <c r="R49" s="29"/>
      <c r="S49" s="5"/>
      <c r="T49" s="30"/>
    </row>
    <row ht="40.799999999999997" r="50" spans="1:20" x14ac:dyDescent="0.3">
      <c r="A50" s="5">
        <v>41</v>
      </c>
      <c r="B50" s="22" t="s">
        <v>163</v>
      </c>
      <c r="C50" s="13">
        <v>0</v>
      </c>
      <c r="D50" s="13">
        <v>0</v>
      </c>
      <c r="E50" s="13">
        <v>0</v>
      </c>
      <c r="F50" s="13"/>
      <c r="G50" s="13"/>
      <c r="H50" s="13"/>
      <c r="I50" s="13"/>
      <c r="J50" s="13"/>
      <c r="K50" s="13"/>
      <c r="L50" s="5" t="str">
        <f si="6" t="shared"/>
      </c>
      <c r="M50" s="5" t="str">
        <f si="6" t="shared"/>
      </c>
      <c r="N50" s="5" t="str">
        <f si="6" t="shared"/>
      </c>
      <c r="O50" s="5"/>
      <c r="P50" s="28"/>
      <c r="Q50" s="29"/>
      <c r="R50" s="29"/>
      <c r="S50" s="5"/>
      <c r="T50" s="30"/>
    </row>
    <row ht="40.799999999999997" r="51" spans="1:20" x14ac:dyDescent="0.3">
      <c r="A51" s="5">
        <v>42</v>
      </c>
      <c r="B51" s="22" t="s">
        <v>164</v>
      </c>
      <c r="C51" s="13">
        <v>0</v>
      </c>
      <c r="D51" s="13">
        <v>0</v>
      </c>
      <c r="E51" s="13">
        <v>0</v>
      </c>
      <c r="F51" s="13"/>
      <c r="G51" s="13"/>
      <c r="H51" s="13"/>
      <c r="I51" s="13"/>
      <c r="J51" s="13"/>
      <c r="K51" s="13"/>
      <c r="L51" s="5" t="str">
        <f si="6" t="shared"/>
      </c>
      <c r="M51" s="5" t="str">
        <f si="6" t="shared"/>
      </c>
      <c r="N51" s="5" t="str">
        <f si="6" t="shared"/>
      </c>
      <c r="O51" s="5"/>
      <c r="P51" s="28"/>
      <c r="Q51" s="29"/>
      <c r="R51" s="29"/>
      <c r="S51" s="5"/>
      <c r="T51" s="30"/>
    </row>
    <row ht="40.799999999999997" r="52" spans="1:20" x14ac:dyDescent="0.3">
      <c r="A52" s="5">
        <v>43</v>
      </c>
      <c r="B52" s="22" t="s">
        <v>165</v>
      </c>
      <c r="C52" s="13">
        <v>0</v>
      </c>
      <c r="D52" s="13">
        <v>0</v>
      </c>
      <c r="E52" s="13">
        <v>0</v>
      </c>
      <c r="F52" s="13"/>
      <c r="G52" s="13"/>
      <c r="H52" s="13"/>
      <c r="I52" s="13"/>
      <c r="J52" s="13"/>
      <c r="K52" s="13"/>
      <c r="L52" s="5" t="str">
        <f si="6" t="shared"/>
      </c>
      <c r="M52" s="5" t="str">
        <f si="6" t="shared"/>
      </c>
      <c r="N52" s="5" t="str">
        <f si="6" t="shared"/>
      </c>
      <c r="O52" s="5"/>
      <c r="P52" s="28"/>
      <c r="Q52" s="29"/>
      <c r="R52" s="29"/>
      <c r="S52" s="5"/>
      <c r="T52" s="30"/>
    </row>
    <row ht="40.799999999999997" r="53" spans="1:20" x14ac:dyDescent="0.3">
      <c r="A53" s="5">
        <v>44</v>
      </c>
      <c r="B53" s="22" t="s">
        <v>166</v>
      </c>
      <c r="C53" s="13">
        <v>0</v>
      </c>
      <c r="D53" s="13">
        <v>0</v>
      </c>
      <c r="E53" s="13">
        <v>0</v>
      </c>
      <c r="F53" s="13"/>
      <c r="G53" s="13"/>
      <c r="H53" s="13"/>
      <c r="I53" s="13"/>
      <c r="J53" s="13"/>
      <c r="K53" s="13"/>
      <c r="L53" s="5" t="str">
        <f si="6" t="shared"/>
      </c>
      <c r="M53" s="5" t="str">
        <f si="6" t="shared"/>
      </c>
      <c r="N53" s="5" t="str">
        <f si="6" t="shared"/>
      </c>
      <c r="O53" s="5"/>
      <c r="P53" s="28"/>
      <c r="Q53" s="29"/>
      <c r="R53" s="29"/>
      <c r="S53" s="5"/>
      <c r="T53" s="30"/>
    </row>
    <row ht="40.799999999999997" r="54" spans="1:20" x14ac:dyDescent="0.3">
      <c r="A54" s="5">
        <v>45</v>
      </c>
      <c r="B54" s="22" t="s">
        <v>167</v>
      </c>
      <c r="C54" s="13">
        <v>0</v>
      </c>
      <c r="D54" s="13">
        <v>0</v>
      </c>
      <c r="E54" s="13">
        <v>0</v>
      </c>
      <c r="F54" s="13"/>
      <c r="G54" s="13"/>
      <c r="H54" s="13"/>
      <c r="I54" s="13"/>
      <c r="J54" s="13"/>
      <c r="K54" s="13"/>
      <c r="L54" s="5" t="str">
        <f si="6" t="shared"/>
      </c>
      <c r="M54" s="5" t="str">
        <f si="6" t="shared"/>
      </c>
      <c r="N54" s="5" t="str">
        <f si="6" t="shared"/>
      </c>
      <c r="O54" s="5"/>
      <c r="P54" s="28"/>
      <c r="Q54" s="29"/>
      <c r="R54" s="29"/>
      <c r="S54" s="5"/>
      <c r="T54" s="30"/>
    </row>
    <row ht="40.799999999999997" r="55" spans="1:20" x14ac:dyDescent="0.3">
      <c r="A55" s="5">
        <v>46</v>
      </c>
      <c r="B55" s="22" t="s">
        <v>168</v>
      </c>
      <c r="C55" s="13">
        <v>0</v>
      </c>
      <c r="D55" s="13">
        <v>0</v>
      </c>
      <c r="E55" s="13">
        <v>0</v>
      </c>
      <c r="F55" s="13"/>
      <c r="G55" s="13"/>
      <c r="H55" s="13"/>
      <c r="I55" s="13"/>
      <c r="J55" s="13"/>
      <c r="K55" s="13"/>
      <c r="L55" s="5" t="str">
        <f si="6" t="shared"/>
      </c>
      <c r="M55" s="5" t="str">
        <f si="6" t="shared"/>
      </c>
      <c r="N55" s="5" t="str">
        <f si="6" t="shared"/>
      </c>
      <c r="O55" s="5"/>
      <c r="P55" s="28"/>
      <c r="Q55" s="29"/>
      <c r="R55" s="29"/>
      <c r="S55" s="5"/>
      <c r="T55" s="30"/>
    </row>
    <row ht="40.799999999999997" r="56" spans="1:20" x14ac:dyDescent="0.3">
      <c r="A56" s="5">
        <v>47</v>
      </c>
      <c r="B56" s="22" t="s">
        <v>169</v>
      </c>
      <c r="C56" s="13">
        <v>0</v>
      </c>
      <c r="D56" s="13">
        <v>0</v>
      </c>
      <c r="E56" s="13">
        <v>0</v>
      </c>
      <c r="F56" s="13"/>
      <c r="G56" s="13"/>
      <c r="H56" s="13"/>
      <c r="I56" s="13"/>
      <c r="J56" s="13"/>
      <c r="K56" s="13"/>
      <c r="L56" s="5" t="str">
        <f si="6" t="shared"/>
      </c>
      <c r="M56" s="5" t="str">
        <f si="6" t="shared"/>
      </c>
      <c r="N56" s="5" t="str">
        <f si="6" t="shared"/>
      </c>
      <c r="O56" s="5"/>
      <c r="P56" s="28"/>
      <c r="Q56" s="29"/>
      <c r="R56" s="29"/>
      <c r="S56" s="5"/>
      <c r="T56" s="30"/>
    </row>
    <row ht="40.799999999999997" r="57" spans="1:20" x14ac:dyDescent="0.3">
      <c r="A57" s="5">
        <v>48</v>
      </c>
      <c r="B57" s="22" t="s">
        <v>170</v>
      </c>
      <c r="C57" s="13">
        <v>0</v>
      </c>
      <c r="D57" s="13">
        <v>0</v>
      </c>
      <c r="E57" s="13">
        <v>0</v>
      </c>
      <c r="F57" s="13"/>
      <c r="G57" s="13"/>
      <c r="H57" s="13"/>
      <c r="I57" s="13"/>
      <c r="J57" s="13"/>
      <c r="K57" s="13"/>
      <c r="L57" s="5" t="str">
        <f si="6" t="shared"/>
      </c>
      <c r="M57" s="5" t="str">
        <f si="6" t="shared"/>
      </c>
      <c r="N57" s="5" t="str">
        <f si="6" t="shared"/>
      </c>
      <c r="O57" s="5"/>
      <c r="P57" s="22"/>
      <c r="Q57" s="29"/>
      <c r="R57" s="29"/>
      <c r="S57" s="5"/>
      <c r="T57" s="30"/>
    </row>
    <row ht="40.799999999999997" r="58" spans="1:20" x14ac:dyDescent="0.3">
      <c r="A58" s="5">
        <v>49</v>
      </c>
      <c r="B58" s="22" t="s">
        <v>171</v>
      </c>
      <c r="C58" s="13" t="s">
        <v>1154</v>
      </c>
      <c r="D58" s="13" t="s">
        <v>1154</v>
      </c>
      <c r="E58" s="13" t="s">
        <v>1154</v>
      </c>
      <c r="F58" s="13"/>
      <c r="G58" s="13"/>
      <c r="H58" s="13"/>
      <c r="I58" s="13"/>
      <c r="J58" s="13"/>
      <c r="K58" s="13"/>
      <c r="L58" s="5" t="str">
        <f si="6" t="shared"/>
      </c>
      <c r="M58" s="5" t="str">
        <f si="6" t="shared"/>
      </c>
      <c r="N58" s="5" t="str">
        <f si="6" t="shared"/>
      </c>
      <c r="O58" s="5"/>
      <c r="P58" s="22"/>
      <c r="Q58" s="29"/>
      <c r="R58" s="29"/>
      <c r="S58" s="5"/>
      <c r="T58" s="30"/>
    </row>
    <row customHeight="1" ht="15" r="59" spans="1:20" x14ac:dyDescent="0.3">
      <c r="A59" s="74" t="s">
        <v>172</v>
      </c>
      <c r="B59" s="75"/>
      <c r="C59" s="15" t="str">
        <f>IF(SUM(C29:C58)=0,"",SUM(C29:C58))</f>
      </c>
      <c r="D59" s="15" t="str">
        <f ref="D59:K59" si="7" t="shared">IF(SUM(D29:D58)=0,"",SUM(D29:D58))</f>
      </c>
      <c r="E59" s="15" t="str">
        <f si="7" t="shared"/>
      </c>
      <c r="F59" s="15" t="str">
        <f si="7" t="shared"/>
      </c>
      <c r="G59" s="15" t="str">
        <f si="7" t="shared"/>
      </c>
      <c r="H59" s="15" t="str">
        <f si="7" t="shared"/>
      </c>
      <c r="I59" s="15" t="str">
        <f si="7" t="shared"/>
      </c>
      <c r="J59" s="15" t="str">
        <f si="7" t="shared"/>
      </c>
      <c r="K59" s="15" t="str">
        <f si="7" t="shared"/>
      </c>
      <c r="L59" s="15" t="str">
        <f>IF(SUM(C59,F59,I59)=0,"",SUM(C59,F59,I59))</f>
      </c>
      <c r="M59" s="15" t="str">
        <f si="6" t="shared"/>
      </c>
      <c r="N59" s="15" t="str">
        <f si="6" t="shared"/>
      </c>
      <c r="O59" s="5"/>
      <c r="P59" s="28"/>
      <c r="Q59" s="29"/>
      <c r="R59" s="29"/>
      <c r="S59" s="5"/>
      <c r="T59" s="30"/>
    </row>
    <row customHeight="1" ht="22.5" r="60" spans="1:20" x14ac:dyDescent="0.3">
      <c r="A60" s="105" t="s">
        <v>173</v>
      </c>
      <c r="B60" s="106"/>
      <c r="C60" s="13">
        <v>0</v>
      </c>
      <c r="D60" s="13">
        <v>0</v>
      </c>
      <c r="E60" s="13">
        <v>0</v>
      </c>
      <c r="F60" s="13"/>
      <c r="G60" s="13"/>
      <c r="H60" s="13"/>
      <c r="I60" s="13"/>
      <c r="J60" s="13"/>
      <c r="K60" s="13"/>
      <c r="L60" s="5" t="str">
        <f si="6" t="shared"/>
      </c>
      <c r="M60" s="5" t="str">
        <f si="6" t="shared"/>
      </c>
      <c r="N60" s="5" t="str">
        <f si="6" t="shared"/>
      </c>
      <c r="O60" s="5"/>
      <c r="P60" s="28"/>
      <c r="Q60" s="29"/>
      <c r="R60" s="29"/>
      <c r="S60" s="5"/>
      <c r="T60" s="30"/>
    </row>
    <row r="61" spans="1:20" x14ac:dyDescent="0.3">
      <c r="A61" s="74" t="s">
        <v>174</v>
      </c>
      <c r="B61" s="75"/>
      <c r="C61" s="15" t="str">
        <f>IF(SUM(C59,C60)=0,"",SUM(C59,C60))</f>
      </c>
      <c r="D61" s="15" t="str">
        <f ref="D61:K61" si="8" t="shared">IF(SUM(D59,D60)=0,"",SUM(D59,D60))</f>
      </c>
      <c r="E61" s="15" t="str">
        <f si="8" t="shared"/>
      </c>
      <c r="F61" s="15" t="str">
        <f si="8" t="shared"/>
      </c>
      <c r="G61" s="15" t="str">
        <f si="8" t="shared"/>
      </c>
      <c r="H61" s="15" t="str">
        <f si="8" t="shared"/>
      </c>
      <c r="I61" s="15" t="str">
        <f si="8" t="shared"/>
      </c>
      <c r="J61" s="15" t="str">
        <f si="8" t="shared"/>
      </c>
      <c r="K61" s="15" t="str">
        <f si="8" t="shared"/>
      </c>
      <c r="L61" s="15" t="str">
        <f>IF(SUM(C61,F61,I61)=0,"",SUM(C61,F61,I61))</f>
      </c>
      <c r="M61" s="15" t="str">
        <f si="6" t="shared"/>
      </c>
      <c r="N61" s="15" t="str">
        <f si="6" t="shared"/>
      </c>
      <c r="O61" s="5"/>
      <c r="P61" s="28"/>
      <c r="Q61" s="29"/>
      <c r="R61" s="29"/>
      <c r="S61" s="5"/>
      <c r="T61" s="30"/>
    </row>
    <row r="62" spans="1:20" x14ac:dyDescent="0.3">
      <c r="A62" s="74" t="s">
        <v>175</v>
      </c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75"/>
      <c r="O62" s="5"/>
      <c r="P62" s="28"/>
      <c r="Q62" s="29"/>
      <c r="R62" s="29"/>
      <c r="S62" s="5"/>
      <c r="T62" s="30"/>
    </row>
    <row customHeight="1" ht="15" r="63" spans="1:20" x14ac:dyDescent="0.3">
      <c r="A63" s="5">
        <v>50</v>
      </c>
      <c r="B63" s="22" t="s">
        <v>176</v>
      </c>
      <c r="C63" s="13">
        <v>0</v>
      </c>
      <c r="D63" s="13">
        <v>0</v>
      </c>
      <c r="E63" s="13">
        <v>0</v>
      </c>
      <c r="F63" s="13"/>
      <c r="G63" s="13"/>
      <c r="H63" s="13"/>
      <c r="I63" s="13"/>
      <c r="J63" s="13"/>
      <c r="K63" s="13"/>
      <c r="L63" s="5" t="str">
        <f ref="L63:N78" si="9" t="shared">IF(SUM(C63,F63,I63)=0,"",SUM(C63,F63,I63))</f>
      </c>
      <c r="M63" s="5" t="str">
        <f si="9" t="shared"/>
      </c>
      <c r="N63" s="5" t="str">
        <f si="9" t="shared"/>
      </c>
      <c r="O63" s="5"/>
      <c r="P63" s="28"/>
      <c r="Q63" s="29"/>
      <c r="R63" s="29"/>
      <c r="S63" s="5"/>
      <c r="T63" s="30"/>
    </row>
    <row customHeight="1" ht="15" r="64" spans="1:20" x14ac:dyDescent="0.3">
      <c r="A64" s="5">
        <v>51</v>
      </c>
      <c r="B64" s="22" t="s">
        <v>177</v>
      </c>
      <c r="C64" s="13">
        <v>0</v>
      </c>
      <c r="D64" s="13">
        <v>0</v>
      </c>
      <c r="E64" s="13">
        <v>0</v>
      </c>
      <c r="F64" s="13"/>
      <c r="G64" s="13"/>
      <c r="H64" s="13"/>
      <c r="I64" s="13"/>
      <c r="J64" s="13"/>
      <c r="K64" s="13"/>
      <c r="L64" s="5" t="str">
        <f si="9" t="shared"/>
      </c>
      <c r="M64" s="5" t="str">
        <f si="9" t="shared"/>
      </c>
      <c r="N64" s="5" t="str">
        <f si="9" t="shared"/>
      </c>
      <c r="O64" s="5"/>
      <c r="P64" s="28"/>
      <c r="Q64" s="29"/>
      <c r="R64" s="29"/>
      <c r="S64" s="5"/>
      <c r="T64" s="30"/>
    </row>
    <row customHeight="1" ht="15" r="65" spans="1:20" x14ac:dyDescent="0.3">
      <c r="A65" s="5">
        <v>52</v>
      </c>
      <c r="B65" s="22" t="s">
        <v>178</v>
      </c>
      <c r="C65" s="13">
        <v>0</v>
      </c>
      <c r="D65" s="13">
        <v>0</v>
      </c>
      <c r="E65" s="13">
        <v>0</v>
      </c>
      <c r="F65" s="13"/>
      <c r="G65" s="13"/>
      <c r="H65" s="13"/>
      <c r="I65" s="13"/>
      <c r="J65" s="13"/>
      <c r="K65" s="13"/>
      <c r="L65" s="5" t="str">
        <f si="9" t="shared"/>
      </c>
      <c r="M65" s="5" t="str">
        <f si="9" t="shared"/>
      </c>
      <c r="N65" s="5" t="str">
        <f si="9" t="shared"/>
      </c>
      <c r="O65" s="5"/>
      <c r="P65" s="28"/>
      <c r="Q65" s="29"/>
      <c r="R65" s="29"/>
      <c r="S65" s="5"/>
      <c r="T65" s="30"/>
    </row>
    <row customHeight="1" ht="15" r="66" spans="1:20" x14ac:dyDescent="0.3">
      <c r="A66" s="5">
        <v>53</v>
      </c>
      <c r="B66" s="22" t="s">
        <v>179</v>
      </c>
      <c r="C66" s="13">
        <v>0</v>
      </c>
      <c r="D66" s="13">
        <v>0</v>
      </c>
      <c r="E66" s="13">
        <v>0</v>
      </c>
      <c r="F66" s="13"/>
      <c r="G66" s="13"/>
      <c r="H66" s="13"/>
      <c r="I66" s="13"/>
      <c r="J66" s="13"/>
      <c r="K66" s="13"/>
      <c r="L66" s="5" t="str">
        <f si="9" t="shared"/>
      </c>
      <c r="M66" s="5" t="str">
        <f si="9" t="shared"/>
      </c>
      <c r="N66" s="5" t="str">
        <f si="9" t="shared"/>
      </c>
      <c r="O66" s="5"/>
      <c r="P66" s="28"/>
      <c r="Q66" s="29"/>
      <c r="R66" s="29"/>
      <c r="S66" s="5"/>
      <c r="T66" s="30"/>
    </row>
    <row customHeight="1" ht="15" r="67" spans="1:20" x14ac:dyDescent="0.3">
      <c r="A67" s="5">
        <v>54</v>
      </c>
      <c r="B67" s="22" t="s">
        <v>180</v>
      </c>
      <c r="C67" s="13">
        <v>0</v>
      </c>
      <c r="D67" s="13">
        <v>0</v>
      </c>
      <c r="E67" s="13">
        <v>0</v>
      </c>
      <c r="F67" s="13"/>
      <c r="G67" s="13"/>
      <c r="H67" s="13"/>
      <c r="I67" s="13"/>
      <c r="J67" s="13"/>
      <c r="K67" s="13"/>
      <c r="L67" s="5" t="str">
        <f si="9" t="shared"/>
      </c>
      <c r="M67" s="5" t="str">
        <f si="9" t="shared"/>
      </c>
      <c r="N67" s="5" t="str">
        <f si="9" t="shared"/>
      </c>
      <c r="O67" s="5"/>
      <c r="P67" s="28"/>
      <c r="Q67" s="29"/>
      <c r="R67" s="29"/>
      <c r="S67" s="5"/>
      <c r="T67" s="30"/>
    </row>
    <row customHeight="1" ht="15" r="68" spans="1:20" x14ac:dyDescent="0.3">
      <c r="A68" s="5">
        <v>55</v>
      </c>
      <c r="B68" s="22" t="s">
        <v>181</v>
      </c>
      <c r="C68" s="13">
        <v>0</v>
      </c>
      <c r="D68" s="13">
        <v>0</v>
      </c>
      <c r="E68" s="13">
        <v>0</v>
      </c>
      <c r="F68" s="13"/>
      <c r="G68" s="13"/>
      <c r="H68" s="13"/>
      <c r="I68" s="13"/>
      <c r="J68" s="13"/>
      <c r="K68" s="13"/>
      <c r="L68" s="5" t="str">
        <f si="9" t="shared"/>
      </c>
      <c r="M68" s="5" t="str">
        <f si="9" t="shared"/>
      </c>
      <c r="N68" s="5" t="str">
        <f si="9" t="shared"/>
      </c>
      <c r="O68" s="5"/>
      <c r="P68" s="28"/>
      <c r="Q68" s="29"/>
      <c r="R68" s="29"/>
      <c r="S68" s="5"/>
      <c r="T68" s="30"/>
    </row>
    <row customHeight="1" ht="15" r="69" spans="1:20" x14ac:dyDescent="0.3">
      <c r="A69" s="5">
        <v>56</v>
      </c>
      <c r="B69" s="22" t="s">
        <v>182</v>
      </c>
      <c r="C69" s="13">
        <v>0</v>
      </c>
      <c r="D69" s="13">
        <v>0</v>
      </c>
      <c r="E69" s="13">
        <v>0</v>
      </c>
      <c r="F69" s="13"/>
      <c r="G69" s="13"/>
      <c r="H69" s="13"/>
      <c r="I69" s="13"/>
      <c r="J69" s="13"/>
      <c r="K69" s="13"/>
      <c r="L69" s="5" t="str">
        <f si="9" t="shared"/>
      </c>
      <c r="M69" s="5" t="str">
        <f si="9" t="shared"/>
      </c>
      <c r="N69" s="5" t="str">
        <f si="9" t="shared"/>
      </c>
      <c r="O69" s="5"/>
      <c r="P69" s="28"/>
      <c r="Q69" s="29"/>
      <c r="R69" s="29"/>
      <c r="S69" s="5"/>
      <c r="T69" s="30"/>
    </row>
    <row customHeight="1" ht="15" r="70" spans="1:20" x14ac:dyDescent="0.3">
      <c r="A70" s="5">
        <v>57</v>
      </c>
      <c r="B70" s="22" t="s">
        <v>183</v>
      </c>
      <c r="C70" s="13">
        <v>0</v>
      </c>
      <c r="D70" s="13">
        <v>0</v>
      </c>
      <c r="E70" s="13">
        <v>0</v>
      </c>
      <c r="F70" s="13"/>
      <c r="G70" s="13"/>
      <c r="H70" s="13"/>
      <c r="I70" s="13"/>
      <c r="J70" s="13"/>
      <c r="K70" s="13"/>
      <c r="L70" s="5" t="str">
        <f si="9" t="shared"/>
      </c>
      <c r="M70" s="5" t="str">
        <f si="9" t="shared"/>
      </c>
      <c r="N70" s="5" t="str">
        <f si="9" t="shared"/>
      </c>
      <c r="O70" s="5"/>
      <c r="P70" s="28"/>
      <c r="Q70" s="29"/>
      <c r="R70" s="29"/>
      <c r="S70" s="5"/>
      <c r="T70" s="30"/>
    </row>
    <row customHeight="1" ht="15" r="71" spans="1:20" x14ac:dyDescent="0.3">
      <c r="A71" s="5">
        <v>58</v>
      </c>
      <c r="B71" s="22" t="s">
        <v>184</v>
      </c>
      <c r="C71" s="13">
        <v>0</v>
      </c>
      <c r="D71" s="13">
        <v>0</v>
      </c>
      <c r="E71" s="13">
        <v>0</v>
      </c>
      <c r="F71" s="13"/>
      <c r="G71" s="13"/>
      <c r="H71" s="13"/>
      <c r="I71" s="13"/>
      <c r="J71" s="13"/>
      <c r="K71" s="13"/>
      <c r="L71" s="5" t="str">
        <f si="9" t="shared"/>
      </c>
      <c r="M71" s="5" t="str">
        <f si="9" t="shared"/>
      </c>
      <c r="N71" s="5" t="str">
        <f si="9" t="shared"/>
      </c>
      <c r="O71" s="5"/>
      <c r="P71" s="28"/>
      <c r="Q71" s="29"/>
      <c r="R71" s="29"/>
      <c r="S71" s="5"/>
      <c r="T71" s="30"/>
    </row>
    <row customHeight="1" ht="15" r="72" spans="1:20" x14ac:dyDescent="0.3">
      <c r="A72" s="5">
        <v>59</v>
      </c>
      <c r="B72" s="22" t="s">
        <v>185</v>
      </c>
      <c r="C72" s="13">
        <v>0</v>
      </c>
      <c r="D72" s="13">
        <v>0</v>
      </c>
      <c r="E72" s="13">
        <v>0</v>
      </c>
      <c r="F72" s="13"/>
      <c r="G72" s="13"/>
      <c r="H72" s="13"/>
      <c r="I72" s="13"/>
      <c r="J72" s="13"/>
      <c r="K72" s="13"/>
      <c r="L72" s="5" t="str">
        <f si="9" t="shared"/>
      </c>
      <c r="M72" s="5" t="str">
        <f si="9" t="shared"/>
      </c>
      <c r="N72" s="5" t="str">
        <f si="9" t="shared"/>
      </c>
      <c r="O72" s="5"/>
      <c r="P72" s="28"/>
      <c r="Q72" s="29"/>
      <c r="R72" s="29"/>
      <c r="S72" s="5"/>
      <c r="T72" s="30"/>
    </row>
    <row customHeight="1" ht="15" r="73" spans="1:20" x14ac:dyDescent="0.3">
      <c r="A73" s="5">
        <v>60</v>
      </c>
      <c r="B73" s="22" t="s">
        <v>186</v>
      </c>
      <c r="C73" s="13">
        <v>0</v>
      </c>
      <c r="D73" s="13">
        <v>0</v>
      </c>
      <c r="E73" s="13">
        <v>0</v>
      </c>
      <c r="F73" s="13"/>
      <c r="G73" s="13"/>
      <c r="H73" s="13"/>
      <c r="I73" s="13"/>
      <c r="J73" s="13"/>
      <c r="K73" s="13"/>
      <c r="L73" s="5" t="str">
        <f si="9" t="shared"/>
      </c>
      <c r="M73" s="5" t="str">
        <f si="9" t="shared"/>
      </c>
      <c r="N73" s="5" t="str">
        <f si="9" t="shared"/>
      </c>
      <c r="O73" s="5"/>
      <c r="P73" s="28"/>
      <c r="Q73" s="29"/>
      <c r="R73" s="29"/>
      <c r="S73" s="5"/>
      <c r="T73" s="30"/>
    </row>
    <row customHeight="1" ht="15" r="74" spans="1:20" x14ac:dyDescent="0.3">
      <c r="A74" s="5">
        <v>61</v>
      </c>
      <c r="B74" s="22" t="s">
        <v>187</v>
      </c>
      <c r="C74" s="13">
        <v>0</v>
      </c>
      <c r="D74" s="13">
        <v>0</v>
      </c>
      <c r="E74" s="13">
        <v>0</v>
      </c>
      <c r="F74" s="13"/>
      <c r="G74" s="13"/>
      <c r="H74" s="13"/>
      <c r="I74" s="13"/>
      <c r="J74" s="13"/>
      <c r="K74" s="13"/>
      <c r="L74" s="5" t="str">
        <f si="9" t="shared"/>
      </c>
      <c r="M74" s="5" t="str">
        <f si="9" t="shared"/>
      </c>
      <c r="N74" s="5" t="str">
        <f si="9" t="shared"/>
      </c>
      <c r="O74" s="5"/>
      <c r="P74" s="28"/>
      <c r="Q74" s="29"/>
      <c r="R74" s="29"/>
      <c r="S74" s="5"/>
      <c r="T74" s="30"/>
    </row>
    <row customHeight="1" ht="15" r="75" spans="1:20" x14ac:dyDescent="0.3">
      <c r="A75" s="5">
        <v>62</v>
      </c>
      <c r="B75" s="22" t="s">
        <v>188</v>
      </c>
      <c r="C75" s="13">
        <v>0</v>
      </c>
      <c r="D75" s="13">
        <v>0</v>
      </c>
      <c r="E75" s="13">
        <v>0</v>
      </c>
      <c r="F75" s="13"/>
      <c r="G75" s="13"/>
      <c r="H75" s="13"/>
      <c r="I75" s="13"/>
      <c r="J75" s="13"/>
      <c r="K75" s="13"/>
      <c r="L75" s="5" t="str">
        <f si="9" t="shared"/>
      </c>
      <c r="M75" s="5" t="str">
        <f si="9" t="shared"/>
      </c>
      <c r="N75" s="5" t="str">
        <f si="9" t="shared"/>
      </c>
      <c r="O75" s="5"/>
      <c r="P75" s="28"/>
      <c r="Q75" s="29"/>
      <c r="R75" s="29"/>
      <c r="S75" s="5"/>
      <c r="T75" s="30"/>
    </row>
    <row customHeight="1" ht="15" r="76" spans="1:20" x14ac:dyDescent="0.3">
      <c r="A76" s="5">
        <v>63</v>
      </c>
      <c r="B76" s="22" t="s">
        <v>189</v>
      </c>
      <c r="C76" s="13">
        <v>0</v>
      </c>
      <c r="D76" s="13">
        <v>0</v>
      </c>
      <c r="E76" s="13">
        <v>0</v>
      </c>
      <c r="F76" s="13"/>
      <c r="G76" s="13"/>
      <c r="H76" s="13"/>
      <c r="I76" s="13"/>
      <c r="J76" s="13"/>
      <c r="K76" s="13"/>
      <c r="L76" s="5" t="str">
        <f si="9" t="shared"/>
      </c>
      <c r="M76" s="5" t="str">
        <f si="9" t="shared"/>
      </c>
      <c r="N76" s="5" t="str">
        <f si="9" t="shared"/>
      </c>
      <c r="O76" s="5"/>
      <c r="P76" s="28"/>
      <c r="Q76" s="29"/>
      <c r="R76" s="29"/>
      <c r="S76" s="5"/>
      <c r="T76" s="30"/>
    </row>
    <row customHeight="1" ht="15" r="77" spans="1:20" x14ac:dyDescent="0.3">
      <c r="A77" s="5">
        <v>64</v>
      </c>
      <c r="B77" s="22" t="s">
        <v>190</v>
      </c>
      <c r="C77" s="13">
        <v>0</v>
      </c>
      <c r="D77" s="13">
        <v>0</v>
      </c>
      <c r="E77" s="13">
        <v>0</v>
      </c>
      <c r="F77" s="13"/>
      <c r="G77" s="13"/>
      <c r="H77" s="13"/>
      <c r="I77" s="13"/>
      <c r="J77" s="13"/>
      <c r="K77" s="13"/>
      <c r="L77" s="5" t="str">
        <f si="9" t="shared"/>
      </c>
      <c r="M77" s="5" t="str">
        <f si="9" t="shared"/>
      </c>
      <c r="N77" s="5" t="str">
        <f si="9" t="shared"/>
      </c>
      <c r="O77" s="5"/>
      <c r="P77" s="28"/>
      <c r="Q77" s="29"/>
      <c r="R77" s="29"/>
      <c r="S77" s="5"/>
      <c r="T77" s="30"/>
    </row>
    <row customHeight="1" ht="15" r="78" spans="1:20" x14ac:dyDescent="0.3">
      <c r="A78" s="5">
        <v>65</v>
      </c>
      <c r="B78" s="31" t="s">
        <v>191</v>
      </c>
      <c r="C78" s="13">
        <v>0</v>
      </c>
      <c r="D78" s="13">
        <v>0</v>
      </c>
      <c r="E78" s="13">
        <v>0</v>
      </c>
      <c r="F78" s="13"/>
      <c r="G78" s="13"/>
      <c r="H78" s="13"/>
      <c r="I78" s="13"/>
      <c r="J78" s="13"/>
      <c r="K78" s="13"/>
      <c r="L78" s="5" t="str">
        <f si="9" t="shared"/>
      </c>
      <c r="M78" s="5" t="str">
        <f si="9" t="shared"/>
      </c>
      <c r="N78" s="5" t="str">
        <f si="9" t="shared"/>
      </c>
      <c r="O78" s="5"/>
      <c r="P78" s="28"/>
      <c r="Q78" s="29"/>
      <c r="R78" s="29"/>
      <c r="S78" s="5"/>
      <c r="T78" s="30"/>
    </row>
    <row customHeight="1" ht="15" r="79" spans="1:20" x14ac:dyDescent="0.3">
      <c r="A79" s="5">
        <v>66</v>
      </c>
      <c r="B79" s="31" t="s">
        <v>192</v>
      </c>
      <c r="C79" s="13">
        <v>0</v>
      </c>
      <c r="D79" s="13">
        <v>0</v>
      </c>
      <c r="E79" s="13">
        <v>0</v>
      </c>
      <c r="F79" s="13"/>
      <c r="G79" s="13"/>
      <c r="H79" s="13"/>
      <c r="I79" s="13"/>
      <c r="J79" s="13"/>
      <c r="K79" s="13"/>
      <c r="L79" s="5" t="str">
        <f>IF(SUM(C79,F79,I79)=0,"",SUM(C79,F79,I79))</f>
      </c>
      <c r="M79" s="5" t="str">
        <f>IF(SUM(D79,G79,J79)=0,"",SUM(D79,G79,J79))</f>
      </c>
      <c r="N79" s="5" t="str">
        <f>IF(SUM(E79,H79,K79)=0,"",SUM(E79,H79,K79))</f>
      </c>
      <c r="O79" s="5"/>
      <c r="P79" s="28"/>
      <c r="Q79" s="29"/>
      <c r="R79" s="29"/>
      <c r="S79" s="5"/>
      <c r="T79" s="30"/>
    </row>
    <row customHeight="1" ht="15" r="80" spans="1:20" x14ac:dyDescent="0.3">
      <c r="A80" s="5">
        <v>67</v>
      </c>
      <c r="B80" s="31" t="s">
        <v>193</v>
      </c>
      <c r="C80" s="13">
        <v>0</v>
      </c>
      <c r="D80" s="13">
        <v>0</v>
      </c>
      <c r="E80" s="13">
        <v>0</v>
      </c>
      <c r="F80" s="13"/>
      <c r="G80" s="13"/>
      <c r="H80" s="13"/>
      <c r="I80" s="13"/>
      <c r="J80" s="13"/>
      <c r="K80" s="13"/>
      <c r="L80" s="5"/>
      <c r="M80" s="5"/>
      <c r="N80" s="5"/>
      <c r="O80" s="5"/>
      <c r="P80" s="28"/>
      <c r="Q80" s="29"/>
      <c r="R80" s="29"/>
      <c r="S80" s="5"/>
      <c r="T80" s="30"/>
    </row>
    <row customHeight="1" ht="15" r="81" spans="1:20" x14ac:dyDescent="0.3">
      <c r="A81" s="5">
        <v>68</v>
      </c>
      <c r="B81" s="31" t="s">
        <v>194</v>
      </c>
      <c r="C81" s="13">
        <v>0</v>
      </c>
      <c r="D81" s="13">
        <v>0</v>
      </c>
      <c r="E81" s="13">
        <v>0</v>
      </c>
      <c r="F81" s="13"/>
      <c r="G81" s="13"/>
      <c r="H81" s="13"/>
      <c r="I81" s="13"/>
      <c r="J81" s="13"/>
      <c r="K81" s="13"/>
      <c r="L81" s="5"/>
      <c r="M81" s="5"/>
      <c r="N81" s="5"/>
      <c r="O81" s="5"/>
      <c r="P81" s="28"/>
      <c r="Q81" s="29"/>
      <c r="R81" s="29"/>
      <c r="S81" s="5"/>
      <c r="T81" s="30"/>
    </row>
    <row customHeight="1" ht="15" r="82" spans="1:20" x14ac:dyDescent="0.3">
      <c r="A82" s="74" t="s">
        <v>195</v>
      </c>
      <c r="B82" s="75"/>
      <c r="C82" s="15" t="str">
        <f>IF(SUM(C63:C81)=0,"",SUM(C63:C81))</f>
      </c>
      <c r="D82" s="15" t="str">
        <f ref="D82:K82" si="10" t="shared">IF(SUM(D63:D81)=0,"",SUM(D63:D81))</f>
      </c>
      <c r="E82" s="15" t="str">
        <f si="10" t="shared"/>
      </c>
      <c r="F82" s="15" t="str">
        <f si="10" t="shared"/>
      </c>
      <c r="G82" s="15" t="str">
        <f si="10" t="shared"/>
      </c>
      <c r="H82" s="15" t="str">
        <f si="10" t="shared"/>
      </c>
      <c r="I82" s="15" t="str">
        <f si="10" t="shared"/>
      </c>
      <c r="J82" s="15" t="str">
        <f si="10" t="shared"/>
      </c>
      <c r="K82" s="15" t="str">
        <f si="10" t="shared"/>
      </c>
      <c r="L82" s="15" t="str">
        <f ref="L82:N97" si="11" t="shared">IF(SUM(C82,F82,I82)=0,"",SUM(C82,F82,I82))</f>
      </c>
      <c r="M82" s="15" t="str">
        <f si="11" t="shared"/>
      </c>
      <c r="N82" s="15" t="str">
        <f si="11" t="shared"/>
      </c>
      <c r="O82" s="5"/>
      <c r="P82" s="28"/>
      <c r="Q82" s="29"/>
      <c r="R82" s="29"/>
      <c r="S82" s="5"/>
      <c r="T82" s="30"/>
    </row>
    <row customHeight="1" ht="22.5" r="83" spans="1:20" x14ac:dyDescent="0.3">
      <c r="A83" s="105" t="s">
        <v>196</v>
      </c>
      <c r="B83" s="106"/>
      <c r="C83" s="13">
        <v>0</v>
      </c>
      <c r="D83" s="13">
        <v>0</v>
      </c>
      <c r="E83" s="13">
        <v>0</v>
      </c>
      <c r="F83" s="13"/>
      <c r="G83" s="13"/>
      <c r="H83" s="13"/>
      <c r="I83" s="13"/>
      <c r="J83" s="13"/>
      <c r="K83" s="13"/>
      <c r="L83" s="5" t="str">
        <f si="11" t="shared"/>
      </c>
      <c r="M83" s="5" t="str">
        <f si="11" t="shared"/>
      </c>
      <c r="N83" s="5" t="str">
        <f si="11" t="shared"/>
      </c>
      <c r="O83" s="5"/>
      <c r="P83" s="28"/>
      <c r="Q83" s="29"/>
      <c r="R83" s="29"/>
      <c r="S83" s="5"/>
      <c r="T83" s="30"/>
    </row>
    <row r="84" spans="1:20" x14ac:dyDescent="0.3">
      <c r="A84" s="74" t="s">
        <v>197</v>
      </c>
      <c r="B84" s="75"/>
      <c r="C84" s="15" t="str">
        <f>IF(SUM(C82,C83)=0,"",SUM(C82,C83))</f>
      </c>
      <c r="D84" s="15" t="str">
        <f ref="D84:K84" si="12" t="shared">IF(SUM(D82,D83)=0,"",SUM(D82,D83))</f>
      </c>
      <c r="E84" s="15" t="str">
        <f si="12" t="shared"/>
      </c>
      <c r="F84" s="15" t="str">
        <f si="12" t="shared"/>
      </c>
      <c r="G84" s="15" t="str">
        <f si="12" t="shared"/>
      </c>
      <c r="H84" s="15" t="str">
        <f si="12" t="shared"/>
      </c>
      <c r="I84" s="15" t="str">
        <f si="12" t="shared"/>
      </c>
      <c r="J84" s="15" t="str">
        <f si="12" t="shared"/>
      </c>
      <c r="K84" s="15" t="str">
        <f si="12" t="shared"/>
      </c>
      <c r="L84" s="15" t="str">
        <f si="11" t="shared"/>
      </c>
      <c r="M84" s="15" t="str">
        <f si="11" t="shared"/>
      </c>
      <c r="N84" s="15" t="str">
        <f si="11" t="shared"/>
      </c>
      <c r="O84" s="5"/>
      <c r="P84" s="28"/>
      <c r="Q84" s="29"/>
      <c r="R84" s="29"/>
      <c r="S84" s="5"/>
      <c r="T84" s="30"/>
    </row>
    <row r="85" spans="1:20" x14ac:dyDescent="0.3">
      <c r="A85" s="74" t="s">
        <v>198</v>
      </c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75"/>
      <c r="O85" s="5"/>
      <c r="P85" s="28"/>
      <c r="Q85" s="29"/>
      <c r="R85" s="29"/>
      <c r="S85" s="5"/>
      <c r="T85" s="30"/>
    </row>
    <row ht="40.799999999999997" r="86" spans="1:20" x14ac:dyDescent="0.3">
      <c r="A86" s="5">
        <v>69</v>
      </c>
      <c r="B86" s="22" t="s">
        <v>199</v>
      </c>
      <c r="C86" s="13">
        <v>0</v>
      </c>
      <c r="D86" s="13">
        <v>0</v>
      </c>
      <c r="E86" s="13">
        <v>0</v>
      </c>
      <c r="F86" s="13"/>
      <c r="G86" s="13"/>
      <c r="H86" s="13"/>
      <c r="I86" s="13"/>
      <c r="J86" s="13"/>
      <c r="K86" s="13"/>
      <c r="L86" s="5" t="str">
        <f si="11" t="shared"/>
      </c>
      <c r="M86" s="5" t="str">
        <f si="11" t="shared"/>
      </c>
      <c r="N86" s="5" t="str">
        <f si="11" t="shared"/>
      </c>
      <c r="O86" s="5"/>
      <c r="P86" s="28"/>
      <c r="Q86" s="29"/>
      <c r="R86" s="29"/>
      <c r="S86" s="5"/>
      <c r="T86" s="30"/>
    </row>
    <row ht="40.799999999999997" r="87" spans="1:20" x14ac:dyDescent="0.3">
      <c r="A87" s="5">
        <v>70</v>
      </c>
      <c r="B87" s="22" t="s">
        <v>200</v>
      </c>
      <c r="C87" s="13">
        <v>0</v>
      </c>
      <c r="D87" s="13">
        <v>0</v>
      </c>
      <c r="E87" s="13">
        <v>0</v>
      </c>
      <c r="F87" s="13"/>
      <c r="G87" s="13"/>
      <c r="H87" s="13"/>
      <c r="I87" s="13"/>
      <c r="J87" s="13"/>
      <c r="K87" s="13"/>
      <c r="L87" s="5" t="str">
        <f si="11" t="shared"/>
      </c>
      <c r="M87" s="5" t="str">
        <f si="11" t="shared"/>
      </c>
      <c r="N87" s="5" t="str">
        <f si="11" t="shared"/>
      </c>
      <c r="O87" s="5"/>
      <c r="P87" s="28"/>
      <c r="Q87" s="29"/>
      <c r="R87" s="29"/>
      <c r="S87" s="5"/>
      <c r="T87" s="30"/>
    </row>
    <row ht="40.799999999999997" r="88" spans="1:20" x14ac:dyDescent="0.3">
      <c r="A88" s="5">
        <v>71</v>
      </c>
      <c r="B88" s="22" t="s">
        <v>201</v>
      </c>
      <c r="C88" s="13">
        <v>0</v>
      </c>
      <c r="D88" s="13">
        <v>0</v>
      </c>
      <c r="E88" s="13">
        <v>0</v>
      </c>
      <c r="F88" s="13"/>
      <c r="G88" s="13"/>
      <c r="H88" s="13"/>
      <c r="I88" s="13"/>
      <c r="J88" s="13"/>
      <c r="K88" s="13"/>
      <c r="L88" s="5" t="str">
        <f si="11" t="shared"/>
      </c>
      <c r="M88" s="5" t="str">
        <f si="11" t="shared"/>
      </c>
      <c r="N88" s="5" t="str">
        <f si="11" t="shared"/>
      </c>
      <c r="O88" s="5"/>
      <c r="P88" s="28"/>
      <c r="Q88" s="29"/>
      <c r="R88" s="29"/>
      <c r="S88" s="5"/>
      <c r="T88" s="30"/>
    </row>
    <row ht="40.799999999999997" r="89" spans="1:20" x14ac:dyDescent="0.3">
      <c r="A89" s="5">
        <v>72</v>
      </c>
      <c r="B89" s="22" t="s">
        <v>202</v>
      </c>
      <c r="C89" s="13">
        <v>0</v>
      </c>
      <c r="D89" s="13">
        <v>0</v>
      </c>
      <c r="E89" s="13">
        <v>0</v>
      </c>
      <c r="F89" s="13"/>
      <c r="G89" s="13"/>
      <c r="H89" s="13"/>
      <c r="I89" s="13"/>
      <c r="J89" s="13"/>
      <c r="K89" s="13"/>
      <c r="L89" s="5" t="str">
        <f si="11" t="shared"/>
      </c>
      <c r="M89" s="5" t="str">
        <f si="11" t="shared"/>
      </c>
      <c r="N89" s="5" t="str">
        <f si="11" t="shared"/>
      </c>
      <c r="O89" s="5"/>
      <c r="P89" s="28"/>
      <c r="Q89" s="29"/>
      <c r="R89" s="29"/>
      <c r="S89" s="5"/>
      <c r="T89" s="30"/>
    </row>
    <row ht="40.799999999999997" r="90" spans="1:20" x14ac:dyDescent="0.3">
      <c r="A90" s="5">
        <v>73</v>
      </c>
      <c r="B90" s="22" t="s">
        <v>203</v>
      </c>
      <c r="C90" s="13">
        <v>0</v>
      </c>
      <c r="D90" s="13">
        <v>0</v>
      </c>
      <c r="E90" s="13">
        <v>0</v>
      </c>
      <c r="F90" s="13"/>
      <c r="G90" s="13"/>
      <c r="H90" s="13"/>
      <c r="I90" s="13"/>
      <c r="J90" s="13"/>
      <c r="K90" s="13"/>
      <c r="L90" s="5" t="str">
        <f si="11" t="shared"/>
      </c>
      <c r="M90" s="5" t="str">
        <f si="11" t="shared"/>
      </c>
      <c r="N90" s="5" t="str">
        <f si="11" t="shared"/>
      </c>
      <c r="O90" s="5"/>
      <c r="P90" s="28"/>
      <c r="Q90" s="29"/>
      <c r="R90" s="29"/>
      <c r="S90" s="5"/>
      <c r="T90" s="30"/>
    </row>
    <row ht="40.799999999999997" r="91" spans="1:20" x14ac:dyDescent="0.3">
      <c r="A91" s="5">
        <v>74</v>
      </c>
      <c r="B91" s="22" t="s">
        <v>204</v>
      </c>
      <c r="C91" s="13">
        <v>0</v>
      </c>
      <c r="D91" s="13">
        <v>0</v>
      </c>
      <c r="E91" s="13">
        <v>0</v>
      </c>
      <c r="F91" s="13"/>
      <c r="G91" s="13"/>
      <c r="H91" s="13"/>
      <c r="I91" s="13"/>
      <c r="J91" s="13"/>
      <c r="K91" s="13"/>
      <c r="L91" s="5" t="str">
        <f si="11" t="shared"/>
      </c>
      <c r="M91" s="5" t="str">
        <f si="11" t="shared"/>
      </c>
      <c r="N91" s="5" t="str">
        <f si="11" t="shared"/>
      </c>
      <c r="O91" s="5"/>
      <c r="P91" s="28"/>
      <c r="Q91" s="29"/>
      <c r="R91" s="29"/>
      <c r="S91" s="5"/>
      <c r="T91" s="30"/>
    </row>
    <row ht="40.799999999999997" r="92" spans="1:20" x14ac:dyDescent="0.3">
      <c r="A92" s="5">
        <v>75</v>
      </c>
      <c r="B92" s="22" t="s">
        <v>205</v>
      </c>
      <c r="C92" s="13">
        <v>0</v>
      </c>
      <c r="D92" s="13">
        <v>0</v>
      </c>
      <c r="E92" s="13">
        <v>0</v>
      </c>
      <c r="F92" s="13"/>
      <c r="G92" s="13"/>
      <c r="H92" s="13"/>
      <c r="I92" s="13"/>
      <c r="J92" s="13"/>
      <c r="K92" s="13"/>
      <c r="L92" s="5" t="str">
        <f si="11" t="shared"/>
      </c>
      <c r="M92" s="5" t="str">
        <f si="11" t="shared"/>
      </c>
      <c r="N92" s="5" t="str">
        <f si="11" t="shared"/>
      </c>
      <c r="O92" s="5"/>
      <c r="P92" s="28"/>
      <c r="Q92" s="29"/>
      <c r="R92" s="29"/>
      <c r="S92" s="5"/>
      <c r="T92" s="30"/>
    </row>
    <row ht="40.799999999999997" r="93" spans="1:20" x14ac:dyDescent="0.3">
      <c r="A93" s="5">
        <v>76</v>
      </c>
      <c r="B93" s="22" t="s">
        <v>206</v>
      </c>
      <c r="C93" s="13">
        <v>0</v>
      </c>
      <c r="D93" s="13">
        <v>0</v>
      </c>
      <c r="E93" s="13">
        <v>0</v>
      </c>
      <c r="F93" s="13"/>
      <c r="G93" s="13"/>
      <c r="H93" s="13"/>
      <c r="I93" s="13"/>
      <c r="J93" s="13"/>
      <c r="K93" s="13"/>
      <c r="L93" s="5" t="str">
        <f si="11" t="shared"/>
      </c>
      <c r="M93" s="5" t="str">
        <f si="11" t="shared"/>
      </c>
      <c r="N93" s="5" t="str">
        <f si="11" t="shared"/>
      </c>
      <c r="O93" s="5"/>
      <c r="P93" s="28"/>
      <c r="Q93" s="29"/>
      <c r="R93" s="29"/>
      <c r="S93" s="5"/>
      <c r="T93" s="30"/>
    </row>
    <row ht="40.799999999999997" r="94" spans="1:20" x14ac:dyDescent="0.3">
      <c r="A94" s="5">
        <v>77</v>
      </c>
      <c r="B94" s="22" t="s">
        <v>207</v>
      </c>
      <c r="C94" s="13">
        <v>0</v>
      </c>
      <c r="D94" s="13">
        <v>0</v>
      </c>
      <c r="E94" s="13">
        <v>0</v>
      </c>
      <c r="F94" s="13"/>
      <c r="G94" s="13"/>
      <c r="H94" s="13"/>
      <c r="I94" s="13"/>
      <c r="J94" s="13"/>
      <c r="K94" s="13"/>
      <c r="L94" s="5" t="str">
        <f si="11" t="shared"/>
      </c>
      <c r="M94" s="5" t="str">
        <f si="11" t="shared"/>
      </c>
      <c r="N94" s="5" t="str">
        <f si="11" t="shared"/>
      </c>
      <c r="O94" s="5"/>
      <c r="P94" s="28"/>
      <c r="Q94" s="29"/>
      <c r="R94" s="29"/>
      <c r="S94" s="5"/>
      <c r="T94" s="30"/>
    </row>
    <row ht="40.799999999999997" r="95" spans="1:20" x14ac:dyDescent="0.3">
      <c r="A95" s="5">
        <v>78</v>
      </c>
      <c r="B95" s="22" t="s">
        <v>208</v>
      </c>
      <c r="C95" s="13">
        <v>0</v>
      </c>
      <c r="D95" s="13">
        <v>0</v>
      </c>
      <c r="E95" s="13">
        <v>0</v>
      </c>
      <c r="F95" s="13"/>
      <c r="G95" s="13"/>
      <c r="H95" s="13"/>
      <c r="I95" s="13"/>
      <c r="J95" s="13"/>
      <c r="K95" s="13"/>
      <c r="L95" s="5" t="str">
        <f si="11" t="shared"/>
      </c>
      <c r="M95" s="5" t="str">
        <f si="11" t="shared"/>
      </c>
      <c r="N95" s="5" t="str">
        <f si="11" t="shared"/>
      </c>
      <c r="O95" s="5"/>
      <c r="P95" s="28"/>
      <c r="Q95" s="29"/>
      <c r="R95" s="29"/>
      <c r="S95" s="5"/>
      <c r="T95" s="30"/>
    </row>
    <row ht="40.799999999999997" r="96" spans="1:20" x14ac:dyDescent="0.3">
      <c r="A96" s="5">
        <v>79</v>
      </c>
      <c r="B96" s="22" t="s">
        <v>209</v>
      </c>
      <c r="C96" s="13">
        <v>0</v>
      </c>
      <c r="D96" s="13">
        <v>0</v>
      </c>
      <c r="E96" s="13">
        <v>0</v>
      </c>
      <c r="F96" s="13"/>
      <c r="G96" s="13"/>
      <c r="H96" s="13"/>
      <c r="I96" s="13"/>
      <c r="J96" s="13"/>
      <c r="K96" s="13"/>
      <c r="L96" s="5" t="str">
        <f si="11" t="shared"/>
      </c>
      <c r="M96" s="5" t="str">
        <f si="11" t="shared"/>
      </c>
      <c r="N96" s="5" t="str">
        <f si="11" t="shared"/>
      </c>
      <c r="O96" s="5"/>
      <c r="P96" s="28"/>
      <c r="Q96" s="29"/>
      <c r="R96" s="29"/>
      <c r="S96" s="5"/>
      <c r="T96" s="30"/>
    </row>
    <row customHeight="1" ht="15" r="97" spans="1:20" x14ac:dyDescent="0.3">
      <c r="A97" s="74" t="s">
        <v>210</v>
      </c>
      <c r="B97" s="75"/>
      <c r="C97" s="15" t="str">
        <f>IF(SUM(C86:C96)=0,"",SUM(C86:C96))</f>
      </c>
      <c r="D97" s="15" t="str">
        <f ref="D97:K97" si="13" t="shared">IF(SUM(D86:D96)=0,"",SUM(D86:D96))</f>
      </c>
      <c r="E97" s="15" t="str">
        <f si="13" t="shared"/>
      </c>
      <c r="F97" s="15" t="str">
        <f si="13" t="shared"/>
      </c>
      <c r="G97" s="15" t="str">
        <f si="13" t="shared"/>
      </c>
      <c r="H97" s="15" t="str">
        <f si="13" t="shared"/>
      </c>
      <c r="I97" s="15" t="str">
        <f si="13" t="shared"/>
      </c>
      <c r="J97" s="15" t="str">
        <f si="13" t="shared"/>
      </c>
      <c r="K97" s="15" t="str">
        <f si="13" t="shared"/>
      </c>
      <c r="L97" s="15" t="str">
        <f si="11" t="shared"/>
      </c>
      <c r="M97" s="15" t="str">
        <f si="11" t="shared"/>
      </c>
      <c r="N97" s="15" t="str">
        <f si="11" t="shared"/>
      </c>
      <c r="O97" s="5"/>
      <c r="P97" s="28"/>
      <c r="Q97" s="29"/>
      <c r="R97" s="29"/>
      <c r="S97" s="5"/>
      <c r="T97" s="30"/>
    </row>
    <row ht="51" r="98" spans="1:20" x14ac:dyDescent="0.3">
      <c r="A98" s="105" t="s">
        <v>211</v>
      </c>
      <c r="B98" s="106"/>
      <c r="C98" s="13">
        <v>0</v>
      </c>
      <c r="D98" s="13">
        <v>0</v>
      </c>
      <c r="E98" s="13">
        <v>0</v>
      </c>
      <c r="F98" s="13"/>
      <c r="G98" s="13"/>
      <c r="H98" s="13"/>
      <c r="I98" s="13"/>
      <c r="J98" s="13"/>
      <c r="K98" s="13"/>
      <c r="L98" s="5" t="str">
        <f ref="L98:N134" si="14" t="shared">IF(SUM(C98,F98,I98)=0,"",SUM(C98,F98,I98))</f>
      </c>
      <c r="M98" s="5" t="str">
        <f si="14" t="shared"/>
      </c>
      <c r="N98" s="5" t="str">
        <f si="14" t="shared"/>
      </c>
      <c r="O98" s="5"/>
      <c r="P98" s="28"/>
      <c r="Q98" s="29"/>
      <c r="R98" s="29"/>
      <c r="S98" s="5"/>
      <c r="T98" s="30"/>
    </row>
    <row customHeight="1" ht="15" r="99" spans="1:20" x14ac:dyDescent="0.3">
      <c r="A99" s="74" t="s">
        <v>212</v>
      </c>
      <c r="B99" s="75"/>
      <c r="C99" s="15" t="str">
        <f>IF(SUM(C97,C98)=0,"",SUM(C97,C98))</f>
      </c>
      <c r="D99" s="15" t="str">
        <f ref="D99:K99" si="15" t="shared">IF(SUM(D97,D98)=0,"",SUM(D97,D98))</f>
      </c>
      <c r="E99" s="15" t="str">
        <f si="15" t="shared"/>
      </c>
      <c r="F99" s="15" t="str">
        <f si="15" t="shared"/>
      </c>
      <c r="G99" s="15" t="str">
        <f si="15" t="shared"/>
      </c>
      <c r="H99" s="15" t="str">
        <f si="15" t="shared"/>
      </c>
      <c r="I99" s="15" t="str">
        <f si="15" t="shared"/>
      </c>
      <c r="J99" s="15" t="str">
        <f si="15" t="shared"/>
      </c>
      <c r="K99" s="15" t="str">
        <f si="15" t="shared"/>
      </c>
      <c r="L99" s="15" t="str">
        <f si="14" t="shared"/>
      </c>
      <c r="M99" s="15" t="str">
        <f si="14" t="shared"/>
      </c>
      <c r="N99" s="15" t="str">
        <f si="14" t="shared"/>
      </c>
      <c r="O99" s="5"/>
      <c r="P99" s="28"/>
      <c r="Q99" s="29"/>
      <c r="R99" s="29"/>
      <c r="S99" s="5"/>
      <c r="T99" s="30"/>
    </row>
    <row r="100" spans="1:20" x14ac:dyDescent="0.3">
      <c r="A100" s="74" t="s">
        <v>213</v>
      </c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75"/>
      <c r="O100" s="5"/>
      <c r="P100" s="28"/>
      <c r="Q100" s="29"/>
      <c r="R100" s="29"/>
      <c r="S100" s="5"/>
      <c r="T100" s="30"/>
    </row>
    <row ht="40.799999999999997" r="101" spans="1:20" x14ac:dyDescent="0.3">
      <c r="A101" s="5">
        <v>80</v>
      </c>
      <c r="B101" s="22" t="s">
        <v>214</v>
      </c>
      <c r="C101" s="13">
        <v>1</v>
      </c>
      <c r="D101" s="13">
        <v>1</v>
      </c>
      <c r="E101" s="13">
        <v>0</v>
      </c>
      <c r="F101" s="13"/>
      <c r="G101" s="13"/>
      <c r="H101" s="13"/>
      <c r="I101" s="13"/>
      <c r="J101" s="13"/>
      <c r="K101" s="13"/>
      <c r="L101" s="5" t="str">
        <f>IF(SUM(C101,F101,I101)=0,"",SUM(C101,F101,I101))</f>
      </c>
      <c r="M101" s="5" t="str">
        <f ref="M101:N102" si="16" t="shared">IF(SUM(D101,G101,J101)=0,"",SUM(D101,G101,J101))</f>
      </c>
      <c r="N101" s="5" t="str">
        <f si="16" t="shared"/>
      </c>
      <c r="O101" s="5"/>
      <c r="P101" s="28"/>
      <c r="Q101" s="29"/>
      <c r="R101" s="29"/>
      <c r="S101" s="5"/>
      <c r="T101" s="30"/>
    </row>
    <row ht="40.799999999999997" r="102" spans="1:20" x14ac:dyDescent="0.3">
      <c r="A102" s="5">
        <v>81</v>
      </c>
      <c r="B102" s="22" t="s">
        <v>215</v>
      </c>
      <c r="C102" s="13">
        <v>0</v>
      </c>
      <c r="D102" s="13">
        <v>0</v>
      </c>
      <c r="E102" s="13">
        <v>0</v>
      </c>
      <c r="F102" s="13"/>
      <c r="G102" s="13"/>
      <c r="H102" s="13"/>
      <c r="I102" s="13"/>
      <c r="J102" s="13"/>
      <c r="K102" s="13"/>
      <c r="L102" s="5" t="str">
        <f ref="L102:N116" si="17" t="shared">IF(SUM(C102,F102,I102)=0,"",SUM(C102,F102,I102))</f>
      </c>
      <c r="M102" s="5" t="str">
        <f si="16" t="shared"/>
      </c>
      <c r="N102" s="5" t="str">
        <f si="16" t="shared"/>
      </c>
      <c r="O102" s="5"/>
      <c r="P102" s="28"/>
      <c r="Q102" s="29"/>
      <c r="R102" s="29"/>
      <c r="S102" s="5"/>
      <c r="T102" s="30"/>
    </row>
    <row ht="40.799999999999997" r="103" spans="1:20" x14ac:dyDescent="0.3">
      <c r="A103" s="5">
        <v>82</v>
      </c>
      <c r="B103" s="22" t="s">
        <v>216</v>
      </c>
      <c r="C103" s="13">
        <v>0</v>
      </c>
      <c r="D103" s="13">
        <v>0</v>
      </c>
      <c r="E103" s="13">
        <v>0</v>
      </c>
      <c r="F103" s="13"/>
      <c r="G103" s="13"/>
      <c r="H103" s="13"/>
      <c r="I103" s="13"/>
      <c r="J103" s="13"/>
      <c r="K103" s="13"/>
      <c r="L103" s="5" t="str">
        <f si="17" t="shared"/>
      </c>
      <c r="M103" s="5" t="str">
        <f si="17" t="shared"/>
      </c>
      <c r="N103" s="5" t="str">
        <f si="17" t="shared"/>
      </c>
      <c r="O103" s="5"/>
      <c r="P103" s="28"/>
      <c r="Q103" s="29"/>
      <c r="R103" s="29"/>
      <c r="S103" s="5"/>
      <c r="T103" s="30"/>
    </row>
    <row ht="40.799999999999997" r="104" spans="1:20" x14ac:dyDescent="0.3">
      <c r="A104" s="5">
        <v>83</v>
      </c>
      <c r="B104" s="22" t="s">
        <v>217</v>
      </c>
      <c r="C104" s="13">
        <v>0</v>
      </c>
      <c r="D104" s="13">
        <v>0</v>
      </c>
      <c r="E104" s="13">
        <v>0</v>
      </c>
      <c r="F104" s="13"/>
      <c r="G104" s="13"/>
      <c r="H104" s="13"/>
      <c r="I104" s="13"/>
      <c r="J104" s="13"/>
      <c r="K104" s="13"/>
      <c r="L104" s="5" t="str">
        <f si="17" t="shared"/>
      </c>
      <c r="M104" s="5" t="str">
        <f si="17" t="shared"/>
      </c>
      <c r="N104" s="5" t="str">
        <f si="17" t="shared"/>
      </c>
      <c r="O104" s="5"/>
      <c r="P104" s="28"/>
      <c r="Q104" s="29"/>
      <c r="R104" s="29"/>
      <c r="S104" s="5"/>
      <c r="T104" s="30"/>
    </row>
    <row ht="40.799999999999997" r="105" spans="1:20" x14ac:dyDescent="0.3">
      <c r="A105" s="5">
        <v>84</v>
      </c>
      <c r="B105" s="22" t="s">
        <v>218</v>
      </c>
      <c r="C105" s="13">
        <v>0</v>
      </c>
      <c r="D105" s="13">
        <v>0</v>
      </c>
      <c r="E105" s="13">
        <v>0</v>
      </c>
      <c r="F105" s="13"/>
      <c r="G105" s="13"/>
      <c r="H105" s="13"/>
      <c r="I105" s="13"/>
      <c r="J105" s="13"/>
      <c r="K105" s="13"/>
      <c r="L105" s="5" t="str">
        <f si="17" t="shared"/>
      </c>
      <c r="M105" s="5" t="str">
        <f si="17" t="shared"/>
      </c>
      <c r="N105" s="5" t="str">
        <f si="17" t="shared"/>
      </c>
      <c r="O105" s="5"/>
      <c r="P105" s="28"/>
      <c r="Q105" s="29"/>
      <c r="R105" s="29"/>
      <c r="S105" s="5"/>
      <c r="T105" s="30"/>
    </row>
    <row ht="40.799999999999997" r="106" spans="1:20" x14ac:dyDescent="0.3">
      <c r="A106" s="5">
        <v>85</v>
      </c>
      <c r="B106" s="22" t="s">
        <v>219</v>
      </c>
      <c r="C106" s="13">
        <v>0</v>
      </c>
      <c r="D106" s="13">
        <v>0</v>
      </c>
      <c r="E106" s="13">
        <v>0</v>
      </c>
      <c r="F106" s="13"/>
      <c r="G106" s="13"/>
      <c r="H106" s="13"/>
      <c r="I106" s="13"/>
      <c r="J106" s="13"/>
      <c r="K106" s="13"/>
      <c r="L106" s="5" t="str">
        <f si="17" t="shared"/>
      </c>
      <c r="M106" s="5" t="str">
        <f si="17" t="shared"/>
      </c>
      <c r="N106" s="5" t="str">
        <f si="17" t="shared"/>
      </c>
      <c r="O106" s="5"/>
      <c r="P106" s="28"/>
      <c r="Q106" s="29"/>
      <c r="R106" s="29"/>
      <c r="S106" s="5"/>
      <c r="T106" s="30"/>
    </row>
    <row ht="40.799999999999997" r="107" spans="1:20" x14ac:dyDescent="0.3">
      <c r="A107" s="5">
        <v>86</v>
      </c>
      <c r="B107" s="22" t="s">
        <v>220</v>
      </c>
      <c r="C107" s="13">
        <v>0</v>
      </c>
      <c r="D107" s="13">
        <v>0</v>
      </c>
      <c r="E107" s="13">
        <v>0</v>
      </c>
      <c r="F107" s="13"/>
      <c r="G107" s="13"/>
      <c r="H107" s="13"/>
      <c r="I107" s="13"/>
      <c r="J107" s="13"/>
      <c r="K107" s="13"/>
      <c r="L107" s="5" t="str">
        <f si="17" t="shared"/>
      </c>
      <c r="M107" s="5" t="str">
        <f si="17" t="shared"/>
      </c>
      <c r="N107" s="5" t="str">
        <f si="17" t="shared"/>
      </c>
      <c r="O107" s="5"/>
      <c r="P107" s="28"/>
      <c r="Q107" s="29"/>
      <c r="R107" s="29"/>
      <c r="S107" s="5"/>
      <c r="T107" s="30"/>
    </row>
    <row ht="40.799999999999997" r="108" spans="1:20" x14ac:dyDescent="0.3">
      <c r="A108" s="5">
        <v>87</v>
      </c>
      <c r="B108" s="22" t="s">
        <v>221</v>
      </c>
      <c r="C108" s="13">
        <v>0</v>
      </c>
      <c r="D108" s="13">
        <v>0</v>
      </c>
      <c r="E108" s="13">
        <v>0</v>
      </c>
      <c r="F108" s="13"/>
      <c r="G108" s="13"/>
      <c r="H108" s="13"/>
      <c r="I108" s="13"/>
      <c r="J108" s="13"/>
      <c r="K108" s="13"/>
      <c r="L108" s="5" t="str">
        <f si="17" t="shared"/>
      </c>
      <c r="M108" s="5" t="str">
        <f si="17" t="shared"/>
      </c>
      <c r="N108" s="5" t="str">
        <f si="17" t="shared"/>
      </c>
      <c r="O108" s="5"/>
      <c r="P108" s="28"/>
      <c r="Q108" s="29"/>
      <c r="R108" s="29"/>
      <c r="S108" s="5"/>
      <c r="T108" s="30"/>
    </row>
    <row ht="40.799999999999997" r="109" spans="1:20" x14ac:dyDescent="0.3">
      <c r="A109" s="5">
        <v>88</v>
      </c>
      <c r="B109" s="22" t="s">
        <v>222</v>
      </c>
      <c r="C109" s="13">
        <v>0</v>
      </c>
      <c r="D109" s="13">
        <v>0</v>
      </c>
      <c r="E109" s="13">
        <v>0</v>
      </c>
      <c r="F109" s="13"/>
      <c r="G109" s="13"/>
      <c r="H109" s="13"/>
      <c r="I109" s="13"/>
      <c r="J109" s="13"/>
      <c r="K109" s="13"/>
      <c r="L109" s="5" t="str">
        <f si="17" t="shared"/>
      </c>
      <c r="M109" s="5" t="str">
        <f si="17" t="shared"/>
      </c>
      <c r="N109" s="5" t="str">
        <f si="17" t="shared"/>
      </c>
      <c r="O109" s="5"/>
      <c r="P109" s="28"/>
      <c r="Q109" s="29"/>
      <c r="R109" s="29"/>
      <c r="S109" s="5"/>
      <c r="T109" s="30"/>
    </row>
    <row ht="40.799999999999997" r="110" spans="1:20" x14ac:dyDescent="0.3">
      <c r="A110" s="5">
        <v>89</v>
      </c>
      <c r="B110" s="22" t="s">
        <v>223</v>
      </c>
      <c r="C110" s="13">
        <v>0</v>
      </c>
      <c r="D110" s="13">
        <v>0</v>
      </c>
      <c r="E110" s="13">
        <v>0</v>
      </c>
      <c r="F110" s="13"/>
      <c r="G110" s="13"/>
      <c r="H110" s="13"/>
      <c r="I110" s="13"/>
      <c r="J110" s="13"/>
      <c r="K110" s="13"/>
      <c r="L110" s="5" t="str">
        <f si="17" t="shared"/>
      </c>
      <c r="M110" s="5" t="str">
        <f si="17" t="shared"/>
      </c>
      <c r="N110" s="5" t="str">
        <f si="17" t="shared"/>
      </c>
      <c r="O110" s="5"/>
      <c r="P110" s="28"/>
      <c r="Q110" s="29"/>
      <c r="R110" s="29"/>
      <c r="S110" s="5"/>
      <c r="T110" s="30"/>
    </row>
    <row customHeight="1" ht="15" r="111" spans="1:20" x14ac:dyDescent="0.3">
      <c r="A111" s="74" t="s">
        <v>224</v>
      </c>
      <c r="B111" s="75"/>
      <c r="C111" s="15" t="str">
        <f>IF(SUM(C101:C110)=0,"",SUM(C101:C110))</f>
      </c>
      <c r="D111" s="15" t="str">
        <f ref="D111:K111" si="18" t="shared">IF(SUM(D101:D110)=0,"",SUM(D101:D110))</f>
      </c>
      <c r="E111" s="15" t="str">
        <f si="18" t="shared"/>
      </c>
      <c r="F111" s="15" t="str">
        <f si="18" t="shared"/>
      </c>
      <c r="G111" s="15" t="str">
        <f si="18" t="shared"/>
      </c>
      <c r="H111" s="15" t="str">
        <f si="18" t="shared"/>
      </c>
      <c r="I111" s="15" t="str">
        <f si="18" t="shared"/>
      </c>
      <c r="J111" s="15" t="str">
        <f si="18" t="shared"/>
      </c>
      <c r="K111" s="15" t="str">
        <f si="18" t="shared"/>
      </c>
      <c r="L111" s="15" t="str">
        <f si="17" t="shared"/>
      </c>
      <c r="M111" s="15" t="str">
        <f si="17" t="shared"/>
      </c>
      <c r="N111" s="15" t="str">
        <f si="17" t="shared"/>
      </c>
      <c r="O111" s="5"/>
      <c r="P111" s="28"/>
      <c r="Q111" s="29"/>
      <c r="R111" s="29"/>
      <c r="S111" s="5"/>
      <c r="T111" s="30"/>
    </row>
    <row customHeight="1" ht="22.5" r="112" spans="1:20" x14ac:dyDescent="0.3">
      <c r="A112" s="105" t="s">
        <v>225</v>
      </c>
      <c r="B112" s="106"/>
      <c r="C112" s="13">
        <v>0</v>
      </c>
      <c r="D112" s="13">
        <v>0</v>
      </c>
      <c r="E112" s="13">
        <v>0</v>
      </c>
      <c r="F112" s="13"/>
      <c r="G112" s="13"/>
      <c r="H112" s="13"/>
      <c r="I112" s="13"/>
      <c r="J112" s="13"/>
      <c r="K112" s="13"/>
      <c r="L112" s="5" t="str">
        <f si="14" t="shared"/>
      </c>
      <c r="M112" s="5" t="str">
        <f si="17" t="shared"/>
      </c>
      <c r="N112" s="5" t="str">
        <f si="17" t="shared"/>
      </c>
      <c r="O112" s="5"/>
      <c r="P112" s="28"/>
      <c r="Q112" s="29"/>
      <c r="R112" s="29"/>
      <c r="S112" s="5"/>
      <c r="T112" s="30"/>
    </row>
    <row customHeight="1" ht="15" r="113" spans="1:20" x14ac:dyDescent="0.3">
      <c r="A113" s="92" t="s">
        <v>226</v>
      </c>
      <c r="B113" s="93"/>
      <c r="C113" s="32" t="str">
        <f>IF(SUM(C111,C112)=0,"",SUM(C111,C112))</f>
      </c>
      <c r="D113" s="32" t="str">
        <f ref="D113:K113" si="19" t="shared">IF(SUM(D111,D112)=0,"",SUM(D111,D112))</f>
      </c>
      <c r="E113" s="32" t="str">
        <f si="19" t="shared"/>
      </c>
      <c r="F113" s="32" t="str">
        <f si="19" t="shared"/>
      </c>
      <c r="G113" s="32" t="str">
        <f si="19" t="shared"/>
      </c>
      <c r="H113" s="32" t="str">
        <f si="19" t="shared"/>
      </c>
      <c r="I113" s="32" t="str">
        <f si="19" t="shared"/>
      </c>
      <c r="J113" s="32" t="str">
        <f si="19" t="shared"/>
      </c>
      <c r="K113" s="32" t="str">
        <f si="19" t="shared"/>
      </c>
      <c r="L113" s="32" t="str">
        <f si="14" t="shared"/>
      </c>
      <c r="M113" s="32" t="str">
        <f si="17" t="shared"/>
      </c>
      <c r="N113" s="32" t="str">
        <f si="17" t="shared"/>
      </c>
      <c r="O113" s="5"/>
      <c r="P113" s="28"/>
      <c r="Q113" s="29"/>
      <c r="R113" s="29"/>
      <c r="S113" s="5"/>
      <c r="T113" s="30"/>
    </row>
    <row customHeight="1" ht="15" r="114" spans="1:20" x14ac:dyDescent="0.3">
      <c r="A114" s="94" t="s">
        <v>227</v>
      </c>
      <c r="B114" s="94"/>
      <c r="C114" s="33" t="str">
        <f>IF(SUM(C25,C59,C82,C97,C111)=0, "",SUM(C25,C59,C82,C97,C111))</f>
      </c>
      <c r="D114" s="33" t="str">
        <f ref="D114:K116" si="20" t="shared">IF(SUM(D25,D59,D82,D97,D111)=0, "",SUM(D25,D59,D82,D97,D111))</f>
      </c>
      <c r="E114" s="33" t="str">
        <f si="20" t="shared"/>
      </c>
      <c r="F114" s="33" t="str">
        <f si="20" t="shared"/>
      </c>
      <c r="G114" s="33" t="str">
        <f si="20" t="shared"/>
      </c>
      <c r="H114" s="33" t="str">
        <f si="20" t="shared"/>
      </c>
      <c r="I114" s="33" t="str">
        <f si="20" t="shared"/>
      </c>
      <c r="J114" s="33" t="str">
        <f si="20" t="shared"/>
      </c>
      <c r="K114" s="33" t="str">
        <f si="20" t="shared"/>
      </c>
      <c r="L114" s="33" t="str">
        <f si="14" t="shared"/>
      </c>
      <c r="M114" s="33" t="str">
        <f si="17" t="shared"/>
      </c>
      <c r="N114" s="33" t="str">
        <f si="17" t="shared"/>
      </c>
      <c r="O114" s="26"/>
      <c r="P114" s="28"/>
      <c r="Q114" s="29"/>
      <c r="R114" s="29"/>
      <c r="S114" s="5"/>
      <c r="T114" s="30"/>
    </row>
    <row customHeight="1" ht="15" r="115" spans="1:20" x14ac:dyDescent="0.3">
      <c r="A115" s="94" t="s">
        <v>228</v>
      </c>
      <c r="B115" s="94"/>
      <c r="C115" s="33" t="str">
        <f>IF(SUM(C26,C60,C83,C98,C112)=0, "",SUM(C26,C60,C83,C98,C112))</f>
      </c>
      <c r="D115" s="33" t="str">
        <f si="20" t="shared"/>
      </c>
      <c r="E115" s="33" t="str">
        <f si="20" t="shared"/>
      </c>
      <c r="F115" s="33" t="str">
        <f si="20" t="shared"/>
      </c>
      <c r="G115" s="33" t="str">
        <f si="20" t="shared"/>
      </c>
      <c r="H115" s="33" t="str">
        <f si="20" t="shared"/>
      </c>
      <c r="I115" s="33" t="str">
        <f si="20" t="shared"/>
      </c>
      <c r="J115" s="33" t="str">
        <f si="20" t="shared"/>
      </c>
      <c r="K115" s="33" t="str">
        <f si="20" t="shared"/>
      </c>
      <c r="L115" s="33" t="str">
        <f si="14" t="shared"/>
      </c>
      <c r="M115" s="33" t="str">
        <f si="17" t="shared"/>
      </c>
      <c r="N115" s="33" t="str">
        <f si="17" t="shared"/>
      </c>
      <c r="O115" s="26"/>
      <c r="P115" s="28"/>
      <c r="Q115" s="29"/>
      <c r="R115" s="29"/>
      <c r="S115" s="5"/>
      <c r="T115" s="30"/>
    </row>
    <row customHeight="1" ht="15" r="116" spans="1:20" x14ac:dyDescent="0.3">
      <c r="A116" s="94" t="s">
        <v>229</v>
      </c>
      <c r="B116" s="94"/>
      <c r="C116" s="33" t="str">
        <f>IF(SUM(C27,C61,C84,C99,C113)=0, "",SUM(C27,C61,C84,C99,C113))</f>
      </c>
      <c r="D116" s="33" t="str">
        <f si="20" t="shared"/>
      </c>
      <c r="E116" s="33" t="str">
        <f si="20" t="shared"/>
      </c>
      <c r="F116" s="33" t="str">
        <f si="20" t="shared"/>
      </c>
      <c r="G116" s="33" t="str">
        <f si="20" t="shared"/>
      </c>
      <c r="H116" s="33" t="str">
        <f si="20" t="shared"/>
      </c>
      <c r="I116" s="33" t="str">
        <f si="20" t="shared"/>
      </c>
      <c r="J116" s="33" t="str">
        <f si="20" t="shared"/>
      </c>
      <c r="K116" s="33" t="str">
        <f si="20" t="shared"/>
      </c>
      <c r="L116" s="33" t="str">
        <f si="14" t="shared"/>
      </c>
      <c r="M116" s="33" t="str">
        <f si="17" t="shared"/>
      </c>
      <c r="N116" s="33" t="str">
        <f si="17" t="shared"/>
      </c>
      <c r="O116" s="26"/>
      <c r="P116" s="28"/>
      <c r="Q116" s="29"/>
      <c r="R116" s="29"/>
      <c r="S116" s="5"/>
      <c r="T116" s="30"/>
    </row>
    <row customHeight="1" ht="32.25" r="117" spans="1:20" x14ac:dyDescent="0.3">
      <c r="A117" s="95" t="s">
        <v>230</v>
      </c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7"/>
      <c r="O117" s="5"/>
      <c r="P117" s="28"/>
      <c r="Q117" s="29"/>
      <c r="R117" s="29"/>
      <c r="S117" s="5"/>
      <c r="T117" s="30"/>
    </row>
    <row ht="51" r="118" spans="1:20" x14ac:dyDescent="0.3">
      <c r="A118" s="34">
        <v>1</v>
      </c>
      <c r="B118" s="35" t="s">
        <v>231</v>
      </c>
      <c r="C118" s="13">
        <v>1</v>
      </c>
      <c r="D118" s="13">
        <v>1</v>
      </c>
      <c r="E118" s="13">
        <v>0</v>
      </c>
      <c r="F118" s="36"/>
      <c r="G118" s="36"/>
      <c r="H118" s="36"/>
      <c r="I118" s="36"/>
      <c r="J118" s="36"/>
      <c r="K118" s="36"/>
      <c r="L118" s="34" t="str">
        <f ref="L118:N133" si="21" t="shared">IF(SUM(C118,F118,I118)=0,"",SUM(C118,F118,I118))</f>
      </c>
      <c r="M118" s="34" t="str">
        <f si="21" t="shared"/>
      </c>
      <c r="N118" s="34" t="str">
        <f si="21" t="shared"/>
      </c>
      <c r="O118" s="34"/>
      <c r="P118" s="30"/>
      <c r="Q118" s="29"/>
      <c r="R118" s="29"/>
      <c r="S118" s="34"/>
      <c r="T118" s="30"/>
    </row>
    <row ht="61.2" r="119" spans="1:20" x14ac:dyDescent="0.3">
      <c r="A119" s="34">
        <v>2</v>
      </c>
      <c r="B119" s="37" t="s">
        <v>232</v>
      </c>
      <c r="C119" s="13">
        <v>0</v>
      </c>
      <c r="D119" s="13">
        <v>0</v>
      </c>
      <c r="E119" s="13">
        <v>0</v>
      </c>
      <c r="F119" s="36"/>
      <c r="G119" s="36"/>
      <c r="H119" s="36"/>
      <c r="I119" s="36"/>
      <c r="J119" s="36"/>
      <c r="K119" s="36"/>
      <c r="L119" s="34" t="str">
        <f si="21" t="shared"/>
      </c>
      <c r="M119" s="34" t="str">
        <f si="21" t="shared"/>
      </c>
      <c r="N119" s="34" t="str">
        <f si="21" t="shared"/>
      </c>
      <c r="O119" s="34"/>
      <c r="P119" s="30"/>
      <c r="Q119" s="29"/>
      <c r="R119" s="29"/>
      <c r="S119" s="34"/>
      <c r="T119" s="30"/>
    </row>
    <row ht="51" r="120" spans="1:20" x14ac:dyDescent="0.3">
      <c r="A120" s="34">
        <v>3</v>
      </c>
      <c r="B120" s="37" t="s">
        <v>233</v>
      </c>
      <c r="C120" s="13">
        <v>0</v>
      </c>
      <c r="D120" s="13">
        <v>0</v>
      </c>
      <c r="E120" s="13">
        <v>0</v>
      </c>
      <c r="F120" s="36"/>
      <c r="G120" s="36"/>
      <c r="H120" s="36"/>
      <c r="I120" s="36"/>
      <c r="J120" s="36"/>
      <c r="K120" s="36"/>
      <c r="L120" s="34" t="str">
        <f si="21" t="shared"/>
      </c>
      <c r="M120" s="34" t="str">
        <f si="21" t="shared"/>
      </c>
      <c r="N120" s="34" t="str">
        <f si="21" t="shared"/>
      </c>
      <c r="O120" s="34"/>
      <c r="P120" s="30"/>
      <c r="Q120" s="29"/>
      <c r="R120" s="29"/>
      <c r="S120" s="34"/>
      <c r="T120" s="30"/>
    </row>
    <row ht="51" r="121" spans="1:20" x14ac:dyDescent="0.3">
      <c r="A121" s="34">
        <v>4</v>
      </c>
      <c r="B121" s="37" t="s">
        <v>234</v>
      </c>
      <c r="C121" s="13">
        <v>0</v>
      </c>
      <c r="D121" s="13">
        <v>0</v>
      </c>
      <c r="E121" s="13">
        <v>0</v>
      </c>
      <c r="F121" s="36"/>
      <c r="G121" s="36"/>
      <c r="H121" s="36"/>
      <c r="I121" s="36"/>
      <c r="J121" s="36"/>
      <c r="K121" s="36"/>
      <c r="L121" s="34" t="str">
        <f si="21" t="shared"/>
      </c>
      <c r="M121" s="34" t="str">
        <f si="21" t="shared"/>
      </c>
      <c r="N121" s="34" t="str">
        <f si="21" t="shared"/>
      </c>
      <c r="O121" s="34"/>
      <c r="P121" s="30"/>
      <c r="Q121" s="29"/>
      <c r="R121" s="29"/>
      <c r="S121" s="34"/>
      <c r="T121" s="30"/>
    </row>
    <row ht="61.2" r="122" spans="1:20" x14ac:dyDescent="0.3">
      <c r="A122" s="34">
        <v>5</v>
      </c>
      <c r="B122" s="37" t="s">
        <v>235</v>
      </c>
      <c r="C122" s="13">
        <v>0</v>
      </c>
      <c r="D122" s="13">
        <v>0</v>
      </c>
      <c r="E122" s="13">
        <v>0</v>
      </c>
      <c r="F122" s="36"/>
      <c r="G122" s="36"/>
      <c r="H122" s="36"/>
      <c r="I122" s="36"/>
      <c r="J122" s="36"/>
      <c r="K122" s="36"/>
      <c r="L122" s="34" t="str">
        <f si="21" t="shared"/>
      </c>
      <c r="M122" s="34" t="str">
        <f si="21" t="shared"/>
      </c>
      <c r="N122" s="34" t="str">
        <f si="21" t="shared"/>
      </c>
      <c r="O122" s="34"/>
      <c r="P122" s="30"/>
      <c r="Q122" s="29"/>
      <c r="R122" s="29"/>
      <c r="S122" s="34"/>
      <c r="T122" s="30"/>
    </row>
    <row ht="61.2" r="123" spans="1:20" x14ac:dyDescent="0.3">
      <c r="A123" s="34">
        <v>6</v>
      </c>
      <c r="B123" s="35" t="s">
        <v>236</v>
      </c>
      <c r="C123" s="13">
        <v>0</v>
      </c>
      <c r="D123" s="13">
        <v>0</v>
      </c>
      <c r="E123" s="13">
        <v>0</v>
      </c>
      <c r="F123" s="36"/>
      <c r="G123" s="36"/>
      <c r="H123" s="36"/>
      <c r="I123" s="36"/>
      <c r="J123" s="36"/>
      <c r="K123" s="36"/>
      <c r="L123" s="34" t="str">
        <f si="21" t="shared"/>
      </c>
      <c r="M123" s="34" t="str">
        <f si="21" t="shared"/>
      </c>
      <c r="N123" s="34" t="str">
        <f si="21" t="shared"/>
      </c>
      <c r="O123" s="34"/>
      <c r="P123" s="30"/>
      <c r="Q123" s="29"/>
      <c r="R123" s="29"/>
      <c r="S123" s="34"/>
      <c r="T123" s="30"/>
    </row>
    <row ht="61.2" r="124" spans="1:20" x14ac:dyDescent="0.3">
      <c r="A124" s="34">
        <v>7</v>
      </c>
      <c r="B124" s="35" t="s">
        <v>237</v>
      </c>
      <c r="C124" s="13">
        <v>0</v>
      </c>
      <c r="D124" s="13">
        <v>0</v>
      </c>
      <c r="E124" s="13">
        <v>0</v>
      </c>
      <c r="F124" s="36"/>
      <c r="G124" s="36"/>
      <c r="H124" s="36"/>
      <c r="I124" s="36"/>
      <c r="J124" s="36"/>
      <c r="K124" s="36"/>
      <c r="L124" s="34" t="str">
        <f si="21" t="shared"/>
      </c>
      <c r="M124" s="34" t="str">
        <f si="21" t="shared"/>
      </c>
      <c r="N124" s="34" t="str">
        <f si="21" t="shared"/>
      </c>
      <c r="O124" s="34"/>
      <c r="P124" s="30"/>
      <c r="Q124" s="29"/>
      <c r="R124" s="29"/>
      <c r="S124" s="34"/>
      <c r="T124" s="30"/>
    </row>
    <row ht="61.2" r="125" spans="1:20" x14ac:dyDescent="0.3">
      <c r="A125" s="34">
        <v>8</v>
      </c>
      <c r="B125" s="35" t="s">
        <v>238</v>
      </c>
      <c r="C125" s="13">
        <v>0</v>
      </c>
      <c r="D125" s="13">
        <v>0</v>
      </c>
      <c r="E125" s="13">
        <v>0</v>
      </c>
      <c r="F125" s="36"/>
      <c r="G125" s="36"/>
      <c r="H125" s="36"/>
      <c r="I125" s="36"/>
      <c r="J125" s="36"/>
      <c r="K125" s="36"/>
      <c r="L125" s="34" t="str">
        <f si="21" t="shared"/>
      </c>
      <c r="M125" s="34" t="str">
        <f si="21" t="shared"/>
      </c>
      <c r="N125" s="34" t="str">
        <f si="21" t="shared"/>
      </c>
      <c r="O125" s="34"/>
      <c r="P125" s="30"/>
      <c r="Q125" s="29"/>
      <c r="R125" s="29"/>
      <c r="S125" s="34"/>
      <c r="T125" s="30"/>
    </row>
    <row ht="61.2" r="126" spans="1:20" x14ac:dyDescent="0.3">
      <c r="A126" s="5">
        <v>9</v>
      </c>
      <c r="B126" s="31" t="s">
        <v>239</v>
      </c>
      <c r="C126" s="13">
        <v>0</v>
      </c>
      <c r="D126" s="13">
        <v>0</v>
      </c>
      <c r="E126" s="13">
        <v>0</v>
      </c>
      <c r="F126" s="13"/>
      <c r="G126" s="13"/>
      <c r="H126" s="13"/>
      <c r="I126" s="13"/>
      <c r="J126" s="13"/>
      <c r="K126" s="13"/>
      <c r="L126" s="5" t="str">
        <f si="21" t="shared"/>
      </c>
      <c r="M126" s="5" t="str">
        <f si="21" t="shared"/>
      </c>
      <c r="N126" s="5" t="str">
        <f si="21" t="shared"/>
      </c>
      <c r="O126" s="5"/>
      <c r="P126" s="28"/>
      <c r="Q126" s="29"/>
      <c r="R126" s="29"/>
      <c r="S126" s="5"/>
      <c r="T126" s="30"/>
    </row>
    <row ht="51" r="127" spans="1:20" x14ac:dyDescent="0.3">
      <c r="A127" s="5">
        <v>10</v>
      </c>
      <c r="B127" s="31" t="s">
        <v>240</v>
      </c>
      <c r="C127" s="13">
        <v>0</v>
      </c>
      <c r="D127" s="13">
        <v>0</v>
      </c>
      <c r="E127" s="13">
        <v>0</v>
      </c>
      <c r="F127" s="13"/>
      <c r="G127" s="13"/>
      <c r="H127" s="13"/>
      <c r="I127" s="13"/>
      <c r="J127" s="13"/>
      <c r="K127" s="13"/>
      <c r="L127" s="5" t="str">
        <f si="21" t="shared"/>
      </c>
      <c r="M127" s="5" t="str">
        <f si="21" t="shared"/>
      </c>
      <c r="N127" s="5" t="str">
        <f si="21" t="shared"/>
      </c>
      <c r="O127" s="5"/>
      <c r="P127" s="28"/>
      <c r="Q127" s="29"/>
      <c r="R127" s="29"/>
      <c r="S127" s="5"/>
      <c r="T127" s="30"/>
    </row>
    <row ht="61.2" r="128" spans="1:20" x14ac:dyDescent="0.3">
      <c r="A128" s="5">
        <v>11</v>
      </c>
      <c r="B128" s="31" t="s">
        <v>241</v>
      </c>
      <c r="C128" s="13">
        <v>0</v>
      </c>
      <c r="D128" s="13">
        <v>0</v>
      </c>
      <c r="E128" s="13">
        <v>0</v>
      </c>
      <c r="F128" s="13"/>
      <c r="G128" s="13"/>
      <c r="H128" s="13"/>
      <c r="I128" s="13"/>
      <c r="J128" s="13"/>
      <c r="K128" s="13"/>
      <c r="L128" s="5" t="str">
        <f si="21" t="shared"/>
      </c>
      <c r="M128" s="5" t="str">
        <f si="21" t="shared"/>
      </c>
      <c r="N128" s="5" t="str">
        <f si="21" t="shared"/>
      </c>
      <c r="O128" s="5"/>
      <c r="P128" s="28"/>
      <c r="Q128" s="29"/>
      <c r="R128" s="29"/>
      <c r="S128" s="5"/>
      <c r="T128" s="30"/>
    </row>
    <row ht="51" r="129" spans="1:20" x14ac:dyDescent="0.3">
      <c r="A129" s="5">
        <v>12</v>
      </c>
      <c r="B129" s="31" t="s">
        <v>242</v>
      </c>
      <c r="C129" s="13">
        <v>0</v>
      </c>
      <c r="D129" s="13">
        <v>0</v>
      </c>
      <c r="E129" s="13">
        <v>0</v>
      </c>
      <c r="F129" s="13"/>
      <c r="G129" s="13"/>
      <c r="H129" s="13"/>
      <c r="I129" s="13"/>
      <c r="J129" s="13"/>
      <c r="K129" s="13"/>
      <c r="L129" s="5" t="str">
        <f si="21" t="shared"/>
      </c>
      <c r="M129" s="5" t="str">
        <f si="21" t="shared"/>
      </c>
      <c r="N129" s="5" t="str">
        <f si="21" t="shared"/>
      </c>
      <c r="O129" s="5"/>
      <c r="P129" s="28"/>
      <c r="Q129" s="29"/>
      <c r="R129" s="29"/>
      <c r="S129" s="5"/>
      <c r="T129" s="30"/>
    </row>
    <row ht="61.2" r="130" spans="1:20" x14ac:dyDescent="0.3">
      <c r="A130" s="51">
        <v>13</v>
      </c>
      <c r="B130" s="31" t="s">
        <v>1147</v>
      </c>
      <c r="C130" s="13">
        <v>0</v>
      </c>
      <c r="D130" s="13">
        <v>0</v>
      </c>
      <c r="E130" s="13">
        <v>0</v>
      </c>
      <c r="F130" s="13"/>
      <c r="G130" s="13"/>
      <c r="H130" s="13"/>
      <c r="I130" s="13"/>
      <c r="J130" s="13"/>
      <c r="K130" s="13"/>
      <c r="L130" s="51"/>
      <c r="M130" s="51"/>
      <c r="N130" s="51"/>
      <c r="O130" s="51"/>
      <c r="P130" s="52"/>
      <c r="Q130" s="29"/>
      <c r="R130" s="29"/>
      <c r="S130" s="51"/>
      <c r="T130" s="53"/>
    </row>
    <row ht="81.599999999999994" r="131" spans="1:20" x14ac:dyDescent="0.3">
      <c r="A131" s="5">
        <v>14</v>
      </c>
      <c r="B131" s="31" t="s">
        <v>243</v>
      </c>
      <c r="C131" s="13">
        <v>0</v>
      </c>
      <c r="D131" s="13">
        <v>0</v>
      </c>
      <c r="E131" s="13">
        <v>0</v>
      </c>
      <c r="F131" s="13"/>
      <c r="G131" s="13"/>
      <c r="H131" s="13"/>
      <c r="I131" s="13"/>
      <c r="J131" s="13"/>
      <c r="K131" s="13"/>
      <c r="L131" s="5" t="str">
        <f si="21" t="shared"/>
      </c>
      <c r="M131" s="5" t="str">
        <f si="21" t="shared"/>
      </c>
      <c r="N131" s="5" t="str">
        <f si="21" t="shared"/>
      </c>
      <c r="O131" s="5"/>
      <c r="P131" s="28"/>
      <c r="Q131" s="29"/>
      <c r="R131" s="29"/>
      <c r="S131" s="5"/>
      <c r="T131" s="31"/>
    </row>
    <row ht="61.2" r="132" spans="1:20" x14ac:dyDescent="0.3">
      <c r="A132" s="5">
        <v>15</v>
      </c>
      <c r="B132" s="31" t="s">
        <v>1143</v>
      </c>
      <c r="C132" s="13">
        <v>0</v>
      </c>
      <c r="D132" s="13">
        <v>0</v>
      </c>
      <c r="E132" s="13">
        <v>0</v>
      </c>
      <c r="F132" s="13"/>
      <c r="G132" s="13"/>
      <c r="H132" s="13"/>
      <c r="I132" s="13"/>
      <c r="J132" s="13"/>
      <c r="K132" s="13"/>
      <c r="L132" s="5" t="str">
        <f si="21" t="shared"/>
      </c>
      <c r="M132" s="5" t="str">
        <f si="21" t="shared"/>
      </c>
      <c r="N132" s="5" t="str">
        <f si="21" t="shared"/>
      </c>
      <c r="O132" s="5"/>
      <c r="P132" s="28"/>
      <c r="Q132" s="29"/>
      <c r="R132" s="29"/>
      <c r="S132" s="5"/>
      <c r="T132" s="30"/>
    </row>
    <row r="133" spans="1:20" x14ac:dyDescent="0.3">
      <c r="A133" s="92" t="s">
        <v>244</v>
      </c>
      <c r="B133" s="93"/>
      <c r="C133" s="32" t="str">
        <f ref="C133:K133" si="22" t="shared">IF(SUM(C118:C132)=0,"",SUM(C118:C132))</f>
      </c>
      <c r="D133" s="32" t="str">
        <f si="22" t="shared"/>
      </c>
      <c r="E133" s="32" t="str">
        <f si="22" t="shared"/>
      </c>
      <c r="F133" s="32" t="str">
        <f si="22" t="shared"/>
      </c>
      <c r="G133" s="32" t="str">
        <f si="22" t="shared"/>
      </c>
      <c r="H133" s="32" t="str">
        <f si="22" t="shared"/>
      </c>
      <c r="I133" s="32" t="str">
        <f si="22" t="shared"/>
      </c>
      <c r="J133" s="32" t="str">
        <f si="22" t="shared"/>
      </c>
      <c r="K133" s="32" t="str">
        <f si="22" t="shared"/>
      </c>
      <c r="L133" s="32" t="str">
        <f si="14" t="shared"/>
      </c>
      <c r="M133" s="32" t="str">
        <f si="21" t="shared"/>
      </c>
      <c r="N133" s="32" t="str">
        <f si="21" t="shared"/>
      </c>
      <c r="O133" s="5"/>
      <c r="P133" s="28"/>
      <c r="Q133" s="29"/>
      <c r="R133" s="29"/>
      <c r="S133" s="5"/>
      <c r="T133" s="30"/>
    </row>
    <row customHeight="1" ht="15" r="134" spans="1:20" x14ac:dyDescent="0.3">
      <c r="A134" s="94" t="s">
        <v>245</v>
      </c>
      <c r="B134" s="94"/>
      <c r="C134" s="33" t="str">
        <f ref="C134:K134" si="23" t="shared">IF(SUM(C115,C133)=0, "",SUM(C115,C133))</f>
      </c>
      <c r="D134" s="33" t="str">
        <f si="23" t="shared"/>
      </c>
      <c r="E134" s="33" t="str">
        <f si="23" t="shared"/>
      </c>
      <c r="F134" s="33" t="str">
        <f si="23" t="shared"/>
      </c>
      <c r="G134" s="33" t="str">
        <f si="23" t="shared"/>
      </c>
      <c r="H134" s="33" t="str">
        <f si="23" t="shared"/>
      </c>
      <c r="I134" s="33" t="str">
        <f si="23" t="shared"/>
      </c>
      <c r="J134" s="33" t="str">
        <f si="23" t="shared"/>
      </c>
      <c r="K134" s="33" t="str">
        <f si="23" t="shared"/>
      </c>
      <c r="L134" s="33" t="str">
        <f si="14" t="shared"/>
      </c>
      <c r="M134" s="33" t="str">
        <f si="14" t="shared"/>
      </c>
      <c r="N134" s="33" t="str">
        <f si="14" t="shared"/>
      </c>
      <c r="O134" s="26"/>
      <c r="P134" s="28"/>
      <c r="Q134" s="29"/>
      <c r="R134" s="29"/>
      <c r="S134" s="5"/>
      <c r="T134" s="30"/>
    </row>
    <row customHeight="1" ht="26.25" r="135" spans="1:20" x14ac:dyDescent="0.3">
      <c r="A135" s="95" t="s">
        <v>246</v>
      </c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7"/>
      <c r="O135" s="5"/>
      <c r="P135" s="28"/>
      <c r="Q135" s="29"/>
      <c r="R135" s="29"/>
      <c r="S135" s="5"/>
      <c r="T135" s="30"/>
    </row>
    <row ht="51" r="136" spans="1:20" x14ac:dyDescent="0.3">
      <c r="A136" s="98" t="s">
        <v>247</v>
      </c>
      <c r="B136" s="99"/>
      <c r="C136" s="13">
        <v>0</v>
      </c>
      <c r="D136" s="13">
        <v>0</v>
      </c>
      <c r="E136" s="13">
        <v>0</v>
      </c>
      <c r="F136" s="13"/>
      <c r="G136" s="13"/>
      <c r="H136" s="13"/>
      <c r="I136" s="13"/>
      <c r="J136" s="13"/>
      <c r="K136" s="13"/>
      <c r="L136" s="5" t="str">
        <f ref="L136:N140" si="24" t="shared">IF(SUM(C136,F136,I136)=0,"",SUM(C136,F136,I136))</f>
      </c>
      <c r="M136" s="5" t="str">
        <f si="24" t="shared"/>
      </c>
      <c r="N136" s="5" t="str">
        <f si="24" t="shared"/>
      </c>
      <c r="O136" s="5"/>
      <c r="P136" s="28"/>
      <c r="Q136" s="29"/>
      <c r="R136" s="29"/>
      <c r="S136" s="5"/>
      <c r="T136" s="30"/>
    </row>
    <row ht="61.2" r="137" spans="1:20" x14ac:dyDescent="0.3">
      <c r="A137" s="98" t="s">
        <v>248</v>
      </c>
      <c r="B137" s="99"/>
      <c r="C137" s="13">
        <v>0</v>
      </c>
      <c r="D137" s="13">
        <v>0</v>
      </c>
      <c r="E137" s="13">
        <v>0</v>
      </c>
      <c r="F137" s="13"/>
      <c r="G137" s="13"/>
      <c r="H137" s="13"/>
      <c r="I137" s="13"/>
      <c r="J137" s="13"/>
      <c r="K137" s="13"/>
      <c r="L137" s="5" t="str">
        <f si="24" t="shared"/>
      </c>
      <c r="M137" s="5" t="str">
        <f si="24" t="shared"/>
      </c>
      <c r="N137" s="5" t="str">
        <f si="24" t="shared"/>
      </c>
      <c r="O137" s="5"/>
      <c r="P137" s="28"/>
      <c r="Q137" s="29"/>
      <c r="R137" s="29"/>
      <c r="S137" s="5"/>
      <c r="T137" s="30"/>
    </row>
    <row ht="51" r="138" spans="1:20" x14ac:dyDescent="0.3">
      <c r="A138" s="98" t="s">
        <v>249</v>
      </c>
      <c r="B138" s="99"/>
      <c r="C138" s="13">
        <v>0</v>
      </c>
      <c r="D138" s="13">
        <v>0</v>
      </c>
      <c r="E138" s="13">
        <v>0</v>
      </c>
      <c r="F138" s="13"/>
      <c r="G138" s="13"/>
      <c r="H138" s="13"/>
      <c r="I138" s="13"/>
      <c r="J138" s="13"/>
      <c r="K138" s="13"/>
      <c r="L138" s="5" t="str">
        <f si="24" t="shared"/>
      </c>
      <c r="M138" s="5" t="str">
        <f si="24" t="shared"/>
      </c>
      <c r="N138" s="5" t="str">
        <f si="24" t="shared"/>
      </c>
      <c r="O138" s="5"/>
      <c r="P138" s="28"/>
      <c r="Q138" s="29"/>
      <c r="R138" s="29"/>
      <c r="S138" s="5"/>
      <c r="T138" s="30"/>
    </row>
    <row ht="51" r="139" spans="1:20" x14ac:dyDescent="0.3">
      <c r="A139" s="98" t="s">
        <v>250</v>
      </c>
      <c r="B139" s="99"/>
      <c r="C139" s="13">
        <v>0</v>
      </c>
      <c r="D139" s="13">
        <v>0</v>
      </c>
      <c r="E139" s="13">
        <v>0</v>
      </c>
      <c r="F139" s="13"/>
      <c r="G139" s="13"/>
      <c r="H139" s="13"/>
      <c r="I139" s="13"/>
      <c r="J139" s="13"/>
      <c r="K139" s="13"/>
      <c r="L139" s="5" t="str">
        <f si="24" t="shared"/>
      </c>
      <c r="M139" s="5" t="str">
        <f si="24" t="shared"/>
      </c>
      <c r="N139" s="5" t="str">
        <f si="24" t="shared"/>
      </c>
      <c r="O139" s="5"/>
      <c r="P139" s="28"/>
      <c r="Q139" s="29"/>
      <c r="R139" s="29"/>
      <c r="S139" s="5"/>
      <c r="T139" s="30"/>
    </row>
    <row r="140" spans="1:20" x14ac:dyDescent="0.3">
      <c r="A140" s="74" t="s">
        <v>244</v>
      </c>
      <c r="B140" s="75"/>
      <c r="C140" s="15" t="str">
        <f>IF(SUM(C136:C139)=0,"",SUM(C136:C139))</f>
      </c>
      <c r="D140" s="15" t="str">
        <f ref="D140:K140" si="25" t="shared">IF(SUM(D136:D139)=0,"",SUM(D136:D139))</f>
      </c>
      <c r="E140" s="15" t="str">
        <f si="25" t="shared"/>
      </c>
      <c r="F140" s="15" t="str">
        <f si="25" t="shared"/>
      </c>
      <c r="G140" s="15" t="str">
        <f si="25" t="shared"/>
      </c>
      <c r="H140" s="15" t="str">
        <f si="25" t="shared"/>
      </c>
      <c r="I140" s="15" t="str">
        <f si="25" t="shared"/>
      </c>
      <c r="J140" s="15" t="str">
        <f si="25" t="shared"/>
      </c>
      <c r="K140" s="15" t="str">
        <f si="25" t="shared"/>
      </c>
      <c r="L140" s="15" t="str">
        <f si="24" t="shared"/>
      </c>
      <c r="M140" s="15" t="str">
        <f si="24" t="shared"/>
      </c>
      <c r="N140" s="15" t="str">
        <f si="24" t="shared"/>
      </c>
      <c r="O140" s="5"/>
      <c r="P140" s="28"/>
      <c r="Q140" s="29"/>
      <c r="R140" s="29"/>
      <c r="S140" s="5"/>
      <c r="T140" s="30"/>
    </row>
    <row r="141" spans="1:20" x14ac:dyDescent="0.3">
      <c r="A141" s="100" t="s">
        <v>251</v>
      </c>
      <c r="B141" s="101"/>
      <c r="C141" s="33" t="str">
        <f>IF(SUM(C115,C133,C140)=0, "",SUM(C115,C133,C140))</f>
      </c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26"/>
      <c r="P141" s="28"/>
      <c r="Q141" s="29"/>
      <c r="R141" s="29"/>
      <c r="S141" s="5"/>
      <c r="T141" s="30"/>
    </row>
    <row r="142" spans="1:20" x14ac:dyDescent="0.3">
      <c r="A142" s="74" t="s">
        <v>252</v>
      </c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75"/>
      <c r="O142" s="5"/>
      <c r="P142" s="28"/>
      <c r="Q142" s="29"/>
      <c r="R142" s="29"/>
      <c r="S142" s="5"/>
      <c r="T142" s="30"/>
    </row>
    <row r="143" spans="1:20" x14ac:dyDescent="0.3">
      <c r="A143" s="5">
        <v>1</v>
      </c>
      <c r="B143" s="22" t="s">
        <v>253</v>
      </c>
      <c r="C143" s="13"/>
      <c r="D143" s="13"/>
      <c r="E143" s="13"/>
      <c r="F143" s="13"/>
      <c r="G143" s="13"/>
      <c r="H143" s="13"/>
      <c r="I143" s="13"/>
      <c r="J143" s="13"/>
      <c r="K143" s="13"/>
      <c r="L143" s="5" t="str">
        <f ref="L143:N152" si="26" t="shared">IF(SUM(C143,F143,I143)=0,"",SUM(C143,F143,I143))</f>
      </c>
      <c r="M143" s="5" t="str">
        <f si="26" t="shared"/>
      </c>
      <c r="N143" s="5" t="str">
        <f si="26" t="shared"/>
      </c>
      <c r="O143" s="5"/>
      <c r="P143" s="28"/>
      <c r="Q143" s="29"/>
      <c r="R143" s="29"/>
      <c r="S143" s="5"/>
      <c r="T143" s="30"/>
    </row>
    <row r="144" spans="1:20" x14ac:dyDescent="0.3">
      <c r="A144" s="5">
        <v>2</v>
      </c>
      <c r="B144" s="22" t="s">
        <v>254</v>
      </c>
      <c r="C144" s="13"/>
      <c r="D144" s="13"/>
      <c r="E144" s="13"/>
      <c r="F144" s="13"/>
      <c r="G144" s="13"/>
      <c r="H144" s="13"/>
      <c r="I144" s="13"/>
      <c r="J144" s="13"/>
      <c r="K144" s="13"/>
      <c r="L144" s="5" t="str">
        <f si="26" t="shared"/>
      </c>
      <c r="M144" s="5" t="str">
        <f si="26" t="shared"/>
      </c>
      <c r="N144" s="5" t="str">
        <f si="26" t="shared"/>
      </c>
      <c r="O144" s="5"/>
      <c r="P144" s="28"/>
      <c r="Q144" s="29"/>
      <c r="R144" s="29"/>
      <c r="S144" s="5"/>
      <c r="T144" s="30"/>
    </row>
    <row r="145" spans="1:20" x14ac:dyDescent="0.3">
      <c r="A145" s="5">
        <v>3</v>
      </c>
      <c r="B145" s="22" t="s">
        <v>255</v>
      </c>
      <c r="C145" s="13"/>
      <c r="D145" s="13"/>
      <c r="E145" s="13"/>
      <c r="F145" s="13"/>
      <c r="G145" s="13"/>
      <c r="H145" s="13"/>
      <c r="I145" s="13"/>
      <c r="J145" s="13"/>
      <c r="K145" s="13"/>
      <c r="L145" s="5" t="str">
        <f si="26" t="shared"/>
      </c>
      <c r="M145" s="5" t="str">
        <f si="26" t="shared"/>
      </c>
      <c r="N145" s="5" t="str">
        <f si="26" t="shared"/>
      </c>
      <c r="O145" s="5"/>
      <c r="P145" s="28"/>
      <c r="Q145" s="29"/>
      <c r="R145" s="29"/>
      <c r="S145" s="5"/>
      <c r="T145" s="30"/>
    </row>
    <row r="146" spans="1:20" x14ac:dyDescent="0.3">
      <c r="A146" s="5">
        <v>4</v>
      </c>
      <c r="B146" s="22" t="s">
        <v>256</v>
      </c>
      <c r="C146" s="13"/>
      <c r="D146" s="13"/>
      <c r="E146" s="13"/>
      <c r="F146" s="13"/>
      <c r="G146" s="13"/>
      <c r="H146" s="13"/>
      <c r="I146" s="13"/>
      <c r="J146" s="13"/>
      <c r="K146" s="13"/>
      <c r="L146" s="5" t="str">
        <f si="26" t="shared"/>
      </c>
      <c r="M146" s="5" t="str">
        <f si="26" t="shared"/>
      </c>
      <c r="N146" s="5" t="str">
        <f si="26" t="shared"/>
      </c>
      <c r="O146" s="5"/>
      <c r="P146" s="28"/>
      <c r="Q146" s="29"/>
      <c r="R146" s="29"/>
      <c r="S146" s="5"/>
      <c r="T146" s="30"/>
    </row>
    <row customHeight="1" ht="15" r="147" spans="1:20" x14ac:dyDescent="0.3">
      <c r="A147" s="5">
        <v>5</v>
      </c>
      <c r="B147" s="22" t="s">
        <v>257</v>
      </c>
      <c r="C147" s="13"/>
      <c r="D147" s="13"/>
      <c r="E147" s="13"/>
      <c r="F147" s="13"/>
      <c r="G147" s="13"/>
      <c r="H147" s="13"/>
      <c r="I147" s="13"/>
      <c r="J147" s="13"/>
      <c r="K147" s="13"/>
      <c r="L147" s="5" t="str">
        <f si="26" t="shared"/>
      </c>
      <c r="M147" s="5" t="str">
        <f si="26" t="shared"/>
      </c>
      <c r="N147" s="5" t="str">
        <f si="26" t="shared"/>
      </c>
      <c r="O147" s="5"/>
      <c r="P147" s="22"/>
      <c r="Q147" s="29"/>
      <c r="R147" s="29"/>
      <c r="S147" s="5"/>
      <c r="T147" s="30"/>
    </row>
    <row r="148" spans="1:20" x14ac:dyDescent="0.3">
      <c r="A148" s="5">
        <v>6</v>
      </c>
      <c r="B148" s="22" t="s">
        <v>258</v>
      </c>
      <c r="C148" s="13"/>
      <c r="D148" s="13"/>
      <c r="E148" s="13"/>
      <c r="F148" s="13"/>
      <c r="G148" s="13"/>
      <c r="H148" s="13"/>
      <c r="I148" s="13"/>
      <c r="J148" s="13"/>
      <c r="K148" s="13"/>
      <c r="L148" s="5" t="str">
        <f si="26" t="shared"/>
      </c>
      <c r="M148" s="5" t="str">
        <f si="26" t="shared"/>
      </c>
      <c r="N148" s="5" t="str">
        <f si="26" t="shared"/>
      </c>
      <c r="O148" s="5"/>
      <c r="P148" s="28"/>
      <c r="Q148" s="29"/>
      <c r="R148" s="29"/>
      <c r="S148" s="5"/>
      <c r="T148" s="30"/>
    </row>
    <row r="149" spans="1:20" x14ac:dyDescent="0.3">
      <c r="A149" s="5">
        <v>7</v>
      </c>
      <c r="B149" s="22" t="s">
        <v>259</v>
      </c>
      <c r="C149" s="13"/>
      <c r="D149" s="13"/>
      <c r="E149" s="13"/>
      <c r="F149" s="13"/>
      <c r="G149" s="13"/>
      <c r="H149" s="13"/>
      <c r="I149" s="13"/>
      <c r="J149" s="13"/>
      <c r="K149" s="13"/>
      <c r="L149" s="5" t="str">
        <f si="26" t="shared"/>
      </c>
      <c r="M149" s="5" t="str">
        <f si="26" t="shared"/>
      </c>
      <c r="N149" s="5" t="str">
        <f si="26" t="shared"/>
      </c>
      <c r="O149" s="5"/>
      <c r="P149" s="28"/>
      <c r="Q149" s="29"/>
      <c r="R149" s="29"/>
      <c r="S149" s="5"/>
      <c r="T149" s="30"/>
    </row>
    <row r="150" spans="1:20" x14ac:dyDescent="0.3">
      <c r="A150" s="5">
        <v>8</v>
      </c>
      <c r="B150" s="22" t="s">
        <v>260</v>
      </c>
      <c r="C150" s="13"/>
      <c r="D150" s="13"/>
      <c r="E150" s="13"/>
      <c r="F150" s="13"/>
      <c r="G150" s="13"/>
      <c r="H150" s="13"/>
      <c r="I150" s="13"/>
      <c r="J150" s="13"/>
      <c r="K150" s="13"/>
      <c r="L150" s="5" t="str">
        <f>IF(SUM(C150,F150,I150)=0,"",SUM(C150,F150,I150))</f>
      </c>
      <c r="M150" s="5" t="str">
        <f>IF(SUM(D150,G150,J150)=0,"",SUM(D150,G150,J150))</f>
      </c>
      <c r="N150" s="5" t="str">
        <f>IF(SUM(E150,H150,K150)=0,"",SUM(E150,H150,K150))</f>
      </c>
      <c r="O150" s="5"/>
      <c r="P150" s="28"/>
      <c r="Q150" s="29"/>
      <c r="R150" s="29"/>
      <c r="S150" s="5"/>
      <c r="T150" s="30"/>
    </row>
    <row r="151" spans="1:20" x14ac:dyDescent="0.3">
      <c r="A151" s="103" t="s">
        <v>244</v>
      </c>
      <c r="B151" s="104"/>
      <c r="C151" s="15" t="str">
        <f ref="C151:K151" si="27" t="shared">IF(SUM(C143:C150)=0,"",SUM(C143:C150))</f>
      </c>
      <c r="D151" s="15" t="str">
        <f si="27" t="shared"/>
      </c>
      <c r="E151" s="15" t="str">
        <f si="27" t="shared"/>
      </c>
      <c r="F151" s="15" t="str">
        <f si="27" t="shared"/>
      </c>
      <c r="G151" s="15" t="str">
        <f si="27" t="shared"/>
      </c>
      <c r="H151" s="15" t="str">
        <f si="27" t="shared"/>
      </c>
      <c r="I151" s="15" t="str">
        <f si="27" t="shared"/>
      </c>
      <c r="J151" s="15" t="str">
        <f si="27" t="shared"/>
      </c>
      <c r="K151" s="15" t="str">
        <f si="27" t="shared"/>
      </c>
      <c r="L151" s="32" t="str">
        <f si="26" t="shared"/>
      </c>
      <c r="M151" s="32" t="str">
        <f si="26" t="shared"/>
      </c>
      <c r="N151" s="32" t="str">
        <f si="26" t="shared"/>
      </c>
      <c r="O151" s="5"/>
      <c r="P151" s="28"/>
      <c r="Q151" s="29"/>
      <c r="R151" s="29"/>
      <c r="S151" s="5"/>
      <c r="T151" s="30"/>
    </row>
    <row r="152" spans="1:20" x14ac:dyDescent="0.3">
      <c r="A152" s="90" t="s">
        <v>32</v>
      </c>
      <c r="B152" s="91"/>
      <c r="C152" s="33" t="str">
        <f>IF(SUM(C27,C61,C84,C99,C113,C133,C140,C151,C153)=0,"",SUM(C27,C61,C84,C99,C113,C133,C140,C151,C153))</f>
      </c>
      <c r="D152" s="33" t="str">
        <f ref="D152:K152" si="28" t="shared">IF(SUM(D27,D61,D84,D99,D113,D133,D140,D151,D153)=0,"",SUM(D27,D61,D84,D99,D113,D133,D140,D151,D153))</f>
      </c>
      <c r="E152" s="33" t="str">
        <f si="28" t="shared"/>
      </c>
      <c r="F152" s="33" t="str">
        <f si="28" t="shared"/>
      </c>
      <c r="G152" s="33" t="str">
        <f si="28" t="shared"/>
      </c>
      <c r="H152" s="33" t="str">
        <f si="28" t="shared"/>
      </c>
      <c r="I152" s="33" t="str">
        <f si="28" t="shared"/>
      </c>
      <c r="J152" s="33" t="str">
        <f si="28" t="shared"/>
      </c>
      <c r="K152" s="33" t="str">
        <f si="28" t="shared"/>
      </c>
      <c r="L152" s="33" t="str">
        <f si="26" t="shared"/>
      </c>
      <c r="M152" s="33" t="str">
        <f si="26" t="shared"/>
      </c>
      <c r="N152" s="33" t="str">
        <f si="26" t="shared"/>
      </c>
      <c r="O152" s="5"/>
      <c r="P152" s="28"/>
      <c r="Q152" s="29"/>
      <c r="R152" s="29"/>
      <c r="S152" s="5"/>
      <c r="T152" s="30"/>
    </row>
    <row ht="20.399999999999999" r="153" spans="1:20" x14ac:dyDescent="0.3">
      <c r="B153" s="38" t="s">
        <v>1152</v>
      </c>
      <c r="C153" s="13">
        <v>2</v>
      </c>
      <c r="D153" s="13"/>
      <c r="E153" s="13"/>
      <c r="F153" s="13"/>
      <c r="G153" s="13"/>
      <c r="H153" s="13"/>
      <c r="I153" s="13"/>
      <c r="J153" s="13"/>
      <c r="K153" s="13"/>
      <c r="L153" s="5"/>
      <c r="M153" s="5"/>
      <c r="N153" s="5"/>
      <c r="O153" s="5"/>
      <c r="P153" s="28"/>
      <c r="Q153" s="29"/>
      <c r="R153" s="29"/>
      <c r="S153" s="5"/>
      <c r="T153" s="30"/>
    </row>
  </sheetData>
  <sheetProtection selectLockedCells="1"/>
  <mergeCells count="45">
    <mergeCell ref="A1:K1"/>
    <mergeCell ref="L1:N1"/>
    <mergeCell ref="A2:A4"/>
    <mergeCell ref="B2:B4"/>
    <mergeCell ref="C2:K2"/>
    <mergeCell ref="L2:N3"/>
    <mergeCell ref="C3:E3"/>
    <mergeCell ref="F3:H3"/>
    <mergeCell ref="I3:K3"/>
    <mergeCell ref="A84:B84"/>
    <mergeCell ref="A5:N5"/>
    <mergeCell ref="A25:B25"/>
    <mergeCell ref="A26:B26"/>
    <mergeCell ref="A27:B27"/>
    <mergeCell ref="A28:N28"/>
    <mergeCell ref="A59:B59"/>
    <mergeCell ref="A60:B60"/>
    <mergeCell ref="A61:B61"/>
    <mergeCell ref="A62:N62"/>
    <mergeCell ref="A82:B82"/>
    <mergeCell ref="A83:B83"/>
    <mergeCell ref="A117:N117"/>
    <mergeCell ref="A85:N85"/>
    <mergeCell ref="A97:B97"/>
    <mergeCell ref="A98:B98"/>
    <mergeCell ref="A99:B99"/>
    <mergeCell ref="A100:N100"/>
    <mergeCell ref="A111:B111"/>
    <mergeCell ref="A112:B112"/>
    <mergeCell ref="A113:B113"/>
    <mergeCell ref="A114:B114"/>
    <mergeCell ref="A115:B115"/>
    <mergeCell ref="A116:B116"/>
    <mergeCell ref="A152:B152"/>
    <mergeCell ref="A133:B133"/>
    <mergeCell ref="A134:B134"/>
    <mergeCell ref="A135:N135"/>
    <mergeCell ref="A136:B136"/>
    <mergeCell ref="A137:B137"/>
    <mergeCell ref="A138:B138"/>
    <mergeCell ref="A139:B139"/>
    <mergeCell ref="A140:B140"/>
    <mergeCell ref="A141:B141"/>
    <mergeCell ref="A142:N142"/>
    <mergeCell ref="A151:B151"/>
  </mergeCells>
  <printOptions horizontalCentered="1"/>
  <pageMargins bottom="0.39370078740157483" footer="0" header="0" left="0.39370078740157483" right="0.39370078740157483" top="0.39370078740157483"/>
  <pageSetup orientation="portrait" paperSize="9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6FB04-8B67-4817-B77F-1B2AA71631EC}">
  <sheetPr>
    <pageSetUpPr fitToPage="1"/>
  </sheetPr>
  <dimension ref="A1:N7"/>
  <sheetViews>
    <sheetView view="pageBreakPreview" workbookViewId="0" zoomScale="110" zoomScaleNormal="100" zoomScaleSheetLayoutView="110">
      <selection activeCell="E7" sqref="E7"/>
    </sheetView>
  </sheetViews>
  <sheetFormatPr defaultRowHeight="14.4" x14ac:dyDescent="0.3"/>
  <cols>
    <col customWidth="1" max="1" min="1" width="3.44140625"/>
    <col customWidth="1" max="2" min="2" width="25.6640625"/>
    <col customWidth="1" max="3" min="3" style="19" width="5.33203125"/>
    <col customWidth="1" max="14" min="4" width="5.33203125"/>
  </cols>
  <sheetData>
    <row customHeight="1" ht="24.75" r="1" spans="1:14" x14ac:dyDescent="0.3">
      <c r="A1" s="115" t="s">
        <v>261</v>
      </c>
      <c r="B1" s="115"/>
      <c r="C1" s="115"/>
      <c r="D1" s="115"/>
      <c r="E1" s="115"/>
      <c r="F1" s="115"/>
      <c r="G1" s="115"/>
      <c r="H1" s="115"/>
      <c r="I1" s="115"/>
      <c r="J1" s="115"/>
      <c r="K1" s="116" t="s">
        <v>262</v>
      </c>
      <c r="L1" s="116"/>
      <c r="M1" s="116"/>
      <c r="N1" s="116"/>
    </row>
    <row r="2" spans="1:14" x14ac:dyDescent="0.3">
      <c r="A2" s="117" t="s">
        <v>113</v>
      </c>
      <c r="B2" s="117" t="s">
        <v>263</v>
      </c>
      <c r="C2" s="117" t="s">
        <v>115</v>
      </c>
      <c r="D2" s="117"/>
      <c r="E2" s="117"/>
      <c r="F2" s="117"/>
      <c r="G2" s="117"/>
      <c r="H2" s="117"/>
      <c r="I2" s="117"/>
      <c r="J2" s="117"/>
      <c r="K2" s="117"/>
      <c r="L2" s="118" t="s">
        <v>116</v>
      </c>
      <c r="M2" s="118"/>
      <c r="N2" s="118"/>
    </row>
    <row r="3" spans="1:14" x14ac:dyDescent="0.3">
      <c r="A3" s="117"/>
      <c r="B3" s="117"/>
      <c r="C3" s="117" t="s">
        <v>61</v>
      </c>
      <c r="D3" s="117"/>
      <c r="E3" s="117"/>
      <c r="F3" s="117" t="s">
        <v>62</v>
      </c>
      <c r="G3" s="117"/>
      <c r="H3" s="117"/>
      <c r="I3" s="117" t="s">
        <v>63</v>
      </c>
      <c r="J3" s="117"/>
      <c r="K3" s="117"/>
      <c r="L3" s="118"/>
      <c r="M3" s="118"/>
      <c r="N3" s="118"/>
    </row>
    <row ht="40.799999999999997" r="4" spans="1:14" x14ac:dyDescent="0.3">
      <c r="A4" s="117"/>
      <c r="B4" s="117"/>
      <c r="C4" s="42" t="s">
        <v>58</v>
      </c>
      <c r="D4" s="42" t="s">
        <v>117</v>
      </c>
      <c r="E4" s="42" t="s">
        <v>60</v>
      </c>
      <c r="F4" s="42" t="s">
        <v>58</v>
      </c>
      <c r="G4" s="42" t="s">
        <v>117</v>
      </c>
      <c r="H4" s="42" t="s">
        <v>60</v>
      </c>
      <c r="I4" s="42" t="s">
        <v>58</v>
      </c>
      <c r="J4" s="42" t="s">
        <v>117</v>
      </c>
      <c r="K4" s="42" t="s">
        <v>60</v>
      </c>
      <c r="L4" s="42" t="s">
        <v>58</v>
      </c>
      <c r="M4" s="42" t="s">
        <v>117</v>
      </c>
      <c r="N4" s="42" t="s">
        <v>60</v>
      </c>
    </row>
    <row customHeight="1" ht="12" r="5" spans="1:14" x14ac:dyDescent="0.3">
      <c r="A5" s="43">
        <v>1</v>
      </c>
      <c r="B5" s="44"/>
      <c r="C5" s="13">
        <v>5</v>
      </c>
      <c r="D5" s="13">
        <v>5</v>
      </c>
      <c r="E5" s="13">
        <v>0</v>
      </c>
      <c r="F5" s="13"/>
      <c r="G5" s="13"/>
      <c r="H5" s="13"/>
      <c r="I5" s="13"/>
      <c r="J5" s="13"/>
      <c r="K5" s="13"/>
      <c r="L5" s="43">
        <f>SUM(C5,F5,I5)</f>
      </c>
      <c r="M5" s="43">
        <f ref="M5:N6" si="0" t="shared">SUM(D5,G5,J5)</f>
      </c>
      <c r="N5" s="43">
        <f si="0" t="shared"/>
      </c>
    </row>
    <row customHeight="1" ht="12" r="6" spans="1:14" x14ac:dyDescent="0.3">
      <c r="A6" s="43"/>
      <c r="B6" s="44"/>
      <c r="C6" s="13"/>
      <c r="D6" s="13"/>
      <c r="E6" s="13"/>
      <c r="F6" s="13"/>
      <c r="G6" s="13"/>
      <c r="H6" s="13"/>
      <c r="I6" s="13"/>
      <c r="J6" s="13"/>
      <c r="K6" s="13"/>
      <c r="L6" s="43">
        <f>SUM(C6,F6,I6)</f>
      </c>
      <c r="M6" s="43">
        <f si="0" t="shared"/>
      </c>
      <c r="N6" s="43">
        <f si="0" t="shared"/>
      </c>
    </row>
    <row r="7" spans="1:14" x14ac:dyDescent="0.3">
      <c r="A7" s="114" t="s">
        <v>55</v>
      </c>
      <c r="B7" s="114"/>
      <c r="C7" s="45">
        <f ca="1">SUM(C5:INDIRECT("C"&amp;ROW()-1))</f>
      </c>
      <c r="D7" s="45">
        <f ca="1">SUM(D5:INDIRECT("D"&amp;ROW()-1))</f>
      </c>
      <c r="E7" s="45">
        <f ca="1">SUM(E5:INDIRECT("E"&amp;ROW()-1))</f>
      </c>
      <c r="F7" s="45">
        <f ref="F7:N7" si="1" t="shared">SUM(F5:F6)</f>
      </c>
      <c r="G7" s="45">
        <f si="1" t="shared"/>
      </c>
      <c r="H7" s="45">
        <f si="1" t="shared"/>
      </c>
      <c r="I7" s="45">
        <f si="1" t="shared"/>
      </c>
      <c r="J7" s="45">
        <f si="1" t="shared"/>
      </c>
      <c r="K7" s="45">
        <f si="1" t="shared"/>
      </c>
      <c r="L7" s="45">
        <f si="1" t="shared"/>
      </c>
      <c r="M7" s="45">
        <f si="1" t="shared"/>
      </c>
      <c r="N7" s="45">
        <f si="1" t="shared"/>
      </c>
    </row>
  </sheetData>
  <sheetProtection selectLockedCells="1"/>
  <mergeCells count="10">
    <mergeCell ref="A7:B7"/>
    <mergeCell ref="A1:J1"/>
    <mergeCell ref="K1:N1"/>
    <mergeCell ref="A2:A4"/>
    <mergeCell ref="B2:B4"/>
    <mergeCell ref="C2:K2"/>
    <mergeCell ref="L2:N3"/>
    <mergeCell ref="C3:E3"/>
    <mergeCell ref="F3:H3"/>
    <mergeCell ref="I3:K3"/>
  </mergeCells>
  <pageMargins bottom="0.39370078740157483" footer="0.31496062992125984" header="0.31496062992125984" left="0.70866141732283472" right="0.70866141732283472" top="0.39370078740157483"/>
  <pageSetup fitToHeight="999" orientation="portrait" paperSize="9" r:id="rId1" scale="93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FA53E-B7A3-4E42-9803-87313873292F}">
  <sheetPr>
    <pageSetUpPr fitToPage="1"/>
  </sheetPr>
  <dimension ref="A1:N15"/>
  <sheetViews>
    <sheetView view="pageBreakPreview" workbookViewId="0" zoomScale="110" zoomScaleNormal="100" zoomScaleSheetLayoutView="110">
      <selection activeCell="E14" sqref="E14"/>
    </sheetView>
  </sheetViews>
  <sheetFormatPr defaultRowHeight="14.4" x14ac:dyDescent="0.3"/>
  <cols>
    <col customWidth="1" max="1" min="1" width="3.44140625"/>
    <col customWidth="1" max="2" min="2" width="25.6640625"/>
    <col customWidth="1" max="3" min="3" style="19" width="5.33203125"/>
    <col customWidth="1" max="14" min="4" width="5.33203125"/>
  </cols>
  <sheetData>
    <row customHeight="1" ht="24.75" r="1" spans="1:14" x14ac:dyDescent="0.3">
      <c r="A1" s="115" t="s">
        <v>264</v>
      </c>
      <c r="B1" s="115"/>
      <c r="C1" s="115"/>
      <c r="D1" s="115"/>
      <c r="E1" s="115"/>
      <c r="F1" s="115"/>
      <c r="G1" s="115"/>
      <c r="H1" s="115"/>
      <c r="I1" s="115"/>
      <c r="J1" s="115"/>
      <c r="K1" s="116" t="s">
        <v>265</v>
      </c>
      <c r="L1" s="116"/>
      <c r="M1" s="116"/>
      <c r="N1" s="116"/>
    </row>
    <row r="2" spans="1:14" x14ac:dyDescent="0.3">
      <c r="A2" s="117" t="s">
        <v>113</v>
      </c>
      <c r="B2" s="117" t="s">
        <v>266</v>
      </c>
      <c r="C2" s="117" t="s">
        <v>115</v>
      </c>
      <c r="D2" s="117"/>
      <c r="E2" s="117"/>
      <c r="F2" s="117"/>
      <c r="G2" s="117"/>
      <c r="H2" s="117"/>
      <c r="I2" s="117"/>
      <c r="J2" s="117"/>
      <c r="K2" s="117"/>
      <c r="L2" s="118" t="s">
        <v>116</v>
      </c>
      <c r="M2" s="118"/>
      <c r="N2" s="118"/>
    </row>
    <row r="3" spans="1:14" x14ac:dyDescent="0.3">
      <c r="A3" s="117"/>
      <c r="B3" s="117"/>
      <c r="C3" s="117" t="s">
        <v>61</v>
      </c>
      <c r="D3" s="117"/>
      <c r="E3" s="117"/>
      <c r="F3" s="117" t="s">
        <v>62</v>
      </c>
      <c r="G3" s="117"/>
      <c r="H3" s="117"/>
      <c r="I3" s="117" t="s">
        <v>63</v>
      </c>
      <c r="J3" s="117"/>
      <c r="K3" s="117"/>
      <c r="L3" s="118"/>
      <c r="M3" s="118"/>
      <c r="N3" s="118"/>
    </row>
    <row ht="40.799999999999997" r="4" spans="1:14" x14ac:dyDescent="0.3">
      <c r="A4" s="117"/>
      <c r="B4" s="117"/>
      <c r="C4" s="42" t="s">
        <v>58</v>
      </c>
      <c r="D4" s="42" t="s">
        <v>117</v>
      </c>
      <c r="E4" s="42" t="s">
        <v>60</v>
      </c>
      <c r="F4" s="42" t="s">
        <v>58</v>
      </c>
      <c r="G4" s="42" t="s">
        <v>117</v>
      </c>
      <c r="H4" s="42" t="s">
        <v>60</v>
      </c>
      <c r="I4" s="42" t="s">
        <v>58</v>
      </c>
      <c r="J4" s="42" t="s">
        <v>117</v>
      </c>
      <c r="K4" s="42" t="s">
        <v>60</v>
      </c>
      <c r="L4" s="42" t="s">
        <v>58</v>
      </c>
      <c r="M4" s="42" t="s">
        <v>117</v>
      </c>
      <c r="N4" s="42" t="s">
        <v>60</v>
      </c>
    </row>
    <row customHeight="1" ht="12" r="5" spans="1:14" x14ac:dyDescent="0.3">
      <c r="A5" s="43">
        <v>1</v>
      </c>
      <c r="B5" s="44"/>
      <c r="C5" s="13">
        <v>5</v>
      </c>
      <c r="D5" s="13">
        <v>5</v>
      </c>
      <c r="E5" s="13" t="s">
        <v>1154</v>
      </c>
      <c r="F5" s="13"/>
      <c r="G5" s="13"/>
      <c r="H5" s="13"/>
      <c r="I5" s="13"/>
      <c r="J5" s="13"/>
      <c r="K5" s="13"/>
      <c r="L5" s="43">
        <f>SUM(C5,F5,I5)</f>
      </c>
      <c r="M5" s="43">
        <f ref="M5:N13" si="0" t="shared">SUM(D5,G5,J5)</f>
      </c>
      <c r="N5" s="43">
        <f si="0" t="shared"/>
      </c>
    </row>
    <row customHeight="1" ht="12" r="6" spans="1:14" x14ac:dyDescent="0.3">
      <c r="A6" s="43">
        <v>2</v>
      </c>
      <c r="B6" s="44" t="s">
        <v>267</v>
      </c>
      <c r="C6" s="13">
        <v>0</v>
      </c>
      <c r="D6" s="13">
        <v>0</v>
      </c>
      <c r="E6" s="13" t="s">
        <v>1154</v>
      </c>
      <c r="F6" s="13"/>
      <c r="G6" s="13"/>
      <c r="H6" s="13"/>
      <c r="I6" s="13"/>
      <c r="J6" s="13"/>
      <c r="K6" s="13"/>
      <c r="L6" s="43">
        <f ref="L6:L13" si="1" t="shared">SUM(C6,F6,I6)</f>
      </c>
      <c r="M6" s="43">
        <f si="0" t="shared"/>
      </c>
      <c r="N6" s="43">
        <f si="0" t="shared"/>
      </c>
    </row>
    <row customHeight="1" ht="12" r="7" spans="1:14" x14ac:dyDescent="0.3">
      <c r="A7" s="43">
        <v>3</v>
      </c>
      <c r="B7" s="44" t="s">
        <v>268</v>
      </c>
      <c r="C7" s="13">
        <v>0</v>
      </c>
      <c r="D7" s="13">
        <v>0</v>
      </c>
      <c r="E7" s="13" t="s">
        <v>1154</v>
      </c>
      <c r="F7" s="13"/>
      <c r="G7" s="13"/>
      <c r="H7" s="13"/>
      <c r="I7" s="13"/>
      <c r="J7" s="13"/>
      <c r="K7" s="13"/>
      <c r="L7" s="43">
        <f si="1" t="shared"/>
      </c>
      <c r="M7" s="43">
        <f si="0" t="shared"/>
      </c>
      <c r="N7" s="43">
        <f si="0" t="shared"/>
      </c>
    </row>
    <row customHeight="1" ht="12" r="8" spans="1:14" x14ac:dyDescent="0.3">
      <c r="A8" s="43">
        <v>4</v>
      </c>
      <c r="B8" s="44" t="s">
        <v>288</v>
      </c>
      <c r="C8" s="13">
        <v>0</v>
      </c>
      <c r="D8" s="13">
        <v>0</v>
      </c>
      <c r="E8" s="13" t="s">
        <v>1154</v>
      </c>
      <c r="F8" s="13"/>
      <c r="G8" s="13"/>
      <c r="H8" s="13"/>
      <c r="I8" s="13"/>
      <c r="J8" s="13"/>
      <c r="K8" s="13"/>
      <c r="L8" s="43">
        <f si="1" t="shared"/>
      </c>
      <c r="M8" s="43">
        <f si="0" t="shared"/>
      </c>
      <c r="N8" s="43">
        <f si="0" t="shared"/>
      </c>
    </row>
    <row customHeight="1" ht="12" r="9" spans="1:14" x14ac:dyDescent="0.3">
      <c r="A9" s="43">
        <v>5</v>
      </c>
      <c r="B9" s="44" t="s">
        <v>289</v>
      </c>
      <c r="C9" s="13">
        <v>0</v>
      </c>
      <c r="D9" s="13">
        <v>0</v>
      </c>
      <c r="E9" s="13" t="s">
        <v>1154</v>
      </c>
      <c r="F9" s="13"/>
      <c r="G9" s="13"/>
      <c r="H9" s="13"/>
      <c r="I9" s="13"/>
      <c r="J9" s="13"/>
      <c r="K9" s="13"/>
      <c r="L9" s="43">
        <f si="1" t="shared"/>
      </c>
      <c r="M9" s="43">
        <f si="0" t="shared"/>
      </c>
      <c r="N9" s="43">
        <f si="0" t="shared"/>
      </c>
    </row>
    <row customHeight="1" ht="12" r="10" spans="1:14" x14ac:dyDescent="0.3">
      <c r="A10" s="43">
        <v>6</v>
      </c>
      <c r="B10" s="44" t="s">
        <v>290</v>
      </c>
      <c r="C10" s="13">
        <v>0</v>
      </c>
      <c r="D10" s="13">
        <v>0</v>
      </c>
      <c r="E10" s="13" t="s">
        <v>1154</v>
      </c>
      <c r="F10" s="13"/>
      <c r="G10" s="13"/>
      <c r="H10" s="13"/>
      <c r="I10" s="13"/>
      <c r="J10" s="13"/>
      <c r="K10" s="13"/>
      <c r="L10" s="43">
        <f si="1" t="shared"/>
      </c>
      <c r="M10" s="43">
        <f si="0" t="shared"/>
      </c>
      <c r="N10" s="43">
        <f si="0" t="shared"/>
      </c>
    </row>
    <row customHeight="1" ht="12" r="11" spans="1:14" x14ac:dyDescent="0.3">
      <c r="A11" s="43">
        <v>7</v>
      </c>
      <c r="B11" s="44" t="s">
        <v>291</v>
      </c>
      <c r="C11" s="13">
        <v>0</v>
      </c>
      <c r="D11" s="13">
        <v>0</v>
      </c>
      <c r="E11" s="13" t="s">
        <v>1154</v>
      </c>
      <c r="F11" s="13"/>
      <c r="G11" s="13"/>
      <c r="H11" s="13"/>
      <c r="I11" s="13"/>
      <c r="J11" s="13"/>
      <c r="K11" s="13"/>
      <c r="L11" s="43">
        <f si="1" t="shared"/>
      </c>
      <c r="M11" s="43">
        <f si="0" t="shared"/>
      </c>
      <c r="N11" s="43">
        <f si="0" t="shared"/>
      </c>
    </row>
    <row customHeight="1" ht="12" r="12" spans="1:14" x14ac:dyDescent="0.3">
      <c r="A12" s="43">
        <v>8</v>
      </c>
      <c r="B12" s="44" t="s">
        <v>269</v>
      </c>
      <c r="C12" s="13">
        <v>0</v>
      </c>
      <c r="D12" s="13">
        <v>0</v>
      </c>
      <c r="E12" s="13" t="s">
        <v>1154</v>
      </c>
      <c r="F12" s="13"/>
      <c r="G12" s="13"/>
      <c r="H12" s="13"/>
      <c r="I12" s="13"/>
      <c r="J12" s="13"/>
      <c r="K12" s="13"/>
      <c r="L12" s="43">
        <f si="1" t="shared"/>
      </c>
      <c r="M12" s="43">
        <f si="0" t="shared"/>
      </c>
      <c r="N12" s="43">
        <f si="0" t="shared"/>
      </c>
    </row>
    <row customHeight="1" ht="12" r="13" spans="1:14" x14ac:dyDescent="0.3">
      <c r="A13" s="43">
        <v>9</v>
      </c>
      <c r="B13" s="44" t="s">
        <v>270</v>
      </c>
      <c r="C13" s="13">
        <v>0</v>
      </c>
      <c r="D13" s="13">
        <v>0</v>
      </c>
      <c r="E13" s="13" t="s">
        <v>1154</v>
      </c>
      <c r="F13" s="13"/>
      <c r="G13" s="13"/>
      <c r="H13" s="13"/>
      <c r="I13" s="13"/>
      <c r="J13" s="13"/>
      <c r="K13" s="13"/>
      <c r="L13" s="46">
        <f si="1" t="shared"/>
      </c>
      <c r="M13" s="46">
        <f si="0" t="shared"/>
      </c>
      <c r="N13" s="46">
        <f si="0" t="shared"/>
      </c>
    </row>
    <row customHeight="1" ht="12" r="14" spans="1:14" x14ac:dyDescent="0.3">
      <c r="A14" s="46">
        <v>10</v>
      </c>
      <c r="B14" s="44" t="s">
        <v>292</v>
      </c>
      <c r="C14" s="13">
        <v>0</v>
      </c>
      <c r="D14" s="13">
        <v>0</v>
      </c>
      <c r="E14" s="13" t="s">
        <v>1154</v>
      </c>
      <c r="F14" s="13"/>
      <c r="G14" s="13"/>
      <c r="H14" s="13"/>
      <c r="I14" s="13"/>
      <c r="J14" s="13"/>
      <c r="K14" s="13"/>
      <c r="L14" s="46">
        <f>SUM(C13,F14,I14)</f>
      </c>
      <c r="M14" s="46">
        <f>SUM(D13,G14,J14)</f>
      </c>
      <c r="N14" s="46">
        <f>SUM(E13,H14,K14)</f>
      </c>
    </row>
    <row r="15" spans="1:14" x14ac:dyDescent="0.3">
      <c r="A15" s="114" t="s">
        <v>55</v>
      </c>
      <c r="B15" s="114"/>
      <c r="C15" s="45">
        <f>SUM(C5:C14)</f>
      </c>
      <c r="D15" s="45">
        <f ref="D15:N15" si="2" t="shared">SUM(D5:D14)</f>
      </c>
      <c r="E15" s="45">
        <f si="2" t="shared"/>
      </c>
      <c r="F15" s="45">
        <f si="2" t="shared"/>
      </c>
      <c r="G15" s="45">
        <f si="2" t="shared"/>
      </c>
      <c r="H15" s="45">
        <f si="2" t="shared"/>
      </c>
      <c r="I15" s="45">
        <f si="2" t="shared"/>
      </c>
      <c r="J15" s="45">
        <f si="2" t="shared"/>
      </c>
      <c r="K15" s="45">
        <f si="2" t="shared"/>
      </c>
      <c r="L15" s="45">
        <f si="2" t="shared"/>
      </c>
      <c r="M15" s="45">
        <f si="2" t="shared"/>
      </c>
      <c r="N15" s="45">
        <f si="2" t="shared"/>
      </c>
    </row>
  </sheetData>
  <sheetProtection selectLockedCells="1"/>
  <mergeCells count="10">
    <mergeCell ref="A15:B15"/>
    <mergeCell ref="A1:J1"/>
    <mergeCell ref="K1:N1"/>
    <mergeCell ref="A2:A4"/>
    <mergeCell ref="B2:B4"/>
    <mergeCell ref="C2:K2"/>
    <mergeCell ref="L2:N3"/>
    <mergeCell ref="C3:E3"/>
    <mergeCell ref="F3:H3"/>
    <mergeCell ref="I3:K3"/>
  </mergeCells>
  <pageMargins bottom="0.39370078740157483" footer="0.31496062992125984" header="0.31496062992125984" left="0.70866141732283472" right="0.70866141732283472" top="0.39370078740157483"/>
  <pageSetup fitToHeight="999" orientation="portrait" paperSize="9" r:id="rId1" scale="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9</vt:i4>
      </vt:variant>
    </vt:vector>
  </HeadingPairs>
  <TitlesOfParts>
    <vt:vector size="17" baseType="lpstr">
      <vt:lpstr>Табл_1</vt:lpstr>
      <vt:lpstr>Табл_2</vt:lpstr>
      <vt:lpstr>Табл_3</vt:lpstr>
      <vt:lpstr>Табл_4</vt:lpstr>
      <vt:lpstr>Табл_5</vt:lpstr>
      <vt:lpstr>Табл_6</vt:lpstr>
      <vt:lpstr>Табл_7</vt:lpstr>
      <vt:lpstr>Табл_8</vt:lpstr>
      <vt:lpstr>Табл_6!Заголовки_для_печати</vt:lpstr>
      <vt:lpstr>Табл_1!Область_печати</vt:lpstr>
      <vt:lpstr>Табл_2!Область_печати</vt:lpstr>
      <vt:lpstr>Табл_3!Область_печати</vt:lpstr>
      <vt:lpstr>Табл_4!Область_печати</vt:lpstr>
      <vt:lpstr>Табл_5!Область_печати</vt:lpstr>
      <vt:lpstr>Табл_6!Область_печати</vt:lpstr>
      <vt:lpstr>Табл_7!Область_печати</vt:lpstr>
      <vt:lpstr>Табл_8!Область_печати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Админ</cp:lastModifiedBy>
  <dcterms:created xsi:type="dcterms:W3CDTF">2025-01-23T06:26:25Z</dcterms:created>
  <dcterms:modified xsi:type="dcterms:W3CDTF">2025-01-28T07:33:29Z</dcterms:modified>
</cp:coreProperties>
</file>