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E3CD5CA3-1022-4FD7-82DD-529E6FC6BD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M27" i="1"/>
  <c r="I27" i="1"/>
  <c r="P37" i="1"/>
  <c r="M37" i="1"/>
  <c r="P25" i="1"/>
  <c r="P17" i="1"/>
  <c r="P16" i="1"/>
  <c r="P28" i="1"/>
  <c r="M32" i="1"/>
  <c r="E32" i="1" s="1"/>
  <c r="H32" i="1" s="1"/>
  <c r="P24" i="1"/>
  <c r="M24" i="1"/>
  <c r="P18" i="1"/>
  <c r="P23" i="1"/>
  <c r="P36" i="1"/>
  <c r="P13" i="1"/>
  <c r="P39" i="1"/>
  <c r="M39" i="1"/>
  <c r="I39" i="1"/>
  <c r="P38" i="1"/>
  <c r="M38" i="1"/>
  <c r="E38" i="1" s="1"/>
  <c r="H38" i="1" s="1"/>
  <c r="I38" i="1"/>
  <c r="I37" i="1"/>
  <c r="M36" i="1"/>
  <c r="I36" i="1"/>
  <c r="P35" i="1"/>
  <c r="M35" i="1"/>
  <c r="I35" i="1"/>
  <c r="P34" i="1"/>
  <c r="M34" i="1"/>
  <c r="I34" i="1"/>
  <c r="P33" i="1"/>
  <c r="M33" i="1"/>
  <c r="I33" i="1"/>
  <c r="P32" i="1"/>
  <c r="I32" i="1"/>
  <c r="P31" i="1"/>
  <c r="M31" i="1"/>
  <c r="I31" i="1"/>
  <c r="P30" i="1"/>
  <c r="M30" i="1"/>
  <c r="I30" i="1"/>
  <c r="P29" i="1"/>
  <c r="M29" i="1"/>
  <c r="I29" i="1"/>
  <c r="M28" i="1"/>
  <c r="I28" i="1"/>
  <c r="P26" i="1"/>
  <c r="M26" i="1"/>
  <c r="I26" i="1"/>
  <c r="M25" i="1"/>
  <c r="I25" i="1"/>
  <c r="I24" i="1"/>
  <c r="M23" i="1"/>
  <c r="I23" i="1"/>
  <c r="P22" i="1"/>
  <c r="M22" i="1"/>
  <c r="I22" i="1"/>
  <c r="P21" i="1"/>
  <c r="M21" i="1"/>
  <c r="I21" i="1"/>
  <c r="P20" i="1"/>
  <c r="M20" i="1"/>
  <c r="I20" i="1"/>
  <c r="P19" i="1"/>
  <c r="M19" i="1"/>
  <c r="I19" i="1"/>
  <c r="M18" i="1"/>
  <c r="I18" i="1"/>
  <c r="M17" i="1"/>
  <c r="I17" i="1"/>
  <c r="M16" i="1"/>
  <c r="E16" i="1" s="1"/>
  <c r="H16" i="1" s="1"/>
  <c r="I16" i="1"/>
  <c r="P15" i="1"/>
  <c r="M15" i="1"/>
  <c r="I15" i="1"/>
  <c r="P14" i="1"/>
  <c r="M14" i="1"/>
  <c r="I14" i="1"/>
  <c r="M13" i="1"/>
  <c r="I13" i="1"/>
  <c r="P12" i="1"/>
  <c r="M12" i="1"/>
  <c r="I12" i="1"/>
  <c r="E12" i="1" s="1"/>
  <c r="H12" i="1" s="1"/>
  <c r="P11" i="1"/>
  <c r="M11" i="1"/>
  <c r="I11" i="1"/>
  <c r="E11" i="1" s="1"/>
  <c r="H11" i="1" s="1"/>
  <c r="P10" i="1"/>
  <c r="M10" i="1"/>
  <c r="I10" i="1"/>
  <c r="P9" i="1"/>
  <c r="M9" i="1"/>
  <c r="I9" i="1"/>
  <c r="P8" i="1"/>
  <c r="M8" i="1"/>
  <c r="I8" i="1"/>
  <c r="C57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C56" i="1"/>
  <c r="B56" i="1"/>
  <c r="P55" i="1"/>
  <c r="M55" i="1"/>
  <c r="I55" i="1"/>
  <c r="H55" i="1"/>
  <c r="E55" i="1"/>
  <c r="D55" i="1"/>
  <c r="P54" i="1"/>
  <c r="M54" i="1"/>
  <c r="M56" i="1" s="1"/>
  <c r="I54" i="1"/>
  <c r="I56" i="1" s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C52" i="1"/>
  <c r="B52" i="1"/>
  <c r="P51" i="1"/>
  <c r="M51" i="1"/>
  <c r="I51" i="1"/>
  <c r="I52" i="1" s="1"/>
  <c r="H51" i="1"/>
  <c r="E51" i="1"/>
  <c r="E52" i="1" s="1"/>
  <c r="H52" i="1" s="1"/>
  <c r="D51" i="1"/>
  <c r="D52" i="1" s="1"/>
  <c r="P48" i="1"/>
  <c r="W46" i="1"/>
  <c r="V46" i="1"/>
  <c r="U46" i="1"/>
  <c r="T46" i="1"/>
  <c r="S46" i="1"/>
  <c r="R46" i="1"/>
  <c r="Q46" i="1"/>
  <c r="O46" i="1"/>
  <c r="N46" i="1"/>
  <c r="L46" i="1"/>
  <c r="K46" i="1"/>
  <c r="J46" i="1"/>
  <c r="B46" i="1"/>
  <c r="P45" i="1"/>
  <c r="M45" i="1"/>
  <c r="I45" i="1"/>
  <c r="E45" i="1" s="1"/>
  <c r="H45" i="1" s="1"/>
  <c r="P44" i="1"/>
  <c r="M44" i="1"/>
  <c r="I44" i="1"/>
  <c r="P43" i="1"/>
  <c r="M43" i="1"/>
  <c r="E43" i="1" s="1"/>
  <c r="H43" i="1" s="1"/>
  <c r="I43" i="1"/>
  <c r="P42" i="1"/>
  <c r="M42" i="1"/>
  <c r="I42" i="1"/>
  <c r="I46" i="1" s="1"/>
  <c r="P41" i="1"/>
  <c r="W40" i="1"/>
  <c r="V40" i="1"/>
  <c r="U40" i="1"/>
  <c r="T40" i="1"/>
  <c r="T47" i="1" s="1"/>
  <c r="T49" i="1" s="1"/>
  <c r="T57" i="1" s="1"/>
  <c r="S40" i="1"/>
  <c r="S47" i="1" s="1"/>
  <c r="S49" i="1" s="1"/>
  <c r="S57" i="1" s="1"/>
  <c r="R40" i="1"/>
  <c r="R47" i="1" s="1"/>
  <c r="R49" i="1" s="1"/>
  <c r="R57" i="1" s="1"/>
  <c r="Q40" i="1"/>
  <c r="Q47" i="1" s="1"/>
  <c r="Q49" i="1" s="1"/>
  <c r="Q57" i="1" s="1"/>
  <c r="O40" i="1"/>
  <c r="N40" i="1"/>
  <c r="L40" i="1"/>
  <c r="K40" i="1"/>
  <c r="J40" i="1"/>
  <c r="J47" i="1" s="1"/>
  <c r="J57" i="1" s="1"/>
  <c r="G40" i="1"/>
  <c r="F40" i="1"/>
  <c r="B40" i="1"/>
  <c r="B47" i="1" s="1"/>
  <c r="B57" i="1" s="1"/>
  <c r="E22" i="1"/>
  <c r="H22" i="1" s="1"/>
  <c r="E14" i="1"/>
  <c r="H14" i="1" s="1"/>
  <c r="E10" i="1"/>
  <c r="H10" i="1" s="1"/>
  <c r="E9" i="1"/>
  <c r="H9" i="1" s="1"/>
  <c r="P7" i="1"/>
  <c r="M7" i="1"/>
  <c r="I7" i="1"/>
  <c r="E34" i="1" l="1"/>
  <c r="H34" i="1" s="1"/>
  <c r="K47" i="1"/>
  <c r="K57" i="1" s="1"/>
  <c r="U47" i="1"/>
  <c r="U49" i="1" s="1"/>
  <c r="U57" i="1" s="1"/>
  <c r="M46" i="1"/>
  <c r="P46" i="1"/>
  <c r="L47" i="1"/>
  <c r="L57" i="1" s="1"/>
  <c r="V47" i="1"/>
  <c r="V49" i="1" s="1"/>
  <c r="V57" i="1" s="1"/>
  <c r="N47" i="1"/>
  <c r="N57" i="1" s="1"/>
  <c r="W47" i="1"/>
  <c r="W49" i="1" s="1"/>
  <c r="W57" i="1" s="1"/>
  <c r="O47" i="1"/>
  <c r="O57" i="1" s="1"/>
  <c r="E44" i="1"/>
  <c r="H44" i="1" s="1"/>
  <c r="E27" i="1"/>
  <c r="H27" i="1" s="1"/>
  <c r="E37" i="1"/>
  <c r="H37" i="1" s="1"/>
  <c r="E20" i="1"/>
  <c r="H20" i="1" s="1"/>
  <c r="E25" i="1"/>
  <c r="H25" i="1" s="1"/>
  <c r="E17" i="1"/>
  <c r="H17" i="1" s="1"/>
  <c r="E33" i="1"/>
  <c r="H33" i="1" s="1"/>
  <c r="E21" i="1"/>
  <c r="H21" i="1" s="1"/>
  <c r="E29" i="1"/>
  <c r="H29" i="1" s="1"/>
  <c r="E28" i="1"/>
  <c r="H28" i="1" s="1"/>
  <c r="E24" i="1"/>
  <c r="H24" i="1" s="1"/>
  <c r="E26" i="1"/>
  <c r="H26" i="1" s="1"/>
  <c r="E18" i="1"/>
  <c r="H18" i="1" s="1"/>
  <c r="E31" i="1"/>
  <c r="H31" i="1" s="1"/>
  <c r="E23" i="1"/>
  <c r="H23" i="1" s="1"/>
  <c r="E30" i="1"/>
  <c r="H30" i="1" s="1"/>
  <c r="E36" i="1"/>
  <c r="H36" i="1" s="1"/>
  <c r="E35" i="1"/>
  <c r="H35" i="1" s="1"/>
  <c r="E19" i="1"/>
  <c r="H19" i="1" s="1"/>
  <c r="E39" i="1"/>
  <c r="H39" i="1" s="1"/>
  <c r="E15" i="1"/>
  <c r="H15" i="1" s="1"/>
  <c r="E13" i="1"/>
  <c r="H13" i="1" s="1"/>
  <c r="E8" i="1"/>
  <c r="H8" i="1" s="1"/>
  <c r="P40" i="1"/>
  <c r="P47" i="1" s="1"/>
  <c r="P49" i="1" s="1"/>
  <c r="P57" i="1" s="1"/>
  <c r="M40" i="1"/>
  <c r="E7" i="1"/>
  <c r="H7" i="1" s="1"/>
  <c r="I40" i="1"/>
  <c r="I47" i="1" s="1"/>
  <c r="I57" i="1" s="1"/>
  <c r="E42" i="1"/>
  <c r="E54" i="1"/>
  <c r="M47" i="1" l="1"/>
  <c r="M57" i="1" s="1"/>
  <c r="E40" i="1"/>
  <c r="H40" i="1" s="1"/>
  <c r="E46" i="1"/>
  <c r="H42" i="1"/>
  <c r="H54" i="1"/>
  <c r="D54" i="1"/>
  <c r="D56" i="1" s="1"/>
  <c r="E56" i="1"/>
  <c r="H56" i="1" s="1"/>
  <c r="E47" i="1" l="1"/>
  <c r="H47" i="1" s="1"/>
  <c r="D40" i="1"/>
  <c r="H46" i="1"/>
  <c r="D46" i="1"/>
  <c r="D47" i="1" l="1"/>
  <c r="D57" i="1" s="1"/>
  <c r="E57" i="1"/>
  <c r="H57" i="1" s="1"/>
</calcChain>
</file>

<file path=xl/sharedStrings.xml><?xml version="1.0" encoding="utf-8"?>
<sst xmlns="http://schemas.openxmlformats.org/spreadsheetml/2006/main" count="605" uniqueCount="587">
  <si>
    <t>СВЕДЕНИЯ</t>
  </si>
  <si>
    <t>о наличии кандидатов по состоянию на</t>
  </si>
  <si>
    <t>Специальность</t>
  </si>
  <si>
    <t>Подлежит набору</t>
  </si>
  <si>
    <t>Поступило личных дел</t>
  </si>
  <si>
    <t>Прибыло кандидатов</t>
  </si>
  <si>
    <t>По списку</t>
  </si>
  <si>
    <t>Конкурс</t>
  </si>
  <si>
    <t>Гражданская молодежь</t>
  </si>
  <si>
    <t>Военнослужащие</t>
  </si>
  <si>
    <t>Отчислено</t>
  </si>
  <si>
    <t>Коды специальностей</t>
  </si>
  <si>
    <t>Всего</t>
  </si>
  <si>
    <t>в т.ч. в.гр.</t>
  </si>
  <si>
    <t>всего</t>
  </si>
  <si>
    <t>в том числе</t>
  </si>
  <si>
    <t>в.т. числе по причинам</t>
  </si>
  <si>
    <t>Хаб-к</t>
  </si>
  <si>
    <t>СВУ, КК</t>
  </si>
  <si>
    <t>ОШИ с ПЛП</t>
  </si>
  <si>
    <t>другие</t>
  </si>
  <si>
    <t>по призыву</t>
  </si>
  <si>
    <t>по контракту</t>
  </si>
  <si>
    <t>НЖ</t>
  </si>
  <si>
    <t>НУ</t>
  </si>
  <si>
    <t>НД</t>
  </si>
  <si>
    <t>СЗ</t>
  </si>
  <si>
    <t>КЭ</t>
  </si>
  <si>
    <t>др.ввуз</t>
  </si>
  <si>
    <t>др.</t>
  </si>
  <si>
    <t>ВУНЦ ВВС "ВВА" г.Воронеж</t>
  </si>
  <si>
    <t>Метеорологи</t>
  </si>
  <si>
    <t>${М.group}</t>
  </si>
  <si>
    <t>М</t>
  </si>
  <si>
    <t>Гидрометеорологическое и геофизическое обеспечение войск (сил)</t>
  </si>
  <si>
    <t>Метрологи</t>
  </si>
  <si>
    <t>МТ</t>
  </si>
  <si>
    <t>Метрологическое обеспечение вооружения и военной техники</t>
  </si>
  <si>
    <t>САТОП</t>
  </si>
  <si>
    <t>А</t>
  </si>
  <si>
    <t>Применение подразделений и эксплуатация средств аэродромно-технического обеспечения полетов авиации</t>
  </si>
  <si>
    <t>Кислородчики</t>
  </si>
  <si>
    <t>К</t>
  </si>
  <si>
    <t>Эксплуатация криогенных машин, установок и электрогазовой техники</t>
  </si>
  <si>
    <t>АЭР</t>
  </si>
  <si>
    <t>С</t>
  </si>
  <si>
    <t>Применение подразделений и эксплуатация средств инженерно-аэродромного обеспечения полетов авиации</t>
  </si>
  <si>
    <t>Энергетики</t>
  </si>
  <si>
    <t>Э</t>
  </si>
  <si>
    <t>Эксплуатация технических систем и систем жизнеобеспечения специальных сооружений и объектов авиации</t>
  </si>
  <si>
    <t>Штабисты</t>
  </si>
  <si>
    <t>Ш</t>
  </si>
  <si>
    <t>Кадровая и организационно-мобилизационная работа</t>
  </si>
  <si>
    <t>Штабисты с историей</t>
  </si>
  <si>
    <t>Возд.разведка</t>
  </si>
  <si>
    <t>ВР</t>
  </si>
  <si>
    <t>Применение и эксплуатация наземных средств комплексов воздушной разведки</t>
  </si>
  <si>
    <t>Комплексы с БЛА</t>
  </si>
  <si>
    <t>БЛК</t>
  </si>
  <si>
    <t>Применение подразделений и эксплуатация комплексов  с беспилотными летательными аппаратами</t>
  </si>
  <si>
    <t>Развед.средства_БЛА</t>
  </si>
  <si>
    <t>БЛС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</si>
  <si>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</si>
  <si>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Аппар.-прогр.БЛА</t>
  </si>
  <si>
    <t>БЛП</t>
  </si>
  <si>
    <t>Эксплуатация наземных аппаратно-программных систем комплексов с беспилотными лететельными аппаратами</t>
  </si>
  <si>
    <t>РЭБсНСУ</t>
  </si>
  <si>
    <t>РН</t>
  </si>
  <si>
    <t>Применение подразделений и эксплуатация средств РЭБ с наземными системами управления войсками и оружием</t>
  </si>
  <si>
    <t>РЭБсВКС</t>
  </si>
  <si>
    <t>РК</t>
  </si>
  <si>
    <t>Применение подразделений и эксплуатация средств РЭБ с воздушно-космическими системами управления войсками и оружием</t>
  </si>
  <si>
    <t>РЭБ_А</t>
  </si>
  <si>
    <t>Р</t>
  </si>
  <si>
    <t>Применение подразделений и эксплуатация средств РЭБ авиации</t>
  </si>
  <si>
    <t>КТК</t>
  </si>
  <si>
    <t>КТ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</si>
  <si>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</si>
  <si>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ИБ</t>
  </si>
  <si>
    <t>Применение и эксплуатация средств информационной борьбы</t>
  </si>
  <si>
    <t>СД</t>
  </si>
  <si>
    <t>Эксплуатация самолетов, вертолетов и авиационных двигателей</t>
  </si>
  <si>
    <t>СД_БЛА</t>
  </si>
  <si>
    <t>БЛД</t>
  </si>
  <si>
    <t>применение и техническая эксплуатация беспилотных летательных аппаратов и двигателей</t>
  </si>
  <si>
    <t>АВ</t>
  </si>
  <si>
    <t>В</t>
  </si>
  <si>
    <t>Эксплуатация авиационного вооружения</t>
  </si>
  <si>
    <t>АВ(тыл)</t>
  </si>
  <si>
    <t>АТИ</t>
  </si>
  <si>
    <t>Обеспечение войск (сил) авиационно-техническим имуществом</t>
  </si>
  <si>
    <t>АВ_БЛА</t>
  </si>
  <si>
    <t>БЛВ</t>
  </si>
  <si>
    <t>эксплуатация авиационного вооружения комплексов с беспилотными летательными аппаратами</t>
  </si>
  <si>
    <t>ЯО</t>
  </si>
  <si>
    <t>Ф</t>
  </si>
  <si>
    <t>Применение подразделений ядерного обеспечения и эксплуатация ядерных боеприпасов</t>
  </si>
  <si>
    <t>АО</t>
  </si>
  <si>
    <t>Эксплуатация авиационного оборудования</t>
  </si>
  <si>
    <t>АО_БЛА</t>
  </si>
  <si>
    <t>БЛО</t>
  </si>
  <si>
    <t>применение и эксплуатация авиационного оборудования комплексов с беспилотными летательными аппаратами</t>
  </si>
  <si>
    <t>РЭО</t>
  </si>
  <si>
    <t>Эксплуатация авиационного радиоэлектронного оборудования</t>
  </si>
  <si>
    <t>РЭО_БЛА</t>
  </si>
  <si>
    <t>БЛР</t>
  </si>
  <si>
    <t>применение и эксплуатация радиоэлектронного оборудования комплексов с беспилотными летательными аппаратами</t>
  </si>
  <si>
    <t>РТО</t>
  </si>
  <si>
    <t>Применение подразделений и эксплуатация радиотехнических средств обеспечения полетов авиации</t>
  </si>
  <si>
    <t>РСДН</t>
  </si>
  <si>
    <t>ДН</t>
  </si>
  <si>
    <t>эксплуатация средств дальней радионавигации авиации</t>
  </si>
  <si>
    <t>ССА</t>
  </si>
  <si>
    <t>РЭС</t>
  </si>
  <si>
    <t>Применение подразделений и эксплуатация средств связи авиации</t>
  </si>
  <si>
    <t>БАСС</t>
  </si>
  <si>
    <t>РСБ</t>
  </si>
  <si>
    <t>применение подразделений и эксплуатация бортовых авиационных средств связи</t>
  </si>
  <si>
    <t>ВПР</t>
  </si>
  <si>
    <t>Военно-политическая работа в воинских частях и подразделениях ВКС</t>
  </si>
  <si>
    <t>L1</t>
  </si>
  <si>
    <t>(СПО)</t>
  </si>
  <si>
    <t>СД(с)</t>
  </si>
  <si>
    <t>АВ(с)</t>
  </si>
  <si>
    <t>АО(с)</t>
  </si>
  <si>
    <t>РЭО(с)</t>
  </si>
  <si>
    <t>L2</t>
  </si>
  <si>
    <t>Итого</t>
  </si>
  <si>
    <t>L4</t>
  </si>
  <si>
    <t xml:space="preserve">      Убыло без регистрациих в учебных группах</t>
  </si>
  <si>
    <t>L3</t>
  </si>
  <si>
    <t>Убыло всего</t>
  </si>
  <si>
    <t>Филиал, г.Сызрань Самарской области</t>
  </si>
  <si>
    <t>АА</t>
  </si>
  <si>
    <t>Филиал, г.Челябинск</t>
  </si>
  <si>
    <t>Штурманы</t>
  </si>
  <si>
    <t>ОБУ</t>
  </si>
  <si>
    <t>ИТОГО за ВУНЦ</t>
  </si>
  <si>
    <t>Начальник штаба приема: подполковник                                                            Е.Божков</t>
  </si>
  <si>
    <t>${М.expulsed_other}</t>
  </si>
  <si>
    <t>${М.expulsed_institute}</t>
  </si>
  <si>
    <t>${М.expulsed_notPPo}</t>
  </si>
  <si>
    <t>${М.expulsed_notHealth}</t>
  </si>
  <si>
    <t>${М.expulsed_notDiscipline}</t>
  </si>
  <si>
    <t>${М.expulsed_stupid}</t>
  </si>
  <si>
    <t>${М.expulsed_notWish}</t>
  </si>
  <si>
    <t>${М.military_contract}</t>
  </si>
  <si>
    <t>${М.military_conscription}</t>
  </si>
  <si>
    <t>${М.gp_other}</t>
  </si>
  <si>
    <t>${М.gp_plp}</t>
  </si>
  <si>
    <t>${М.gp_suvorovtsy}</t>
  </si>
  <si>
    <t>${М.group_Hab}</t>
  </si>
  <si>
    <t>${МТ.group}</t>
  </si>
  <si>
    <t>${МТ.group_Hab}</t>
  </si>
  <si>
    <t>${МТ.gp_suvorovtsy}</t>
  </si>
  <si>
    <t>${МТ.gp_plp}</t>
  </si>
  <si>
    <t>${МТ.gp_other}</t>
  </si>
  <si>
    <t>${МТ.military_conscription}</t>
  </si>
  <si>
    <t>${МТ.military_contract}</t>
  </si>
  <si>
    <t>${МТ.expulsed_notWish}</t>
  </si>
  <si>
    <t>${МТ.expulsed_stupid}</t>
  </si>
  <si>
    <t>${МТ.expulsed_notDiscipline}</t>
  </si>
  <si>
    <t>${МТ.expulsed_notHealth}</t>
  </si>
  <si>
    <t>${МТ.expulsed_notPPo}</t>
  </si>
  <si>
    <t>${МТ.expulsed_institute}</t>
  </si>
  <si>
    <t>${МТ.expulsed_other}</t>
  </si>
  <si>
    <t>${А.group}</t>
  </si>
  <si>
    <t>${А.group_Hab}</t>
  </si>
  <si>
    <t>${А.gp_suvorovtsy}</t>
  </si>
  <si>
    <t>${А.gp_plp}</t>
  </si>
  <si>
    <t>${А.gp_other}</t>
  </si>
  <si>
    <t>${А.military_conscription}</t>
  </si>
  <si>
    <t>${А.military_contract}</t>
  </si>
  <si>
    <t>${А.expulsed_notWish}</t>
  </si>
  <si>
    <t>${А.expulsed_stupid}</t>
  </si>
  <si>
    <t>${А.expulsed_notDiscipline}</t>
  </si>
  <si>
    <t>${А.expulsed_notHealth}</t>
  </si>
  <si>
    <t>${А.expulsed_notPPo}</t>
  </si>
  <si>
    <t>${А.expulsed_institute}</t>
  </si>
  <si>
    <t>${А.expulsed_other}</t>
  </si>
  <si>
    <t>${К.group}</t>
  </si>
  <si>
    <t>${К.group_Hab}</t>
  </si>
  <si>
    <t>${К.gp_suvorovtsy}</t>
  </si>
  <si>
    <t>${К.gp_plp}</t>
  </si>
  <si>
    <t>${К.gp_other}</t>
  </si>
  <si>
    <t>${К.military_conscription}</t>
  </si>
  <si>
    <t>${К.military_contract}</t>
  </si>
  <si>
    <t>${К.expulsed_notWish}</t>
  </si>
  <si>
    <t>${К.expulsed_stupid}</t>
  </si>
  <si>
    <t>${К.expulsed_notDiscipline}</t>
  </si>
  <si>
    <t>${К.expulsed_notHealth}</t>
  </si>
  <si>
    <t>${К.expulsed_notPPo}</t>
  </si>
  <si>
    <t>${К.expulsed_institute}</t>
  </si>
  <si>
    <t>${К.expulsed_other}</t>
  </si>
  <si>
    <t>${С.group}</t>
  </si>
  <si>
    <t>${С.group_Hab}</t>
  </si>
  <si>
    <t>${С.gp_suvorovtsy}</t>
  </si>
  <si>
    <t>${С.gp_plp}</t>
  </si>
  <si>
    <t>${С.gp_other}</t>
  </si>
  <si>
    <t>${С.military_conscription}</t>
  </si>
  <si>
    <t>${С.military_contract}</t>
  </si>
  <si>
    <t>${С.expulsed_notWish}</t>
  </si>
  <si>
    <t>${С.expulsed_stupid}</t>
  </si>
  <si>
    <t>${С.expulsed_notDiscipline}</t>
  </si>
  <si>
    <t>${С.expulsed_notHealth}</t>
  </si>
  <si>
    <t>${С.expulsed_notPPo}</t>
  </si>
  <si>
    <t>${С.expulsed_institute}</t>
  </si>
  <si>
    <t>${С.expulsed_other}</t>
  </si>
  <si>
    <t>${Э.group}</t>
  </si>
  <si>
    <t>${Э.group_Hab}</t>
  </si>
  <si>
    <t>${Э.gp_suvorovtsy}</t>
  </si>
  <si>
    <t>${Э.gp_plp}</t>
  </si>
  <si>
    <t>${Э.gp_other}</t>
  </si>
  <si>
    <t>${Э.military_conscription}</t>
  </si>
  <si>
    <t>${Э.military_contract}</t>
  </si>
  <si>
    <t>${Э.expulsed_notWish}</t>
  </si>
  <si>
    <t>${Э.expulsed_stupid}</t>
  </si>
  <si>
    <t>${Э.expulsed_notDiscipline}</t>
  </si>
  <si>
    <t>${Э.expulsed_notHealth}</t>
  </si>
  <si>
    <t>${Э.expulsed_notPPo}</t>
  </si>
  <si>
    <t>${Э.expulsed_institute}</t>
  </si>
  <si>
    <t>${Э.expulsed_other}</t>
  </si>
  <si>
    <t>${Ш.group}</t>
  </si>
  <si>
    <t>${Ш.group_Hab}</t>
  </si>
  <si>
    <t>${Ш.gp_suvorovtsy}</t>
  </si>
  <si>
    <t>${Ш.gp_plp}</t>
  </si>
  <si>
    <t>${Ш.gp_other}</t>
  </si>
  <si>
    <t>${Ш.military_conscription}</t>
  </si>
  <si>
    <t>${Ш.military_contract}</t>
  </si>
  <si>
    <t>${Ш.expulsed_notWish}</t>
  </si>
  <si>
    <t>${Ш.expulsed_stupid}</t>
  </si>
  <si>
    <t>${Ш.expulsed_notDiscipline}</t>
  </si>
  <si>
    <t>${Ш.expulsed_notHealth}</t>
  </si>
  <si>
    <t>${Ш.expulsed_notPPo}</t>
  </si>
  <si>
    <t>${Ш.expulsed_institute}</t>
  </si>
  <si>
    <t>${Ш.expulsed_other}</t>
  </si>
  <si>
    <t>${ВР.gp_suvorovtsy}</t>
  </si>
  <si>
    <t>${ВР.gp_plp}</t>
  </si>
  <si>
    <t>${ВР.gp_other}</t>
  </si>
  <si>
    <t>${ВР.military_conscription}</t>
  </si>
  <si>
    <t>${ВР.military_contract}</t>
  </si>
  <si>
    <t>${ВР.expulsed_notWish}</t>
  </si>
  <si>
    <t>${ВР.expulsed_stupid}</t>
  </si>
  <si>
    <t>${ВР.expulsed_notDiscipline}</t>
  </si>
  <si>
    <t>${ВР.expulsed_notHealth}</t>
  </si>
  <si>
    <t>${ВР.expulsed_notPPo}</t>
  </si>
  <si>
    <t>${ВР.expulsed_institute}</t>
  </si>
  <si>
    <t>${ВР.expulsed_other}</t>
  </si>
  <si>
    <t>${ВР.group}</t>
  </si>
  <si>
    <t>${ВР.group_Hab}</t>
  </si>
  <si>
    <t>${ВПР.gp_suvorovtsy}</t>
  </si>
  <si>
    <t>${ВПР.gp_plp}</t>
  </si>
  <si>
    <t>${ВПР.gp_other}</t>
  </si>
  <si>
    <t>${ВПР.group}</t>
  </si>
  <si>
    <t>${ВПР.group_Hab}</t>
  </si>
  <si>
    <t>${ВПР.military_conscription}</t>
  </si>
  <si>
    <t>${ВПР.military_contract}</t>
  </si>
  <si>
    <t>${ВПР.expulsed_notWish}</t>
  </si>
  <si>
    <t>${ВПР.expulsed_stupid}</t>
  </si>
  <si>
    <t>${ВПР.expulsed_notDiscipline}</t>
  </si>
  <si>
    <t>${ВПР.expulsed_notHealth}</t>
  </si>
  <si>
    <t>${ВПР.expulsed_notPPo}</t>
  </si>
  <si>
    <t>${ВПР.expulsed_institute}</t>
  </si>
  <si>
    <t>${ВПР.expulsed_other}</t>
  </si>
  <si>
    <t>${РН.group}</t>
  </si>
  <si>
    <t>${РН.group_Hab}</t>
  </si>
  <si>
    <t>${РН.gp_suvorovtsy}</t>
  </si>
  <si>
    <t>${РН.gp_plp}</t>
  </si>
  <si>
    <t>${РН.gp_other}</t>
  </si>
  <si>
    <t>${РН.military_conscription}</t>
  </si>
  <si>
    <t>${РН.military_contract}</t>
  </si>
  <si>
    <t>${РН.expulsed_notWish}</t>
  </si>
  <si>
    <t>${РН.expulsed_stupid}</t>
  </si>
  <si>
    <t>${РН.expulsed_notDiscipline}</t>
  </si>
  <si>
    <t>${РН.expulsed_notHealth}</t>
  </si>
  <si>
    <t>${РН.expulsed_notPPo}</t>
  </si>
  <si>
    <t>${РН.expulsed_institute}</t>
  </si>
  <si>
    <t>${РН.expulsed_other}</t>
  </si>
  <si>
    <t>${РТО.group}</t>
  </si>
  <si>
    <t>${РТО.group_Hab}</t>
  </si>
  <si>
    <t>${РТО.gp_suvorovtsy}</t>
  </si>
  <si>
    <t>${РТО.gp_plp}</t>
  </si>
  <si>
    <t>${РТО.gp_other}</t>
  </si>
  <si>
    <t>${РТО.military_conscription}</t>
  </si>
  <si>
    <t>${РТО.military_contract}</t>
  </si>
  <si>
    <t>${РТО.expulsed_notWish}</t>
  </si>
  <si>
    <t>${РТО.expulsed_stupid}</t>
  </si>
  <si>
    <t>${РТО.expulsed_notDiscipline}</t>
  </si>
  <si>
    <t>${РТО.expulsed_notHealth}</t>
  </si>
  <si>
    <t>${РТО.expulsed_notPPo}</t>
  </si>
  <si>
    <t>${РТО.expulsed_institute}</t>
  </si>
  <si>
    <t>${РТО.expulsed_other}</t>
  </si>
  <si>
    <t>${ДН.group}</t>
  </si>
  <si>
    <t>${ДН.group_Hab}</t>
  </si>
  <si>
    <t>${ДН.gp_suvorovtsy}</t>
  </si>
  <si>
    <t>${ДН.gp_plp}</t>
  </si>
  <si>
    <t>${ДН.gp_other}</t>
  </si>
  <si>
    <t>${ДН.military_conscription}</t>
  </si>
  <si>
    <t>${ДН.military_contract}</t>
  </si>
  <si>
    <t>${ДН.expulsed_notWish}</t>
  </si>
  <si>
    <t>${ДН.expulsed_stupid}</t>
  </si>
  <si>
    <t>${ДН.expulsed_notDiscipline}</t>
  </si>
  <si>
    <t>${ДН.expulsed_notHealth}</t>
  </si>
  <si>
    <t>${ДН.expulsed_notPPo}</t>
  </si>
  <si>
    <t>${ДН.expulsed_institute}</t>
  </si>
  <si>
    <t>${ДН.expulsed_other}</t>
  </si>
  <si>
    <t>${Ф.group}</t>
  </si>
  <si>
    <t>${Ф.group_Hab}</t>
  </si>
  <si>
    <t>${Ф.gp_suvorovtsy}</t>
  </si>
  <si>
    <t>${Ф.gp_plp}</t>
  </si>
  <si>
    <t>${Ф.gp_other}</t>
  </si>
  <si>
    <t>${Ф.military_conscription}</t>
  </si>
  <si>
    <t>${Ф.military_contract}</t>
  </si>
  <si>
    <t>${Ф.expulsed_notWish}</t>
  </si>
  <si>
    <t>${Ф.expulsed_stupid}</t>
  </si>
  <si>
    <t>${Ф.expulsed_notDiscipline}</t>
  </si>
  <si>
    <t>${Ф.expulsed_notHealth}</t>
  </si>
  <si>
    <t>${Ф.expulsed_notPPo}</t>
  </si>
  <si>
    <t>${Ф.expulsed_institute}</t>
  </si>
  <si>
    <t>${ИБ.group}</t>
  </si>
  <si>
    <t>${ИБ.group_Hab}</t>
  </si>
  <si>
    <t>${ИБ.gp_suvorovtsy}</t>
  </si>
  <si>
    <t>${ИБ.gp_plp}</t>
  </si>
  <si>
    <t>${ИБ.gp_other}</t>
  </si>
  <si>
    <t>${ИБ.military_conscription}</t>
  </si>
  <si>
    <t>${ИБ.military_contract}</t>
  </si>
  <si>
    <t>${ИБ.expulsed_notWish}</t>
  </si>
  <si>
    <t>${ИБ.expulsed_stupid}</t>
  </si>
  <si>
    <t>${ИБ.expulsed_notDiscipline}</t>
  </si>
  <si>
    <t>${ИБ.expulsed_notHealth}</t>
  </si>
  <si>
    <t>${ИБ.expulsed_notPPo}</t>
  </si>
  <si>
    <t>${ИБ.expulsed_institute}</t>
  </si>
  <si>
    <t>${ИБ.expulsed_other}</t>
  </si>
  <si>
    <t>${КТ.group}</t>
  </si>
  <si>
    <t>${КТ.group_Hab}</t>
  </si>
  <si>
    <t>${КТ.gp_suvorovtsy}</t>
  </si>
  <si>
    <t>${КТ.gp_plp}</t>
  </si>
  <si>
    <t>${КТ.gp_other}</t>
  </si>
  <si>
    <t>${КТ.military_conscription}</t>
  </si>
  <si>
    <t>${КТ.military_contract}</t>
  </si>
  <si>
    <t>${КТ.expulsed_notWish}</t>
  </si>
  <si>
    <t>${КТ.expulsed_stupid}</t>
  </si>
  <si>
    <t>${КТ.expulsed_notDiscipline}</t>
  </si>
  <si>
    <t>${КТ.expulsed_notHealth}</t>
  </si>
  <si>
    <t>${КТ.expulsed_notPPo}</t>
  </si>
  <si>
    <t>${КТ.expulsed_institute}</t>
  </si>
  <si>
    <t>${КТ.expulsed_other}</t>
  </si>
  <si>
    <t>${АО.group}</t>
  </si>
  <si>
    <t>${АО.group_Hab}</t>
  </si>
  <si>
    <t>${АО.gp_suvorovtsy}</t>
  </si>
  <si>
    <t>${АО.gp_plp}</t>
  </si>
  <si>
    <t>${АО.gp_other}</t>
  </si>
  <si>
    <t>${АО.military_conscription}</t>
  </si>
  <si>
    <t>${АО.military_contract}</t>
  </si>
  <si>
    <t>${АО.expulsed_notWish}</t>
  </si>
  <si>
    <t>${АО.expulsed_stupid}</t>
  </si>
  <si>
    <t>${АО.expulsed_notDiscipline}</t>
  </si>
  <si>
    <t>${АО.expulsed_notHealth}</t>
  </si>
  <si>
    <t>${АО.expulsed_notPPo}</t>
  </si>
  <si>
    <t>${АО.expulsed_institute}</t>
  </si>
  <si>
    <t>${АО.expulsed_other}</t>
  </si>
  <si>
    <t>${БЛП.group}</t>
  </si>
  <si>
    <t>${БЛП.group_Hab}</t>
  </si>
  <si>
    <t>${БЛП.gp_suvorovtsy}</t>
  </si>
  <si>
    <t>${БЛП.gp_plp}</t>
  </si>
  <si>
    <t>${БЛП.gp_other}</t>
  </si>
  <si>
    <t>${БЛП.military_conscription}</t>
  </si>
  <si>
    <t>${БЛП.military_contract}</t>
  </si>
  <si>
    <t>${БЛП.expulsed_notWish}</t>
  </si>
  <si>
    <t>${БЛП.expulsed_stupid}</t>
  </si>
  <si>
    <t>${БЛП.expulsed_notDiscipline}</t>
  </si>
  <si>
    <t>${БЛП.expulsed_notHealth}</t>
  </si>
  <si>
    <t>${БЛП.expulsed_notPPo}</t>
  </si>
  <si>
    <t>${БЛП.expulsed_institute}</t>
  </si>
  <si>
    <t>${БЛП.expulsed_other}</t>
  </si>
  <si>
    <t>${В.group}</t>
  </si>
  <si>
    <t>${В.group_Hab}</t>
  </si>
  <si>
    <t>${В.gp_suvorovtsy}</t>
  </si>
  <si>
    <t>${В.gp_plp}</t>
  </si>
  <si>
    <t>${В.gp_other}</t>
  </si>
  <si>
    <t>${В.military_conscription}</t>
  </si>
  <si>
    <t>${В.military_contract}</t>
  </si>
  <si>
    <t>${В.expulsed_notWish}</t>
  </si>
  <si>
    <t>${В.expulsed_stupid}</t>
  </si>
  <si>
    <t>${В.expulsed_notDiscipline}</t>
  </si>
  <si>
    <t>${В.expulsed_notHealth}</t>
  </si>
  <si>
    <t>${В.expulsed_notPPo}</t>
  </si>
  <si>
    <t>${В.expulsed_institute}</t>
  </si>
  <si>
    <t>${В.expulsed_other}</t>
  </si>
  <si>
    <t>${СД.group}</t>
  </si>
  <si>
    <t>${СД.group_Hab}</t>
  </si>
  <si>
    <t>${СД.gp_suvorovtsy}</t>
  </si>
  <si>
    <t>${СД.gp_plp}</t>
  </si>
  <si>
    <t>${СД.gp_other}</t>
  </si>
  <si>
    <t>${СД.military_conscription}</t>
  </si>
  <si>
    <t>${СД.military_contract}</t>
  </si>
  <si>
    <t>${СД.expulsed_notWish}</t>
  </si>
  <si>
    <t>${СД.expulsed_stupid}</t>
  </si>
  <si>
    <t>${СД.expulsed_notDiscipline}</t>
  </si>
  <si>
    <t>${СД.expulsed_notHealth}</t>
  </si>
  <si>
    <t>${СД.expulsed_notPPo}</t>
  </si>
  <si>
    <t>${СД.expulsed_institute}</t>
  </si>
  <si>
    <t>${СД.expulsed_other}</t>
  </si>
  <si>
    <t>${БЛО.group}</t>
  </si>
  <si>
    <t>${БЛО.group_Hab}</t>
  </si>
  <si>
    <t>${БЛО.gp_suvorovtsy}</t>
  </si>
  <si>
    <t>${БЛО.gp_plp}</t>
  </si>
  <si>
    <t>${БЛО.gp_other}</t>
  </si>
  <si>
    <t>${БЛО.military_conscription}</t>
  </si>
  <si>
    <t>${БЛО.military_contract}</t>
  </si>
  <si>
    <t>${БЛО.expulsed_notWish}</t>
  </si>
  <si>
    <t>${БЛО.expulsed_stupid}</t>
  </si>
  <si>
    <t>${БЛО.expulsed_notDiscipline}</t>
  </si>
  <si>
    <t>${БЛО.expulsed_notHealth}</t>
  </si>
  <si>
    <t>${БЛО.expulsed_notPPo}</t>
  </si>
  <si>
    <t>${БЛО.expulsed_institute}</t>
  </si>
  <si>
    <t>${БЛО.expulsed_other}</t>
  </si>
  <si>
    <t>${АТИ.group}</t>
  </si>
  <si>
    <t>${АТИ.group_Hab}</t>
  </si>
  <si>
    <t>${АТИ.gp_suvorovtsy}</t>
  </si>
  <si>
    <t>${АТИ.gp_plp}</t>
  </si>
  <si>
    <t>${АТИ.gp_other}</t>
  </si>
  <si>
    <t>${АТИ.military_conscription}</t>
  </si>
  <si>
    <t>${АТИ.military_contract}</t>
  </si>
  <si>
    <t>${АТИ.expulsed_notWish}</t>
  </si>
  <si>
    <t>${АТИ.expulsed_stupid}</t>
  </si>
  <si>
    <t>${АТИ.expulsed_notDiscipline}</t>
  </si>
  <si>
    <t>${АТИ.expulsed_notHealth}</t>
  </si>
  <si>
    <t>${АТИ.expulsed_notPPo}</t>
  </si>
  <si>
    <t>${АТИ.expulsed_institute}</t>
  </si>
  <si>
    <t>${АТИ.expulsed_other}</t>
  </si>
  <si>
    <t>${БЛВ.group}</t>
  </si>
  <si>
    <t>${БЛВ.group_Hab}</t>
  </si>
  <si>
    <t>${БЛВ.gp_suvorovtsy}</t>
  </si>
  <si>
    <t>${БЛВ.gp_plp}</t>
  </si>
  <si>
    <t>${БЛВ.gp_other}</t>
  </si>
  <si>
    <t>${БЛВ.military_conscription}</t>
  </si>
  <si>
    <t>${БЛВ.military_contract}</t>
  </si>
  <si>
    <t>${БЛВ.expulsed_notWish}</t>
  </si>
  <si>
    <t>${БЛВ.expulsed_stupid}</t>
  </si>
  <si>
    <t>${БЛВ.expulsed_notDiscipline}</t>
  </si>
  <si>
    <t>${БЛВ.expulsed_notHealth}</t>
  </si>
  <si>
    <t>${БЛВ.expulsed_notPPo}</t>
  </si>
  <si>
    <t>${БЛВ.expulsed_institute}</t>
  </si>
  <si>
    <t>${БЛВ.expulsed_other}</t>
  </si>
  <si>
    <t>${Р.group}</t>
  </si>
  <si>
    <t>${Р.group_Hab}</t>
  </si>
  <si>
    <t>${Р.gp_suvorovtsy}</t>
  </si>
  <si>
    <t>${Р.gp_plp}</t>
  </si>
  <si>
    <t>${Р.gp_other}</t>
  </si>
  <si>
    <t>${Р.military_conscription}</t>
  </si>
  <si>
    <t>${Р.military_contract}</t>
  </si>
  <si>
    <t>${Р.expulsed_notWish}</t>
  </si>
  <si>
    <t>${Р.expulsed_stupid}</t>
  </si>
  <si>
    <t>${Р.expulsed_notDiscipline}</t>
  </si>
  <si>
    <t>${Р.expulsed_notHealth}</t>
  </si>
  <si>
    <t>${Р.expulsed_notPPo}</t>
  </si>
  <si>
    <t>${Р.expulsed_institute}</t>
  </si>
  <si>
    <t>${Р.expulsed_other}</t>
  </si>
  <si>
    <t>${БЛК.group}</t>
  </si>
  <si>
    <t>${БЛК.group_Hab}</t>
  </si>
  <si>
    <t>${БЛК.gp_suvorovtsy}</t>
  </si>
  <si>
    <t>${БЛК.gp_plp}</t>
  </si>
  <si>
    <t>${БЛК.gp_other}</t>
  </si>
  <si>
    <t>${БЛК.military_conscription}</t>
  </si>
  <si>
    <t>${БЛК.military_contract}</t>
  </si>
  <si>
    <t>${БЛК.expulsed_notWish}</t>
  </si>
  <si>
    <t>${БЛК.expulsed_stupid}</t>
  </si>
  <si>
    <t>${БЛК.expulsed_notDiscipline}</t>
  </si>
  <si>
    <t>${БЛК.expulsed_notHealth}</t>
  </si>
  <si>
    <t>${БЛК.expulsed_notPPo}</t>
  </si>
  <si>
    <t>${БЛК.expulsed_institute}</t>
  </si>
  <si>
    <t>${БЛК.expulsed_other}</t>
  </si>
  <si>
    <t>${РЭО.group}</t>
  </si>
  <si>
    <t>${РЭО.group_Hab}</t>
  </si>
  <si>
    <t>${РЭО.gp_suvorovtsy}</t>
  </si>
  <si>
    <t>${РЭО.gp_plp}</t>
  </si>
  <si>
    <t>${РЭО.gp_other}</t>
  </si>
  <si>
    <t>${РЭО.military_conscription}</t>
  </si>
  <si>
    <t>${РЭО.military_contract}</t>
  </si>
  <si>
    <t>${РЭО.expulsed_notWish}</t>
  </si>
  <si>
    <t>${РЭО.expulsed_stupid}</t>
  </si>
  <si>
    <t>${РЭО.expulsed_notDiscipline}</t>
  </si>
  <si>
    <t>${РЭО.expulsed_notHealth}</t>
  </si>
  <si>
    <t>${РЭО.expulsed_notPPo}</t>
  </si>
  <si>
    <t>${РЭО.expulsed_institute}</t>
  </si>
  <si>
    <t>${РЭО.expulsed_other}</t>
  </si>
  <si>
    <t>${БЛС.group}</t>
  </si>
  <si>
    <t>${БЛС.group_Hab}</t>
  </si>
  <si>
    <t>${БЛС.gp_suvorovtsy}</t>
  </si>
  <si>
    <t>${БЛС.gp_plp}</t>
  </si>
  <si>
    <t>${БЛС.gp_other}</t>
  </si>
  <si>
    <t>${БЛС.military_conscription}</t>
  </si>
  <si>
    <t>${БЛС.military_contract}</t>
  </si>
  <si>
    <t>${БЛС.expulsed_notWish}</t>
  </si>
  <si>
    <t>${БЛС.expulsed_stupid}</t>
  </si>
  <si>
    <t>${БЛС.expulsed_notDiscipline}</t>
  </si>
  <si>
    <t>${БЛС.expulsed_notHealth}</t>
  </si>
  <si>
    <t>${БЛС.expulsed_notPPo}</t>
  </si>
  <si>
    <t>${БЛС.expulsed_institute}</t>
  </si>
  <si>
    <t>${БЛС.expulsed_other}</t>
  </si>
  <si>
    <t>${БЛД.group}</t>
  </si>
  <si>
    <t>${БЛД.group_Hab}</t>
  </si>
  <si>
    <t>${БЛД.gp_suvorovtsy}</t>
  </si>
  <si>
    <t>${БЛД.gp_plp}</t>
  </si>
  <si>
    <t>${БЛД.gp_other}</t>
  </si>
  <si>
    <t>${БЛД.military_conscription}</t>
  </si>
  <si>
    <t>${БЛД.military_contract}</t>
  </si>
  <si>
    <t>${БЛД.expulsed_notWish}</t>
  </si>
  <si>
    <t>${БЛД.expulsed_stupid}</t>
  </si>
  <si>
    <t>${БЛД.expulsed_notDiscipline}</t>
  </si>
  <si>
    <t>${БЛД.expulsed_notHealth}</t>
  </si>
  <si>
    <t>${БЛД.expulsed_notPPo}</t>
  </si>
  <si>
    <t>${БЛД.expulsed_institute}</t>
  </si>
  <si>
    <t>${БЛД.expulsed_other}</t>
  </si>
  <si>
    <t>${РК.group}</t>
  </si>
  <si>
    <t>${РК.group_Hab}</t>
  </si>
  <si>
    <t>${РК.gp_suvorovtsy}</t>
  </si>
  <si>
    <t>${РК.gp_plp}</t>
  </si>
  <si>
    <t>${РК.gp_other}</t>
  </si>
  <si>
    <t>${РК.military_conscription}</t>
  </si>
  <si>
    <t>${РК.military_contract}</t>
  </si>
  <si>
    <t>${РК.expulsed_notWish}</t>
  </si>
  <si>
    <t>${РК.expulsed_stupid}</t>
  </si>
  <si>
    <t>${РК.expulsed_notDiscipline}</t>
  </si>
  <si>
    <t>${РК.expulsed_notHealth}</t>
  </si>
  <si>
    <t>${РК.expulsed_notPPo}</t>
  </si>
  <si>
    <t>${РК.expulsed_institute}</t>
  </si>
  <si>
    <t>${РК.expulsed_other}</t>
  </si>
  <si>
    <t>${РСБ.group}</t>
  </si>
  <si>
    <t>${РСБ.group_Hab}</t>
  </si>
  <si>
    <t>${РСБ.gp_suvorovtsy}</t>
  </si>
  <si>
    <t>${РСБ.gp_plp}</t>
  </si>
  <si>
    <t>${РСБ.gp_other}</t>
  </si>
  <si>
    <t>${РСБ.military_conscription}</t>
  </si>
  <si>
    <t>${РСБ.military_contract}</t>
  </si>
  <si>
    <t>${РСБ.expulsed_notWish}</t>
  </si>
  <si>
    <t>${РСБ.expulsed_stupid}</t>
  </si>
  <si>
    <t>${РСБ.expulsed_notDiscipline}</t>
  </si>
  <si>
    <t>${РСБ.expulsed_notHealth}</t>
  </si>
  <si>
    <t>${РСБ.expulsed_notPPo}</t>
  </si>
  <si>
    <t>${РСБ.expulsed_institute}</t>
  </si>
  <si>
    <t>${РСБ.expulsed_other}</t>
  </si>
  <si>
    <t>${РЭС.group}</t>
  </si>
  <si>
    <t>${РЭС.group_Hab}</t>
  </si>
  <si>
    <t>${РЭС.gp_suvorovtsy}</t>
  </si>
  <si>
    <t>${РЭС.gp_plp}</t>
  </si>
  <si>
    <t>${РЭС.gp_other}</t>
  </si>
  <si>
    <t>${РЭС.military_conscription}</t>
  </si>
  <si>
    <t>${РЭС.military_contract}</t>
  </si>
  <si>
    <t>${РЭС.expulsed_notWish}</t>
  </si>
  <si>
    <t>${РЭС.expulsed_stupid}</t>
  </si>
  <si>
    <t>${РЭС.expulsed_notDiscipline}</t>
  </si>
  <si>
    <t>${РЭС.expulsed_notHealth}</t>
  </si>
  <si>
    <t>${РЭС.expulsed_notPPo}</t>
  </si>
  <si>
    <t>${РЭС.expulsed_institute}</t>
  </si>
  <si>
    <t>${РЭС.expulsed_other}</t>
  </si>
  <si>
    <t>${АВ.group}</t>
  </si>
  <si>
    <t>${АВ.group_Hab}</t>
  </si>
  <si>
    <t>${АВ.gp_suvorovtsy}</t>
  </si>
  <si>
    <t>${АВ.gp_plp}</t>
  </si>
  <si>
    <t>${АВ.gp_other}</t>
  </si>
  <si>
    <t>${АВ.military_conscription}</t>
  </si>
  <si>
    <t>${АВ.military_contract}</t>
  </si>
  <si>
    <t>${АВ.expulsed_notWish}</t>
  </si>
  <si>
    <t>${АВ.expulsed_stupid}</t>
  </si>
  <si>
    <t>${АВ.expulsed_notDiscipline}</t>
  </si>
  <si>
    <t>${АВ.expulsed_notHealth}</t>
  </si>
  <si>
    <t>${АВ.expulsed_notPPo}</t>
  </si>
  <si>
    <t>${АВ.expulsed_institute}</t>
  </si>
  <si>
    <t>${АВ.expulsed_other}</t>
  </si>
  <si>
    <t>${date}</t>
  </si>
  <si>
    <t>${all}</t>
  </si>
  <si>
    <t>${БЛР.group}</t>
  </si>
  <si>
    <t>${БЛР.group_Hab}</t>
  </si>
  <si>
    <t>${БЛР.gp_suvorovtsy}</t>
  </si>
  <si>
    <t>${БЛР.gp_plp}</t>
  </si>
  <si>
    <t>${БЛР.gp_other}</t>
  </si>
  <si>
    <t>${БЛР.military_conscription}</t>
  </si>
  <si>
    <t>${БЛР.military_contract}</t>
  </si>
  <si>
    <t>${БЛР.expulsed_notWish}</t>
  </si>
  <si>
    <t>${БЛР.expulsed_stupid}</t>
  </si>
  <si>
    <t>${БЛР.expulsed_notDiscipline}</t>
  </si>
  <si>
    <t>${БЛР.expulsed_notHealth}</t>
  </si>
  <si>
    <t>${БЛР.expulsed_notPPo}</t>
  </si>
  <si>
    <t>${БЛР.expulsed_institute}</t>
  </si>
  <si>
    <t>${БЛР.expulsed_other}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</si>
</sst>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b/>
      <sz val="18"/>
      <name val="Times New Roman Cyr"/>
      <family val="1"/>
      <charset val="204"/>
    </font>
    <font>
      <b/>
      <sz val="16"/>
      <name val="Times New Roman Cyr"/>
      <charset val="204"/>
    </font>
    <font>
      <sz val="16"/>
      <name val="Times New Roman Cyr"/>
      <family val="1"/>
      <charset val="204"/>
    </font>
    <font>
      <sz val="18"/>
      <name val="Times New Roman Cyr"/>
      <family val="1"/>
      <charset val="204"/>
    </font>
    <font>
      <b/>
      <sz val="22"/>
      <name val="Times New Roman Cyr"/>
      <charset val="204"/>
    </font>
    <font>
      <b/>
      <sz val="18"/>
      <name val="Times New Roman Cyr"/>
      <charset val="204"/>
    </font>
    <font>
      <b/>
      <sz val="18"/>
      <name val="Arial Narrow"/>
      <family val="2"/>
      <charset val="204"/>
    </font>
    <font>
      <b/>
      <sz val="18"/>
      <name val="Arial Unicode MS"/>
      <family val="2"/>
      <charset val="204"/>
    </font>
    <font>
      <sz val="18"/>
      <name val="Times New Roman Cyr"/>
      <charset val="204"/>
    </font>
    <font>
      <b/>
      <sz val="14"/>
      <name val="Times New Roman Cyr"/>
      <charset val="204"/>
    </font>
    <font>
      <b/>
      <sz val="20"/>
      <name val="Times New Roman Cyr"/>
      <charset val="204"/>
    </font>
    <font>
      <sz val="20"/>
      <name val="Times New Roman Cyr"/>
      <charset val="204"/>
    </font>
    <font>
      <i/>
      <sz val="20"/>
      <name val="Times New Roman Cyr"/>
      <charset val="204"/>
    </font>
    <font>
      <sz val="12"/>
      <name val="Times New Roman Cyr"/>
      <charset val="204"/>
    </font>
    <font>
      <b/>
      <i/>
      <sz val="20"/>
      <name val="Times New Roman Cyr"/>
      <charset val="204"/>
    </font>
    <font>
      <b/>
      <sz val="16"/>
      <name val="Times New Roman Cyr"/>
      <family val="1"/>
      <charset val="204"/>
    </font>
    <font>
      <b/>
      <sz val="12"/>
      <name val="Times New Roman Cyr"/>
      <charset val="204"/>
    </font>
    <font>
      <b/>
      <i/>
      <u/>
      <sz val="20"/>
      <name val="Times New Roman Cyr"/>
      <charset val="204"/>
    </font>
    <font>
      <b/>
      <sz val="20"/>
      <name val="Times New Roman Cyr"/>
      <family val="1"/>
      <charset val="204"/>
    </font>
    <font>
      <sz val="20"/>
      <name val="Times New Roman Cyr"/>
      <family val="1"/>
      <charset val="204"/>
    </font>
    <font>
      <sz val="12"/>
      <name val="Times New Roman Cyr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55"/>
      </patternFill>
    </fill>
    <fill>
      <patternFill patternType="solid">
        <fgColor indexed="13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6"/>
        <bgColor indexed="26"/>
      </patternFill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>
      <alignment horizontal="center" vertical="top"/>
    </xf>
    <xf numFmtId="0" fontId="2" fillId="0" borderId="0">
      <alignment horizontal="center" vertical="top"/>
    </xf>
    <xf numFmtId="0" fontId="3" fillId="0" borderId="0">
      <alignment horizontal="center" vertical="top"/>
    </xf>
    <xf numFmtId="0" fontId="4" fillId="0" borderId="0">
      <alignment horizontal="center" vertical="center"/>
    </xf>
    <xf numFmtId="0" fontId="4" fillId="0" borderId="0">
      <alignment horizontal="center" vertical="center"/>
    </xf>
    <xf numFmtId="0" fontId="4" fillId="0" borderId="0">
      <alignment horizontal="center" vertical="center" textRotation="90"/>
    </xf>
    <xf numFmtId="0" fontId="4" fillId="0" borderId="0">
      <alignment horizontal="center" vertical="center"/>
    </xf>
    <xf numFmtId="0" fontId="5" fillId="0" borderId="0">
      <alignment horizontal="center" vertical="center"/>
    </xf>
    <xf numFmtId="0" fontId="5" fillId="0" borderId="0">
      <alignment horizontal="left" vertical="center"/>
    </xf>
    <xf numFmtId="0" fontId="1" fillId="0" borderId="0">
      <alignment horizontal="right" vertical="top"/>
    </xf>
    <xf numFmtId="0" fontId="6" fillId="0" borderId="0">
      <alignment horizontal="center" vertical="top"/>
    </xf>
    <xf numFmtId="0" fontId="7" fillId="0" borderId="0">
      <alignment horizontal="center" vertical="top"/>
    </xf>
    <xf numFmtId="0" fontId="1" fillId="0" borderId="0">
      <alignment horizontal="left" vertical="top"/>
    </xf>
  </cellStyleXfs>
  <cellXfs count="81">
    <xf numFmtId="0" fontId="0" fillId="0" borderId="0" xfId="0"/>
    <xf numFmtId="0" fontId="9" fillId="0" borderId="0" xfId="0" applyFont="1" applyAlignment="1">
      <alignment horizontal="center"/>
    </xf>
    <xf numFmtId="0" fontId="10" fillId="0" borderId="0" xfId="0" applyFont="1"/>
    <xf numFmtId="0" fontId="16" fillId="0" borderId="0" xfId="0" applyFont="1"/>
    <xf numFmtId="0" fontId="13" fillId="2" borderId="5" xfId="0" applyFont="1" applyFill="1" applyBorder="1" applyAlignment="1">
      <alignment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7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textRotation="90"/>
    </xf>
    <xf numFmtId="0" fontId="19" fillId="0" borderId="7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2" fontId="19" fillId="2" borderId="7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1" fillId="0" borderId="0" xfId="0" applyFont="1"/>
    <xf numFmtId="0" fontId="18" fillId="2" borderId="7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2" fontId="18" fillId="4" borderId="7" xfId="0" applyNumberFormat="1" applyFont="1" applyFill="1" applyBorder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25" fillId="0" borderId="7" xfId="0" applyFont="1" applyBorder="1" applyAlignment="1">
      <alignment horizontal="center" vertical="center"/>
    </xf>
    <xf numFmtId="2" fontId="19" fillId="4" borderId="7" xfId="0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left" vertical="center"/>
    </xf>
    <xf numFmtId="0" fontId="26" fillId="2" borderId="7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6" fillId="6" borderId="7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28" fillId="0" borderId="0" xfId="0" applyFont="1"/>
    <xf numFmtId="0" fontId="0" fillId="0" borderId="0" xfId="0" applyAlignment="1">
      <alignment horizontal="left"/>
    </xf>
    <xf numFmtId="0" fontId="28" fillId="0" borderId="0" xfId="0" applyFont="1" applyAlignment="1">
      <alignment horizontal="left"/>
    </xf>
    <xf numFmtId="0" fontId="18" fillId="0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textRotation="90" wrapText="1"/>
    </xf>
    <xf numFmtId="0" fontId="13" fillId="0" borderId="10" xfId="0" applyFont="1" applyBorder="1" applyAlignment="1">
      <alignment horizontal="center" vertical="center" textRotation="90" wrapText="1"/>
    </xf>
    <xf numFmtId="0" fontId="13" fillId="0" borderId="5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/>
    </xf>
    <xf numFmtId="0" fontId="13" fillId="2" borderId="10" xfId="0" applyFont="1" applyFill="1" applyBorder="1" applyAlignment="1">
      <alignment horizontal="center" vertical="center" textRotation="90" wrapText="1"/>
    </xf>
    <xf numFmtId="0" fontId="13" fillId="2" borderId="5" xfId="0" applyFont="1" applyFill="1" applyBorder="1" applyAlignment="1">
      <alignment horizontal="center" vertical="center" textRotation="90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textRotation="90" wrapText="1"/>
    </xf>
    <xf numFmtId="0" fontId="14" fillId="0" borderId="8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8" fillId="0" borderId="8" xfId="0" applyFont="1" applyBorder="1" applyAlignment="1">
      <alignment horizontal="center" wrapText="1"/>
    </xf>
    <xf numFmtId="0" fontId="18" fillId="0" borderId="4" xfId="0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8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</cellXfs>
  <cellStyles count="14">
    <cellStyle name="S0" xfId="3" xr:uid="{44DC8DAE-7637-4EA5-A345-B0CEC0CDC1BE}"/>
    <cellStyle name="S1" xfId="1" xr:uid="{EC7E93C5-3349-431F-8421-04FFDDCE6B85}"/>
    <cellStyle name="S10" xfId="13" xr:uid="{EF4F4D93-FB7D-4478-8AFC-C8B0A17EDFA3}"/>
    <cellStyle name="S11" xfId="12" xr:uid="{AAFE5668-81A9-4817-B94E-4043DA1AC76A}"/>
    <cellStyle name="S12" xfId="11" xr:uid="{BC5B863C-E9E6-4433-BF18-CECA22069409}"/>
    <cellStyle name="S2" xfId="2" xr:uid="{2D9F84BB-CC62-4918-8A5B-9A283437E979}"/>
    <cellStyle name="S3" xfId="4" xr:uid="{267E496A-B050-4B35-A41A-287E6949C278}"/>
    <cellStyle name="S4" xfId="5" xr:uid="{B8490D2C-11CA-4F06-BE91-E1CB6CA2B682}"/>
    <cellStyle name="S5" xfId="7" xr:uid="{FFFAB332-C0BD-484A-87BC-2B0277EE9B0F}"/>
    <cellStyle name="S6" xfId="6" xr:uid="{CB188671-7E8E-4670-9D98-EE5D258F608F}"/>
    <cellStyle name="S7" xfId="8" xr:uid="{8821C4C2-7B7D-424D-B5FE-99101A34F770}"/>
    <cellStyle name="S8" xfId="9" xr:uid="{FC6ECCA9-75D4-41D1-A42A-EC32C6BE8B58}"/>
    <cellStyle name="S9" xfId="10" xr:uid="{76358740-AC1F-4A7D-AD1B-1CA91F48C0F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topLeftCell="A6" zoomScale="40" zoomScaleNormal="40" workbookViewId="0">
      <selection activeCell="AA34" sqref="AA34"/>
    </sheetView>
  </sheetViews>
  <sheetFormatPr defaultColWidth="10" defaultRowHeight="21"/>
  <cols>
    <col min="1" max="1" width="41.109375" customWidth="1"/>
    <col min="2" max="2" width="10.21875" customWidth="1"/>
    <col min="4" max="4" width="9.5546875" customWidth="1"/>
    <col min="5" max="7" width="9.44140625" style="39" customWidth="1"/>
    <col min="8" max="8" width="9.44140625" customWidth="1"/>
    <col min="9" max="9" width="9.6640625" customWidth="1"/>
    <col min="10" max="10" width="11.77734375" customWidth="1"/>
    <col min="11" max="11" width="9.5546875" customWidth="1"/>
    <col min="12" max="13" width="9.33203125" customWidth="1"/>
    <col min="14" max="14" width="13.44140625" customWidth="1"/>
    <col min="15" max="15" width="14.33203125" customWidth="1"/>
    <col min="16" max="16" width="9.6640625" customWidth="1"/>
    <col min="17" max="17" width="7.33203125" customWidth="1"/>
    <col min="18" max="18" width="7.88671875" customWidth="1"/>
    <col min="19" max="19" width="6.33203125" customWidth="1"/>
    <col min="20" max="20" width="5.77734375" customWidth="1"/>
    <col min="21" max="21" width="7.6640625" customWidth="1"/>
    <col min="22" max="22" width="6.21875" customWidth="1"/>
    <col min="23" max="23" width="5.6640625" customWidth="1"/>
    <col min="24" max="25" width="10.21875" style="1" hidden="1" customWidth="1"/>
    <col min="26" max="26" width="140.5546875" style="2" hidden="1" customWidth="1"/>
    <col min="257" max="257" width="41.109375" customWidth="1"/>
    <col min="258" max="258" width="10.21875" customWidth="1"/>
    <col min="260" max="260" width="9.5546875" customWidth="1"/>
    <col min="261" max="264" width="9.44140625" customWidth="1"/>
    <col min="265" max="265" width="9.6640625" customWidth="1"/>
    <col min="266" max="266" width="11.77734375" customWidth="1"/>
    <col min="267" max="267" width="9.5546875" customWidth="1"/>
    <col min="268" max="269" width="9.33203125" customWidth="1"/>
    <col min="270" max="270" width="13.44140625" customWidth="1"/>
    <col min="271" max="271" width="14.33203125" customWidth="1"/>
    <col min="272" max="272" width="9.6640625" customWidth="1"/>
    <col min="273" max="273" width="7.33203125" customWidth="1"/>
    <col min="274" max="274" width="7.88671875" customWidth="1"/>
    <col min="275" max="275" width="6.33203125" customWidth="1"/>
    <col min="276" max="276" width="5.77734375" customWidth="1"/>
    <col min="277" max="277" width="7.6640625" customWidth="1"/>
    <col min="278" max="278" width="6.21875" customWidth="1"/>
    <col min="279" max="279" width="5.6640625" customWidth="1"/>
    <col min="280" max="282" width="0" hidden="1" customWidth="1"/>
    <col min="513" max="513" width="41.109375" customWidth="1"/>
    <col min="514" max="514" width="10.21875" customWidth="1"/>
    <col min="516" max="516" width="9.5546875" customWidth="1"/>
    <col min="517" max="520" width="9.44140625" customWidth="1"/>
    <col min="521" max="521" width="9.6640625" customWidth="1"/>
    <col min="522" max="522" width="11.77734375" customWidth="1"/>
    <col min="523" max="523" width="9.5546875" customWidth="1"/>
    <col min="524" max="525" width="9.33203125" customWidth="1"/>
    <col min="526" max="526" width="13.44140625" customWidth="1"/>
    <col min="527" max="527" width="14.33203125" customWidth="1"/>
    <col min="528" max="528" width="9.6640625" customWidth="1"/>
    <col min="529" max="529" width="7.33203125" customWidth="1"/>
    <col min="530" max="530" width="7.88671875" customWidth="1"/>
    <col min="531" max="531" width="6.33203125" customWidth="1"/>
    <col min="532" max="532" width="5.77734375" customWidth="1"/>
    <col min="533" max="533" width="7.6640625" customWidth="1"/>
    <col min="534" max="534" width="6.21875" customWidth="1"/>
    <col min="535" max="535" width="5.6640625" customWidth="1"/>
    <col min="536" max="538" width="0" hidden="1" customWidth="1"/>
    <col min="769" max="769" width="41.109375" customWidth="1"/>
    <col min="770" max="770" width="10.21875" customWidth="1"/>
    <col min="772" max="772" width="9.5546875" customWidth="1"/>
    <col min="773" max="776" width="9.44140625" customWidth="1"/>
    <col min="777" max="777" width="9.6640625" customWidth="1"/>
    <col min="778" max="778" width="11.77734375" customWidth="1"/>
    <col min="779" max="779" width="9.5546875" customWidth="1"/>
    <col min="780" max="781" width="9.33203125" customWidth="1"/>
    <col min="782" max="782" width="13.44140625" customWidth="1"/>
    <col min="783" max="783" width="14.33203125" customWidth="1"/>
    <col min="784" max="784" width="9.6640625" customWidth="1"/>
    <col min="785" max="785" width="7.33203125" customWidth="1"/>
    <col min="786" max="786" width="7.88671875" customWidth="1"/>
    <col min="787" max="787" width="6.33203125" customWidth="1"/>
    <col min="788" max="788" width="5.77734375" customWidth="1"/>
    <col min="789" max="789" width="7.6640625" customWidth="1"/>
    <col min="790" max="790" width="6.21875" customWidth="1"/>
    <col min="791" max="791" width="5.6640625" customWidth="1"/>
    <col min="792" max="794" width="0" hidden="1" customWidth="1"/>
    <col min="1025" max="1025" width="41.109375" customWidth="1"/>
    <col min="1026" max="1026" width="10.21875" customWidth="1"/>
    <col min="1028" max="1028" width="9.5546875" customWidth="1"/>
    <col min="1029" max="1032" width="9.44140625" customWidth="1"/>
    <col min="1033" max="1033" width="9.6640625" customWidth="1"/>
    <col min="1034" max="1034" width="11.77734375" customWidth="1"/>
    <col min="1035" max="1035" width="9.5546875" customWidth="1"/>
    <col min="1036" max="1037" width="9.33203125" customWidth="1"/>
    <col min="1038" max="1038" width="13.44140625" customWidth="1"/>
    <col min="1039" max="1039" width="14.33203125" customWidth="1"/>
    <col min="1040" max="1040" width="9.6640625" customWidth="1"/>
    <col min="1041" max="1041" width="7.33203125" customWidth="1"/>
    <col min="1042" max="1042" width="7.88671875" customWidth="1"/>
    <col min="1043" max="1043" width="6.33203125" customWidth="1"/>
    <col min="1044" max="1044" width="5.77734375" customWidth="1"/>
    <col min="1045" max="1045" width="7.6640625" customWidth="1"/>
    <col min="1046" max="1046" width="6.21875" customWidth="1"/>
    <col min="1047" max="1047" width="5.6640625" customWidth="1"/>
    <col min="1048" max="1050" width="0" hidden="1" customWidth="1"/>
    <col min="1281" max="1281" width="41.109375" customWidth="1"/>
    <col min="1282" max="1282" width="10.21875" customWidth="1"/>
    <col min="1284" max="1284" width="9.5546875" customWidth="1"/>
    <col min="1285" max="1288" width="9.44140625" customWidth="1"/>
    <col min="1289" max="1289" width="9.6640625" customWidth="1"/>
    <col min="1290" max="1290" width="11.77734375" customWidth="1"/>
    <col min="1291" max="1291" width="9.5546875" customWidth="1"/>
    <col min="1292" max="1293" width="9.33203125" customWidth="1"/>
    <col min="1294" max="1294" width="13.44140625" customWidth="1"/>
    <col min="1295" max="1295" width="14.33203125" customWidth="1"/>
    <col min="1296" max="1296" width="9.6640625" customWidth="1"/>
    <col min="1297" max="1297" width="7.33203125" customWidth="1"/>
    <col min="1298" max="1298" width="7.88671875" customWidth="1"/>
    <col min="1299" max="1299" width="6.33203125" customWidth="1"/>
    <col min="1300" max="1300" width="5.77734375" customWidth="1"/>
    <col min="1301" max="1301" width="7.6640625" customWidth="1"/>
    <col min="1302" max="1302" width="6.21875" customWidth="1"/>
    <col min="1303" max="1303" width="5.6640625" customWidth="1"/>
    <col min="1304" max="1306" width="0" hidden="1" customWidth="1"/>
    <col min="1537" max="1537" width="41.109375" customWidth="1"/>
    <col min="1538" max="1538" width="10.21875" customWidth="1"/>
    <col min="1540" max="1540" width="9.5546875" customWidth="1"/>
    <col min="1541" max="1544" width="9.44140625" customWidth="1"/>
    <col min="1545" max="1545" width="9.6640625" customWidth="1"/>
    <col min="1546" max="1546" width="11.77734375" customWidth="1"/>
    <col min="1547" max="1547" width="9.5546875" customWidth="1"/>
    <col min="1548" max="1549" width="9.33203125" customWidth="1"/>
    <col min="1550" max="1550" width="13.44140625" customWidth="1"/>
    <col min="1551" max="1551" width="14.33203125" customWidth="1"/>
    <col min="1552" max="1552" width="9.6640625" customWidth="1"/>
    <col min="1553" max="1553" width="7.33203125" customWidth="1"/>
    <col min="1554" max="1554" width="7.88671875" customWidth="1"/>
    <col min="1555" max="1555" width="6.33203125" customWidth="1"/>
    <col min="1556" max="1556" width="5.77734375" customWidth="1"/>
    <col min="1557" max="1557" width="7.6640625" customWidth="1"/>
    <col min="1558" max="1558" width="6.21875" customWidth="1"/>
    <col min="1559" max="1559" width="5.6640625" customWidth="1"/>
    <col min="1560" max="1562" width="0" hidden="1" customWidth="1"/>
    <col min="1793" max="1793" width="41.109375" customWidth="1"/>
    <col min="1794" max="1794" width="10.21875" customWidth="1"/>
    <col min="1796" max="1796" width="9.5546875" customWidth="1"/>
    <col min="1797" max="1800" width="9.44140625" customWidth="1"/>
    <col min="1801" max="1801" width="9.6640625" customWidth="1"/>
    <col min="1802" max="1802" width="11.77734375" customWidth="1"/>
    <col min="1803" max="1803" width="9.5546875" customWidth="1"/>
    <col min="1804" max="1805" width="9.33203125" customWidth="1"/>
    <col min="1806" max="1806" width="13.44140625" customWidth="1"/>
    <col min="1807" max="1807" width="14.33203125" customWidth="1"/>
    <col min="1808" max="1808" width="9.6640625" customWidth="1"/>
    <col min="1809" max="1809" width="7.33203125" customWidth="1"/>
    <col min="1810" max="1810" width="7.88671875" customWidth="1"/>
    <col min="1811" max="1811" width="6.33203125" customWidth="1"/>
    <col min="1812" max="1812" width="5.77734375" customWidth="1"/>
    <col min="1813" max="1813" width="7.6640625" customWidth="1"/>
    <col min="1814" max="1814" width="6.21875" customWidth="1"/>
    <col min="1815" max="1815" width="5.6640625" customWidth="1"/>
    <col min="1816" max="1818" width="0" hidden="1" customWidth="1"/>
    <col min="2049" max="2049" width="41.109375" customWidth="1"/>
    <col min="2050" max="2050" width="10.21875" customWidth="1"/>
    <col min="2052" max="2052" width="9.5546875" customWidth="1"/>
    <col min="2053" max="2056" width="9.44140625" customWidth="1"/>
    <col min="2057" max="2057" width="9.6640625" customWidth="1"/>
    <col min="2058" max="2058" width="11.77734375" customWidth="1"/>
    <col min="2059" max="2059" width="9.5546875" customWidth="1"/>
    <col min="2060" max="2061" width="9.33203125" customWidth="1"/>
    <col min="2062" max="2062" width="13.44140625" customWidth="1"/>
    <col min="2063" max="2063" width="14.33203125" customWidth="1"/>
    <col min="2064" max="2064" width="9.6640625" customWidth="1"/>
    <col min="2065" max="2065" width="7.33203125" customWidth="1"/>
    <col min="2066" max="2066" width="7.88671875" customWidth="1"/>
    <col min="2067" max="2067" width="6.33203125" customWidth="1"/>
    <col min="2068" max="2068" width="5.77734375" customWidth="1"/>
    <col min="2069" max="2069" width="7.6640625" customWidth="1"/>
    <col min="2070" max="2070" width="6.21875" customWidth="1"/>
    <col min="2071" max="2071" width="5.6640625" customWidth="1"/>
    <col min="2072" max="2074" width="0" hidden="1" customWidth="1"/>
    <col min="2305" max="2305" width="41.109375" customWidth="1"/>
    <col min="2306" max="2306" width="10.21875" customWidth="1"/>
    <col min="2308" max="2308" width="9.5546875" customWidth="1"/>
    <col min="2309" max="2312" width="9.44140625" customWidth="1"/>
    <col min="2313" max="2313" width="9.6640625" customWidth="1"/>
    <col min="2314" max="2314" width="11.77734375" customWidth="1"/>
    <col min="2315" max="2315" width="9.5546875" customWidth="1"/>
    <col min="2316" max="2317" width="9.33203125" customWidth="1"/>
    <col min="2318" max="2318" width="13.44140625" customWidth="1"/>
    <col min="2319" max="2319" width="14.33203125" customWidth="1"/>
    <col min="2320" max="2320" width="9.6640625" customWidth="1"/>
    <col min="2321" max="2321" width="7.33203125" customWidth="1"/>
    <col min="2322" max="2322" width="7.88671875" customWidth="1"/>
    <col min="2323" max="2323" width="6.33203125" customWidth="1"/>
    <col min="2324" max="2324" width="5.77734375" customWidth="1"/>
    <col min="2325" max="2325" width="7.6640625" customWidth="1"/>
    <col min="2326" max="2326" width="6.21875" customWidth="1"/>
    <col min="2327" max="2327" width="5.6640625" customWidth="1"/>
    <col min="2328" max="2330" width="0" hidden="1" customWidth="1"/>
    <col min="2561" max="2561" width="41.109375" customWidth="1"/>
    <col min="2562" max="2562" width="10.21875" customWidth="1"/>
    <col min="2564" max="2564" width="9.5546875" customWidth="1"/>
    <col min="2565" max="2568" width="9.44140625" customWidth="1"/>
    <col min="2569" max="2569" width="9.6640625" customWidth="1"/>
    <col min="2570" max="2570" width="11.77734375" customWidth="1"/>
    <col min="2571" max="2571" width="9.5546875" customWidth="1"/>
    <col min="2572" max="2573" width="9.33203125" customWidth="1"/>
    <col min="2574" max="2574" width="13.44140625" customWidth="1"/>
    <col min="2575" max="2575" width="14.33203125" customWidth="1"/>
    <col min="2576" max="2576" width="9.6640625" customWidth="1"/>
    <col min="2577" max="2577" width="7.33203125" customWidth="1"/>
    <col min="2578" max="2578" width="7.88671875" customWidth="1"/>
    <col min="2579" max="2579" width="6.33203125" customWidth="1"/>
    <col min="2580" max="2580" width="5.77734375" customWidth="1"/>
    <col min="2581" max="2581" width="7.6640625" customWidth="1"/>
    <col min="2582" max="2582" width="6.21875" customWidth="1"/>
    <col min="2583" max="2583" width="5.6640625" customWidth="1"/>
    <col min="2584" max="2586" width="0" hidden="1" customWidth="1"/>
    <col min="2817" max="2817" width="41.109375" customWidth="1"/>
    <col min="2818" max="2818" width="10.21875" customWidth="1"/>
    <col min="2820" max="2820" width="9.5546875" customWidth="1"/>
    <col min="2821" max="2824" width="9.44140625" customWidth="1"/>
    <col min="2825" max="2825" width="9.6640625" customWidth="1"/>
    <col min="2826" max="2826" width="11.77734375" customWidth="1"/>
    <col min="2827" max="2827" width="9.5546875" customWidth="1"/>
    <col min="2828" max="2829" width="9.33203125" customWidth="1"/>
    <col min="2830" max="2830" width="13.44140625" customWidth="1"/>
    <col min="2831" max="2831" width="14.33203125" customWidth="1"/>
    <col min="2832" max="2832" width="9.6640625" customWidth="1"/>
    <col min="2833" max="2833" width="7.33203125" customWidth="1"/>
    <col min="2834" max="2834" width="7.88671875" customWidth="1"/>
    <col min="2835" max="2835" width="6.33203125" customWidth="1"/>
    <col min="2836" max="2836" width="5.77734375" customWidth="1"/>
    <col min="2837" max="2837" width="7.6640625" customWidth="1"/>
    <col min="2838" max="2838" width="6.21875" customWidth="1"/>
    <col min="2839" max="2839" width="5.6640625" customWidth="1"/>
    <col min="2840" max="2842" width="0" hidden="1" customWidth="1"/>
    <col min="3073" max="3073" width="41.109375" customWidth="1"/>
    <col min="3074" max="3074" width="10.21875" customWidth="1"/>
    <col min="3076" max="3076" width="9.5546875" customWidth="1"/>
    <col min="3077" max="3080" width="9.44140625" customWidth="1"/>
    <col min="3081" max="3081" width="9.6640625" customWidth="1"/>
    <col min="3082" max="3082" width="11.77734375" customWidth="1"/>
    <col min="3083" max="3083" width="9.5546875" customWidth="1"/>
    <col min="3084" max="3085" width="9.33203125" customWidth="1"/>
    <col min="3086" max="3086" width="13.44140625" customWidth="1"/>
    <col min="3087" max="3087" width="14.33203125" customWidth="1"/>
    <col min="3088" max="3088" width="9.6640625" customWidth="1"/>
    <col min="3089" max="3089" width="7.33203125" customWidth="1"/>
    <col min="3090" max="3090" width="7.88671875" customWidth="1"/>
    <col min="3091" max="3091" width="6.33203125" customWidth="1"/>
    <col min="3092" max="3092" width="5.77734375" customWidth="1"/>
    <col min="3093" max="3093" width="7.6640625" customWidth="1"/>
    <col min="3094" max="3094" width="6.21875" customWidth="1"/>
    <col min="3095" max="3095" width="5.6640625" customWidth="1"/>
    <col min="3096" max="3098" width="0" hidden="1" customWidth="1"/>
    <col min="3329" max="3329" width="41.109375" customWidth="1"/>
    <col min="3330" max="3330" width="10.21875" customWidth="1"/>
    <col min="3332" max="3332" width="9.5546875" customWidth="1"/>
    <col min="3333" max="3336" width="9.44140625" customWidth="1"/>
    <col min="3337" max="3337" width="9.6640625" customWidth="1"/>
    <col min="3338" max="3338" width="11.77734375" customWidth="1"/>
    <col min="3339" max="3339" width="9.5546875" customWidth="1"/>
    <col min="3340" max="3341" width="9.33203125" customWidth="1"/>
    <col min="3342" max="3342" width="13.44140625" customWidth="1"/>
    <col min="3343" max="3343" width="14.33203125" customWidth="1"/>
    <col min="3344" max="3344" width="9.6640625" customWidth="1"/>
    <col min="3345" max="3345" width="7.33203125" customWidth="1"/>
    <col min="3346" max="3346" width="7.88671875" customWidth="1"/>
    <col min="3347" max="3347" width="6.33203125" customWidth="1"/>
    <col min="3348" max="3348" width="5.77734375" customWidth="1"/>
    <col min="3349" max="3349" width="7.6640625" customWidth="1"/>
    <col min="3350" max="3350" width="6.21875" customWidth="1"/>
    <col min="3351" max="3351" width="5.6640625" customWidth="1"/>
    <col min="3352" max="3354" width="0" hidden="1" customWidth="1"/>
    <col min="3585" max="3585" width="41.109375" customWidth="1"/>
    <col min="3586" max="3586" width="10.21875" customWidth="1"/>
    <col min="3588" max="3588" width="9.5546875" customWidth="1"/>
    <col min="3589" max="3592" width="9.44140625" customWidth="1"/>
    <col min="3593" max="3593" width="9.6640625" customWidth="1"/>
    <col min="3594" max="3594" width="11.77734375" customWidth="1"/>
    <col min="3595" max="3595" width="9.5546875" customWidth="1"/>
    <col min="3596" max="3597" width="9.33203125" customWidth="1"/>
    <col min="3598" max="3598" width="13.44140625" customWidth="1"/>
    <col min="3599" max="3599" width="14.33203125" customWidth="1"/>
    <col min="3600" max="3600" width="9.6640625" customWidth="1"/>
    <col min="3601" max="3601" width="7.33203125" customWidth="1"/>
    <col min="3602" max="3602" width="7.88671875" customWidth="1"/>
    <col min="3603" max="3603" width="6.33203125" customWidth="1"/>
    <col min="3604" max="3604" width="5.77734375" customWidth="1"/>
    <col min="3605" max="3605" width="7.6640625" customWidth="1"/>
    <col min="3606" max="3606" width="6.21875" customWidth="1"/>
    <col min="3607" max="3607" width="5.6640625" customWidth="1"/>
    <col min="3608" max="3610" width="0" hidden="1" customWidth="1"/>
    <col min="3841" max="3841" width="41.109375" customWidth="1"/>
    <col min="3842" max="3842" width="10.21875" customWidth="1"/>
    <col min="3844" max="3844" width="9.5546875" customWidth="1"/>
    <col min="3845" max="3848" width="9.44140625" customWidth="1"/>
    <col min="3849" max="3849" width="9.6640625" customWidth="1"/>
    <col min="3850" max="3850" width="11.77734375" customWidth="1"/>
    <col min="3851" max="3851" width="9.5546875" customWidth="1"/>
    <col min="3852" max="3853" width="9.33203125" customWidth="1"/>
    <col min="3854" max="3854" width="13.44140625" customWidth="1"/>
    <col min="3855" max="3855" width="14.33203125" customWidth="1"/>
    <col min="3856" max="3856" width="9.6640625" customWidth="1"/>
    <col min="3857" max="3857" width="7.33203125" customWidth="1"/>
    <col min="3858" max="3858" width="7.88671875" customWidth="1"/>
    <col min="3859" max="3859" width="6.33203125" customWidth="1"/>
    <col min="3860" max="3860" width="5.77734375" customWidth="1"/>
    <col min="3861" max="3861" width="7.6640625" customWidth="1"/>
    <col min="3862" max="3862" width="6.21875" customWidth="1"/>
    <col min="3863" max="3863" width="5.6640625" customWidth="1"/>
    <col min="3864" max="3866" width="0" hidden="1" customWidth="1"/>
    <col min="4097" max="4097" width="41.109375" customWidth="1"/>
    <col min="4098" max="4098" width="10.21875" customWidth="1"/>
    <col min="4100" max="4100" width="9.5546875" customWidth="1"/>
    <col min="4101" max="4104" width="9.44140625" customWidth="1"/>
    <col min="4105" max="4105" width="9.6640625" customWidth="1"/>
    <col min="4106" max="4106" width="11.77734375" customWidth="1"/>
    <col min="4107" max="4107" width="9.5546875" customWidth="1"/>
    <col min="4108" max="4109" width="9.33203125" customWidth="1"/>
    <col min="4110" max="4110" width="13.44140625" customWidth="1"/>
    <col min="4111" max="4111" width="14.33203125" customWidth="1"/>
    <col min="4112" max="4112" width="9.6640625" customWidth="1"/>
    <col min="4113" max="4113" width="7.33203125" customWidth="1"/>
    <col min="4114" max="4114" width="7.88671875" customWidth="1"/>
    <col min="4115" max="4115" width="6.33203125" customWidth="1"/>
    <col min="4116" max="4116" width="5.77734375" customWidth="1"/>
    <col min="4117" max="4117" width="7.6640625" customWidth="1"/>
    <col min="4118" max="4118" width="6.21875" customWidth="1"/>
    <col min="4119" max="4119" width="5.6640625" customWidth="1"/>
    <col min="4120" max="4122" width="0" hidden="1" customWidth="1"/>
    <col min="4353" max="4353" width="41.109375" customWidth="1"/>
    <col min="4354" max="4354" width="10.21875" customWidth="1"/>
    <col min="4356" max="4356" width="9.5546875" customWidth="1"/>
    <col min="4357" max="4360" width="9.44140625" customWidth="1"/>
    <col min="4361" max="4361" width="9.6640625" customWidth="1"/>
    <col min="4362" max="4362" width="11.77734375" customWidth="1"/>
    <col min="4363" max="4363" width="9.5546875" customWidth="1"/>
    <col min="4364" max="4365" width="9.33203125" customWidth="1"/>
    <col min="4366" max="4366" width="13.44140625" customWidth="1"/>
    <col min="4367" max="4367" width="14.33203125" customWidth="1"/>
    <col min="4368" max="4368" width="9.6640625" customWidth="1"/>
    <col min="4369" max="4369" width="7.33203125" customWidth="1"/>
    <col min="4370" max="4370" width="7.88671875" customWidth="1"/>
    <col min="4371" max="4371" width="6.33203125" customWidth="1"/>
    <col min="4372" max="4372" width="5.77734375" customWidth="1"/>
    <col min="4373" max="4373" width="7.6640625" customWidth="1"/>
    <col min="4374" max="4374" width="6.21875" customWidth="1"/>
    <col min="4375" max="4375" width="5.6640625" customWidth="1"/>
    <col min="4376" max="4378" width="0" hidden="1" customWidth="1"/>
    <col min="4609" max="4609" width="41.109375" customWidth="1"/>
    <col min="4610" max="4610" width="10.21875" customWidth="1"/>
    <col min="4612" max="4612" width="9.5546875" customWidth="1"/>
    <col min="4613" max="4616" width="9.44140625" customWidth="1"/>
    <col min="4617" max="4617" width="9.6640625" customWidth="1"/>
    <col min="4618" max="4618" width="11.77734375" customWidth="1"/>
    <col min="4619" max="4619" width="9.5546875" customWidth="1"/>
    <col min="4620" max="4621" width="9.33203125" customWidth="1"/>
    <col min="4622" max="4622" width="13.44140625" customWidth="1"/>
    <col min="4623" max="4623" width="14.33203125" customWidth="1"/>
    <col min="4624" max="4624" width="9.6640625" customWidth="1"/>
    <col min="4625" max="4625" width="7.33203125" customWidth="1"/>
    <col min="4626" max="4626" width="7.88671875" customWidth="1"/>
    <col min="4627" max="4627" width="6.33203125" customWidth="1"/>
    <col min="4628" max="4628" width="5.77734375" customWidth="1"/>
    <col min="4629" max="4629" width="7.6640625" customWidth="1"/>
    <col min="4630" max="4630" width="6.21875" customWidth="1"/>
    <col min="4631" max="4631" width="5.6640625" customWidth="1"/>
    <col min="4632" max="4634" width="0" hidden="1" customWidth="1"/>
    <col min="4865" max="4865" width="41.109375" customWidth="1"/>
    <col min="4866" max="4866" width="10.21875" customWidth="1"/>
    <col min="4868" max="4868" width="9.5546875" customWidth="1"/>
    <col min="4869" max="4872" width="9.44140625" customWidth="1"/>
    <col min="4873" max="4873" width="9.6640625" customWidth="1"/>
    <col min="4874" max="4874" width="11.77734375" customWidth="1"/>
    <col min="4875" max="4875" width="9.5546875" customWidth="1"/>
    <col min="4876" max="4877" width="9.33203125" customWidth="1"/>
    <col min="4878" max="4878" width="13.44140625" customWidth="1"/>
    <col min="4879" max="4879" width="14.33203125" customWidth="1"/>
    <col min="4880" max="4880" width="9.6640625" customWidth="1"/>
    <col min="4881" max="4881" width="7.33203125" customWidth="1"/>
    <col min="4882" max="4882" width="7.88671875" customWidth="1"/>
    <col min="4883" max="4883" width="6.33203125" customWidth="1"/>
    <col min="4884" max="4884" width="5.77734375" customWidth="1"/>
    <col min="4885" max="4885" width="7.6640625" customWidth="1"/>
    <col min="4886" max="4886" width="6.21875" customWidth="1"/>
    <col min="4887" max="4887" width="5.6640625" customWidth="1"/>
    <col min="4888" max="4890" width="0" hidden="1" customWidth="1"/>
    <col min="5121" max="5121" width="41.109375" customWidth="1"/>
    <col min="5122" max="5122" width="10.21875" customWidth="1"/>
    <col min="5124" max="5124" width="9.5546875" customWidth="1"/>
    <col min="5125" max="5128" width="9.44140625" customWidth="1"/>
    <col min="5129" max="5129" width="9.6640625" customWidth="1"/>
    <col min="5130" max="5130" width="11.77734375" customWidth="1"/>
    <col min="5131" max="5131" width="9.5546875" customWidth="1"/>
    <col min="5132" max="5133" width="9.33203125" customWidth="1"/>
    <col min="5134" max="5134" width="13.44140625" customWidth="1"/>
    <col min="5135" max="5135" width="14.33203125" customWidth="1"/>
    <col min="5136" max="5136" width="9.6640625" customWidth="1"/>
    <col min="5137" max="5137" width="7.33203125" customWidth="1"/>
    <col min="5138" max="5138" width="7.88671875" customWidth="1"/>
    <col min="5139" max="5139" width="6.33203125" customWidth="1"/>
    <col min="5140" max="5140" width="5.77734375" customWidth="1"/>
    <col min="5141" max="5141" width="7.6640625" customWidth="1"/>
    <col min="5142" max="5142" width="6.21875" customWidth="1"/>
    <col min="5143" max="5143" width="5.6640625" customWidth="1"/>
    <col min="5144" max="5146" width="0" hidden="1" customWidth="1"/>
    <col min="5377" max="5377" width="41.109375" customWidth="1"/>
    <col min="5378" max="5378" width="10.21875" customWidth="1"/>
    <col min="5380" max="5380" width="9.5546875" customWidth="1"/>
    <col min="5381" max="5384" width="9.44140625" customWidth="1"/>
    <col min="5385" max="5385" width="9.6640625" customWidth="1"/>
    <col min="5386" max="5386" width="11.77734375" customWidth="1"/>
    <col min="5387" max="5387" width="9.5546875" customWidth="1"/>
    <col min="5388" max="5389" width="9.33203125" customWidth="1"/>
    <col min="5390" max="5390" width="13.44140625" customWidth="1"/>
    <col min="5391" max="5391" width="14.33203125" customWidth="1"/>
    <col min="5392" max="5392" width="9.6640625" customWidth="1"/>
    <col min="5393" max="5393" width="7.33203125" customWidth="1"/>
    <col min="5394" max="5394" width="7.88671875" customWidth="1"/>
    <col min="5395" max="5395" width="6.33203125" customWidth="1"/>
    <col min="5396" max="5396" width="5.77734375" customWidth="1"/>
    <col min="5397" max="5397" width="7.6640625" customWidth="1"/>
    <col min="5398" max="5398" width="6.21875" customWidth="1"/>
    <col min="5399" max="5399" width="5.6640625" customWidth="1"/>
    <col min="5400" max="5402" width="0" hidden="1" customWidth="1"/>
    <col min="5633" max="5633" width="41.109375" customWidth="1"/>
    <col min="5634" max="5634" width="10.21875" customWidth="1"/>
    <col min="5636" max="5636" width="9.5546875" customWidth="1"/>
    <col min="5637" max="5640" width="9.44140625" customWidth="1"/>
    <col min="5641" max="5641" width="9.6640625" customWidth="1"/>
    <col min="5642" max="5642" width="11.77734375" customWidth="1"/>
    <col min="5643" max="5643" width="9.5546875" customWidth="1"/>
    <col min="5644" max="5645" width="9.33203125" customWidth="1"/>
    <col min="5646" max="5646" width="13.44140625" customWidth="1"/>
    <col min="5647" max="5647" width="14.33203125" customWidth="1"/>
    <col min="5648" max="5648" width="9.6640625" customWidth="1"/>
    <col min="5649" max="5649" width="7.33203125" customWidth="1"/>
    <col min="5650" max="5650" width="7.88671875" customWidth="1"/>
    <col min="5651" max="5651" width="6.33203125" customWidth="1"/>
    <col min="5652" max="5652" width="5.77734375" customWidth="1"/>
    <col min="5653" max="5653" width="7.6640625" customWidth="1"/>
    <col min="5654" max="5654" width="6.21875" customWidth="1"/>
    <col min="5655" max="5655" width="5.6640625" customWidth="1"/>
    <col min="5656" max="5658" width="0" hidden="1" customWidth="1"/>
    <col min="5889" max="5889" width="41.109375" customWidth="1"/>
    <col min="5890" max="5890" width="10.21875" customWidth="1"/>
    <col min="5892" max="5892" width="9.5546875" customWidth="1"/>
    <col min="5893" max="5896" width="9.44140625" customWidth="1"/>
    <col min="5897" max="5897" width="9.6640625" customWidth="1"/>
    <col min="5898" max="5898" width="11.77734375" customWidth="1"/>
    <col min="5899" max="5899" width="9.5546875" customWidth="1"/>
    <col min="5900" max="5901" width="9.33203125" customWidth="1"/>
    <col min="5902" max="5902" width="13.44140625" customWidth="1"/>
    <col min="5903" max="5903" width="14.33203125" customWidth="1"/>
    <col min="5904" max="5904" width="9.6640625" customWidth="1"/>
    <col min="5905" max="5905" width="7.33203125" customWidth="1"/>
    <col min="5906" max="5906" width="7.88671875" customWidth="1"/>
    <col min="5907" max="5907" width="6.33203125" customWidth="1"/>
    <col min="5908" max="5908" width="5.77734375" customWidth="1"/>
    <col min="5909" max="5909" width="7.6640625" customWidth="1"/>
    <col min="5910" max="5910" width="6.21875" customWidth="1"/>
    <col min="5911" max="5911" width="5.6640625" customWidth="1"/>
    <col min="5912" max="5914" width="0" hidden="1" customWidth="1"/>
    <col min="6145" max="6145" width="41.109375" customWidth="1"/>
    <col min="6146" max="6146" width="10.21875" customWidth="1"/>
    <col min="6148" max="6148" width="9.5546875" customWidth="1"/>
    <col min="6149" max="6152" width="9.44140625" customWidth="1"/>
    <col min="6153" max="6153" width="9.6640625" customWidth="1"/>
    <col min="6154" max="6154" width="11.77734375" customWidth="1"/>
    <col min="6155" max="6155" width="9.5546875" customWidth="1"/>
    <col min="6156" max="6157" width="9.33203125" customWidth="1"/>
    <col min="6158" max="6158" width="13.44140625" customWidth="1"/>
    <col min="6159" max="6159" width="14.33203125" customWidth="1"/>
    <col min="6160" max="6160" width="9.6640625" customWidth="1"/>
    <col min="6161" max="6161" width="7.33203125" customWidth="1"/>
    <col min="6162" max="6162" width="7.88671875" customWidth="1"/>
    <col min="6163" max="6163" width="6.33203125" customWidth="1"/>
    <col min="6164" max="6164" width="5.77734375" customWidth="1"/>
    <col min="6165" max="6165" width="7.6640625" customWidth="1"/>
    <col min="6166" max="6166" width="6.21875" customWidth="1"/>
    <col min="6167" max="6167" width="5.6640625" customWidth="1"/>
    <col min="6168" max="6170" width="0" hidden="1" customWidth="1"/>
    <col min="6401" max="6401" width="41.109375" customWidth="1"/>
    <col min="6402" max="6402" width="10.21875" customWidth="1"/>
    <col min="6404" max="6404" width="9.5546875" customWidth="1"/>
    <col min="6405" max="6408" width="9.44140625" customWidth="1"/>
    <col min="6409" max="6409" width="9.6640625" customWidth="1"/>
    <col min="6410" max="6410" width="11.77734375" customWidth="1"/>
    <col min="6411" max="6411" width="9.5546875" customWidth="1"/>
    <col min="6412" max="6413" width="9.33203125" customWidth="1"/>
    <col min="6414" max="6414" width="13.44140625" customWidth="1"/>
    <col min="6415" max="6415" width="14.33203125" customWidth="1"/>
    <col min="6416" max="6416" width="9.6640625" customWidth="1"/>
    <col min="6417" max="6417" width="7.33203125" customWidth="1"/>
    <col min="6418" max="6418" width="7.88671875" customWidth="1"/>
    <col min="6419" max="6419" width="6.33203125" customWidth="1"/>
    <col min="6420" max="6420" width="5.77734375" customWidth="1"/>
    <col min="6421" max="6421" width="7.6640625" customWidth="1"/>
    <col min="6422" max="6422" width="6.21875" customWidth="1"/>
    <col min="6423" max="6423" width="5.6640625" customWidth="1"/>
    <col min="6424" max="6426" width="0" hidden="1" customWidth="1"/>
    <col min="6657" max="6657" width="41.109375" customWidth="1"/>
    <col min="6658" max="6658" width="10.21875" customWidth="1"/>
    <col min="6660" max="6660" width="9.5546875" customWidth="1"/>
    <col min="6661" max="6664" width="9.44140625" customWidth="1"/>
    <col min="6665" max="6665" width="9.6640625" customWidth="1"/>
    <col min="6666" max="6666" width="11.77734375" customWidth="1"/>
    <col min="6667" max="6667" width="9.5546875" customWidth="1"/>
    <col min="6668" max="6669" width="9.33203125" customWidth="1"/>
    <col min="6670" max="6670" width="13.44140625" customWidth="1"/>
    <col min="6671" max="6671" width="14.33203125" customWidth="1"/>
    <col min="6672" max="6672" width="9.6640625" customWidth="1"/>
    <col min="6673" max="6673" width="7.33203125" customWidth="1"/>
    <col min="6674" max="6674" width="7.88671875" customWidth="1"/>
    <col min="6675" max="6675" width="6.33203125" customWidth="1"/>
    <col min="6676" max="6676" width="5.77734375" customWidth="1"/>
    <col min="6677" max="6677" width="7.6640625" customWidth="1"/>
    <col min="6678" max="6678" width="6.21875" customWidth="1"/>
    <col min="6679" max="6679" width="5.6640625" customWidth="1"/>
    <col min="6680" max="6682" width="0" hidden="1" customWidth="1"/>
    <col min="6913" max="6913" width="41.109375" customWidth="1"/>
    <col min="6914" max="6914" width="10.21875" customWidth="1"/>
    <col min="6916" max="6916" width="9.5546875" customWidth="1"/>
    <col min="6917" max="6920" width="9.44140625" customWidth="1"/>
    <col min="6921" max="6921" width="9.6640625" customWidth="1"/>
    <col min="6922" max="6922" width="11.77734375" customWidth="1"/>
    <col min="6923" max="6923" width="9.5546875" customWidth="1"/>
    <col min="6924" max="6925" width="9.33203125" customWidth="1"/>
    <col min="6926" max="6926" width="13.44140625" customWidth="1"/>
    <col min="6927" max="6927" width="14.33203125" customWidth="1"/>
    <col min="6928" max="6928" width="9.6640625" customWidth="1"/>
    <col min="6929" max="6929" width="7.33203125" customWidth="1"/>
    <col min="6930" max="6930" width="7.88671875" customWidth="1"/>
    <col min="6931" max="6931" width="6.33203125" customWidth="1"/>
    <col min="6932" max="6932" width="5.77734375" customWidth="1"/>
    <col min="6933" max="6933" width="7.6640625" customWidth="1"/>
    <col min="6934" max="6934" width="6.21875" customWidth="1"/>
    <col min="6935" max="6935" width="5.6640625" customWidth="1"/>
    <col min="6936" max="6938" width="0" hidden="1" customWidth="1"/>
    <col min="7169" max="7169" width="41.109375" customWidth="1"/>
    <col min="7170" max="7170" width="10.21875" customWidth="1"/>
    <col min="7172" max="7172" width="9.5546875" customWidth="1"/>
    <col min="7173" max="7176" width="9.44140625" customWidth="1"/>
    <col min="7177" max="7177" width="9.6640625" customWidth="1"/>
    <col min="7178" max="7178" width="11.77734375" customWidth="1"/>
    <col min="7179" max="7179" width="9.5546875" customWidth="1"/>
    <col min="7180" max="7181" width="9.33203125" customWidth="1"/>
    <col min="7182" max="7182" width="13.44140625" customWidth="1"/>
    <col min="7183" max="7183" width="14.33203125" customWidth="1"/>
    <col min="7184" max="7184" width="9.6640625" customWidth="1"/>
    <col min="7185" max="7185" width="7.33203125" customWidth="1"/>
    <col min="7186" max="7186" width="7.88671875" customWidth="1"/>
    <col min="7187" max="7187" width="6.33203125" customWidth="1"/>
    <col min="7188" max="7188" width="5.77734375" customWidth="1"/>
    <col min="7189" max="7189" width="7.6640625" customWidth="1"/>
    <col min="7190" max="7190" width="6.21875" customWidth="1"/>
    <col min="7191" max="7191" width="5.6640625" customWidth="1"/>
    <col min="7192" max="7194" width="0" hidden="1" customWidth="1"/>
    <col min="7425" max="7425" width="41.109375" customWidth="1"/>
    <col min="7426" max="7426" width="10.21875" customWidth="1"/>
    <col min="7428" max="7428" width="9.5546875" customWidth="1"/>
    <col min="7429" max="7432" width="9.44140625" customWidth="1"/>
    <col min="7433" max="7433" width="9.6640625" customWidth="1"/>
    <col min="7434" max="7434" width="11.77734375" customWidth="1"/>
    <col min="7435" max="7435" width="9.5546875" customWidth="1"/>
    <col min="7436" max="7437" width="9.33203125" customWidth="1"/>
    <col min="7438" max="7438" width="13.44140625" customWidth="1"/>
    <col min="7439" max="7439" width="14.33203125" customWidth="1"/>
    <col min="7440" max="7440" width="9.6640625" customWidth="1"/>
    <col min="7441" max="7441" width="7.33203125" customWidth="1"/>
    <col min="7442" max="7442" width="7.88671875" customWidth="1"/>
    <col min="7443" max="7443" width="6.33203125" customWidth="1"/>
    <col min="7444" max="7444" width="5.77734375" customWidth="1"/>
    <col min="7445" max="7445" width="7.6640625" customWidth="1"/>
    <col min="7446" max="7446" width="6.21875" customWidth="1"/>
    <col min="7447" max="7447" width="5.6640625" customWidth="1"/>
    <col min="7448" max="7450" width="0" hidden="1" customWidth="1"/>
    <col min="7681" max="7681" width="41.109375" customWidth="1"/>
    <col min="7682" max="7682" width="10.21875" customWidth="1"/>
    <col min="7684" max="7684" width="9.5546875" customWidth="1"/>
    <col min="7685" max="7688" width="9.44140625" customWidth="1"/>
    <col min="7689" max="7689" width="9.6640625" customWidth="1"/>
    <col min="7690" max="7690" width="11.77734375" customWidth="1"/>
    <col min="7691" max="7691" width="9.5546875" customWidth="1"/>
    <col min="7692" max="7693" width="9.33203125" customWidth="1"/>
    <col min="7694" max="7694" width="13.44140625" customWidth="1"/>
    <col min="7695" max="7695" width="14.33203125" customWidth="1"/>
    <col min="7696" max="7696" width="9.6640625" customWidth="1"/>
    <col min="7697" max="7697" width="7.33203125" customWidth="1"/>
    <col min="7698" max="7698" width="7.88671875" customWidth="1"/>
    <col min="7699" max="7699" width="6.33203125" customWidth="1"/>
    <col min="7700" max="7700" width="5.77734375" customWidth="1"/>
    <col min="7701" max="7701" width="7.6640625" customWidth="1"/>
    <col min="7702" max="7702" width="6.21875" customWidth="1"/>
    <col min="7703" max="7703" width="5.6640625" customWidth="1"/>
    <col min="7704" max="7706" width="0" hidden="1" customWidth="1"/>
    <col min="7937" max="7937" width="41.109375" customWidth="1"/>
    <col min="7938" max="7938" width="10.21875" customWidth="1"/>
    <col min="7940" max="7940" width="9.5546875" customWidth="1"/>
    <col min="7941" max="7944" width="9.44140625" customWidth="1"/>
    <col min="7945" max="7945" width="9.6640625" customWidth="1"/>
    <col min="7946" max="7946" width="11.77734375" customWidth="1"/>
    <col min="7947" max="7947" width="9.5546875" customWidth="1"/>
    <col min="7948" max="7949" width="9.33203125" customWidth="1"/>
    <col min="7950" max="7950" width="13.44140625" customWidth="1"/>
    <col min="7951" max="7951" width="14.33203125" customWidth="1"/>
    <col min="7952" max="7952" width="9.6640625" customWidth="1"/>
    <col min="7953" max="7953" width="7.33203125" customWidth="1"/>
    <col min="7954" max="7954" width="7.88671875" customWidth="1"/>
    <col min="7955" max="7955" width="6.33203125" customWidth="1"/>
    <col min="7956" max="7956" width="5.77734375" customWidth="1"/>
    <col min="7957" max="7957" width="7.6640625" customWidth="1"/>
    <col min="7958" max="7958" width="6.21875" customWidth="1"/>
    <col min="7959" max="7959" width="5.6640625" customWidth="1"/>
    <col min="7960" max="7962" width="0" hidden="1" customWidth="1"/>
    <col min="8193" max="8193" width="41.109375" customWidth="1"/>
    <col min="8194" max="8194" width="10.21875" customWidth="1"/>
    <col min="8196" max="8196" width="9.5546875" customWidth="1"/>
    <col min="8197" max="8200" width="9.44140625" customWidth="1"/>
    <col min="8201" max="8201" width="9.6640625" customWidth="1"/>
    <col min="8202" max="8202" width="11.77734375" customWidth="1"/>
    <col min="8203" max="8203" width="9.5546875" customWidth="1"/>
    <col min="8204" max="8205" width="9.33203125" customWidth="1"/>
    <col min="8206" max="8206" width="13.44140625" customWidth="1"/>
    <col min="8207" max="8207" width="14.33203125" customWidth="1"/>
    <col min="8208" max="8208" width="9.6640625" customWidth="1"/>
    <col min="8209" max="8209" width="7.33203125" customWidth="1"/>
    <col min="8210" max="8210" width="7.88671875" customWidth="1"/>
    <col min="8211" max="8211" width="6.33203125" customWidth="1"/>
    <col min="8212" max="8212" width="5.77734375" customWidth="1"/>
    <col min="8213" max="8213" width="7.6640625" customWidth="1"/>
    <col min="8214" max="8214" width="6.21875" customWidth="1"/>
    <col min="8215" max="8215" width="5.6640625" customWidth="1"/>
    <col min="8216" max="8218" width="0" hidden="1" customWidth="1"/>
    <col min="8449" max="8449" width="41.109375" customWidth="1"/>
    <col min="8450" max="8450" width="10.21875" customWidth="1"/>
    <col min="8452" max="8452" width="9.5546875" customWidth="1"/>
    <col min="8453" max="8456" width="9.44140625" customWidth="1"/>
    <col min="8457" max="8457" width="9.6640625" customWidth="1"/>
    <col min="8458" max="8458" width="11.77734375" customWidth="1"/>
    <col min="8459" max="8459" width="9.5546875" customWidth="1"/>
    <col min="8460" max="8461" width="9.33203125" customWidth="1"/>
    <col min="8462" max="8462" width="13.44140625" customWidth="1"/>
    <col min="8463" max="8463" width="14.33203125" customWidth="1"/>
    <col min="8464" max="8464" width="9.6640625" customWidth="1"/>
    <col min="8465" max="8465" width="7.33203125" customWidth="1"/>
    <col min="8466" max="8466" width="7.88671875" customWidth="1"/>
    <col min="8467" max="8467" width="6.33203125" customWidth="1"/>
    <col min="8468" max="8468" width="5.77734375" customWidth="1"/>
    <col min="8469" max="8469" width="7.6640625" customWidth="1"/>
    <col min="8470" max="8470" width="6.21875" customWidth="1"/>
    <col min="8471" max="8471" width="5.6640625" customWidth="1"/>
    <col min="8472" max="8474" width="0" hidden="1" customWidth="1"/>
    <col min="8705" max="8705" width="41.109375" customWidth="1"/>
    <col min="8706" max="8706" width="10.21875" customWidth="1"/>
    <col min="8708" max="8708" width="9.5546875" customWidth="1"/>
    <col min="8709" max="8712" width="9.44140625" customWidth="1"/>
    <col min="8713" max="8713" width="9.6640625" customWidth="1"/>
    <col min="8714" max="8714" width="11.77734375" customWidth="1"/>
    <col min="8715" max="8715" width="9.5546875" customWidth="1"/>
    <col min="8716" max="8717" width="9.33203125" customWidth="1"/>
    <col min="8718" max="8718" width="13.44140625" customWidth="1"/>
    <col min="8719" max="8719" width="14.33203125" customWidth="1"/>
    <col min="8720" max="8720" width="9.6640625" customWidth="1"/>
    <col min="8721" max="8721" width="7.33203125" customWidth="1"/>
    <col min="8722" max="8722" width="7.88671875" customWidth="1"/>
    <col min="8723" max="8723" width="6.33203125" customWidth="1"/>
    <col min="8724" max="8724" width="5.77734375" customWidth="1"/>
    <col min="8725" max="8725" width="7.6640625" customWidth="1"/>
    <col min="8726" max="8726" width="6.21875" customWidth="1"/>
    <col min="8727" max="8727" width="5.6640625" customWidth="1"/>
    <col min="8728" max="8730" width="0" hidden="1" customWidth="1"/>
    <col min="8961" max="8961" width="41.109375" customWidth="1"/>
    <col min="8962" max="8962" width="10.21875" customWidth="1"/>
    <col min="8964" max="8964" width="9.5546875" customWidth="1"/>
    <col min="8965" max="8968" width="9.44140625" customWidth="1"/>
    <col min="8969" max="8969" width="9.6640625" customWidth="1"/>
    <col min="8970" max="8970" width="11.77734375" customWidth="1"/>
    <col min="8971" max="8971" width="9.5546875" customWidth="1"/>
    <col min="8972" max="8973" width="9.33203125" customWidth="1"/>
    <col min="8974" max="8974" width="13.44140625" customWidth="1"/>
    <col min="8975" max="8975" width="14.33203125" customWidth="1"/>
    <col min="8976" max="8976" width="9.6640625" customWidth="1"/>
    <col min="8977" max="8977" width="7.33203125" customWidth="1"/>
    <col min="8978" max="8978" width="7.88671875" customWidth="1"/>
    <col min="8979" max="8979" width="6.33203125" customWidth="1"/>
    <col min="8980" max="8980" width="5.77734375" customWidth="1"/>
    <col min="8981" max="8981" width="7.6640625" customWidth="1"/>
    <col min="8982" max="8982" width="6.21875" customWidth="1"/>
    <col min="8983" max="8983" width="5.6640625" customWidth="1"/>
    <col min="8984" max="8986" width="0" hidden="1" customWidth="1"/>
    <col min="9217" max="9217" width="41.109375" customWidth="1"/>
    <col min="9218" max="9218" width="10.21875" customWidth="1"/>
    <col min="9220" max="9220" width="9.5546875" customWidth="1"/>
    <col min="9221" max="9224" width="9.44140625" customWidth="1"/>
    <col min="9225" max="9225" width="9.6640625" customWidth="1"/>
    <col min="9226" max="9226" width="11.77734375" customWidth="1"/>
    <col min="9227" max="9227" width="9.5546875" customWidth="1"/>
    <col min="9228" max="9229" width="9.33203125" customWidth="1"/>
    <col min="9230" max="9230" width="13.44140625" customWidth="1"/>
    <col min="9231" max="9231" width="14.33203125" customWidth="1"/>
    <col min="9232" max="9232" width="9.6640625" customWidth="1"/>
    <col min="9233" max="9233" width="7.33203125" customWidth="1"/>
    <col min="9234" max="9234" width="7.88671875" customWidth="1"/>
    <col min="9235" max="9235" width="6.33203125" customWidth="1"/>
    <col min="9236" max="9236" width="5.77734375" customWidth="1"/>
    <col min="9237" max="9237" width="7.6640625" customWidth="1"/>
    <col min="9238" max="9238" width="6.21875" customWidth="1"/>
    <col min="9239" max="9239" width="5.6640625" customWidth="1"/>
    <col min="9240" max="9242" width="0" hidden="1" customWidth="1"/>
    <col min="9473" max="9473" width="41.109375" customWidth="1"/>
    <col min="9474" max="9474" width="10.21875" customWidth="1"/>
    <col min="9476" max="9476" width="9.5546875" customWidth="1"/>
    <col min="9477" max="9480" width="9.44140625" customWidth="1"/>
    <col min="9481" max="9481" width="9.6640625" customWidth="1"/>
    <col min="9482" max="9482" width="11.77734375" customWidth="1"/>
    <col min="9483" max="9483" width="9.5546875" customWidth="1"/>
    <col min="9484" max="9485" width="9.33203125" customWidth="1"/>
    <col min="9486" max="9486" width="13.44140625" customWidth="1"/>
    <col min="9487" max="9487" width="14.33203125" customWidth="1"/>
    <col min="9488" max="9488" width="9.6640625" customWidth="1"/>
    <col min="9489" max="9489" width="7.33203125" customWidth="1"/>
    <col min="9490" max="9490" width="7.88671875" customWidth="1"/>
    <col min="9491" max="9491" width="6.33203125" customWidth="1"/>
    <col min="9492" max="9492" width="5.77734375" customWidth="1"/>
    <col min="9493" max="9493" width="7.6640625" customWidth="1"/>
    <col min="9494" max="9494" width="6.21875" customWidth="1"/>
    <col min="9495" max="9495" width="5.6640625" customWidth="1"/>
    <col min="9496" max="9498" width="0" hidden="1" customWidth="1"/>
    <col min="9729" max="9729" width="41.109375" customWidth="1"/>
    <col min="9730" max="9730" width="10.21875" customWidth="1"/>
    <col min="9732" max="9732" width="9.5546875" customWidth="1"/>
    <col min="9733" max="9736" width="9.44140625" customWidth="1"/>
    <col min="9737" max="9737" width="9.6640625" customWidth="1"/>
    <col min="9738" max="9738" width="11.77734375" customWidth="1"/>
    <col min="9739" max="9739" width="9.5546875" customWidth="1"/>
    <col min="9740" max="9741" width="9.33203125" customWidth="1"/>
    <col min="9742" max="9742" width="13.44140625" customWidth="1"/>
    <col min="9743" max="9743" width="14.33203125" customWidth="1"/>
    <col min="9744" max="9744" width="9.6640625" customWidth="1"/>
    <col min="9745" max="9745" width="7.33203125" customWidth="1"/>
    <col min="9746" max="9746" width="7.88671875" customWidth="1"/>
    <col min="9747" max="9747" width="6.33203125" customWidth="1"/>
    <col min="9748" max="9748" width="5.77734375" customWidth="1"/>
    <col min="9749" max="9749" width="7.6640625" customWidth="1"/>
    <col min="9750" max="9750" width="6.21875" customWidth="1"/>
    <col min="9751" max="9751" width="5.6640625" customWidth="1"/>
    <col min="9752" max="9754" width="0" hidden="1" customWidth="1"/>
    <col min="9985" max="9985" width="41.109375" customWidth="1"/>
    <col min="9986" max="9986" width="10.21875" customWidth="1"/>
    <col min="9988" max="9988" width="9.5546875" customWidth="1"/>
    <col min="9989" max="9992" width="9.44140625" customWidth="1"/>
    <col min="9993" max="9993" width="9.6640625" customWidth="1"/>
    <col min="9994" max="9994" width="11.77734375" customWidth="1"/>
    <col min="9995" max="9995" width="9.5546875" customWidth="1"/>
    <col min="9996" max="9997" width="9.33203125" customWidth="1"/>
    <col min="9998" max="9998" width="13.44140625" customWidth="1"/>
    <col min="9999" max="9999" width="14.33203125" customWidth="1"/>
    <col min="10000" max="10000" width="9.6640625" customWidth="1"/>
    <col min="10001" max="10001" width="7.33203125" customWidth="1"/>
    <col min="10002" max="10002" width="7.88671875" customWidth="1"/>
    <col min="10003" max="10003" width="6.33203125" customWidth="1"/>
    <col min="10004" max="10004" width="5.77734375" customWidth="1"/>
    <col min="10005" max="10005" width="7.6640625" customWidth="1"/>
    <col min="10006" max="10006" width="6.21875" customWidth="1"/>
    <col min="10007" max="10007" width="5.6640625" customWidth="1"/>
    <col min="10008" max="10010" width="0" hidden="1" customWidth="1"/>
    <col min="10241" max="10241" width="41.109375" customWidth="1"/>
    <col min="10242" max="10242" width="10.21875" customWidth="1"/>
    <col min="10244" max="10244" width="9.5546875" customWidth="1"/>
    <col min="10245" max="10248" width="9.44140625" customWidth="1"/>
    <col min="10249" max="10249" width="9.6640625" customWidth="1"/>
    <col min="10250" max="10250" width="11.77734375" customWidth="1"/>
    <col min="10251" max="10251" width="9.5546875" customWidth="1"/>
    <col min="10252" max="10253" width="9.33203125" customWidth="1"/>
    <col min="10254" max="10254" width="13.44140625" customWidth="1"/>
    <col min="10255" max="10255" width="14.33203125" customWidth="1"/>
    <col min="10256" max="10256" width="9.6640625" customWidth="1"/>
    <col min="10257" max="10257" width="7.33203125" customWidth="1"/>
    <col min="10258" max="10258" width="7.88671875" customWidth="1"/>
    <col min="10259" max="10259" width="6.33203125" customWidth="1"/>
    <col min="10260" max="10260" width="5.77734375" customWidth="1"/>
    <col min="10261" max="10261" width="7.6640625" customWidth="1"/>
    <col min="10262" max="10262" width="6.21875" customWidth="1"/>
    <col min="10263" max="10263" width="5.6640625" customWidth="1"/>
    <col min="10264" max="10266" width="0" hidden="1" customWidth="1"/>
    <col min="10497" max="10497" width="41.109375" customWidth="1"/>
    <col min="10498" max="10498" width="10.21875" customWidth="1"/>
    <col min="10500" max="10500" width="9.5546875" customWidth="1"/>
    <col min="10501" max="10504" width="9.44140625" customWidth="1"/>
    <col min="10505" max="10505" width="9.6640625" customWidth="1"/>
    <col min="10506" max="10506" width="11.77734375" customWidth="1"/>
    <col min="10507" max="10507" width="9.5546875" customWidth="1"/>
    <col min="10508" max="10509" width="9.33203125" customWidth="1"/>
    <col min="10510" max="10510" width="13.44140625" customWidth="1"/>
    <col min="10511" max="10511" width="14.33203125" customWidth="1"/>
    <col min="10512" max="10512" width="9.6640625" customWidth="1"/>
    <col min="10513" max="10513" width="7.33203125" customWidth="1"/>
    <col min="10514" max="10514" width="7.88671875" customWidth="1"/>
    <col min="10515" max="10515" width="6.33203125" customWidth="1"/>
    <col min="10516" max="10516" width="5.77734375" customWidth="1"/>
    <col min="10517" max="10517" width="7.6640625" customWidth="1"/>
    <col min="10518" max="10518" width="6.21875" customWidth="1"/>
    <col min="10519" max="10519" width="5.6640625" customWidth="1"/>
    <col min="10520" max="10522" width="0" hidden="1" customWidth="1"/>
    <col min="10753" max="10753" width="41.109375" customWidth="1"/>
    <col min="10754" max="10754" width="10.21875" customWidth="1"/>
    <col min="10756" max="10756" width="9.5546875" customWidth="1"/>
    <col min="10757" max="10760" width="9.44140625" customWidth="1"/>
    <col min="10761" max="10761" width="9.6640625" customWidth="1"/>
    <col min="10762" max="10762" width="11.77734375" customWidth="1"/>
    <col min="10763" max="10763" width="9.5546875" customWidth="1"/>
    <col min="10764" max="10765" width="9.33203125" customWidth="1"/>
    <col min="10766" max="10766" width="13.44140625" customWidth="1"/>
    <col min="10767" max="10767" width="14.33203125" customWidth="1"/>
    <col min="10768" max="10768" width="9.6640625" customWidth="1"/>
    <col min="10769" max="10769" width="7.33203125" customWidth="1"/>
    <col min="10770" max="10770" width="7.88671875" customWidth="1"/>
    <col min="10771" max="10771" width="6.33203125" customWidth="1"/>
    <col min="10772" max="10772" width="5.77734375" customWidth="1"/>
    <col min="10773" max="10773" width="7.6640625" customWidth="1"/>
    <col min="10774" max="10774" width="6.21875" customWidth="1"/>
    <col min="10775" max="10775" width="5.6640625" customWidth="1"/>
    <col min="10776" max="10778" width="0" hidden="1" customWidth="1"/>
    <col min="11009" max="11009" width="41.109375" customWidth="1"/>
    <col min="11010" max="11010" width="10.21875" customWidth="1"/>
    <col min="11012" max="11012" width="9.5546875" customWidth="1"/>
    <col min="11013" max="11016" width="9.44140625" customWidth="1"/>
    <col min="11017" max="11017" width="9.6640625" customWidth="1"/>
    <col min="11018" max="11018" width="11.77734375" customWidth="1"/>
    <col min="11019" max="11019" width="9.5546875" customWidth="1"/>
    <col min="11020" max="11021" width="9.33203125" customWidth="1"/>
    <col min="11022" max="11022" width="13.44140625" customWidth="1"/>
    <col min="11023" max="11023" width="14.33203125" customWidth="1"/>
    <col min="11024" max="11024" width="9.6640625" customWidth="1"/>
    <col min="11025" max="11025" width="7.33203125" customWidth="1"/>
    <col min="11026" max="11026" width="7.88671875" customWidth="1"/>
    <col min="11027" max="11027" width="6.33203125" customWidth="1"/>
    <col min="11028" max="11028" width="5.77734375" customWidth="1"/>
    <col min="11029" max="11029" width="7.6640625" customWidth="1"/>
    <col min="11030" max="11030" width="6.21875" customWidth="1"/>
    <col min="11031" max="11031" width="5.6640625" customWidth="1"/>
    <col min="11032" max="11034" width="0" hidden="1" customWidth="1"/>
    <col min="11265" max="11265" width="41.109375" customWidth="1"/>
    <col min="11266" max="11266" width="10.21875" customWidth="1"/>
    <col min="11268" max="11268" width="9.5546875" customWidth="1"/>
    <col min="11269" max="11272" width="9.44140625" customWidth="1"/>
    <col min="11273" max="11273" width="9.6640625" customWidth="1"/>
    <col min="11274" max="11274" width="11.77734375" customWidth="1"/>
    <col min="11275" max="11275" width="9.5546875" customWidth="1"/>
    <col min="11276" max="11277" width="9.33203125" customWidth="1"/>
    <col min="11278" max="11278" width="13.44140625" customWidth="1"/>
    <col min="11279" max="11279" width="14.33203125" customWidth="1"/>
    <col min="11280" max="11280" width="9.6640625" customWidth="1"/>
    <col min="11281" max="11281" width="7.33203125" customWidth="1"/>
    <col min="11282" max="11282" width="7.88671875" customWidth="1"/>
    <col min="11283" max="11283" width="6.33203125" customWidth="1"/>
    <col min="11284" max="11284" width="5.77734375" customWidth="1"/>
    <col min="11285" max="11285" width="7.6640625" customWidth="1"/>
    <col min="11286" max="11286" width="6.21875" customWidth="1"/>
    <col min="11287" max="11287" width="5.6640625" customWidth="1"/>
    <col min="11288" max="11290" width="0" hidden="1" customWidth="1"/>
    <col min="11521" max="11521" width="41.109375" customWidth="1"/>
    <col min="11522" max="11522" width="10.21875" customWidth="1"/>
    <col min="11524" max="11524" width="9.5546875" customWidth="1"/>
    <col min="11525" max="11528" width="9.44140625" customWidth="1"/>
    <col min="11529" max="11529" width="9.6640625" customWidth="1"/>
    <col min="11530" max="11530" width="11.77734375" customWidth="1"/>
    <col min="11531" max="11531" width="9.5546875" customWidth="1"/>
    <col min="11532" max="11533" width="9.33203125" customWidth="1"/>
    <col min="11534" max="11534" width="13.44140625" customWidth="1"/>
    <col min="11535" max="11535" width="14.33203125" customWidth="1"/>
    <col min="11536" max="11536" width="9.6640625" customWidth="1"/>
    <col min="11537" max="11537" width="7.33203125" customWidth="1"/>
    <col min="11538" max="11538" width="7.88671875" customWidth="1"/>
    <col min="11539" max="11539" width="6.33203125" customWidth="1"/>
    <col min="11540" max="11540" width="5.77734375" customWidth="1"/>
    <col min="11541" max="11541" width="7.6640625" customWidth="1"/>
    <col min="11542" max="11542" width="6.21875" customWidth="1"/>
    <col min="11543" max="11543" width="5.6640625" customWidth="1"/>
    <col min="11544" max="11546" width="0" hidden="1" customWidth="1"/>
    <col min="11777" max="11777" width="41.109375" customWidth="1"/>
    <col min="11778" max="11778" width="10.21875" customWidth="1"/>
    <col min="11780" max="11780" width="9.5546875" customWidth="1"/>
    <col min="11781" max="11784" width="9.44140625" customWidth="1"/>
    <col min="11785" max="11785" width="9.6640625" customWidth="1"/>
    <col min="11786" max="11786" width="11.77734375" customWidth="1"/>
    <col min="11787" max="11787" width="9.5546875" customWidth="1"/>
    <col min="11788" max="11789" width="9.33203125" customWidth="1"/>
    <col min="11790" max="11790" width="13.44140625" customWidth="1"/>
    <col min="11791" max="11791" width="14.33203125" customWidth="1"/>
    <col min="11792" max="11792" width="9.6640625" customWidth="1"/>
    <col min="11793" max="11793" width="7.33203125" customWidth="1"/>
    <col min="11794" max="11794" width="7.88671875" customWidth="1"/>
    <col min="11795" max="11795" width="6.33203125" customWidth="1"/>
    <col min="11796" max="11796" width="5.77734375" customWidth="1"/>
    <col min="11797" max="11797" width="7.6640625" customWidth="1"/>
    <col min="11798" max="11798" width="6.21875" customWidth="1"/>
    <col min="11799" max="11799" width="5.6640625" customWidth="1"/>
    <col min="11800" max="11802" width="0" hidden="1" customWidth="1"/>
    <col min="12033" max="12033" width="41.109375" customWidth="1"/>
    <col min="12034" max="12034" width="10.21875" customWidth="1"/>
    <col min="12036" max="12036" width="9.5546875" customWidth="1"/>
    <col min="12037" max="12040" width="9.44140625" customWidth="1"/>
    <col min="12041" max="12041" width="9.6640625" customWidth="1"/>
    <col min="12042" max="12042" width="11.77734375" customWidth="1"/>
    <col min="12043" max="12043" width="9.5546875" customWidth="1"/>
    <col min="12044" max="12045" width="9.33203125" customWidth="1"/>
    <col min="12046" max="12046" width="13.44140625" customWidth="1"/>
    <col min="12047" max="12047" width="14.33203125" customWidth="1"/>
    <col min="12048" max="12048" width="9.6640625" customWidth="1"/>
    <col min="12049" max="12049" width="7.33203125" customWidth="1"/>
    <col min="12050" max="12050" width="7.88671875" customWidth="1"/>
    <col min="12051" max="12051" width="6.33203125" customWidth="1"/>
    <col min="12052" max="12052" width="5.77734375" customWidth="1"/>
    <col min="12053" max="12053" width="7.6640625" customWidth="1"/>
    <col min="12054" max="12054" width="6.21875" customWidth="1"/>
    <col min="12055" max="12055" width="5.6640625" customWidth="1"/>
    <col min="12056" max="12058" width="0" hidden="1" customWidth="1"/>
    <col min="12289" max="12289" width="41.109375" customWidth="1"/>
    <col min="12290" max="12290" width="10.21875" customWidth="1"/>
    <col min="12292" max="12292" width="9.5546875" customWidth="1"/>
    <col min="12293" max="12296" width="9.44140625" customWidth="1"/>
    <col min="12297" max="12297" width="9.6640625" customWidth="1"/>
    <col min="12298" max="12298" width="11.77734375" customWidth="1"/>
    <col min="12299" max="12299" width="9.5546875" customWidth="1"/>
    <col min="12300" max="12301" width="9.33203125" customWidth="1"/>
    <col min="12302" max="12302" width="13.44140625" customWidth="1"/>
    <col min="12303" max="12303" width="14.33203125" customWidth="1"/>
    <col min="12304" max="12304" width="9.6640625" customWidth="1"/>
    <col min="12305" max="12305" width="7.33203125" customWidth="1"/>
    <col min="12306" max="12306" width="7.88671875" customWidth="1"/>
    <col min="12307" max="12307" width="6.33203125" customWidth="1"/>
    <col min="12308" max="12308" width="5.77734375" customWidth="1"/>
    <col min="12309" max="12309" width="7.6640625" customWidth="1"/>
    <col min="12310" max="12310" width="6.21875" customWidth="1"/>
    <col min="12311" max="12311" width="5.6640625" customWidth="1"/>
    <col min="12312" max="12314" width="0" hidden="1" customWidth="1"/>
    <col min="12545" max="12545" width="41.109375" customWidth="1"/>
    <col min="12546" max="12546" width="10.21875" customWidth="1"/>
    <col min="12548" max="12548" width="9.5546875" customWidth="1"/>
    <col min="12549" max="12552" width="9.44140625" customWidth="1"/>
    <col min="12553" max="12553" width="9.6640625" customWidth="1"/>
    <col min="12554" max="12554" width="11.77734375" customWidth="1"/>
    <col min="12555" max="12555" width="9.5546875" customWidth="1"/>
    <col min="12556" max="12557" width="9.33203125" customWidth="1"/>
    <col min="12558" max="12558" width="13.44140625" customWidth="1"/>
    <col min="12559" max="12559" width="14.33203125" customWidth="1"/>
    <col min="12560" max="12560" width="9.6640625" customWidth="1"/>
    <col min="12561" max="12561" width="7.33203125" customWidth="1"/>
    <col min="12562" max="12562" width="7.88671875" customWidth="1"/>
    <col min="12563" max="12563" width="6.33203125" customWidth="1"/>
    <col min="12564" max="12564" width="5.77734375" customWidth="1"/>
    <col min="12565" max="12565" width="7.6640625" customWidth="1"/>
    <col min="12566" max="12566" width="6.21875" customWidth="1"/>
    <col min="12567" max="12567" width="5.6640625" customWidth="1"/>
    <col min="12568" max="12570" width="0" hidden="1" customWidth="1"/>
    <col min="12801" max="12801" width="41.109375" customWidth="1"/>
    <col min="12802" max="12802" width="10.21875" customWidth="1"/>
    <col min="12804" max="12804" width="9.5546875" customWidth="1"/>
    <col min="12805" max="12808" width="9.44140625" customWidth="1"/>
    <col min="12809" max="12809" width="9.6640625" customWidth="1"/>
    <col min="12810" max="12810" width="11.77734375" customWidth="1"/>
    <col min="12811" max="12811" width="9.5546875" customWidth="1"/>
    <col min="12812" max="12813" width="9.33203125" customWidth="1"/>
    <col min="12814" max="12814" width="13.44140625" customWidth="1"/>
    <col min="12815" max="12815" width="14.33203125" customWidth="1"/>
    <col min="12816" max="12816" width="9.6640625" customWidth="1"/>
    <col min="12817" max="12817" width="7.33203125" customWidth="1"/>
    <col min="12818" max="12818" width="7.88671875" customWidth="1"/>
    <col min="12819" max="12819" width="6.33203125" customWidth="1"/>
    <col min="12820" max="12820" width="5.77734375" customWidth="1"/>
    <col min="12821" max="12821" width="7.6640625" customWidth="1"/>
    <col min="12822" max="12822" width="6.21875" customWidth="1"/>
    <col min="12823" max="12823" width="5.6640625" customWidth="1"/>
    <col min="12824" max="12826" width="0" hidden="1" customWidth="1"/>
    <col min="13057" max="13057" width="41.109375" customWidth="1"/>
    <col min="13058" max="13058" width="10.21875" customWidth="1"/>
    <col min="13060" max="13060" width="9.5546875" customWidth="1"/>
    <col min="13061" max="13064" width="9.44140625" customWidth="1"/>
    <col min="13065" max="13065" width="9.6640625" customWidth="1"/>
    <col min="13066" max="13066" width="11.77734375" customWidth="1"/>
    <col min="13067" max="13067" width="9.5546875" customWidth="1"/>
    <col min="13068" max="13069" width="9.33203125" customWidth="1"/>
    <col min="13070" max="13070" width="13.44140625" customWidth="1"/>
    <col min="13071" max="13071" width="14.33203125" customWidth="1"/>
    <col min="13072" max="13072" width="9.6640625" customWidth="1"/>
    <col min="13073" max="13073" width="7.33203125" customWidth="1"/>
    <col min="13074" max="13074" width="7.88671875" customWidth="1"/>
    <col min="13075" max="13075" width="6.33203125" customWidth="1"/>
    <col min="13076" max="13076" width="5.77734375" customWidth="1"/>
    <col min="13077" max="13077" width="7.6640625" customWidth="1"/>
    <col min="13078" max="13078" width="6.21875" customWidth="1"/>
    <col min="13079" max="13079" width="5.6640625" customWidth="1"/>
    <col min="13080" max="13082" width="0" hidden="1" customWidth="1"/>
    <col min="13313" max="13313" width="41.109375" customWidth="1"/>
    <col min="13314" max="13314" width="10.21875" customWidth="1"/>
    <col min="13316" max="13316" width="9.5546875" customWidth="1"/>
    <col min="13317" max="13320" width="9.44140625" customWidth="1"/>
    <col min="13321" max="13321" width="9.6640625" customWidth="1"/>
    <col min="13322" max="13322" width="11.77734375" customWidth="1"/>
    <col min="13323" max="13323" width="9.5546875" customWidth="1"/>
    <col min="13324" max="13325" width="9.33203125" customWidth="1"/>
    <col min="13326" max="13326" width="13.44140625" customWidth="1"/>
    <col min="13327" max="13327" width="14.33203125" customWidth="1"/>
    <col min="13328" max="13328" width="9.6640625" customWidth="1"/>
    <col min="13329" max="13329" width="7.33203125" customWidth="1"/>
    <col min="13330" max="13330" width="7.88671875" customWidth="1"/>
    <col min="13331" max="13331" width="6.33203125" customWidth="1"/>
    <col min="13332" max="13332" width="5.77734375" customWidth="1"/>
    <col min="13333" max="13333" width="7.6640625" customWidth="1"/>
    <col min="13334" max="13334" width="6.21875" customWidth="1"/>
    <col min="13335" max="13335" width="5.6640625" customWidth="1"/>
    <col min="13336" max="13338" width="0" hidden="1" customWidth="1"/>
    <col min="13569" max="13569" width="41.109375" customWidth="1"/>
    <col min="13570" max="13570" width="10.21875" customWidth="1"/>
    <col min="13572" max="13572" width="9.5546875" customWidth="1"/>
    <col min="13573" max="13576" width="9.44140625" customWidth="1"/>
    <col min="13577" max="13577" width="9.6640625" customWidth="1"/>
    <col min="13578" max="13578" width="11.77734375" customWidth="1"/>
    <col min="13579" max="13579" width="9.5546875" customWidth="1"/>
    <col min="13580" max="13581" width="9.33203125" customWidth="1"/>
    <col min="13582" max="13582" width="13.44140625" customWidth="1"/>
    <col min="13583" max="13583" width="14.33203125" customWidth="1"/>
    <col min="13584" max="13584" width="9.6640625" customWidth="1"/>
    <col min="13585" max="13585" width="7.33203125" customWidth="1"/>
    <col min="13586" max="13586" width="7.88671875" customWidth="1"/>
    <col min="13587" max="13587" width="6.33203125" customWidth="1"/>
    <col min="13588" max="13588" width="5.77734375" customWidth="1"/>
    <col min="13589" max="13589" width="7.6640625" customWidth="1"/>
    <col min="13590" max="13590" width="6.21875" customWidth="1"/>
    <col min="13591" max="13591" width="5.6640625" customWidth="1"/>
    <col min="13592" max="13594" width="0" hidden="1" customWidth="1"/>
    <col min="13825" max="13825" width="41.109375" customWidth="1"/>
    <col min="13826" max="13826" width="10.21875" customWidth="1"/>
    <col min="13828" max="13828" width="9.5546875" customWidth="1"/>
    <col min="13829" max="13832" width="9.44140625" customWidth="1"/>
    <col min="13833" max="13833" width="9.6640625" customWidth="1"/>
    <col min="13834" max="13834" width="11.77734375" customWidth="1"/>
    <col min="13835" max="13835" width="9.5546875" customWidth="1"/>
    <col min="13836" max="13837" width="9.33203125" customWidth="1"/>
    <col min="13838" max="13838" width="13.44140625" customWidth="1"/>
    <col min="13839" max="13839" width="14.33203125" customWidth="1"/>
    <col min="13840" max="13840" width="9.6640625" customWidth="1"/>
    <col min="13841" max="13841" width="7.33203125" customWidth="1"/>
    <col min="13842" max="13842" width="7.88671875" customWidth="1"/>
    <col min="13843" max="13843" width="6.33203125" customWidth="1"/>
    <col min="13844" max="13844" width="5.77734375" customWidth="1"/>
    <col min="13845" max="13845" width="7.6640625" customWidth="1"/>
    <col min="13846" max="13846" width="6.21875" customWidth="1"/>
    <col min="13847" max="13847" width="5.6640625" customWidth="1"/>
    <col min="13848" max="13850" width="0" hidden="1" customWidth="1"/>
    <col min="14081" max="14081" width="41.109375" customWidth="1"/>
    <col min="14082" max="14082" width="10.21875" customWidth="1"/>
    <col min="14084" max="14084" width="9.5546875" customWidth="1"/>
    <col min="14085" max="14088" width="9.44140625" customWidth="1"/>
    <col min="14089" max="14089" width="9.6640625" customWidth="1"/>
    <col min="14090" max="14090" width="11.77734375" customWidth="1"/>
    <col min="14091" max="14091" width="9.5546875" customWidth="1"/>
    <col min="14092" max="14093" width="9.33203125" customWidth="1"/>
    <col min="14094" max="14094" width="13.44140625" customWidth="1"/>
    <col min="14095" max="14095" width="14.33203125" customWidth="1"/>
    <col min="14096" max="14096" width="9.6640625" customWidth="1"/>
    <col min="14097" max="14097" width="7.33203125" customWidth="1"/>
    <col min="14098" max="14098" width="7.88671875" customWidth="1"/>
    <col min="14099" max="14099" width="6.33203125" customWidth="1"/>
    <col min="14100" max="14100" width="5.77734375" customWidth="1"/>
    <col min="14101" max="14101" width="7.6640625" customWidth="1"/>
    <col min="14102" max="14102" width="6.21875" customWidth="1"/>
    <col min="14103" max="14103" width="5.6640625" customWidth="1"/>
    <col min="14104" max="14106" width="0" hidden="1" customWidth="1"/>
    <col min="14337" max="14337" width="41.109375" customWidth="1"/>
    <col min="14338" max="14338" width="10.21875" customWidth="1"/>
    <col min="14340" max="14340" width="9.5546875" customWidth="1"/>
    <col min="14341" max="14344" width="9.44140625" customWidth="1"/>
    <col min="14345" max="14345" width="9.6640625" customWidth="1"/>
    <col min="14346" max="14346" width="11.77734375" customWidth="1"/>
    <col min="14347" max="14347" width="9.5546875" customWidth="1"/>
    <col min="14348" max="14349" width="9.33203125" customWidth="1"/>
    <col min="14350" max="14350" width="13.44140625" customWidth="1"/>
    <col min="14351" max="14351" width="14.33203125" customWidth="1"/>
    <col min="14352" max="14352" width="9.6640625" customWidth="1"/>
    <col min="14353" max="14353" width="7.33203125" customWidth="1"/>
    <col min="14354" max="14354" width="7.88671875" customWidth="1"/>
    <col min="14355" max="14355" width="6.33203125" customWidth="1"/>
    <col min="14356" max="14356" width="5.77734375" customWidth="1"/>
    <col min="14357" max="14357" width="7.6640625" customWidth="1"/>
    <col min="14358" max="14358" width="6.21875" customWidth="1"/>
    <col min="14359" max="14359" width="5.6640625" customWidth="1"/>
    <col min="14360" max="14362" width="0" hidden="1" customWidth="1"/>
    <col min="14593" max="14593" width="41.109375" customWidth="1"/>
    <col min="14594" max="14594" width="10.21875" customWidth="1"/>
    <col min="14596" max="14596" width="9.5546875" customWidth="1"/>
    <col min="14597" max="14600" width="9.44140625" customWidth="1"/>
    <col min="14601" max="14601" width="9.6640625" customWidth="1"/>
    <col min="14602" max="14602" width="11.77734375" customWidth="1"/>
    <col min="14603" max="14603" width="9.5546875" customWidth="1"/>
    <col min="14604" max="14605" width="9.33203125" customWidth="1"/>
    <col min="14606" max="14606" width="13.44140625" customWidth="1"/>
    <col min="14607" max="14607" width="14.33203125" customWidth="1"/>
    <col min="14608" max="14608" width="9.6640625" customWidth="1"/>
    <col min="14609" max="14609" width="7.33203125" customWidth="1"/>
    <col min="14610" max="14610" width="7.88671875" customWidth="1"/>
    <col min="14611" max="14611" width="6.33203125" customWidth="1"/>
    <col min="14612" max="14612" width="5.77734375" customWidth="1"/>
    <col min="14613" max="14613" width="7.6640625" customWidth="1"/>
    <col min="14614" max="14614" width="6.21875" customWidth="1"/>
    <col min="14615" max="14615" width="5.6640625" customWidth="1"/>
    <col min="14616" max="14618" width="0" hidden="1" customWidth="1"/>
    <col min="14849" max="14849" width="41.109375" customWidth="1"/>
    <col min="14850" max="14850" width="10.21875" customWidth="1"/>
    <col min="14852" max="14852" width="9.5546875" customWidth="1"/>
    <col min="14853" max="14856" width="9.44140625" customWidth="1"/>
    <col min="14857" max="14857" width="9.6640625" customWidth="1"/>
    <col min="14858" max="14858" width="11.77734375" customWidth="1"/>
    <col min="14859" max="14859" width="9.5546875" customWidth="1"/>
    <col min="14860" max="14861" width="9.33203125" customWidth="1"/>
    <col min="14862" max="14862" width="13.44140625" customWidth="1"/>
    <col min="14863" max="14863" width="14.33203125" customWidth="1"/>
    <col min="14864" max="14864" width="9.6640625" customWidth="1"/>
    <col min="14865" max="14865" width="7.33203125" customWidth="1"/>
    <col min="14866" max="14866" width="7.88671875" customWidth="1"/>
    <col min="14867" max="14867" width="6.33203125" customWidth="1"/>
    <col min="14868" max="14868" width="5.77734375" customWidth="1"/>
    <col min="14869" max="14869" width="7.6640625" customWidth="1"/>
    <col min="14870" max="14870" width="6.21875" customWidth="1"/>
    <col min="14871" max="14871" width="5.6640625" customWidth="1"/>
    <col min="14872" max="14874" width="0" hidden="1" customWidth="1"/>
    <col min="15105" max="15105" width="41.109375" customWidth="1"/>
    <col min="15106" max="15106" width="10.21875" customWidth="1"/>
    <col min="15108" max="15108" width="9.5546875" customWidth="1"/>
    <col min="15109" max="15112" width="9.44140625" customWidth="1"/>
    <col min="15113" max="15113" width="9.6640625" customWidth="1"/>
    <col min="15114" max="15114" width="11.77734375" customWidth="1"/>
    <col min="15115" max="15115" width="9.5546875" customWidth="1"/>
    <col min="15116" max="15117" width="9.33203125" customWidth="1"/>
    <col min="15118" max="15118" width="13.44140625" customWidth="1"/>
    <col min="15119" max="15119" width="14.33203125" customWidth="1"/>
    <col min="15120" max="15120" width="9.6640625" customWidth="1"/>
    <col min="15121" max="15121" width="7.33203125" customWidth="1"/>
    <col min="15122" max="15122" width="7.88671875" customWidth="1"/>
    <col min="15123" max="15123" width="6.33203125" customWidth="1"/>
    <col min="15124" max="15124" width="5.77734375" customWidth="1"/>
    <col min="15125" max="15125" width="7.6640625" customWidth="1"/>
    <col min="15126" max="15126" width="6.21875" customWidth="1"/>
    <col min="15127" max="15127" width="5.6640625" customWidth="1"/>
    <col min="15128" max="15130" width="0" hidden="1" customWidth="1"/>
    <col min="15361" max="15361" width="41.109375" customWidth="1"/>
    <col min="15362" max="15362" width="10.21875" customWidth="1"/>
    <col min="15364" max="15364" width="9.5546875" customWidth="1"/>
    <col min="15365" max="15368" width="9.44140625" customWidth="1"/>
    <col min="15369" max="15369" width="9.6640625" customWidth="1"/>
    <col min="15370" max="15370" width="11.77734375" customWidth="1"/>
    <col min="15371" max="15371" width="9.5546875" customWidth="1"/>
    <col min="15372" max="15373" width="9.33203125" customWidth="1"/>
    <col min="15374" max="15374" width="13.44140625" customWidth="1"/>
    <col min="15375" max="15375" width="14.33203125" customWidth="1"/>
    <col min="15376" max="15376" width="9.6640625" customWidth="1"/>
    <col min="15377" max="15377" width="7.33203125" customWidth="1"/>
    <col min="15378" max="15378" width="7.88671875" customWidth="1"/>
    <col min="15379" max="15379" width="6.33203125" customWidth="1"/>
    <col min="15380" max="15380" width="5.77734375" customWidth="1"/>
    <col min="15381" max="15381" width="7.6640625" customWidth="1"/>
    <col min="15382" max="15382" width="6.21875" customWidth="1"/>
    <col min="15383" max="15383" width="5.6640625" customWidth="1"/>
    <col min="15384" max="15386" width="0" hidden="1" customWidth="1"/>
    <col min="15617" max="15617" width="41.109375" customWidth="1"/>
    <col min="15618" max="15618" width="10.21875" customWidth="1"/>
    <col min="15620" max="15620" width="9.5546875" customWidth="1"/>
    <col min="15621" max="15624" width="9.44140625" customWidth="1"/>
    <col min="15625" max="15625" width="9.6640625" customWidth="1"/>
    <col min="15626" max="15626" width="11.77734375" customWidth="1"/>
    <col min="15627" max="15627" width="9.5546875" customWidth="1"/>
    <col min="15628" max="15629" width="9.33203125" customWidth="1"/>
    <col min="15630" max="15630" width="13.44140625" customWidth="1"/>
    <col min="15631" max="15631" width="14.33203125" customWidth="1"/>
    <col min="15632" max="15632" width="9.6640625" customWidth="1"/>
    <col min="15633" max="15633" width="7.33203125" customWidth="1"/>
    <col min="15634" max="15634" width="7.88671875" customWidth="1"/>
    <col min="15635" max="15635" width="6.33203125" customWidth="1"/>
    <col min="15636" max="15636" width="5.77734375" customWidth="1"/>
    <col min="15637" max="15637" width="7.6640625" customWidth="1"/>
    <col min="15638" max="15638" width="6.21875" customWidth="1"/>
    <col min="15639" max="15639" width="5.6640625" customWidth="1"/>
    <col min="15640" max="15642" width="0" hidden="1" customWidth="1"/>
    <col min="15873" max="15873" width="41.109375" customWidth="1"/>
    <col min="15874" max="15874" width="10.21875" customWidth="1"/>
    <col min="15876" max="15876" width="9.5546875" customWidth="1"/>
    <col min="15877" max="15880" width="9.44140625" customWidth="1"/>
    <col min="15881" max="15881" width="9.6640625" customWidth="1"/>
    <col min="15882" max="15882" width="11.77734375" customWidth="1"/>
    <col min="15883" max="15883" width="9.5546875" customWidth="1"/>
    <col min="15884" max="15885" width="9.33203125" customWidth="1"/>
    <col min="15886" max="15886" width="13.44140625" customWidth="1"/>
    <col min="15887" max="15887" width="14.33203125" customWidth="1"/>
    <col min="15888" max="15888" width="9.6640625" customWidth="1"/>
    <col min="15889" max="15889" width="7.33203125" customWidth="1"/>
    <col min="15890" max="15890" width="7.88671875" customWidth="1"/>
    <col min="15891" max="15891" width="6.33203125" customWidth="1"/>
    <col min="15892" max="15892" width="5.77734375" customWidth="1"/>
    <col min="15893" max="15893" width="7.6640625" customWidth="1"/>
    <col min="15894" max="15894" width="6.21875" customWidth="1"/>
    <col min="15895" max="15895" width="5.6640625" customWidth="1"/>
    <col min="15896" max="15898" width="0" hidden="1" customWidth="1"/>
    <col min="16129" max="16129" width="41.109375" customWidth="1"/>
    <col min="16130" max="16130" width="10.21875" customWidth="1"/>
    <col min="16132" max="16132" width="9.5546875" customWidth="1"/>
    <col min="16133" max="16136" width="9.44140625" customWidth="1"/>
    <col min="16137" max="16137" width="9.6640625" customWidth="1"/>
    <col min="16138" max="16138" width="11.77734375" customWidth="1"/>
    <col min="16139" max="16139" width="9.5546875" customWidth="1"/>
    <col min="16140" max="16141" width="9.33203125" customWidth="1"/>
    <col min="16142" max="16142" width="13.44140625" customWidth="1"/>
    <col min="16143" max="16143" width="14.33203125" customWidth="1"/>
    <col min="16144" max="16144" width="9.6640625" customWidth="1"/>
    <col min="16145" max="16145" width="7.33203125" customWidth="1"/>
    <col min="16146" max="16146" width="7.88671875" customWidth="1"/>
    <col min="16147" max="16147" width="6.33203125" customWidth="1"/>
    <col min="16148" max="16148" width="5.77734375" customWidth="1"/>
    <col min="16149" max="16149" width="7.6640625" customWidth="1"/>
    <col min="16150" max="16150" width="6.21875" customWidth="1"/>
    <col min="16151" max="16151" width="5.6640625" customWidth="1"/>
    <col min="16152" max="16154" width="0" hidden="1" customWidth="1"/>
  </cols>
  <sheetData>
    <row r="1" spans="1:26" ht="21.7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26" ht="33" customHeight="1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5" t="s">
        <v>571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6" s="3" customFormat="1" ht="27" customHeight="1">
      <c r="A3" s="46" t="s">
        <v>2</v>
      </c>
      <c r="B3" s="49" t="s">
        <v>3</v>
      </c>
      <c r="C3" s="49" t="s">
        <v>4</v>
      </c>
      <c r="D3" s="49" t="s">
        <v>5</v>
      </c>
      <c r="E3" s="55" t="s">
        <v>6</v>
      </c>
      <c r="F3" s="62"/>
      <c r="G3" s="56"/>
      <c r="H3" s="63" t="s">
        <v>7</v>
      </c>
      <c r="I3" s="64" t="s">
        <v>8</v>
      </c>
      <c r="J3" s="65"/>
      <c r="K3" s="65"/>
      <c r="L3" s="66"/>
      <c r="M3" s="67" t="s">
        <v>9</v>
      </c>
      <c r="N3" s="68"/>
      <c r="O3" s="69"/>
      <c r="P3" s="70" t="s">
        <v>10</v>
      </c>
      <c r="Q3" s="71"/>
      <c r="R3" s="71"/>
      <c r="S3" s="71"/>
      <c r="T3" s="71"/>
      <c r="U3" s="71"/>
      <c r="V3" s="71"/>
      <c r="W3" s="72"/>
      <c r="X3" s="52" t="s">
        <v>11</v>
      </c>
      <c r="Y3" s="52"/>
      <c r="Z3" s="2"/>
    </row>
    <row r="4" spans="1:26" s="3" customFormat="1" ht="22.5" customHeight="1">
      <c r="A4" s="47"/>
      <c r="B4" s="50"/>
      <c r="C4" s="50"/>
      <c r="D4" s="50"/>
      <c r="E4" s="53" t="s">
        <v>12</v>
      </c>
      <c r="F4" s="55" t="s">
        <v>13</v>
      </c>
      <c r="G4" s="56"/>
      <c r="H4" s="53"/>
      <c r="I4" s="57" t="s">
        <v>14</v>
      </c>
      <c r="J4" s="59" t="s">
        <v>15</v>
      </c>
      <c r="K4" s="60"/>
      <c r="L4" s="61"/>
      <c r="M4" s="57" t="s">
        <v>14</v>
      </c>
      <c r="N4" s="59" t="s">
        <v>15</v>
      </c>
      <c r="O4" s="61"/>
      <c r="P4" s="57" t="s">
        <v>14</v>
      </c>
      <c r="Q4" s="59" t="s">
        <v>16</v>
      </c>
      <c r="R4" s="60"/>
      <c r="S4" s="60"/>
      <c r="T4" s="60"/>
      <c r="U4" s="60"/>
      <c r="V4" s="60"/>
      <c r="W4" s="61"/>
      <c r="X4" s="52"/>
      <c r="Y4" s="52"/>
      <c r="Z4" s="2"/>
    </row>
    <row r="5" spans="1:26" s="3" customFormat="1" ht="80.25" customHeight="1">
      <c r="A5" s="48"/>
      <c r="B5" s="51"/>
      <c r="C5" s="51"/>
      <c r="D5" s="51"/>
      <c r="E5" s="54"/>
      <c r="F5" s="4" t="s">
        <v>12</v>
      </c>
      <c r="G5" s="5" t="s">
        <v>17</v>
      </c>
      <c r="H5" s="54"/>
      <c r="I5" s="58"/>
      <c r="J5" s="6" t="s">
        <v>18</v>
      </c>
      <c r="K5" s="6" t="s">
        <v>19</v>
      </c>
      <c r="L5" s="7" t="s">
        <v>20</v>
      </c>
      <c r="M5" s="58"/>
      <c r="N5" s="6" t="s">
        <v>21</v>
      </c>
      <c r="O5" s="6" t="s">
        <v>22</v>
      </c>
      <c r="P5" s="58"/>
      <c r="Q5" s="8" t="s">
        <v>23</v>
      </c>
      <c r="R5" s="8" t="s">
        <v>24</v>
      </c>
      <c r="S5" s="8" t="s">
        <v>25</v>
      </c>
      <c r="T5" s="8" t="s">
        <v>26</v>
      </c>
      <c r="U5" s="8" t="s">
        <v>27</v>
      </c>
      <c r="V5" s="9" t="s">
        <v>28</v>
      </c>
      <c r="W5" s="8" t="s">
        <v>29</v>
      </c>
      <c r="X5" s="52"/>
      <c r="Y5" s="52"/>
      <c r="Z5" s="2"/>
    </row>
    <row r="6" spans="1:26" ht="33" customHeight="1">
      <c r="A6" s="74" t="s">
        <v>30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6"/>
    </row>
    <row r="7" spans="1:26" s="16" customFormat="1" ht="26.25" customHeight="1">
      <c r="A7" s="10" t="s">
        <v>31</v>
      </c>
      <c r="B7" s="11">
        <v>32</v>
      </c>
      <c r="C7" s="11"/>
      <c r="D7" s="10"/>
      <c r="E7" s="12">
        <f>SUM(I7,M7)</f>
        <v>0</v>
      </c>
      <c r="F7" s="12" t="s">
        <v>32</v>
      </c>
      <c r="G7" s="12" t="s">
        <v>151</v>
      </c>
      <c r="H7" s="13">
        <f t="shared" ref="H7:H40" si="0">E7/B7</f>
        <v>0</v>
      </c>
      <c r="I7" s="14">
        <f>SUM(J7:L7)</f>
        <v>0</v>
      </c>
      <c r="J7" s="42" t="s">
        <v>150</v>
      </c>
      <c r="K7" s="42" t="s">
        <v>149</v>
      </c>
      <c r="L7" s="42" t="s">
        <v>148</v>
      </c>
      <c r="M7" s="12">
        <f>SUM(N7,O7)</f>
        <v>0</v>
      </c>
      <c r="N7" s="42" t="s">
        <v>147</v>
      </c>
      <c r="O7" s="42" t="s">
        <v>146</v>
      </c>
      <c r="P7" s="14">
        <f>SUM(Q7:W7)</f>
        <v>0</v>
      </c>
      <c r="Q7" s="42" t="s">
        <v>145</v>
      </c>
      <c r="R7" s="42" t="s">
        <v>144</v>
      </c>
      <c r="S7" s="42" t="s">
        <v>143</v>
      </c>
      <c r="T7" s="42" t="s">
        <v>142</v>
      </c>
      <c r="U7" s="42" t="s">
        <v>141</v>
      </c>
      <c r="V7" s="42" t="s">
        <v>140</v>
      </c>
      <c r="W7" s="42" t="s">
        <v>139</v>
      </c>
      <c r="X7" s="1">
        <v>16</v>
      </c>
      <c r="Y7" s="1" t="s">
        <v>33</v>
      </c>
      <c r="Z7" s="2" t="s">
        <v>34</v>
      </c>
    </row>
    <row r="8" spans="1:26" s="16" customFormat="1" ht="26.25" customHeight="1">
      <c r="A8" s="10" t="s">
        <v>35</v>
      </c>
      <c r="B8" s="11">
        <v>25</v>
      </c>
      <c r="C8" s="11"/>
      <c r="D8" s="10"/>
      <c r="E8" s="12">
        <f t="shared" ref="E8:E39" si="1">SUM(I8,M8)</f>
        <v>0</v>
      </c>
      <c r="F8" s="12" t="s">
        <v>152</v>
      </c>
      <c r="G8" s="12" t="s">
        <v>153</v>
      </c>
      <c r="H8" s="13">
        <f t="shared" ref="H8:H39" si="2">E8/B8</f>
        <v>0</v>
      </c>
      <c r="I8" s="14">
        <f>SUM(J8:L8)</f>
        <v>0</v>
      </c>
      <c r="J8" s="42" t="s">
        <v>154</v>
      </c>
      <c r="K8" s="42" t="s">
        <v>155</v>
      </c>
      <c r="L8" s="42" t="s">
        <v>156</v>
      </c>
      <c r="M8" s="12">
        <f>SUM(N8,O8)</f>
        <v>0</v>
      </c>
      <c r="N8" s="42" t="s">
        <v>157</v>
      </c>
      <c r="O8" s="42" t="s">
        <v>158</v>
      </c>
      <c r="P8" s="14">
        <f>SUM(Q8:W8)</f>
        <v>0</v>
      </c>
      <c r="Q8" s="42" t="s">
        <v>159</v>
      </c>
      <c r="R8" s="42" t="s">
        <v>160</v>
      </c>
      <c r="S8" s="42" t="s">
        <v>161</v>
      </c>
      <c r="T8" s="42" t="s">
        <v>162</v>
      </c>
      <c r="U8" s="42" t="s">
        <v>163</v>
      </c>
      <c r="V8" s="42" t="s">
        <v>164</v>
      </c>
      <c r="W8" s="42" t="s">
        <v>165</v>
      </c>
      <c r="X8" s="1">
        <v>41</v>
      </c>
      <c r="Y8" s="1" t="s">
        <v>36</v>
      </c>
      <c r="Z8" s="2" t="s">
        <v>37</v>
      </c>
    </row>
    <row r="9" spans="1:26" s="16" customFormat="1" ht="26.25" customHeight="1">
      <c r="A9" s="10" t="s">
        <v>38</v>
      </c>
      <c r="B9" s="11">
        <v>48</v>
      </c>
      <c r="C9" s="11"/>
      <c r="D9" s="10"/>
      <c r="E9" s="12">
        <f t="shared" si="1"/>
        <v>0</v>
      </c>
      <c r="F9" s="12" t="s">
        <v>166</v>
      </c>
      <c r="G9" s="12" t="s">
        <v>167</v>
      </c>
      <c r="H9" s="13">
        <f t="shared" si="2"/>
        <v>0</v>
      </c>
      <c r="I9" s="14">
        <f t="shared" ref="I9:I39" si="3">SUM(J9:L9)</f>
        <v>0</v>
      </c>
      <c r="J9" s="42" t="s">
        <v>168</v>
      </c>
      <c r="K9" s="42" t="s">
        <v>169</v>
      </c>
      <c r="L9" s="42" t="s">
        <v>170</v>
      </c>
      <c r="M9" s="12">
        <f t="shared" ref="M9:M39" si="4">SUM(N9,O9)</f>
        <v>0</v>
      </c>
      <c r="N9" s="42" t="s">
        <v>171</v>
      </c>
      <c r="O9" s="42" t="s">
        <v>172</v>
      </c>
      <c r="P9" s="14">
        <f t="shared" ref="P9:P39" si="5">SUM(Q9:W9)</f>
        <v>0</v>
      </c>
      <c r="Q9" s="42" t="s">
        <v>173</v>
      </c>
      <c r="R9" s="42" t="s">
        <v>174</v>
      </c>
      <c r="S9" s="42" t="s">
        <v>175</v>
      </c>
      <c r="T9" s="42" t="s">
        <v>176</v>
      </c>
      <c r="U9" s="42" t="s">
        <v>177</v>
      </c>
      <c r="V9" s="42" t="s">
        <v>178</v>
      </c>
      <c r="W9" s="42" t="s">
        <v>179</v>
      </c>
      <c r="X9" s="1">
        <v>13</v>
      </c>
      <c r="Y9" s="1" t="s">
        <v>39</v>
      </c>
      <c r="Z9" s="2" t="s">
        <v>40</v>
      </c>
    </row>
    <row r="10" spans="1:26" s="16" customFormat="1" ht="26.25" customHeight="1">
      <c r="A10" s="10" t="s">
        <v>41</v>
      </c>
      <c r="B10" s="11">
        <v>15</v>
      </c>
      <c r="C10" s="11"/>
      <c r="D10" s="10"/>
      <c r="E10" s="12">
        <f t="shared" si="1"/>
        <v>0</v>
      </c>
      <c r="F10" s="12" t="s">
        <v>180</v>
      </c>
      <c r="G10" s="12" t="s">
        <v>181</v>
      </c>
      <c r="H10" s="13">
        <f t="shared" si="2"/>
        <v>0</v>
      </c>
      <c r="I10" s="14">
        <f t="shared" si="3"/>
        <v>0</v>
      </c>
      <c r="J10" s="42" t="s">
        <v>182</v>
      </c>
      <c r="K10" s="42" t="s">
        <v>183</v>
      </c>
      <c r="L10" s="42" t="s">
        <v>184</v>
      </c>
      <c r="M10" s="12">
        <f t="shared" si="4"/>
        <v>0</v>
      </c>
      <c r="N10" s="42" t="s">
        <v>185</v>
      </c>
      <c r="O10" s="42" t="s">
        <v>186</v>
      </c>
      <c r="P10" s="14">
        <f t="shared" si="5"/>
        <v>0</v>
      </c>
      <c r="Q10" s="42" t="s">
        <v>187</v>
      </c>
      <c r="R10" s="42" t="s">
        <v>188</v>
      </c>
      <c r="S10" s="42" t="s">
        <v>189</v>
      </c>
      <c r="T10" s="42" t="s">
        <v>190</v>
      </c>
      <c r="U10" s="42" t="s">
        <v>191</v>
      </c>
      <c r="V10" s="42" t="s">
        <v>192</v>
      </c>
      <c r="W10" s="42" t="s">
        <v>193</v>
      </c>
      <c r="X10" s="1">
        <v>22</v>
      </c>
      <c r="Y10" s="1" t="s">
        <v>42</v>
      </c>
      <c r="Z10" s="2" t="s">
        <v>43</v>
      </c>
    </row>
    <row r="11" spans="1:26" s="16" customFormat="1" ht="26.25" customHeight="1">
      <c r="A11" s="10" t="s">
        <v>44</v>
      </c>
      <c r="B11" s="11">
        <v>43</v>
      </c>
      <c r="C11" s="11"/>
      <c r="D11" s="10"/>
      <c r="E11" s="12">
        <f t="shared" si="1"/>
        <v>0</v>
      </c>
      <c r="F11" s="12" t="s">
        <v>194</v>
      </c>
      <c r="G11" s="12" t="s">
        <v>195</v>
      </c>
      <c r="H11" s="13">
        <f t="shared" si="2"/>
        <v>0</v>
      </c>
      <c r="I11" s="14">
        <f t="shared" si="3"/>
        <v>0</v>
      </c>
      <c r="J11" s="42" t="s">
        <v>196</v>
      </c>
      <c r="K11" s="42" t="s">
        <v>197</v>
      </c>
      <c r="L11" s="42" t="s">
        <v>198</v>
      </c>
      <c r="M11" s="12">
        <f t="shared" si="4"/>
        <v>0</v>
      </c>
      <c r="N11" s="42" t="s">
        <v>199</v>
      </c>
      <c r="O11" s="42" t="s">
        <v>200</v>
      </c>
      <c r="P11" s="14">
        <f t="shared" si="5"/>
        <v>0</v>
      </c>
      <c r="Q11" s="42" t="s">
        <v>201</v>
      </c>
      <c r="R11" s="42" t="s">
        <v>202</v>
      </c>
      <c r="S11" s="42" t="s">
        <v>203</v>
      </c>
      <c r="T11" s="42" t="s">
        <v>204</v>
      </c>
      <c r="U11" s="42" t="s">
        <v>205</v>
      </c>
      <c r="V11" s="42" t="s">
        <v>206</v>
      </c>
      <c r="W11" s="42" t="s">
        <v>207</v>
      </c>
      <c r="X11" s="1">
        <v>12</v>
      </c>
      <c r="Y11" s="1" t="s">
        <v>45</v>
      </c>
      <c r="Z11" s="2" t="s">
        <v>46</v>
      </c>
    </row>
    <row r="12" spans="1:26" s="16" customFormat="1" ht="26.25" customHeight="1">
      <c r="A12" s="10" t="s">
        <v>47</v>
      </c>
      <c r="B12" s="11">
        <v>21</v>
      </c>
      <c r="C12" s="11"/>
      <c r="D12" s="10"/>
      <c r="E12" s="12">
        <f t="shared" si="1"/>
        <v>0</v>
      </c>
      <c r="F12" s="12" t="s">
        <v>208</v>
      </c>
      <c r="G12" s="12" t="s">
        <v>209</v>
      </c>
      <c r="H12" s="13">
        <f t="shared" si="2"/>
        <v>0</v>
      </c>
      <c r="I12" s="14">
        <f t="shared" si="3"/>
        <v>0</v>
      </c>
      <c r="J12" s="42" t="s">
        <v>210</v>
      </c>
      <c r="K12" s="42" t="s">
        <v>211</v>
      </c>
      <c r="L12" s="42" t="s">
        <v>212</v>
      </c>
      <c r="M12" s="12">
        <f t="shared" si="4"/>
        <v>0</v>
      </c>
      <c r="N12" s="42" t="s">
        <v>213</v>
      </c>
      <c r="O12" s="42" t="s">
        <v>214</v>
      </c>
      <c r="P12" s="14">
        <f t="shared" si="5"/>
        <v>0</v>
      </c>
      <c r="Q12" s="42" t="s">
        <v>215</v>
      </c>
      <c r="R12" s="42" t="s">
        <v>216</v>
      </c>
      <c r="S12" s="42" t="s">
        <v>217</v>
      </c>
      <c r="T12" s="42" t="s">
        <v>218</v>
      </c>
      <c r="U12" s="42" t="s">
        <v>219</v>
      </c>
      <c r="V12" s="42" t="s">
        <v>220</v>
      </c>
      <c r="W12" s="42" t="s">
        <v>221</v>
      </c>
      <c r="X12" s="1">
        <v>40</v>
      </c>
      <c r="Y12" s="1" t="s">
        <v>48</v>
      </c>
      <c r="Z12" s="2" t="s">
        <v>49</v>
      </c>
    </row>
    <row r="13" spans="1:26" s="16" customFormat="1" ht="26.25" customHeight="1">
      <c r="A13" s="10" t="s">
        <v>50</v>
      </c>
      <c r="B13" s="11">
        <v>61</v>
      </c>
      <c r="C13" s="11"/>
      <c r="D13" s="10"/>
      <c r="E13" s="12">
        <f t="shared" si="1"/>
        <v>0</v>
      </c>
      <c r="F13" s="12" t="s">
        <v>222</v>
      </c>
      <c r="G13" s="12" t="s">
        <v>223</v>
      </c>
      <c r="H13" s="13">
        <f t="shared" si="2"/>
        <v>0</v>
      </c>
      <c r="I13" s="14">
        <f t="shared" si="3"/>
        <v>0</v>
      </c>
      <c r="J13" s="42" t="s">
        <v>224</v>
      </c>
      <c r="K13" s="42" t="s">
        <v>225</v>
      </c>
      <c r="L13" s="42" t="s">
        <v>226</v>
      </c>
      <c r="M13" s="12">
        <f t="shared" si="4"/>
        <v>0</v>
      </c>
      <c r="N13" s="42" t="s">
        <v>227</v>
      </c>
      <c r="O13" s="42" t="s">
        <v>228</v>
      </c>
      <c r="P13" s="14">
        <f>SUM(Q13:W13)</f>
        <v>0</v>
      </c>
      <c r="Q13" s="42" t="s">
        <v>229</v>
      </c>
      <c r="R13" s="42" t="s">
        <v>230</v>
      </c>
      <c r="S13" s="42" t="s">
        <v>231</v>
      </c>
      <c r="T13" s="42" t="s">
        <v>232</v>
      </c>
      <c r="U13" s="42" t="s">
        <v>233</v>
      </c>
      <c r="V13" s="42" t="s">
        <v>234</v>
      </c>
      <c r="W13" s="42" t="s">
        <v>235</v>
      </c>
      <c r="X13" s="1">
        <v>3</v>
      </c>
      <c r="Y13" s="1" t="s">
        <v>51</v>
      </c>
      <c r="Z13" s="2" t="s">
        <v>52</v>
      </c>
    </row>
    <row r="14" spans="1:26" s="16" customFormat="1" ht="26.25" customHeight="1">
      <c r="A14" s="10" t="s">
        <v>53</v>
      </c>
      <c r="B14" s="11">
        <v>61</v>
      </c>
      <c r="C14" s="11"/>
      <c r="D14" s="10"/>
      <c r="E14" s="12">
        <f>SUM(I14,M14)</f>
        <v>0</v>
      </c>
      <c r="F14" s="12"/>
      <c r="G14" s="12"/>
      <c r="H14" s="13">
        <f t="shared" si="2"/>
        <v>0</v>
      </c>
      <c r="I14" s="14">
        <f t="shared" si="3"/>
        <v>0</v>
      </c>
      <c r="J14" s="42"/>
      <c r="K14" s="42"/>
      <c r="L14" s="42"/>
      <c r="M14" s="12">
        <f t="shared" si="4"/>
        <v>0</v>
      </c>
      <c r="N14" s="42"/>
      <c r="O14" s="42"/>
      <c r="P14" s="14">
        <f t="shared" si="5"/>
        <v>0</v>
      </c>
      <c r="Q14" s="42"/>
      <c r="R14" s="42"/>
      <c r="S14" s="42"/>
      <c r="T14" s="42"/>
      <c r="U14" s="42"/>
      <c r="V14" s="42"/>
      <c r="W14" s="42"/>
      <c r="X14" s="1"/>
      <c r="Y14" s="1"/>
      <c r="Z14" s="2"/>
    </row>
    <row r="15" spans="1:26" s="16" customFormat="1" ht="26.25" customHeight="1">
      <c r="A15" s="10" t="s">
        <v>54</v>
      </c>
      <c r="B15" s="11">
        <v>20</v>
      </c>
      <c r="C15" s="11"/>
      <c r="D15" s="10"/>
      <c r="E15" s="12">
        <f>SUM(I15,M15)</f>
        <v>0</v>
      </c>
      <c r="F15" s="12" t="s">
        <v>248</v>
      </c>
      <c r="G15" s="12" t="s">
        <v>249</v>
      </c>
      <c r="H15" s="13">
        <f t="shared" si="2"/>
        <v>0</v>
      </c>
      <c r="I15" s="14">
        <f t="shared" si="3"/>
        <v>0</v>
      </c>
      <c r="J15" s="42" t="s">
        <v>236</v>
      </c>
      <c r="K15" s="42" t="s">
        <v>237</v>
      </c>
      <c r="L15" s="42" t="s">
        <v>238</v>
      </c>
      <c r="M15" s="12">
        <f t="shared" si="4"/>
        <v>0</v>
      </c>
      <c r="N15" s="42" t="s">
        <v>239</v>
      </c>
      <c r="O15" s="42" t="s">
        <v>240</v>
      </c>
      <c r="P15" s="14">
        <f t="shared" si="5"/>
        <v>0</v>
      </c>
      <c r="Q15" s="42" t="s">
        <v>241</v>
      </c>
      <c r="R15" s="42" t="s">
        <v>242</v>
      </c>
      <c r="S15" s="42" t="s">
        <v>243</v>
      </c>
      <c r="T15" s="42" t="s">
        <v>244</v>
      </c>
      <c r="U15" s="42" t="s">
        <v>245</v>
      </c>
      <c r="V15" s="42" t="s">
        <v>246</v>
      </c>
      <c r="W15" s="42" t="s">
        <v>247</v>
      </c>
      <c r="X15" s="1">
        <v>29</v>
      </c>
      <c r="Y15" s="1" t="s">
        <v>55</v>
      </c>
      <c r="Z15" s="2" t="s">
        <v>56</v>
      </c>
    </row>
    <row r="16" spans="1:26" s="16" customFormat="1" ht="26.25" customHeight="1">
      <c r="A16" s="10" t="s">
        <v>57</v>
      </c>
      <c r="B16" s="11">
        <v>129</v>
      </c>
      <c r="C16" s="11"/>
      <c r="D16" s="10"/>
      <c r="E16" s="12">
        <f>SUM(I16,M16)</f>
        <v>0</v>
      </c>
      <c r="F16" s="12" t="s">
        <v>459</v>
      </c>
      <c r="G16" s="12" t="s">
        <v>460</v>
      </c>
      <c r="H16" s="13">
        <f t="shared" si="2"/>
        <v>0</v>
      </c>
      <c r="I16" s="14">
        <f t="shared" si="3"/>
        <v>0</v>
      </c>
      <c r="J16" s="42" t="s">
        <v>461</v>
      </c>
      <c r="K16" s="42" t="s">
        <v>462</v>
      </c>
      <c r="L16" s="42" t="s">
        <v>463</v>
      </c>
      <c r="M16" s="12">
        <f t="shared" si="4"/>
        <v>0</v>
      </c>
      <c r="N16" s="42" t="s">
        <v>464</v>
      </c>
      <c r="O16" s="42" t="s">
        <v>465</v>
      </c>
      <c r="P16" s="14">
        <f>SUM(Q16:W16)</f>
        <v>0</v>
      </c>
      <c r="Q16" s="42" t="s">
        <v>466</v>
      </c>
      <c r="R16" s="42" t="s">
        <v>467</v>
      </c>
      <c r="S16" s="42" t="s">
        <v>468</v>
      </c>
      <c r="T16" s="42" t="s">
        <v>469</v>
      </c>
      <c r="U16" s="42" t="s">
        <v>470</v>
      </c>
      <c r="V16" s="42" t="s">
        <v>471</v>
      </c>
      <c r="W16" s="42" t="s">
        <v>472</v>
      </c>
      <c r="X16" s="1">
        <v>17</v>
      </c>
      <c r="Y16" s="1" t="s">
        <v>58</v>
      </c>
      <c r="Z16" s="2" t="s">
        <v>59</v>
      </c>
    </row>
    <row r="17" spans="1:26" s="16" customFormat="1" ht="26.25" customHeight="1">
      <c r="A17" s="10" t="s">
        <v>60</v>
      </c>
      <c r="B17" s="11">
        <v>71</v>
      </c>
      <c r="C17" s="11"/>
      <c r="D17" s="10"/>
      <c r="E17" s="12">
        <f t="shared" si="1"/>
        <v>0</v>
      </c>
      <c r="F17" s="12" t="s">
        <v>487</v>
      </c>
      <c r="G17" s="12" t="s">
        <v>488</v>
      </c>
      <c r="H17" s="13">
        <f t="shared" si="2"/>
        <v>0</v>
      </c>
      <c r="I17" s="14">
        <f t="shared" si="3"/>
        <v>0</v>
      </c>
      <c r="J17" s="42" t="s">
        <v>489</v>
      </c>
      <c r="K17" s="42" t="s">
        <v>490</v>
      </c>
      <c r="L17" s="42" t="s">
        <v>491</v>
      </c>
      <c r="M17" s="12">
        <f t="shared" si="4"/>
        <v>0</v>
      </c>
      <c r="N17" s="42" t="s">
        <v>492</v>
      </c>
      <c r="O17" s="42" t="s">
        <v>493</v>
      </c>
      <c r="P17" s="14">
        <f>SUM(Q17:W17)</f>
        <v>0</v>
      </c>
      <c r="Q17" s="42" t="s">
        <v>494</v>
      </c>
      <c r="R17" s="42" t="s">
        <v>495</v>
      </c>
      <c r="S17" s="42" t="s">
        <v>496</v>
      </c>
      <c r="T17" s="42" t="s">
        <v>497</v>
      </c>
      <c r="U17" s="42" t="s">
        <v>498</v>
      </c>
      <c r="V17" s="42" t="s">
        <v>499</v>
      </c>
      <c r="W17" s="42" t="s">
        <v>500</v>
      </c>
      <c r="X17" s="1">
        <v>50</v>
      </c>
      <c r="Y17" s="1" t="s">
        <v>61</v>
      </c>
      <c r="Z17" s="2" t="s">
        <v>62</v>
      </c>
    </row>
    <row r="18" spans="1:26" s="16" customFormat="1" ht="26.25" customHeight="1">
      <c r="A18" s="10" t="s">
        <v>63</v>
      </c>
      <c r="B18" s="11">
        <v>15</v>
      </c>
      <c r="C18" s="11"/>
      <c r="D18" s="10"/>
      <c r="E18" s="12">
        <f>SUM(I18,M18)</f>
        <v>0</v>
      </c>
      <c r="F18" s="12" t="s">
        <v>361</v>
      </c>
      <c r="G18" s="12" t="s">
        <v>362</v>
      </c>
      <c r="H18" s="13">
        <f t="shared" si="2"/>
        <v>0</v>
      </c>
      <c r="I18" s="14">
        <f t="shared" si="3"/>
        <v>0</v>
      </c>
      <c r="J18" s="42" t="s">
        <v>363</v>
      </c>
      <c r="K18" s="42" t="s">
        <v>364</v>
      </c>
      <c r="L18" s="42" t="s">
        <v>365</v>
      </c>
      <c r="M18" s="12">
        <f t="shared" si="4"/>
        <v>0</v>
      </c>
      <c r="N18" s="42" t="s">
        <v>366</v>
      </c>
      <c r="O18" s="42" t="s">
        <v>367</v>
      </c>
      <c r="P18" s="14">
        <f>SUM(Q18:W18)</f>
        <v>0</v>
      </c>
      <c r="Q18" s="42" t="s">
        <v>368</v>
      </c>
      <c r="R18" s="42" t="s">
        <v>369</v>
      </c>
      <c r="S18" s="42" t="s">
        <v>370</v>
      </c>
      <c r="T18" s="42" t="s">
        <v>371</v>
      </c>
      <c r="U18" s="42" t="s">
        <v>372</v>
      </c>
      <c r="V18" s="42" t="s">
        <v>373</v>
      </c>
      <c r="W18" s="42" t="s">
        <v>374</v>
      </c>
      <c r="X18" s="1">
        <v>54</v>
      </c>
      <c r="Y18" s="1" t="s">
        <v>64</v>
      </c>
      <c r="Z18" s="2" t="s">
        <v>65</v>
      </c>
    </row>
    <row r="19" spans="1:26" s="16" customFormat="1" ht="26.25" customHeight="1">
      <c r="A19" s="10" t="s">
        <v>66</v>
      </c>
      <c r="B19" s="11">
        <v>96</v>
      </c>
      <c r="C19" s="11"/>
      <c r="D19" s="10"/>
      <c r="E19" s="12">
        <f t="shared" si="1"/>
        <v>0</v>
      </c>
      <c r="F19" s="12" t="s">
        <v>264</v>
      </c>
      <c r="G19" s="12" t="s">
        <v>265</v>
      </c>
      <c r="H19" s="13">
        <f t="shared" si="2"/>
        <v>0</v>
      </c>
      <c r="I19" s="14">
        <f t="shared" si="3"/>
        <v>0</v>
      </c>
      <c r="J19" s="42" t="s">
        <v>266</v>
      </c>
      <c r="K19" s="42" t="s">
        <v>267</v>
      </c>
      <c r="L19" s="42" t="s">
        <v>268</v>
      </c>
      <c r="M19" s="12">
        <f t="shared" si="4"/>
        <v>0</v>
      </c>
      <c r="N19" s="42" t="s">
        <v>269</v>
      </c>
      <c r="O19" s="42" t="s">
        <v>270</v>
      </c>
      <c r="P19" s="14">
        <f t="shared" si="5"/>
        <v>0</v>
      </c>
      <c r="Q19" s="42" t="s">
        <v>271</v>
      </c>
      <c r="R19" s="42" t="s">
        <v>272</v>
      </c>
      <c r="S19" s="42" t="s">
        <v>273</v>
      </c>
      <c r="T19" s="42" t="s">
        <v>274</v>
      </c>
      <c r="U19" s="42" t="s">
        <v>275</v>
      </c>
      <c r="V19" s="42" t="s">
        <v>276</v>
      </c>
      <c r="W19" s="42" t="s">
        <v>277</v>
      </c>
      <c r="X19" s="1">
        <v>15</v>
      </c>
      <c r="Y19" s="1" t="s">
        <v>67</v>
      </c>
      <c r="Z19" s="2" t="s">
        <v>68</v>
      </c>
    </row>
    <row r="20" spans="1:26" s="16" customFormat="1" ht="26.25" customHeight="1">
      <c r="A20" s="10" t="s">
        <v>69</v>
      </c>
      <c r="B20" s="11">
        <v>60</v>
      </c>
      <c r="C20" s="11"/>
      <c r="D20" s="10"/>
      <c r="E20" s="12">
        <f t="shared" si="1"/>
        <v>0</v>
      </c>
      <c r="F20" s="12" t="s">
        <v>515</v>
      </c>
      <c r="G20" s="12" t="s">
        <v>516</v>
      </c>
      <c r="H20" s="13">
        <f t="shared" si="2"/>
        <v>0</v>
      </c>
      <c r="I20" s="14">
        <f t="shared" si="3"/>
        <v>0</v>
      </c>
      <c r="J20" s="42" t="s">
        <v>517</v>
      </c>
      <c r="K20" s="42" t="s">
        <v>518</v>
      </c>
      <c r="L20" s="42" t="s">
        <v>519</v>
      </c>
      <c r="M20" s="12">
        <f t="shared" si="4"/>
        <v>0</v>
      </c>
      <c r="N20" s="42" t="s">
        <v>520</v>
      </c>
      <c r="O20" s="42" t="s">
        <v>521</v>
      </c>
      <c r="P20" s="14">
        <f t="shared" si="5"/>
        <v>0</v>
      </c>
      <c r="Q20" s="42" t="s">
        <v>522</v>
      </c>
      <c r="R20" s="42" t="s">
        <v>523</v>
      </c>
      <c r="S20" s="42" t="s">
        <v>524</v>
      </c>
      <c r="T20" s="42" t="s">
        <v>525</v>
      </c>
      <c r="U20" s="42" t="s">
        <v>526</v>
      </c>
      <c r="V20" s="42" t="s">
        <v>527</v>
      </c>
      <c r="W20" s="42" t="s">
        <v>528</v>
      </c>
      <c r="X20" s="1">
        <v>33</v>
      </c>
      <c r="Y20" s="1" t="s">
        <v>70</v>
      </c>
      <c r="Z20" s="2" t="s">
        <v>71</v>
      </c>
    </row>
    <row r="21" spans="1:26" s="16" customFormat="1" ht="26.25" customHeight="1">
      <c r="A21" s="10" t="s">
        <v>72</v>
      </c>
      <c r="B21" s="11">
        <v>16</v>
      </c>
      <c r="C21" s="11"/>
      <c r="D21" s="10"/>
      <c r="E21" s="12">
        <f t="shared" si="1"/>
        <v>0</v>
      </c>
      <c r="F21" s="12" t="s">
        <v>445</v>
      </c>
      <c r="G21" s="12" t="s">
        <v>446</v>
      </c>
      <c r="H21" s="13">
        <f t="shared" si="2"/>
        <v>0</v>
      </c>
      <c r="I21" s="14">
        <f t="shared" si="3"/>
        <v>0</v>
      </c>
      <c r="J21" s="42" t="s">
        <v>447</v>
      </c>
      <c r="K21" s="42" t="s">
        <v>448</v>
      </c>
      <c r="L21" s="42" t="s">
        <v>449</v>
      </c>
      <c r="M21" s="12">
        <f t="shared" si="4"/>
        <v>0</v>
      </c>
      <c r="N21" s="42" t="s">
        <v>450</v>
      </c>
      <c r="O21" s="42" t="s">
        <v>451</v>
      </c>
      <c r="P21" s="14">
        <f t="shared" si="5"/>
        <v>0</v>
      </c>
      <c r="Q21" s="42" t="s">
        <v>452</v>
      </c>
      <c r="R21" s="42" t="s">
        <v>453</v>
      </c>
      <c r="S21" s="42" t="s">
        <v>454</v>
      </c>
      <c r="T21" s="42" t="s">
        <v>455</v>
      </c>
      <c r="U21" s="42" t="s">
        <v>456</v>
      </c>
      <c r="V21" s="42" t="s">
        <v>457</v>
      </c>
      <c r="W21" s="42" t="s">
        <v>458</v>
      </c>
      <c r="X21" s="1">
        <v>32</v>
      </c>
      <c r="Y21" s="1" t="s">
        <v>73</v>
      </c>
      <c r="Z21" s="2" t="s">
        <v>74</v>
      </c>
    </row>
    <row r="22" spans="1:26" s="16" customFormat="1" ht="26.25" customHeight="1">
      <c r="A22" s="10" t="s">
        <v>75</v>
      </c>
      <c r="B22" s="11">
        <v>17</v>
      </c>
      <c r="C22" s="11"/>
      <c r="D22" s="10"/>
      <c r="E22" s="12">
        <f t="shared" si="1"/>
        <v>0</v>
      </c>
      <c r="F22" s="12" t="s">
        <v>333</v>
      </c>
      <c r="G22" s="12" t="s">
        <v>334</v>
      </c>
      <c r="H22" s="13">
        <f t="shared" si="2"/>
        <v>0</v>
      </c>
      <c r="I22" s="14">
        <f t="shared" si="3"/>
        <v>0</v>
      </c>
      <c r="J22" s="42" t="s">
        <v>335</v>
      </c>
      <c r="K22" s="42" t="s">
        <v>336</v>
      </c>
      <c r="L22" s="42" t="s">
        <v>337</v>
      </c>
      <c r="M22" s="12">
        <f t="shared" si="4"/>
        <v>0</v>
      </c>
      <c r="N22" s="42" t="s">
        <v>338</v>
      </c>
      <c r="O22" s="42" t="s">
        <v>339</v>
      </c>
      <c r="P22" s="14">
        <f t="shared" si="5"/>
        <v>0</v>
      </c>
      <c r="Q22" s="42" t="s">
        <v>340</v>
      </c>
      <c r="R22" s="42" t="s">
        <v>341</v>
      </c>
      <c r="S22" s="42" t="s">
        <v>342</v>
      </c>
      <c r="T22" s="42" t="s">
        <v>343</v>
      </c>
      <c r="U22" s="42" t="s">
        <v>344</v>
      </c>
      <c r="V22" s="42" t="s">
        <v>345</v>
      </c>
      <c r="W22" s="42" t="s">
        <v>346</v>
      </c>
      <c r="X22" s="1">
        <v>34</v>
      </c>
      <c r="Y22" s="1" t="s">
        <v>76</v>
      </c>
      <c r="Z22" s="2" t="s">
        <v>77</v>
      </c>
    </row>
    <row r="23" spans="1:26" s="16" customFormat="1" ht="26.25" customHeight="1">
      <c r="A23" s="10" t="s">
        <v>78</v>
      </c>
      <c r="B23" s="11">
        <v>16</v>
      </c>
      <c r="C23" s="11"/>
      <c r="D23" s="10"/>
      <c r="E23" s="12">
        <f t="shared" si="1"/>
        <v>0</v>
      </c>
      <c r="F23" s="12" t="s">
        <v>319</v>
      </c>
      <c r="G23" s="12" t="s">
        <v>320</v>
      </c>
      <c r="H23" s="13">
        <f t="shared" si="2"/>
        <v>0</v>
      </c>
      <c r="I23" s="14">
        <f t="shared" si="3"/>
        <v>0</v>
      </c>
      <c r="J23" s="42" t="s">
        <v>321</v>
      </c>
      <c r="K23" s="42" t="s">
        <v>322</v>
      </c>
      <c r="L23" s="42" t="s">
        <v>323</v>
      </c>
      <c r="M23" s="12">
        <f t="shared" si="4"/>
        <v>0</v>
      </c>
      <c r="N23" s="42" t="s">
        <v>324</v>
      </c>
      <c r="O23" s="42" t="s">
        <v>325</v>
      </c>
      <c r="P23" s="14">
        <f>SUM(Q23:W23)</f>
        <v>0</v>
      </c>
      <c r="Q23" s="42" t="s">
        <v>326</v>
      </c>
      <c r="R23" s="42" t="s">
        <v>327</v>
      </c>
      <c r="S23" s="42" t="s">
        <v>328</v>
      </c>
      <c r="T23" s="42" t="s">
        <v>329</v>
      </c>
      <c r="U23" s="42" t="s">
        <v>330</v>
      </c>
      <c r="V23" s="42" t="s">
        <v>331</v>
      </c>
      <c r="W23" s="42" t="s">
        <v>332</v>
      </c>
      <c r="X23" s="1">
        <v>35</v>
      </c>
      <c r="Y23" s="1" t="s">
        <v>78</v>
      </c>
      <c r="Z23" s="2" t="s">
        <v>79</v>
      </c>
    </row>
    <row r="24" spans="1:26" s="16" customFormat="1" ht="26.25" customHeight="1">
      <c r="A24" s="10" t="s">
        <v>80</v>
      </c>
      <c r="B24" s="11">
        <v>277</v>
      </c>
      <c r="C24" s="11"/>
      <c r="D24" s="10"/>
      <c r="E24" s="12">
        <f t="shared" si="1"/>
        <v>0</v>
      </c>
      <c r="F24" s="12" t="s">
        <v>389</v>
      </c>
      <c r="G24" s="12" t="s">
        <v>390</v>
      </c>
      <c r="H24" s="13">
        <f t="shared" si="2"/>
        <v>0</v>
      </c>
      <c r="I24" s="14">
        <f t="shared" si="3"/>
        <v>0</v>
      </c>
      <c r="J24" s="42" t="s">
        <v>391</v>
      </c>
      <c r="K24" s="42" t="s">
        <v>392</v>
      </c>
      <c r="L24" s="42" t="s">
        <v>393</v>
      </c>
      <c r="M24" s="12">
        <f>SUM(N24,O24)</f>
        <v>0</v>
      </c>
      <c r="N24" s="42" t="s">
        <v>394</v>
      </c>
      <c r="O24" s="42" t="s">
        <v>395</v>
      </c>
      <c r="P24" s="14">
        <f>SUM(Q24:W24)</f>
        <v>0</v>
      </c>
      <c r="Q24" s="42" t="s">
        <v>396</v>
      </c>
      <c r="R24" s="42" t="s">
        <v>397</v>
      </c>
      <c r="S24" s="42" t="s">
        <v>398</v>
      </c>
      <c r="T24" s="42" t="s">
        <v>399</v>
      </c>
      <c r="U24" s="42" t="s">
        <v>400</v>
      </c>
      <c r="V24" s="42" t="s">
        <v>401</v>
      </c>
      <c r="W24" s="42" t="s">
        <v>402</v>
      </c>
      <c r="X24" s="1">
        <v>18</v>
      </c>
      <c r="Y24" s="1" t="s">
        <v>80</v>
      </c>
      <c r="Z24" s="2" t="s">
        <v>81</v>
      </c>
    </row>
    <row r="25" spans="1:26" s="16" customFormat="1" ht="26.25" customHeight="1">
      <c r="A25" s="10" t="s">
        <v>82</v>
      </c>
      <c r="B25" s="11">
        <v>35</v>
      </c>
      <c r="C25" s="11"/>
      <c r="D25" s="10"/>
      <c r="E25" s="12">
        <f>SUM(I25,M25)</f>
        <v>0</v>
      </c>
      <c r="F25" s="12" t="s">
        <v>501</v>
      </c>
      <c r="G25" s="12" t="s">
        <v>502</v>
      </c>
      <c r="H25" s="13">
        <f t="shared" si="2"/>
        <v>0</v>
      </c>
      <c r="I25" s="14">
        <f t="shared" si="3"/>
        <v>0</v>
      </c>
      <c r="J25" s="42" t="s">
        <v>503</v>
      </c>
      <c r="K25" s="42" t="s">
        <v>504</v>
      </c>
      <c r="L25" s="42" t="s">
        <v>505</v>
      </c>
      <c r="M25" s="12">
        <f t="shared" si="4"/>
        <v>0</v>
      </c>
      <c r="N25" s="42" t="s">
        <v>506</v>
      </c>
      <c r="O25" s="42" t="s">
        <v>507</v>
      </c>
      <c r="P25" s="14">
        <f>SUM(Q25:W25)</f>
        <v>0</v>
      </c>
      <c r="Q25" s="42" t="s">
        <v>508</v>
      </c>
      <c r="R25" s="42" t="s">
        <v>509</v>
      </c>
      <c r="S25" s="42" t="s">
        <v>510</v>
      </c>
      <c r="T25" s="42" t="s">
        <v>511</v>
      </c>
      <c r="U25" s="42" t="s">
        <v>512</v>
      </c>
      <c r="V25" s="42" t="s">
        <v>513</v>
      </c>
      <c r="W25" s="42" t="s">
        <v>514</v>
      </c>
      <c r="X25" s="1">
        <v>48</v>
      </c>
      <c r="Y25" s="1" t="s">
        <v>83</v>
      </c>
      <c r="Z25" s="2" t="s">
        <v>84</v>
      </c>
    </row>
    <row r="26" spans="1:26" s="16" customFormat="1" ht="26.25" customHeight="1">
      <c r="A26" s="10" t="s">
        <v>85</v>
      </c>
      <c r="B26" s="11">
        <v>80</v>
      </c>
      <c r="C26" s="11"/>
      <c r="D26" s="10"/>
      <c r="E26" s="12">
        <f t="shared" si="1"/>
        <v>0</v>
      </c>
      <c r="F26" s="12" t="s">
        <v>375</v>
      </c>
      <c r="G26" s="12" t="s">
        <v>376</v>
      </c>
      <c r="H26" s="13">
        <f t="shared" si="2"/>
        <v>0</v>
      </c>
      <c r="I26" s="14">
        <f t="shared" si="3"/>
        <v>0</v>
      </c>
      <c r="J26" s="42" t="s">
        <v>377</v>
      </c>
      <c r="K26" s="42" t="s">
        <v>378</v>
      </c>
      <c r="L26" s="42" t="s">
        <v>379</v>
      </c>
      <c r="M26" s="12">
        <f t="shared" si="4"/>
        <v>0</v>
      </c>
      <c r="N26" s="42" t="s">
        <v>380</v>
      </c>
      <c r="O26" s="42" t="s">
        <v>381</v>
      </c>
      <c r="P26" s="14">
        <f t="shared" si="5"/>
        <v>0</v>
      </c>
      <c r="Q26" s="42" t="s">
        <v>382</v>
      </c>
      <c r="R26" s="42" t="s">
        <v>383</v>
      </c>
      <c r="S26" s="42" t="s">
        <v>384</v>
      </c>
      <c r="T26" s="42" t="s">
        <v>385</v>
      </c>
      <c r="U26" s="42" t="s">
        <v>386</v>
      </c>
      <c r="V26" s="42" t="s">
        <v>387</v>
      </c>
      <c r="W26" s="42" t="s">
        <v>388</v>
      </c>
      <c r="X26" s="1">
        <v>37</v>
      </c>
      <c r="Y26" s="1" t="s">
        <v>86</v>
      </c>
      <c r="Z26" s="2" t="s">
        <v>87</v>
      </c>
    </row>
    <row r="27" spans="1:26" s="16" customFormat="1" ht="26.25" customHeight="1">
      <c r="A27" s="10" t="s">
        <v>88</v>
      </c>
      <c r="B27" s="11">
        <v>18</v>
      </c>
      <c r="C27" s="11"/>
      <c r="D27" s="10"/>
      <c r="E27" s="12">
        <f t="shared" si="1"/>
        <v>0</v>
      </c>
      <c r="F27" s="12" t="s">
        <v>557</v>
      </c>
      <c r="G27" s="12" t="s">
        <v>558</v>
      </c>
      <c r="H27" s="13">
        <f t="shared" ref="H27" si="6">E27/B27</f>
        <v>0</v>
      </c>
      <c r="I27" s="14">
        <f t="shared" ref="I27" si="7">SUM(J27:L27)</f>
        <v>0</v>
      </c>
      <c r="J27" s="42" t="s">
        <v>559</v>
      </c>
      <c r="K27" s="42" t="s">
        <v>560</v>
      </c>
      <c r="L27" s="42" t="s">
        <v>561</v>
      </c>
      <c r="M27" s="12">
        <f t="shared" ref="M27" si="8">SUM(N27,O27)</f>
        <v>0</v>
      </c>
      <c r="N27" s="42" t="s">
        <v>562</v>
      </c>
      <c r="O27" s="42" t="s">
        <v>563</v>
      </c>
      <c r="P27" s="14">
        <f t="shared" ref="P27" si="9">SUM(Q27:W27)</f>
        <v>0</v>
      </c>
      <c r="Q27" s="42" t="s">
        <v>564</v>
      </c>
      <c r="R27" s="42" t="s">
        <v>565</v>
      </c>
      <c r="S27" s="42" t="s">
        <v>566</v>
      </c>
      <c r="T27" s="42" t="s">
        <v>567</v>
      </c>
      <c r="U27" s="42" t="s">
        <v>568</v>
      </c>
      <c r="V27" s="42" t="s">
        <v>569</v>
      </c>
      <c r="W27" s="42" t="s">
        <v>570</v>
      </c>
      <c r="X27" s="1">
        <v>37</v>
      </c>
      <c r="Y27" s="1" t="s">
        <v>86</v>
      </c>
      <c r="Z27" s="2" t="s">
        <v>87</v>
      </c>
    </row>
    <row r="28" spans="1:26" s="16" customFormat="1" ht="26.25" customHeight="1">
      <c r="A28" s="10" t="s">
        <v>89</v>
      </c>
      <c r="B28" s="11">
        <v>27</v>
      </c>
      <c r="C28" s="11"/>
      <c r="D28" s="10"/>
      <c r="E28" s="12">
        <f t="shared" si="1"/>
        <v>0</v>
      </c>
      <c r="F28" s="12" t="s">
        <v>417</v>
      </c>
      <c r="G28" s="12" t="s">
        <v>418</v>
      </c>
      <c r="H28" s="13">
        <f t="shared" si="2"/>
        <v>0</v>
      </c>
      <c r="I28" s="14">
        <f t="shared" si="3"/>
        <v>0</v>
      </c>
      <c r="J28" s="42" t="s">
        <v>419</v>
      </c>
      <c r="K28" s="42" t="s">
        <v>420</v>
      </c>
      <c r="L28" s="42" t="s">
        <v>421</v>
      </c>
      <c r="M28" s="12">
        <f t="shared" si="4"/>
        <v>0</v>
      </c>
      <c r="N28" s="42" t="s">
        <v>422</v>
      </c>
      <c r="O28" s="42" t="s">
        <v>423</v>
      </c>
      <c r="P28" s="14">
        <f>SUM(Q28:W28)</f>
        <v>0</v>
      </c>
      <c r="Q28" s="42" t="s">
        <v>424</v>
      </c>
      <c r="R28" s="42" t="s">
        <v>425</v>
      </c>
      <c r="S28" s="42" t="s">
        <v>426</v>
      </c>
      <c r="T28" s="42" t="s">
        <v>427</v>
      </c>
      <c r="U28" s="42" t="s">
        <v>428</v>
      </c>
      <c r="V28" s="42" t="s">
        <v>429</v>
      </c>
      <c r="W28" s="42" t="s">
        <v>430</v>
      </c>
      <c r="X28" s="1">
        <v>36</v>
      </c>
      <c r="Y28" s="1" t="s">
        <v>89</v>
      </c>
      <c r="Z28" s="2" t="s">
        <v>90</v>
      </c>
    </row>
    <row r="29" spans="1:26" s="16" customFormat="1" ht="26.25" customHeight="1">
      <c r="A29" s="10" t="s">
        <v>91</v>
      </c>
      <c r="B29" s="11">
        <v>25</v>
      </c>
      <c r="C29" s="11"/>
      <c r="D29" s="10"/>
      <c r="E29" s="12">
        <f>SUM(I29,M29)</f>
        <v>0</v>
      </c>
      <c r="F29" s="12" t="s">
        <v>431</v>
      </c>
      <c r="G29" s="12" t="s">
        <v>432</v>
      </c>
      <c r="H29" s="13">
        <f t="shared" si="2"/>
        <v>0</v>
      </c>
      <c r="I29" s="14">
        <f t="shared" si="3"/>
        <v>0</v>
      </c>
      <c r="J29" s="42" t="s">
        <v>433</v>
      </c>
      <c r="K29" s="42" t="s">
        <v>434</v>
      </c>
      <c r="L29" s="42" t="s">
        <v>435</v>
      </c>
      <c r="M29" s="12">
        <f t="shared" si="4"/>
        <v>0</v>
      </c>
      <c r="N29" s="42" t="s">
        <v>436</v>
      </c>
      <c r="O29" s="42" t="s">
        <v>437</v>
      </c>
      <c r="P29" s="14">
        <f t="shared" si="5"/>
        <v>0</v>
      </c>
      <c r="Q29" s="42" t="s">
        <v>438</v>
      </c>
      <c r="R29" s="42" t="s">
        <v>439</v>
      </c>
      <c r="S29" s="42" t="s">
        <v>440</v>
      </c>
      <c r="T29" s="42" t="s">
        <v>441</v>
      </c>
      <c r="U29" s="42" t="s">
        <v>442</v>
      </c>
      <c r="V29" s="42" t="s">
        <v>443</v>
      </c>
      <c r="W29" s="42" t="s">
        <v>444</v>
      </c>
      <c r="X29" s="1">
        <v>51</v>
      </c>
      <c r="Y29" s="1" t="s">
        <v>92</v>
      </c>
      <c r="Z29" s="2" t="s">
        <v>93</v>
      </c>
    </row>
    <row r="30" spans="1:26" s="16" customFormat="1" ht="26.25" customHeight="1">
      <c r="A30" s="10" t="s">
        <v>94</v>
      </c>
      <c r="B30" s="11">
        <v>50</v>
      </c>
      <c r="C30" s="11"/>
      <c r="D30" s="10"/>
      <c r="E30" s="12">
        <f t="shared" si="1"/>
        <v>0</v>
      </c>
      <c r="F30" s="12" t="s">
        <v>306</v>
      </c>
      <c r="G30" s="12" t="s">
        <v>307</v>
      </c>
      <c r="H30" s="13">
        <f t="shared" si="2"/>
        <v>0</v>
      </c>
      <c r="I30" s="14">
        <f t="shared" si="3"/>
        <v>0</v>
      </c>
      <c r="J30" s="42" t="s">
        <v>308</v>
      </c>
      <c r="K30" s="42" t="s">
        <v>309</v>
      </c>
      <c r="L30" s="42" t="s">
        <v>310</v>
      </c>
      <c r="M30" s="12">
        <f t="shared" si="4"/>
        <v>0</v>
      </c>
      <c r="N30" s="42" t="s">
        <v>311</v>
      </c>
      <c r="O30" s="42" t="s">
        <v>312</v>
      </c>
      <c r="P30" s="14">
        <f t="shared" si="5"/>
        <v>0</v>
      </c>
      <c r="Q30" s="42" t="s">
        <v>313</v>
      </c>
      <c r="R30" s="42" t="s">
        <v>314</v>
      </c>
      <c r="S30" s="42" t="s">
        <v>315</v>
      </c>
      <c r="T30" s="42" t="s">
        <v>316</v>
      </c>
      <c r="U30" s="42" t="s">
        <v>317</v>
      </c>
      <c r="V30" s="42" t="s">
        <v>318</v>
      </c>
      <c r="W30" s="42" t="s">
        <v>139</v>
      </c>
      <c r="X30" s="1">
        <v>39</v>
      </c>
      <c r="Y30" s="1" t="s">
        <v>95</v>
      </c>
      <c r="Z30" s="2" t="s">
        <v>96</v>
      </c>
    </row>
    <row r="31" spans="1:26" s="16" customFormat="1" ht="26.25" customHeight="1">
      <c r="A31" s="10" t="s">
        <v>97</v>
      </c>
      <c r="B31" s="11">
        <v>128</v>
      </c>
      <c r="C31" s="11"/>
      <c r="D31" s="10"/>
      <c r="E31" s="12">
        <f t="shared" si="1"/>
        <v>0</v>
      </c>
      <c r="F31" s="12" t="s">
        <v>347</v>
      </c>
      <c r="G31" s="12" t="s">
        <v>348</v>
      </c>
      <c r="H31" s="13">
        <f t="shared" si="2"/>
        <v>0</v>
      </c>
      <c r="I31" s="14">
        <f t="shared" si="3"/>
        <v>0</v>
      </c>
      <c r="J31" s="42" t="s">
        <v>349</v>
      </c>
      <c r="K31" s="42" t="s">
        <v>350</v>
      </c>
      <c r="L31" s="42" t="s">
        <v>351</v>
      </c>
      <c r="M31" s="12">
        <f t="shared" si="4"/>
        <v>0</v>
      </c>
      <c r="N31" s="42" t="s">
        <v>352</v>
      </c>
      <c r="O31" s="42" t="s">
        <v>353</v>
      </c>
      <c r="P31" s="14">
        <f t="shared" si="5"/>
        <v>0</v>
      </c>
      <c r="Q31" s="42" t="s">
        <v>354</v>
      </c>
      <c r="R31" s="42" t="s">
        <v>355</v>
      </c>
      <c r="S31" s="42" t="s">
        <v>356</v>
      </c>
      <c r="T31" s="42" t="s">
        <v>357</v>
      </c>
      <c r="U31" s="42" t="s">
        <v>358</v>
      </c>
      <c r="V31" s="42" t="s">
        <v>359</v>
      </c>
      <c r="W31" s="42" t="s">
        <v>360</v>
      </c>
      <c r="X31" s="1">
        <v>38</v>
      </c>
      <c r="Y31" s="1" t="s">
        <v>97</v>
      </c>
      <c r="Z31" s="2" t="s">
        <v>98</v>
      </c>
    </row>
    <row r="32" spans="1:26" s="16" customFormat="1" ht="26.25" customHeight="1">
      <c r="A32" s="10" t="s">
        <v>99</v>
      </c>
      <c r="B32" s="11">
        <v>25</v>
      </c>
      <c r="C32" s="11"/>
      <c r="D32" s="10"/>
      <c r="E32" s="12">
        <f>SUM(I32,M32)</f>
        <v>0</v>
      </c>
      <c r="F32" s="12" t="s">
        <v>403</v>
      </c>
      <c r="G32" s="12" t="s">
        <v>404</v>
      </c>
      <c r="H32" s="13">
        <f t="shared" si="2"/>
        <v>0</v>
      </c>
      <c r="I32" s="14">
        <f t="shared" si="3"/>
        <v>0</v>
      </c>
      <c r="J32" s="42" t="s">
        <v>405</v>
      </c>
      <c r="K32" s="42" t="s">
        <v>406</v>
      </c>
      <c r="L32" s="42" t="s">
        <v>407</v>
      </c>
      <c r="M32" s="12">
        <f>SUM(N32,O32)</f>
        <v>0</v>
      </c>
      <c r="N32" s="42" t="s">
        <v>408</v>
      </c>
      <c r="O32" s="42" t="s">
        <v>409</v>
      </c>
      <c r="P32" s="14">
        <f t="shared" si="5"/>
        <v>0</v>
      </c>
      <c r="Q32" s="42" t="s">
        <v>410</v>
      </c>
      <c r="R32" s="42" t="s">
        <v>411</v>
      </c>
      <c r="S32" s="42" t="s">
        <v>412</v>
      </c>
      <c r="T32" s="42" t="s">
        <v>413</v>
      </c>
      <c r="U32" s="42" t="s">
        <v>414</v>
      </c>
      <c r="V32" s="42" t="s">
        <v>415</v>
      </c>
      <c r="W32" s="42" t="s">
        <v>416</v>
      </c>
      <c r="X32" s="1">
        <v>52</v>
      </c>
      <c r="Y32" s="1" t="s">
        <v>100</v>
      </c>
      <c r="Z32" s="2" t="s">
        <v>101</v>
      </c>
    </row>
    <row r="33" spans="1:26" s="16" customFormat="1" ht="26.25" customHeight="1">
      <c r="A33" s="10" t="s">
        <v>102</v>
      </c>
      <c r="B33" s="11">
        <v>107</v>
      </c>
      <c r="C33" s="11"/>
      <c r="D33" s="10"/>
      <c r="E33" s="12">
        <f t="shared" si="1"/>
        <v>0</v>
      </c>
      <c r="F33" s="12" t="s">
        <v>473</v>
      </c>
      <c r="G33" s="12" t="s">
        <v>474</v>
      </c>
      <c r="H33" s="13">
        <f t="shared" si="2"/>
        <v>0</v>
      </c>
      <c r="I33" s="14">
        <f t="shared" si="3"/>
        <v>0</v>
      </c>
      <c r="J33" s="42" t="s">
        <v>475</v>
      </c>
      <c r="K33" s="42" t="s">
        <v>476</v>
      </c>
      <c r="L33" s="42" t="s">
        <v>477</v>
      </c>
      <c r="M33" s="12">
        <f t="shared" si="4"/>
        <v>0</v>
      </c>
      <c r="N33" s="42" t="s">
        <v>478</v>
      </c>
      <c r="O33" s="42" t="s">
        <v>479</v>
      </c>
      <c r="P33" s="14">
        <f t="shared" si="5"/>
        <v>0</v>
      </c>
      <c r="Q33" s="42" t="s">
        <v>480</v>
      </c>
      <c r="R33" s="42" t="s">
        <v>481</v>
      </c>
      <c r="S33" s="42" t="s">
        <v>482</v>
      </c>
      <c r="T33" s="42" t="s">
        <v>483</v>
      </c>
      <c r="U33" s="42" t="s">
        <v>484</v>
      </c>
      <c r="V33" s="42" t="s">
        <v>485</v>
      </c>
      <c r="W33" s="42" t="s">
        <v>486</v>
      </c>
      <c r="X33" s="1">
        <v>21</v>
      </c>
      <c r="Y33" s="1" t="s">
        <v>102</v>
      </c>
      <c r="Z33" s="2" t="s">
        <v>103</v>
      </c>
    </row>
    <row r="34" spans="1:26" s="16" customFormat="1" ht="26.25" customHeight="1">
      <c r="A34" s="10" t="s">
        <v>104</v>
      </c>
      <c r="B34" s="11">
        <v>25</v>
      </c>
      <c r="C34" s="11"/>
      <c r="D34" s="10"/>
      <c r="E34" s="12">
        <f>SUM(I34,M34)</f>
        <v>0</v>
      </c>
      <c r="F34" s="12" t="s">
        <v>573</v>
      </c>
      <c r="G34" s="12" t="s">
        <v>574</v>
      </c>
      <c r="H34" s="13">
        <f t="shared" si="2"/>
        <v>0</v>
      </c>
      <c r="I34" s="14">
        <f t="shared" si="3"/>
        <v>0</v>
      </c>
      <c r="J34" s="42" t="s">
        <v>575</v>
      </c>
      <c r="K34" s="42" t="s">
        <v>576</v>
      </c>
      <c r="L34" s="42" t="s">
        <v>577</v>
      </c>
      <c r="M34" s="12">
        <f t="shared" si="4"/>
        <v>0</v>
      </c>
      <c r="N34" s="42" t="s">
        <v>578</v>
      </c>
      <c r="O34" s="42" t="s">
        <v>579</v>
      </c>
      <c r="P34" s="14">
        <f t="shared" si="5"/>
        <v>0</v>
      </c>
      <c r="Q34" s="42" t="s">
        <v>580</v>
      </c>
      <c r="R34" s="42" t="s">
        <v>581</v>
      </c>
      <c r="S34" s="42" t="s">
        <v>582</v>
      </c>
      <c r="T34" s="42" t="s">
        <v>583</v>
      </c>
      <c r="U34" s="42" t="s">
        <v>584</v>
      </c>
      <c r="V34" s="42" t="s">
        <v>585</v>
      </c>
      <c r="W34" s="42" t="s">
        <v>586</v>
      </c>
      <c r="X34" s="1">
        <v>49</v>
      </c>
      <c r="Y34" s="1" t="s">
        <v>105</v>
      </c>
      <c r="Z34" s="2" t="s">
        <v>106</v>
      </c>
    </row>
    <row r="35" spans="1:26" s="16" customFormat="1" ht="26.25" customHeight="1">
      <c r="A35" s="10" t="s">
        <v>107</v>
      </c>
      <c r="B35" s="11">
        <v>41</v>
      </c>
      <c r="C35" s="11"/>
      <c r="D35" s="10"/>
      <c r="E35" s="12">
        <f t="shared" si="1"/>
        <v>0</v>
      </c>
      <c r="F35" s="12" t="s">
        <v>278</v>
      </c>
      <c r="G35" s="12" t="s">
        <v>279</v>
      </c>
      <c r="H35" s="13">
        <f t="shared" si="2"/>
        <v>0</v>
      </c>
      <c r="I35" s="14">
        <f t="shared" si="3"/>
        <v>0</v>
      </c>
      <c r="J35" s="42" t="s">
        <v>280</v>
      </c>
      <c r="K35" s="42" t="s">
        <v>281</v>
      </c>
      <c r="L35" s="42" t="s">
        <v>282</v>
      </c>
      <c r="M35" s="12">
        <f t="shared" si="4"/>
        <v>0</v>
      </c>
      <c r="N35" s="42" t="s">
        <v>283</v>
      </c>
      <c r="O35" s="42" t="s">
        <v>284</v>
      </c>
      <c r="P35" s="14">
        <f t="shared" si="5"/>
        <v>0</v>
      </c>
      <c r="Q35" s="42" t="s">
        <v>285</v>
      </c>
      <c r="R35" s="42" t="s">
        <v>286</v>
      </c>
      <c r="S35" s="42" t="s">
        <v>287</v>
      </c>
      <c r="T35" s="42" t="s">
        <v>288</v>
      </c>
      <c r="U35" s="42" t="s">
        <v>289</v>
      </c>
      <c r="V35" s="42" t="s">
        <v>290</v>
      </c>
      <c r="W35" s="42" t="s">
        <v>291</v>
      </c>
      <c r="X35" s="1">
        <v>11</v>
      </c>
      <c r="Y35" s="1" t="s">
        <v>107</v>
      </c>
      <c r="Z35" s="2" t="s">
        <v>108</v>
      </c>
    </row>
    <row r="36" spans="1:26" s="16" customFormat="1" ht="26.25" customHeight="1">
      <c r="A36" s="10" t="s">
        <v>109</v>
      </c>
      <c r="B36" s="11">
        <v>10</v>
      </c>
      <c r="C36" s="11"/>
      <c r="D36" s="10"/>
      <c r="E36" s="12">
        <f t="shared" si="1"/>
        <v>0</v>
      </c>
      <c r="F36" s="12" t="s">
        <v>292</v>
      </c>
      <c r="G36" s="12" t="s">
        <v>293</v>
      </c>
      <c r="H36" s="13">
        <f t="shared" si="2"/>
        <v>0</v>
      </c>
      <c r="I36" s="14">
        <f t="shared" si="3"/>
        <v>0</v>
      </c>
      <c r="J36" s="42" t="s">
        <v>294</v>
      </c>
      <c r="K36" s="42" t="s">
        <v>295</v>
      </c>
      <c r="L36" s="42" t="s">
        <v>296</v>
      </c>
      <c r="M36" s="12">
        <f t="shared" si="4"/>
        <v>0</v>
      </c>
      <c r="N36" s="42" t="s">
        <v>297</v>
      </c>
      <c r="O36" s="42" t="s">
        <v>298</v>
      </c>
      <c r="P36" s="14">
        <f>SUM(Q36:W36)</f>
        <v>0</v>
      </c>
      <c r="Q36" s="42" t="s">
        <v>299</v>
      </c>
      <c r="R36" s="42" t="s">
        <v>300</v>
      </c>
      <c r="S36" s="42" t="s">
        <v>301</v>
      </c>
      <c r="T36" s="42" t="s">
        <v>302</v>
      </c>
      <c r="U36" s="42" t="s">
        <v>303</v>
      </c>
      <c r="V36" s="42" t="s">
        <v>304</v>
      </c>
      <c r="W36" s="42" t="s">
        <v>305</v>
      </c>
      <c r="X36" s="1">
        <v>4</v>
      </c>
      <c r="Y36" s="1" t="s">
        <v>110</v>
      </c>
      <c r="Z36" s="2" t="s">
        <v>111</v>
      </c>
    </row>
    <row r="37" spans="1:26" s="16" customFormat="1" ht="26.25" customHeight="1">
      <c r="A37" s="10" t="s">
        <v>112</v>
      </c>
      <c r="B37" s="11">
        <v>93</v>
      </c>
      <c r="C37" s="11"/>
      <c r="D37" s="10"/>
      <c r="E37" s="12">
        <f t="shared" si="1"/>
        <v>0</v>
      </c>
      <c r="F37" s="12" t="s">
        <v>543</v>
      </c>
      <c r="G37" s="12" t="s">
        <v>544</v>
      </c>
      <c r="H37" s="13">
        <f t="shared" si="2"/>
        <v>0</v>
      </c>
      <c r="I37" s="14">
        <f t="shared" si="3"/>
        <v>0</v>
      </c>
      <c r="J37" s="42" t="s">
        <v>545</v>
      </c>
      <c r="K37" s="42" t="s">
        <v>546</v>
      </c>
      <c r="L37" s="42" t="s">
        <v>547</v>
      </c>
      <c r="M37" s="12">
        <f>SUM(N37,O37)</f>
        <v>0</v>
      </c>
      <c r="N37" s="42" t="s">
        <v>548</v>
      </c>
      <c r="O37" s="42" t="s">
        <v>549</v>
      </c>
      <c r="P37" s="14">
        <f>SUM(Q37:W37)</f>
        <v>0</v>
      </c>
      <c r="Q37" s="42" t="s">
        <v>550</v>
      </c>
      <c r="R37" s="42" t="s">
        <v>551</v>
      </c>
      <c r="S37" s="42" t="s">
        <v>552</v>
      </c>
      <c r="T37" s="42" t="s">
        <v>553</v>
      </c>
      <c r="U37" s="42" t="s">
        <v>554</v>
      </c>
      <c r="V37" s="42" t="s">
        <v>555</v>
      </c>
      <c r="W37" s="42" t="s">
        <v>556</v>
      </c>
      <c r="X37" s="1">
        <v>14</v>
      </c>
      <c r="Y37" s="1" t="s">
        <v>113</v>
      </c>
      <c r="Z37" s="2" t="s">
        <v>114</v>
      </c>
    </row>
    <row r="38" spans="1:26" s="16" customFormat="1" ht="26.25" customHeight="1">
      <c r="A38" s="10" t="s">
        <v>115</v>
      </c>
      <c r="B38" s="11">
        <v>17</v>
      </c>
      <c r="C38" s="11"/>
      <c r="D38" s="10"/>
      <c r="E38" s="12">
        <f>SUM(I38,M38)</f>
        <v>0</v>
      </c>
      <c r="F38" s="12" t="s">
        <v>529</v>
      </c>
      <c r="G38" s="12" t="s">
        <v>530</v>
      </c>
      <c r="H38" s="13">
        <f t="shared" si="2"/>
        <v>0</v>
      </c>
      <c r="I38" s="14">
        <f t="shared" si="3"/>
        <v>0</v>
      </c>
      <c r="J38" s="42" t="s">
        <v>531</v>
      </c>
      <c r="K38" s="42" t="s">
        <v>532</v>
      </c>
      <c r="L38" s="42" t="s">
        <v>533</v>
      </c>
      <c r="M38" s="12">
        <f t="shared" si="4"/>
        <v>0</v>
      </c>
      <c r="N38" s="42" t="s">
        <v>534</v>
      </c>
      <c r="O38" s="42" t="s">
        <v>535</v>
      </c>
      <c r="P38" s="14">
        <f t="shared" si="5"/>
        <v>0</v>
      </c>
      <c r="Q38" s="42" t="s">
        <v>536</v>
      </c>
      <c r="R38" s="42" t="s">
        <v>537</v>
      </c>
      <c r="S38" s="42" t="s">
        <v>538</v>
      </c>
      <c r="T38" s="42" t="s">
        <v>539</v>
      </c>
      <c r="U38" s="42" t="s">
        <v>540</v>
      </c>
      <c r="V38" s="42" t="s">
        <v>541</v>
      </c>
      <c r="W38" s="42" t="s">
        <v>542</v>
      </c>
      <c r="X38" s="1">
        <v>31</v>
      </c>
      <c r="Y38" s="1" t="s">
        <v>116</v>
      </c>
      <c r="Z38" s="2" t="s">
        <v>117</v>
      </c>
    </row>
    <row r="39" spans="1:26" s="16" customFormat="1" ht="26.25" customHeight="1">
      <c r="A39" s="10" t="s">
        <v>118</v>
      </c>
      <c r="B39" s="11">
        <v>63</v>
      </c>
      <c r="C39" s="11"/>
      <c r="D39" s="10"/>
      <c r="E39" s="12">
        <f t="shared" si="1"/>
        <v>0</v>
      </c>
      <c r="F39" s="12" t="s">
        <v>253</v>
      </c>
      <c r="G39" s="12" t="s">
        <v>254</v>
      </c>
      <c r="H39" s="13">
        <f t="shared" si="2"/>
        <v>0</v>
      </c>
      <c r="I39" s="14">
        <f t="shared" si="3"/>
        <v>0</v>
      </c>
      <c r="J39" s="42" t="s">
        <v>250</v>
      </c>
      <c r="K39" s="42" t="s">
        <v>251</v>
      </c>
      <c r="L39" s="42" t="s">
        <v>252</v>
      </c>
      <c r="M39" s="12">
        <f t="shared" si="4"/>
        <v>0</v>
      </c>
      <c r="N39" s="42" t="s">
        <v>255</v>
      </c>
      <c r="O39" s="42" t="s">
        <v>256</v>
      </c>
      <c r="P39" s="14">
        <f t="shared" si="5"/>
        <v>0</v>
      </c>
      <c r="Q39" s="42" t="s">
        <v>257</v>
      </c>
      <c r="R39" s="42" t="s">
        <v>258</v>
      </c>
      <c r="S39" s="42" t="s">
        <v>259</v>
      </c>
      <c r="T39" s="42" t="s">
        <v>260</v>
      </c>
      <c r="U39" s="42" t="s">
        <v>261</v>
      </c>
      <c r="V39" s="42" t="s">
        <v>262</v>
      </c>
      <c r="W39" s="42" t="s">
        <v>263</v>
      </c>
      <c r="X39" s="1">
        <v>53</v>
      </c>
      <c r="Y39" s="1" t="s">
        <v>118</v>
      </c>
      <c r="Z39" s="2" t="s">
        <v>119</v>
      </c>
    </row>
    <row r="40" spans="1:26" s="22" customFormat="1" ht="26.25" customHeight="1">
      <c r="A40" s="17" t="s">
        <v>12</v>
      </c>
      <c r="B40" s="18">
        <f>SUM(B7:B39)</f>
        <v>1767</v>
      </c>
      <c r="C40" s="17"/>
      <c r="D40" s="12">
        <f>E40+P40</f>
        <v>0</v>
      </c>
      <c r="E40" s="19">
        <f>SUM(E7:E39)</f>
        <v>0</v>
      </c>
      <c r="F40" s="19">
        <f>SUM(F7:F39)</f>
        <v>0</v>
      </c>
      <c r="G40" s="19">
        <f>SUM(G7:G39)</f>
        <v>0</v>
      </c>
      <c r="H40" s="20">
        <f t="shared" si="0"/>
        <v>0</v>
      </c>
      <c r="I40" s="19">
        <f t="shared" ref="I40:W40" si="10">SUM(I7:I39)</f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10"/>
        <v>0</v>
      </c>
      <c r="N40" s="19">
        <f t="shared" si="10"/>
        <v>0</v>
      </c>
      <c r="O40" s="19">
        <f t="shared" si="10"/>
        <v>0</v>
      </c>
      <c r="P40" s="19">
        <f t="shared" si="10"/>
        <v>0</v>
      </c>
      <c r="Q40" s="19">
        <f t="shared" si="10"/>
        <v>0</v>
      </c>
      <c r="R40" s="19">
        <f t="shared" si="10"/>
        <v>0</v>
      </c>
      <c r="S40" s="19">
        <f t="shared" si="10"/>
        <v>0</v>
      </c>
      <c r="T40" s="19">
        <f t="shared" si="10"/>
        <v>0</v>
      </c>
      <c r="U40" s="19">
        <f t="shared" si="10"/>
        <v>0</v>
      </c>
      <c r="V40" s="19">
        <f t="shared" si="10"/>
        <v>0</v>
      </c>
      <c r="W40" s="19">
        <f t="shared" si="10"/>
        <v>0</v>
      </c>
      <c r="X40" s="1" t="s">
        <v>120</v>
      </c>
      <c r="Y40" s="1"/>
      <c r="Z40" s="21"/>
    </row>
    <row r="41" spans="1:26" s="16" customFormat="1" ht="26.25" hidden="1" customHeight="1">
      <c r="A41" s="23" t="s">
        <v>121</v>
      </c>
      <c r="B41" s="11"/>
      <c r="C41" s="23"/>
      <c r="D41" s="23"/>
      <c r="E41" s="19"/>
      <c r="F41" s="19"/>
      <c r="G41" s="19"/>
      <c r="H41" s="24"/>
      <c r="I41" s="14"/>
      <c r="J41" s="15"/>
      <c r="K41" s="15"/>
      <c r="L41" s="15"/>
      <c r="M41" s="14"/>
      <c r="N41" s="15"/>
      <c r="O41" s="15"/>
      <c r="P41" s="14">
        <f>SUM(Q41:W41)</f>
        <v>0</v>
      </c>
      <c r="Q41" s="15"/>
      <c r="R41" s="15"/>
      <c r="S41" s="15"/>
      <c r="T41" s="15"/>
      <c r="U41" s="15"/>
      <c r="V41" s="15"/>
      <c r="W41" s="15"/>
      <c r="X41" s="1"/>
      <c r="Y41" s="1"/>
      <c r="Z41" s="2"/>
    </row>
    <row r="42" spans="1:26" s="16" customFormat="1" ht="26.25" hidden="1" customHeight="1">
      <c r="A42" s="10" t="s">
        <v>122</v>
      </c>
      <c r="B42" s="11"/>
      <c r="C42" s="10"/>
      <c r="D42" s="10"/>
      <c r="E42" s="12">
        <f>SUM(I42,M42)</f>
        <v>0</v>
      </c>
      <c r="F42" s="12">
        <v>0</v>
      </c>
      <c r="G42" s="12">
        <v>0</v>
      </c>
      <c r="H42" s="24" t="e">
        <f t="shared" ref="H42:H47" si="11">E42/B42</f>
        <v>#DIV/0!</v>
      </c>
      <c r="I42" s="14">
        <f>SUM(J42:L42)</f>
        <v>0</v>
      </c>
      <c r="J42" s="15">
        <v>0</v>
      </c>
      <c r="K42" s="15">
        <v>0</v>
      </c>
      <c r="L42" s="15">
        <v>0</v>
      </c>
      <c r="M42" s="12">
        <f>SUM(N42,O42)</f>
        <v>0</v>
      </c>
      <c r="N42" s="15">
        <v>0</v>
      </c>
      <c r="O42" s="15">
        <v>0</v>
      </c>
      <c r="P42" s="14">
        <f>SUM(Q42:W42)</f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">
        <v>23</v>
      </c>
      <c r="Y42" s="1"/>
      <c r="Z42" s="2"/>
    </row>
    <row r="43" spans="1:26" s="16" customFormat="1" ht="26.25" hidden="1" customHeight="1">
      <c r="A43" s="10" t="s">
        <v>123</v>
      </c>
      <c r="B43" s="11"/>
      <c r="C43" s="10"/>
      <c r="D43" s="10"/>
      <c r="E43" s="12">
        <f>SUM(I43,M43)</f>
        <v>0</v>
      </c>
      <c r="F43" s="12">
        <v>0</v>
      </c>
      <c r="G43" s="12">
        <v>0</v>
      </c>
      <c r="H43" s="24" t="e">
        <f t="shared" si="11"/>
        <v>#DIV/0!</v>
      </c>
      <c r="I43" s="14">
        <f>SUM(J43:L43)</f>
        <v>0</v>
      </c>
      <c r="J43" s="15">
        <v>0</v>
      </c>
      <c r="K43" s="15">
        <v>0</v>
      </c>
      <c r="L43" s="15">
        <v>0</v>
      </c>
      <c r="M43" s="12">
        <f>SUM(N43,O43)</f>
        <v>0</v>
      </c>
      <c r="N43" s="15">
        <v>0</v>
      </c>
      <c r="O43" s="15">
        <v>0</v>
      </c>
      <c r="P43" s="14">
        <f>SUM(Q43:W43)</f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">
        <v>24</v>
      </c>
      <c r="Y43" s="1"/>
      <c r="Z43" s="2"/>
    </row>
    <row r="44" spans="1:26" s="16" customFormat="1" ht="26.25" hidden="1" customHeight="1">
      <c r="A44" s="10" t="s">
        <v>124</v>
      </c>
      <c r="B44" s="11"/>
      <c r="C44" s="10"/>
      <c r="D44" s="10"/>
      <c r="E44" s="12">
        <f>SUM(I44,M44)</f>
        <v>0</v>
      </c>
      <c r="F44" s="12">
        <v>0</v>
      </c>
      <c r="G44" s="12">
        <v>0</v>
      </c>
      <c r="H44" s="24" t="e">
        <f t="shared" si="11"/>
        <v>#DIV/0!</v>
      </c>
      <c r="I44" s="14">
        <f>SUM(J44:L44)</f>
        <v>0</v>
      </c>
      <c r="J44" s="15">
        <v>0</v>
      </c>
      <c r="K44" s="15">
        <v>0</v>
      </c>
      <c r="L44" s="15">
        <v>0</v>
      </c>
      <c r="M44" s="12">
        <f>SUM(N44,O44)</f>
        <v>0</v>
      </c>
      <c r="N44" s="15">
        <v>0</v>
      </c>
      <c r="O44" s="15">
        <v>0</v>
      </c>
      <c r="P44" s="14">
        <f>SUM(Q44:W44)</f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">
        <v>25</v>
      </c>
      <c r="Y44" s="1"/>
      <c r="Z44" s="2"/>
    </row>
    <row r="45" spans="1:26" s="16" customFormat="1" ht="26.25" hidden="1" customHeight="1">
      <c r="A45" s="10" t="s">
        <v>125</v>
      </c>
      <c r="B45" s="11"/>
      <c r="C45" s="10"/>
      <c r="D45" s="10"/>
      <c r="E45" s="12">
        <f>SUM(I45,M45)</f>
        <v>0</v>
      </c>
      <c r="F45" s="12">
        <v>0</v>
      </c>
      <c r="G45" s="12">
        <v>0</v>
      </c>
      <c r="H45" s="24" t="e">
        <f t="shared" si="11"/>
        <v>#DIV/0!</v>
      </c>
      <c r="I45" s="14">
        <f>SUM(J45:L45)</f>
        <v>0</v>
      </c>
      <c r="J45" s="15">
        <v>0</v>
      </c>
      <c r="K45" s="15">
        <v>0</v>
      </c>
      <c r="L45" s="15">
        <v>0</v>
      </c>
      <c r="M45" s="12">
        <f>SUM(N45,O45)</f>
        <v>0</v>
      </c>
      <c r="N45" s="15">
        <v>0</v>
      </c>
      <c r="O45" s="15">
        <v>0</v>
      </c>
      <c r="P45" s="14">
        <f>SUM(Q45:W45)</f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">
        <v>26</v>
      </c>
      <c r="Y45" s="1"/>
      <c r="Z45" s="2"/>
    </row>
    <row r="46" spans="1:26" s="22" customFormat="1" ht="26.25" hidden="1" customHeight="1">
      <c r="A46" s="25" t="s">
        <v>12</v>
      </c>
      <c r="B46" s="18">
        <f>SUM(B42:B45)</f>
        <v>0</v>
      </c>
      <c r="C46" s="25"/>
      <c r="D46" s="26">
        <f>E46+P46</f>
        <v>0</v>
      </c>
      <c r="E46" s="27">
        <f t="shared" ref="E46:W46" si="12">SUM(E42:E45)</f>
        <v>0</v>
      </c>
      <c r="F46" s="27"/>
      <c r="G46" s="27"/>
      <c r="H46" s="20" t="e">
        <f t="shared" si="11"/>
        <v>#DIV/0!</v>
      </c>
      <c r="I46" s="28">
        <f t="shared" si="12"/>
        <v>0</v>
      </c>
      <c r="J46" s="26">
        <f t="shared" si="12"/>
        <v>0</v>
      </c>
      <c r="K46" s="26">
        <f t="shared" si="12"/>
        <v>0</v>
      </c>
      <c r="L46" s="26">
        <f t="shared" si="12"/>
        <v>0</v>
      </c>
      <c r="M46" s="28">
        <f t="shared" si="12"/>
        <v>0</v>
      </c>
      <c r="N46" s="26">
        <f t="shared" si="12"/>
        <v>0</v>
      </c>
      <c r="O46" s="26">
        <f t="shared" si="12"/>
        <v>0</v>
      </c>
      <c r="P46" s="28">
        <f t="shared" si="12"/>
        <v>0</v>
      </c>
      <c r="Q46" s="26">
        <f t="shared" si="12"/>
        <v>0</v>
      </c>
      <c r="R46" s="26">
        <f t="shared" si="12"/>
        <v>0</v>
      </c>
      <c r="S46" s="26">
        <f t="shared" si="12"/>
        <v>0</v>
      </c>
      <c r="T46" s="26">
        <f t="shared" si="12"/>
        <v>0</v>
      </c>
      <c r="U46" s="26">
        <f t="shared" si="12"/>
        <v>0</v>
      </c>
      <c r="V46" s="26">
        <f>SUM(V42:V45)</f>
        <v>0</v>
      </c>
      <c r="W46" s="26">
        <f t="shared" si="12"/>
        <v>0</v>
      </c>
      <c r="X46" s="1" t="s">
        <v>126</v>
      </c>
      <c r="Y46" s="1"/>
      <c r="Z46" s="21"/>
    </row>
    <row r="47" spans="1:26" s="22" customFormat="1" ht="26.25" customHeight="1">
      <c r="A47" s="29" t="s">
        <v>127</v>
      </c>
      <c r="B47" s="30">
        <f>SUM(B40,B46)</f>
        <v>1767</v>
      </c>
      <c r="C47" s="29" t="s">
        <v>572</v>
      </c>
      <c r="D47" s="29">
        <f>SUM(D46,D40,P48)</f>
        <v>0</v>
      </c>
      <c r="E47" s="31">
        <f t="shared" ref="E47:W47" si="13">SUM(E40,E46)</f>
        <v>0</v>
      </c>
      <c r="F47" s="31"/>
      <c r="G47" s="31"/>
      <c r="H47" s="31">
        <f t="shared" si="11"/>
        <v>0</v>
      </c>
      <c r="I47" s="31">
        <f t="shared" si="13"/>
        <v>0</v>
      </c>
      <c r="J47" s="31">
        <f t="shared" si="13"/>
        <v>0</v>
      </c>
      <c r="K47" s="31">
        <f t="shared" si="13"/>
        <v>0</v>
      </c>
      <c r="L47" s="31">
        <f t="shared" si="13"/>
        <v>0</v>
      </c>
      <c r="M47" s="31">
        <f t="shared" si="13"/>
        <v>0</v>
      </c>
      <c r="N47" s="31">
        <f t="shared" si="13"/>
        <v>0</v>
      </c>
      <c r="O47" s="31">
        <f t="shared" si="13"/>
        <v>0</v>
      </c>
      <c r="P47" s="31">
        <f t="shared" si="13"/>
        <v>0</v>
      </c>
      <c r="Q47" s="31">
        <f t="shared" si="13"/>
        <v>0</v>
      </c>
      <c r="R47" s="31">
        <f t="shared" si="13"/>
        <v>0</v>
      </c>
      <c r="S47" s="31">
        <f t="shared" si="13"/>
        <v>0</v>
      </c>
      <c r="T47" s="31">
        <f t="shared" si="13"/>
        <v>0</v>
      </c>
      <c r="U47" s="31">
        <f t="shared" si="13"/>
        <v>0</v>
      </c>
      <c r="V47" s="31">
        <f>SUM(V40,V46)</f>
        <v>0</v>
      </c>
      <c r="W47" s="31">
        <f t="shared" si="13"/>
        <v>0</v>
      </c>
      <c r="X47" s="1" t="s">
        <v>128</v>
      </c>
      <c r="Y47" s="1"/>
      <c r="Z47" s="21"/>
    </row>
    <row r="48" spans="1:26" s="22" customFormat="1" ht="26.25" customHeight="1">
      <c r="A48" s="77" t="s">
        <v>129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9"/>
      <c r="P48" s="26">
        <f>SUM(Q48:W48)</f>
        <v>0</v>
      </c>
      <c r="Q48" s="32"/>
      <c r="R48" s="15"/>
      <c r="S48" s="33"/>
      <c r="T48" s="33"/>
      <c r="U48" s="33"/>
      <c r="V48" s="33"/>
      <c r="W48" s="33"/>
      <c r="X48" s="1" t="s">
        <v>130</v>
      </c>
      <c r="Y48" s="1"/>
      <c r="Z48" s="21"/>
    </row>
    <row r="49" spans="1:26" ht="25.5" customHeight="1">
      <c r="A49" s="34" t="s">
        <v>131</v>
      </c>
      <c r="B49" s="35"/>
      <c r="C49" s="34"/>
      <c r="D49" s="34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4">
        <f>SUM(P47:P48)</f>
        <v>0</v>
      </c>
      <c r="Q49" s="34">
        <f t="shared" ref="Q49:W49" si="14">SUM(Q47:Q48)</f>
        <v>0</v>
      </c>
      <c r="R49" s="34">
        <f t="shared" si="14"/>
        <v>0</v>
      </c>
      <c r="S49" s="34">
        <f t="shared" si="14"/>
        <v>0</v>
      </c>
      <c r="T49" s="34">
        <f t="shared" si="14"/>
        <v>0</v>
      </c>
      <c r="U49" s="34">
        <f t="shared" si="14"/>
        <v>0</v>
      </c>
      <c r="V49" s="34">
        <f>SUM(V47:V48)</f>
        <v>0</v>
      </c>
      <c r="W49" s="34">
        <f t="shared" si="14"/>
        <v>0</v>
      </c>
    </row>
    <row r="50" spans="1:26" s="16" customFormat="1" ht="33" customHeight="1">
      <c r="A50" s="74" t="s">
        <v>132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6"/>
      <c r="X50" s="1"/>
      <c r="Y50" s="1"/>
      <c r="Z50" s="2"/>
    </row>
    <row r="51" spans="1:26" s="16" customFormat="1" ht="26.25" customHeight="1">
      <c r="A51" s="10" t="s">
        <v>133</v>
      </c>
      <c r="B51" s="11"/>
      <c r="C51" s="15"/>
      <c r="D51" s="12">
        <f>E51+P51</f>
        <v>0</v>
      </c>
      <c r="E51" s="12">
        <f>I51+M51</f>
        <v>0</v>
      </c>
      <c r="F51" s="12"/>
      <c r="G51" s="12"/>
      <c r="H51" s="12" t="e">
        <f>E51/B51</f>
        <v>#DIV/0!</v>
      </c>
      <c r="I51" s="12">
        <f>SUM(J51:L51)</f>
        <v>0</v>
      </c>
      <c r="J51" s="15"/>
      <c r="K51" s="15"/>
      <c r="L51" s="15"/>
      <c r="M51" s="12">
        <f>SUM(N51:O51)</f>
        <v>0</v>
      </c>
      <c r="N51" s="15"/>
      <c r="O51" s="15"/>
      <c r="P51" s="12">
        <f>SUM(Q51:W51)</f>
        <v>0</v>
      </c>
      <c r="Q51" s="15"/>
      <c r="R51" s="15"/>
      <c r="S51" s="15"/>
      <c r="T51" s="15"/>
      <c r="U51" s="15"/>
      <c r="V51" s="15"/>
      <c r="W51" s="15"/>
      <c r="X51" s="1"/>
      <c r="Y51" s="1"/>
      <c r="Z51" s="2"/>
    </row>
    <row r="52" spans="1:26" s="16" customFormat="1" ht="26.25" customHeight="1">
      <c r="A52" s="17" t="s">
        <v>12</v>
      </c>
      <c r="B52" s="18">
        <f>B51</f>
        <v>0</v>
      </c>
      <c r="C52" s="12">
        <f>C51</f>
        <v>0</v>
      </c>
      <c r="D52" s="12">
        <f>D51</f>
        <v>0</v>
      </c>
      <c r="E52" s="19">
        <f t="shared" ref="E52:W52" si="15">E51</f>
        <v>0</v>
      </c>
      <c r="F52" s="19"/>
      <c r="G52" s="19"/>
      <c r="H52" s="12" t="e">
        <f>E52/B52</f>
        <v>#DIV/0!</v>
      </c>
      <c r="I52" s="36">
        <f t="shared" si="15"/>
        <v>0</v>
      </c>
      <c r="J52" s="12">
        <f t="shared" si="15"/>
        <v>0</v>
      </c>
      <c r="K52" s="12">
        <f t="shared" si="15"/>
        <v>0</v>
      </c>
      <c r="L52" s="12">
        <f t="shared" si="15"/>
        <v>0</v>
      </c>
      <c r="M52" s="36">
        <f t="shared" si="15"/>
        <v>0</v>
      </c>
      <c r="N52" s="12">
        <f t="shared" si="15"/>
        <v>0</v>
      </c>
      <c r="O52" s="12">
        <f t="shared" si="15"/>
        <v>0</v>
      </c>
      <c r="P52" s="36">
        <f t="shared" si="15"/>
        <v>0</v>
      </c>
      <c r="Q52" s="12">
        <f t="shared" si="15"/>
        <v>0</v>
      </c>
      <c r="R52" s="12">
        <f t="shared" si="15"/>
        <v>0</v>
      </c>
      <c r="S52" s="12">
        <f t="shared" si="15"/>
        <v>0</v>
      </c>
      <c r="T52" s="12">
        <f t="shared" si="15"/>
        <v>0</v>
      </c>
      <c r="U52" s="12">
        <f t="shared" si="15"/>
        <v>0</v>
      </c>
      <c r="V52" s="12">
        <f>V51</f>
        <v>0</v>
      </c>
      <c r="W52" s="12">
        <f t="shared" si="15"/>
        <v>0</v>
      </c>
      <c r="X52" s="1"/>
      <c r="Y52" s="1"/>
      <c r="Z52" s="2"/>
    </row>
    <row r="53" spans="1:26" s="16" customFormat="1" ht="33" customHeight="1">
      <c r="A53" s="74" t="s">
        <v>134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6"/>
      <c r="X53" s="1"/>
      <c r="Y53" s="1"/>
      <c r="Z53" s="2"/>
    </row>
    <row r="54" spans="1:26" s="16" customFormat="1" ht="26.25" customHeight="1">
      <c r="A54" s="10" t="s">
        <v>135</v>
      </c>
      <c r="B54" s="11"/>
      <c r="C54" s="15"/>
      <c r="D54" s="12">
        <f>E54+P54</f>
        <v>0</v>
      </c>
      <c r="E54" s="12">
        <f>I54+M54</f>
        <v>0</v>
      </c>
      <c r="F54" s="12"/>
      <c r="G54" s="12"/>
      <c r="H54" s="12" t="e">
        <f>E54/B54</f>
        <v>#DIV/0!</v>
      </c>
      <c r="I54" s="12">
        <f>SUM(J54:L54)</f>
        <v>0</v>
      </c>
      <c r="J54" s="15"/>
      <c r="K54" s="15"/>
      <c r="L54" s="15"/>
      <c r="M54" s="12">
        <f>SUM(N54:O54)</f>
        <v>0</v>
      </c>
      <c r="N54" s="15"/>
      <c r="O54" s="15"/>
      <c r="P54" s="12">
        <f>SUM(Q54:W54)</f>
        <v>0</v>
      </c>
      <c r="Q54" s="15"/>
      <c r="R54" s="15"/>
      <c r="S54" s="15"/>
      <c r="T54" s="15"/>
      <c r="U54" s="15"/>
      <c r="V54" s="15"/>
      <c r="W54" s="15"/>
      <c r="X54" s="1"/>
      <c r="Y54" s="1"/>
      <c r="Z54" s="2"/>
    </row>
    <row r="55" spans="1:26" s="16" customFormat="1" ht="26.25" customHeight="1">
      <c r="A55" s="10" t="s">
        <v>136</v>
      </c>
      <c r="B55" s="11"/>
      <c r="C55" s="15"/>
      <c r="D55" s="12">
        <f>E55+P55</f>
        <v>0</v>
      </c>
      <c r="E55" s="12">
        <f>I55+M55</f>
        <v>0</v>
      </c>
      <c r="F55" s="12"/>
      <c r="G55" s="12"/>
      <c r="H55" s="12" t="e">
        <f>E55/B55</f>
        <v>#DIV/0!</v>
      </c>
      <c r="I55" s="12">
        <f>SUM(J55:L55)</f>
        <v>0</v>
      </c>
      <c r="J55" s="15"/>
      <c r="K55" s="15"/>
      <c r="L55" s="15"/>
      <c r="M55" s="12">
        <f>SUM(N55:O55)</f>
        <v>0</v>
      </c>
      <c r="N55" s="15"/>
      <c r="O55" s="15"/>
      <c r="P55" s="12">
        <f>SUM(Q55:W55)</f>
        <v>0</v>
      </c>
      <c r="Q55" s="15"/>
      <c r="R55" s="15"/>
      <c r="S55" s="15"/>
      <c r="T55" s="15"/>
      <c r="U55" s="15"/>
      <c r="V55" s="15"/>
      <c r="W55" s="15"/>
      <c r="X55" s="1"/>
      <c r="Y55" s="1"/>
      <c r="Z55" s="2"/>
    </row>
    <row r="56" spans="1:26" s="16" customFormat="1" ht="26.25" customHeight="1">
      <c r="A56" s="17" t="s">
        <v>12</v>
      </c>
      <c r="B56" s="18">
        <f>SUM(B54:B55)</f>
        <v>0</v>
      </c>
      <c r="C56" s="12">
        <f>SUM(C54:C55)</f>
        <v>0</v>
      </c>
      <c r="D56" s="12">
        <f>SUM(D54:D55)</f>
        <v>0</v>
      </c>
      <c r="E56" s="19">
        <f>SUM(E54:E55)</f>
        <v>0</v>
      </c>
      <c r="F56" s="19"/>
      <c r="G56" s="19"/>
      <c r="H56" s="12" t="e">
        <f>E56/B56</f>
        <v>#DIV/0!</v>
      </c>
      <c r="I56" s="36">
        <f t="shared" ref="I56:W56" si="16">SUM(I54:I55)</f>
        <v>0</v>
      </c>
      <c r="J56" s="12">
        <f t="shared" si="16"/>
        <v>0</v>
      </c>
      <c r="K56" s="12">
        <f t="shared" si="16"/>
        <v>0</v>
      </c>
      <c r="L56" s="12">
        <f t="shared" si="16"/>
        <v>0</v>
      </c>
      <c r="M56" s="36">
        <f t="shared" si="16"/>
        <v>0</v>
      </c>
      <c r="N56" s="12">
        <f t="shared" si="16"/>
        <v>0</v>
      </c>
      <c r="O56" s="12">
        <f t="shared" si="16"/>
        <v>0</v>
      </c>
      <c r="P56" s="36">
        <f t="shared" si="16"/>
        <v>0</v>
      </c>
      <c r="Q56" s="12">
        <f t="shared" si="16"/>
        <v>0</v>
      </c>
      <c r="R56" s="12">
        <f t="shared" si="16"/>
        <v>0</v>
      </c>
      <c r="S56" s="12">
        <f t="shared" si="16"/>
        <v>0</v>
      </c>
      <c r="T56" s="12">
        <f t="shared" si="16"/>
        <v>0</v>
      </c>
      <c r="U56" s="12">
        <f t="shared" si="16"/>
        <v>0</v>
      </c>
      <c r="V56" s="12">
        <f>SUM(V54:V55)</f>
        <v>0</v>
      </c>
      <c r="W56" s="12">
        <f t="shared" si="16"/>
        <v>0</v>
      </c>
      <c r="X56" s="1"/>
      <c r="Y56" s="1"/>
      <c r="Z56" s="2"/>
    </row>
    <row r="57" spans="1:26" s="16" customFormat="1" ht="48.75" customHeight="1">
      <c r="A57" s="37" t="s">
        <v>137</v>
      </c>
      <c r="B57" s="38">
        <f>SUM(B47,B52,B56)</f>
        <v>1767</v>
      </c>
      <c r="C57" s="38">
        <f>SUM(C47,C52,C56)</f>
        <v>0</v>
      </c>
      <c r="D57" s="38">
        <f>SUM(D47,D52,D56)</f>
        <v>0</v>
      </c>
      <c r="E57" s="38">
        <f>SUM(E47,E52,E56)</f>
        <v>0</v>
      </c>
      <c r="F57" s="38"/>
      <c r="G57" s="38"/>
      <c r="H57" s="38">
        <f>E57/B57</f>
        <v>0</v>
      </c>
      <c r="I57" s="38">
        <f t="shared" ref="I57:O57" si="17">SUM(I47,I52,I56)</f>
        <v>0</v>
      </c>
      <c r="J57" s="38">
        <f t="shared" si="17"/>
        <v>0</v>
      </c>
      <c r="K57" s="38">
        <f t="shared" si="17"/>
        <v>0</v>
      </c>
      <c r="L57" s="38">
        <f t="shared" si="17"/>
        <v>0</v>
      </c>
      <c r="M57" s="38">
        <f t="shared" si="17"/>
        <v>0</v>
      </c>
      <c r="N57" s="38">
        <f t="shared" si="17"/>
        <v>0</v>
      </c>
      <c r="O57" s="38">
        <f t="shared" si="17"/>
        <v>0</v>
      </c>
      <c r="P57" s="38">
        <f t="shared" ref="P57:W57" si="18">SUM(P49,P52,P56)</f>
        <v>0</v>
      </c>
      <c r="Q57" s="38">
        <f t="shared" si="18"/>
        <v>0</v>
      </c>
      <c r="R57" s="38">
        <f t="shared" si="18"/>
        <v>0</v>
      </c>
      <c r="S57" s="38">
        <f t="shared" si="18"/>
        <v>0</v>
      </c>
      <c r="T57" s="38">
        <f t="shared" si="18"/>
        <v>0</v>
      </c>
      <c r="U57" s="38">
        <f t="shared" si="18"/>
        <v>0</v>
      </c>
      <c r="V57" s="38">
        <f>SUM(V49,V52,V56)</f>
        <v>0</v>
      </c>
      <c r="W57" s="38">
        <f t="shared" si="18"/>
        <v>0</v>
      </c>
      <c r="X57" s="1"/>
      <c r="Y57" s="1"/>
      <c r="Z57" s="2"/>
    </row>
    <row r="58" spans="1:26" s="39" customFormat="1" ht="48.75" customHeight="1">
      <c r="A58" s="80" t="s">
        <v>138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Z58" s="2"/>
    </row>
    <row r="59" spans="1:26" ht="26.2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</row>
    <row r="60" spans="1:26" ht="16.5" customHeight="1">
      <c r="A60" s="40"/>
      <c r="B60" s="40"/>
      <c r="C60" s="40"/>
      <c r="D60" s="40"/>
      <c r="E60" s="41"/>
      <c r="F60" s="41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</row>
  </sheetData>
  <mergeCells count="28">
    <mergeCell ref="A59:W59"/>
    <mergeCell ref="A6:W6"/>
    <mergeCell ref="A48:O48"/>
    <mergeCell ref="A50:W50"/>
    <mergeCell ref="A53:W53"/>
    <mergeCell ref="A58:X58"/>
    <mergeCell ref="X3:X5"/>
    <mergeCell ref="Y3:Y5"/>
    <mergeCell ref="E4:E5"/>
    <mergeCell ref="F4:G4"/>
    <mergeCell ref="I4:I5"/>
    <mergeCell ref="J4:L4"/>
    <mergeCell ref="M4:M5"/>
    <mergeCell ref="N4:O4"/>
    <mergeCell ref="P4:P5"/>
    <mergeCell ref="Q4:W4"/>
    <mergeCell ref="E3:G3"/>
    <mergeCell ref="H3:H5"/>
    <mergeCell ref="I3:L3"/>
    <mergeCell ref="M3:O3"/>
    <mergeCell ref="P3:W3"/>
    <mergeCell ref="A1:W1"/>
    <mergeCell ref="A2:K2"/>
    <mergeCell ref="L2:W2"/>
    <mergeCell ref="A3:A5"/>
    <mergeCell ref="B3:B5"/>
    <mergeCell ref="C3:C5"/>
    <mergeCell ref="D3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2025-01-28T06:40:56Z</dcterms:modified>
</cp:coreProperties>
</file>