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revIDLastSave="0" documentId="13_ncr:1_{8D387528-752E-4259-AFB2-1C15A8979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абл_6" sheetId="8" r:id="rId1"/>
    <sheet name="Данные" sheetId="10" state="hidden" r:id="rId2"/>
    <sheet name="Данные_образец" sheetId="15" state="hidden" r:id="rId3"/>
    <sheet name="Данные_02" sheetId="16" state="hidden" r:id="rId4"/>
    <sheet name="Лист1" sheetId="17" r:id="rId5"/>
  </sheets>
  <definedNames>
    <definedName name="_xlnm.Print_Titles" localSheetId="0">Табл_6!#REF!</definedName>
    <definedName name="_xlnm.Print_Area" localSheetId="0">Табл_6!$A$2:$G$168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8" l="1"/>
  <c r="E105" i="8"/>
  <c r="E148" i="8"/>
  <c r="D148" i="8"/>
  <c r="E27" i="8"/>
  <c r="E59" i="8"/>
  <c r="E80" i="8"/>
  <c r="E93" i="8"/>
  <c r="D59" i="8"/>
  <c r="D93" i="8"/>
  <c r="C105" i="8"/>
  <c r="C93" i="8"/>
  <c r="C59" i="8"/>
  <c r="D80" i="8"/>
  <c r="C80" i="8"/>
  <c r="D27" i="8"/>
  <c r="C27" i="8"/>
  <c r="E106" i="8" l="1"/>
  <c r="E149" i="8" s="1"/>
  <c r="C106" i="8"/>
  <c r="D106" i="8"/>
  <c r="D149" i="8" s="1"/>
  <c r="E131" i="17"/>
  <c r="D131" i="17"/>
  <c r="C131" i="17"/>
  <c r="E130" i="17"/>
  <c r="D130" i="17"/>
  <c r="C130" i="17"/>
  <c r="E120" i="17"/>
  <c r="D120" i="17"/>
  <c r="C120" i="17"/>
  <c r="E119" i="17"/>
  <c r="D119" i="17"/>
  <c r="C119" i="17"/>
  <c r="C95" i="17"/>
  <c r="C113" i="17" s="1"/>
  <c r="F166" i="8" l="1"/>
  <c r="E166" i="8"/>
  <c r="D166" i="8"/>
  <c r="F155" i="8"/>
  <c r="E155" i="8"/>
  <c r="D155" i="8"/>
  <c r="D156" i="8" l="1"/>
  <c r="F156" i="8"/>
  <c r="E167" i="8"/>
  <c r="E156" i="8"/>
  <c r="F167" i="8" l="1"/>
  <c r="D167" i="8"/>
  <c r="H22" i="10" l="1"/>
  <c r="G22" i="10"/>
  <c r="F22" i="10"/>
  <c r="E22" i="10"/>
  <c r="D22" i="10"/>
  <c r="C22" i="10"/>
  <c r="H21" i="10"/>
  <c r="G21" i="10"/>
  <c r="F21" i="10"/>
  <c r="E21" i="10"/>
  <c r="D21" i="10"/>
  <c r="C21" i="10"/>
  <c r="H20" i="10"/>
  <c r="G20" i="10"/>
  <c r="F20" i="10"/>
  <c r="E20" i="10"/>
  <c r="E23" i="10" s="1"/>
  <c r="D20" i="10"/>
  <c r="C20" i="10"/>
  <c r="G15" i="10"/>
  <c r="F15" i="10"/>
  <c r="E15" i="10"/>
  <c r="D15" i="10"/>
  <c r="C15" i="10"/>
  <c r="B14" i="10"/>
  <c r="B13" i="10"/>
  <c r="B12" i="10"/>
  <c r="M7" i="10"/>
  <c r="L7" i="10"/>
  <c r="K7" i="10"/>
  <c r="J7" i="10"/>
  <c r="I7" i="10"/>
  <c r="H7" i="10"/>
  <c r="G7" i="10"/>
  <c r="F7" i="10"/>
  <c r="E7" i="10"/>
  <c r="D7" i="10"/>
  <c r="C7" i="10"/>
  <c r="B6" i="10"/>
  <c r="B5" i="10"/>
  <c r="B4" i="10"/>
  <c r="C23" i="10" l="1"/>
  <c r="G23" i="10"/>
  <c r="B15" i="10"/>
  <c r="B22" i="10"/>
  <c r="D23" i="10"/>
  <c r="F23" i="10"/>
  <c r="B21" i="10"/>
  <c r="H23" i="10"/>
  <c r="B7" i="10"/>
  <c r="B20" i="10"/>
  <c r="B23" i="10" l="1"/>
  <c r="B31" i="16" l="1"/>
  <c r="H22" i="16"/>
  <c r="G22" i="16"/>
  <c r="F22" i="16"/>
  <c r="E22" i="16"/>
  <c r="D22" i="16"/>
  <c r="C22" i="16"/>
  <c r="H21" i="16"/>
  <c r="G21" i="16"/>
  <c r="F21" i="16"/>
  <c r="E21" i="16"/>
  <c r="D21" i="16"/>
  <c r="C21" i="16"/>
  <c r="B21" i="16" s="1"/>
  <c r="H20" i="16"/>
  <c r="G20" i="16"/>
  <c r="F20" i="16"/>
  <c r="F23" i="16" s="1"/>
  <c r="E20" i="16"/>
  <c r="D20" i="16"/>
  <c r="C20" i="16"/>
  <c r="B15" i="16"/>
  <c r="B14" i="16"/>
  <c r="B13" i="16"/>
  <c r="B12" i="16"/>
  <c r="B7" i="16"/>
  <c r="B6" i="16"/>
  <c r="B5" i="16"/>
  <c r="B4" i="16"/>
  <c r="B31" i="15"/>
  <c r="H22" i="15"/>
  <c r="G22" i="15"/>
  <c r="F22" i="15"/>
  <c r="E22" i="15"/>
  <c r="D22" i="15"/>
  <c r="C22" i="15"/>
  <c r="H21" i="15"/>
  <c r="G21" i="15"/>
  <c r="F21" i="15"/>
  <c r="E21" i="15"/>
  <c r="D21" i="15"/>
  <c r="C21" i="15"/>
  <c r="H20" i="15"/>
  <c r="G20" i="15"/>
  <c r="F20" i="15"/>
  <c r="E20" i="15"/>
  <c r="D20" i="15"/>
  <c r="C20" i="15"/>
  <c r="G15" i="15"/>
  <c r="F15" i="15"/>
  <c r="E15" i="15"/>
  <c r="D15" i="15"/>
  <c r="C15" i="15"/>
  <c r="B14" i="15"/>
  <c r="B13" i="15"/>
  <c r="B12" i="15"/>
  <c r="M7" i="15"/>
  <c r="L7" i="15"/>
  <c r="K7" i="15"/>
  <c r="J7" i="15"/>
  <c r="I7" i="15"/>
  <c r="H7" i="15"/>
  <c r="G7" i="15"/>
  <c r="F7" i="15"/>
  <c r="E7" i="15"/>
  <c r="D7" i="15"/>
  <c r="C7" i="15"/>
  <c r="B6" i="15"/>
  <c r="B5" i="15"/>
  <c r="B4" i="15"/>
  <c r="B21" i="15" l="1"/>
  <c r="B15" i="15"/>
  <c r="F23" i="15"/>
  <c r="E23" i="15"/>
  <c r="B22" i="15"/>
  <c r="B20" i="15"/>
  <c r="C23" i="15"/>
  <c r="G23" i="15"/>
  <c r="B22" i="16"/>
  <c r="D23" i="15"/>
  <c r="D23" i="16"/>
  <c r="H23" i="16"/>
  <c r="B7" i="15"/>
  <c r="H23" i="15"/>
  <c r="C23" i="16"/>
  <c r="E23" i="16"/>
  <c r="G23" i="16"/>
  <c r="B20" i="16"/>
  <c r="B23" i="15" l="1"/>
  <c r="B23" i="16"/>
  <c r="B31" i="10" l="1"/>
</calcChain>
</file>

<file path=xl/sharedStrings.xml><?xml version="1.0" encoding="utf-8"?>
<sst xmlns="http://schemas.openxmlformats.org/spreadsheetml/2006/main" count="764" uniqueCount="473">
  <si>
    <t>ИТОГО:</t>
  </si>
  <si>
    <t>Республика КАРЕЛИЯ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</si>
  <si>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</si>
  <si>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</si>
  <si>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</si>
  <si>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</si>
  <si>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ВОРОНЕЖСКАЯ область</t>
  </si>
  <si>
    <t>ИВАНОВСКАЯ область</t>
  </si>
  <si>
    <t>КАЛИНИНГРАДСКАЯ область</t>
  </si>
  <si>
    <t>КАЛУЖСКАЯ область</t>
  </si>
  <si>
    <t>КОСТРОМСКАЯ область</t>
  </si>
  <si>
    <t>КУРСКАЯ область</t>
  </si>
  <si>
    <t>ЛЕНИНГРАДСКАЯ область</t>
  </si>
  <si>
    <t>ЛИПЕЦКАЯ область</t>
  </si>
  <si>
    <t>МОСКОВСКАЯ область</t>
  </si>
  <si>
    <t>НИЖЕГОРОДСКАЯ область</t>
  </si>
  <si>
    <t>НОВГОРОДСКАЯ область</t>
  </si>
  <si>
    <t>ОРЛОВСКАЯ область</t>
  </si>
  <si>
    <t>ПСКОВСКАЯ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</si>
  <si>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</si>
  <si>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</si>
  <si>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</si>
  <si>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</si>
  <si>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</si>
  <si>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</si>
  <si>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ФЗ МОСКВА</t>
  </si>
  <si>
    <t xml:space="preserve">Город ФЗ САНКТ-ПЕТЕРБУРГ </t>
  </si>
  <si>
    <t>ВСЕГО:</t>
  </si>
  <si>
    <t>ЦЕНТРАЛЬНЫЙ ВОЕННЫЙ ОКРУГ</t>
  </si>
  <si>
    <t>Республика АЛТАЙ</t>
  </si>
  <si>
    <t>Республика БАШКОРТОСТАН</t>
  </si>
  <si>
    <t xml:space="preserve">Республика МАРИ ЭЛ </t>
  </si>
  <si>
    <t>Республика МОРДОВИЯ</t>
  </si>
  <si>
    <t>Республика ТАТАРСТАН</t>
  </si>
  <si>
    <t>Республика ТЫВА</t>
  </si>
  <si>
    <t>Республика ХАКАСИЯ</t>
  </si>
  <si>
    <t>АЛТАЙСКИЙ край</t>
  </si>
  <si>
    <t>КРАСНОЯРСКИЙ край</t>
  </si>
  <si>
    <t>ПЕРМСКИЙ край</t>
  </si>
  <si>
    <t>ИРКУТСКАЯ область</t>
  </si>
  <si>
    <t>КЕМЕРОВСКАЯ область</t>
  </si>
  <si>
    <t>КИРОВСКАЯ область</t>
  </si>
  <si>
    <t>КУРГАНСКАЯ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</si>
  <si>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</si>
  <si>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</si>
  <si>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</si>
  <si>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</si>
  <si>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</si>
  <si>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</si>
  <si>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СВЕРДЛОВСКАЯ область</t>
  </si>
  <si>
    <t>ТОМСКАЯ область</t>
  </si>
  <si>
    <t>ТЮМЕНСКАЯ область</t>
  </si>
  <si>
    <t>УЛЬЯНОВСКАЯ область</t>
  </si>
  <si>
    <t>ЧЕЛЯБИНСКАЯ область</t>
  </si>
  <si>
    <t>ХАНТЫ-МАНСИЙСКИЙ автономный округ</t>
  </si>
  <si>
    <t>ЮЖНЫЙ ВОЕННЫЙ ОКРУГ</t>
  </si>
  <si>
    <t>Республика ДАГЕСТАН</t>
  </si>
  <si>
    <t>Республика ИНГУШЕТИЯ</t>
  </si>
  <si>
    <t>Республика КАЛМЫКИЯ</t>
  </si>
  <si>
    <t>Республика КРЫМ</t>
  </si>
  <si>
    <t>Республика СЕВЕРНАЯ ОСЕТИЯ-АЛАНИЯ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</si>
  <si>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</si>
  <si>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</si>
  <si>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</si>
  <si>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</si>
  <si>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</si>
  <si>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Город ФЗ СЕВАСТОПОЛЬ</t>
  </si>
  <si>
    <t>ВОСТОЧНЫЙ ВОЕННЫЙ ОКРУГ</t>
  </si>
  <si>
    <t>Республика БУРЯТИЯ</t>
  </si>
  <si>
    <t xml:space="preserve">Республика САХА (ЯКУТИЯ) 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</si>
  <si>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</si>
  <si>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</si>
  <si>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</si>
  <si>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</si>
  <si>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</si>
  <si>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</si>
  <si>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</si>
  <si>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</si>
  <si>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</si>
  <si>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КОМИ</t>
  </si>
  <si>
    <t>АРХАНГЕЛЬСКАЯ область</t>
  </si>
  <si>
    <t>МУРМАНСКАЯ область</t>
  </si>
  <si>
    <t>СВЕДЕНИЯ О ВОЕННОСЛУЖАЩИХ, ПОСТУПИВШИХ ИЗ ДРУГИХ ВОИНСКИХ ЧАСТЕЙ И ПОДРАЗДЕЛЕНИЙ МИНИСТЕРСТВА ОБОРОНЫ РОССИЙСКОЙ ФЕДЕРАЦИИ</t>
  </si>
  <si>
    <t>ФУБХУХО</t>
  </si>
  <si>
    <t>СВЕДЕНИЯ О ВОЕННОСЛУЖАЩИХ, ПОСТУПИВШИХ ИЗ ВОИНСКИХ ЧАСТЕЙ И ПОДРАЗДЕЛЕНИЙ ДРУГИХ СИЛОВЫХ МИНИСТЕРСТВ И ВЕДОМСТВ РОССИЙСКОЙ ФЕДЕРАЦИИ</t>
  </si>
  <si>
    <t>Федеральная служба безопасности</t>
  </si>
  <si>
    <t>Министерство по чрезвычайным ситуациям</t>
  </si>
  <si>
    <t>СВЕДЕНИЯ О КАНДИДАТАХ, ПРОЖИВАЮЩИХ ЗА ПРЕДЕЛАМИ РОССИЙСКОЙ ФЕДЕРАЦИИ</t>
  </si>
  <si>
    <t>Республика АРМЕНИЯ</t>
  </si>
  <si>
    <t>Республика КАЗАХСТАН</t>
  </si>
  <si>
    <t>Республика АБХАЗИЯ</t>
  </si>
  <si>
    <t>КИРГИЗСКАЯ Республика</t>
  </si>
  <si>
    <t>Республика ТАДЖИКИСТАН</t>
  </si>
  <si>
    <t>ТУРКМЕНИСТАН</t>
  </si>
  <si>
    <t>Республика ЮЖНАЯ ОСЕТИЯ</t>
  </si>
  <si>
    <t>Косяки</t>
  </si>
  <si>
    <t>Росгвардия</t>
  </si>
  <si>
    <t xml:space="preserve">УДМУРТСКАЯ Республика </t>
  </si>
  <si>
    <t>ЧУВАШСКАЯ Республика</t>
  </si>
  <si>
    <t>КАБАРДИНО-БАЛКАРСКАЯ Республика</t>
  </si>
  <si>
    <t>КАРАЧАЕВО-ЧЕРКЕССКАЯ Республика</t>
  </si>
  <si>
    <t>Республика АДЫГЕЯ (Адыгея)</t>
  </si>
  <si>
    <t>ЧЕЧЕНСКАЯ Республика</t>
  </si>
  <si>
    <t>ЗВО</t>
  </si>
  <si>
    <t>ЦВО</t>
  </si>
  <si>
    <t>ЮВО</t>
  </si>
  <si>
    <t>ВВО</t>
  </si>
  <si>
    <t>СФ</t>
  </si>
  <si>
    <t>Федеральная служба охраны</t>
  </si>
  <si>
    <t>12 Главное управление МО РФ</t>
  </si>
  <si>
    <t>ЯМАЛО-НЕНЕЦКИЙ автономный округ</t>
  </si>
  <si>
    <t>город БАЙКОНУР Республики Казахстан</t>
  </si>
  <si>
    <t>Всего</t>
  </si>
  <si>
    <t>из них:</t>
  </si>
  <si>
    <t>ГК ВВС</t>
  </si>
  <si>
    <t>РВСН</t>
  </si>
  <si>
    <t>ВДВ</t>
  </si>
  <si>
    <t>12 ГУ</t>
  </si>
  <si>
    <t>ГУ ГШ</t>
  </si>
  <si>
    <t>ВУНЦ ВВС «Военно-воздушная академия» (Воронеж)</t>
  </si>
  <si>
    <t>ВУНЦ ВВС «Военно-воздушная академия» (Сызрань)</t>
  </si>
  <si>
    <t>ВУНЦ ВВС «Военно-воздушная академия» (Челябинск)</t>
  </si>
  <si>
    <r>
      <rPr>
        <b/>
        <sz val="10"/>
        <rFont val="Arial"/>
        <family val="2"/>
        <charset val="204"/>
      </rPr>
      <t>ЮВО</t>
    </r>
  </si>
  <si>
    <r>
      <rPr>
        <b/>
        <sz val="10"/>
        <rFont val="Arial"/>
        <family val="2"/>
        <charset val="204"/>
      </rPr>
      <t>ИТОГО:</t>
    </r>
  </si>
  <si>
    <t>Другие</t>
  </si>
  <si>
    <t>Подлежит набору:</t>
  </si>
  <si>
    <t>План набора ЛД, Военнослужащие:</t>
  </si>
  <si>
    <t>План набора ЛД, Гражданские и отслужившие:</t>
  </si>
  <si>
    <t>План набора ЛД, Все:</t>
  </si>
  <si>
    <t>МО РФ (Управление начальника войск РХБЗ ВС РФ)</t>
  </si>
  <si>
    <t>Главное командование ВКС</t>
  </si>
  <si>
    <t>Главное командование ВМФ</t>
  </si>
  <si>
    <t>Главное командование СВ</t>
  </si>
  <si>
    <t>Командование ВДВ</t>
  </si>
  <si>
    <t>Командование РВСН</t>
  </si>
  <si>
    <t>Главное управление ГШ ВС РФ</t>
  </si>
  <si>
    <t>8 Управление ГШ ВС РФ</t>
  </si>
  <si>
    <t>Главное военно-медицинское управление ВС РФ</t>
  </si>
  <si>
    <t>Главное управление связи ВС РФ</t>
  </si>
  <si>
    <t>Управление начальника войск РЭБ ВС РФ</t>
  </si>
  <si>
    <t>Управление начальника инженерных войск ВС РФ</t>
  </si>
  <si>
    <t>ГАБТУ</t>
  </si>
  <si>
    <t>МОСКОВСКИЙ ВОЕННЫЙ ОКРУГ</t>
  </si>
  <si>
    <t>ЛЕНИНГРАДСКИЙ ВОЕННЫЙ ОКРУГ</t>
  </si>
  <si>
    <t>ДОНЕЦКАЯ НАРОДНАЯ Республика</t>
  </si>
  <si>
    <t>ЛУГАНСКАЯ НАРОДНАЯ Республика</t>
  </si>
  <si>
    <t>ЗАПОРОЖСКАЯ область</t>
  </si>
  <si>
    <t>ХЕРСОНСКАЯ область</t>
  </si>
  <si>
    <t>ВСЕГО ВОЕНОСЛУЖАЩИХ:</t>
  </si>
  <si>
    <t>Приднестровская Молдавская Республика</t>
  </si>
  <si>
    <t>Заграница</t>
  </si>
  <si>
    <t>ВСЕГО ГРАЖДАНСКАЯ МОЛОДЁЖЬ:</t>
  </si>
  <si>
    <t>ВСЕГО ВОЕННОСЛУЖАЩИХ:</t>
  </si>
  <si>
    <t xml:space="preserve">ИТОГО </t>
  </si>
  <si>
    <t>Информация о количестве подавших заявления для поступления 
в ВУНЦ ВВС "ВВА" (г. Воронеж) на 1 марта 2025 г.</t>
  </si>
  <si>
    <t>В форму 29 ГУК загружено 487 чел. (347 чел. внесены в результате обзвона)</t>
  </si>
  <si>
    <t>Количество поступивших личных дел</t>
  </si>
  <si>
    <t>Военный комиссариат</t>
  </si>
  <si>
    <t>Оформлено личных дел</t>
  </si>
  <si>
    <t>Сведения о личных делах</t>
  </si>
  <si>
    <t>Информация о количестве подавших заявления для поступления
 в ВУНЦ ВВС "ВВА" (г. Воронеж) на 15 марта 2025 г.</t>
  </si>
  <si>
    <t>ответственный 
в военнкомате</t>
  </si>
  <si>
    <t>ответственный 
в академии</t>
  </si>
  <si>
    <t xml:space="preserve">МОСКОВСКИЙ ВОЕННЫЙ ОКРУГ </t>
  </si>
  <si>
    <t xml:space="preserve">ЦЕНТРАЛЬНЫЙ ВОЕННЫЙ ОКРУГ </t>
  </si>
  <si>
    <t xml:space="preserve">ЮЖНЫЙ ВОЕННЫЙ ОКРУГ </t>
  </si>
  <si>
    <t xml:space="preserve">ВОСТОЧНЫЙ ВОЕННЫЙ ОКРУГ </t>
  </si>
  <si>
    <t xml:space="preserve">ЛЕНИНГРАДСКИЙ ВОЕННЫЙ ОКРУГ </t>
  </si>
  <si>
    <t>подполковник Копытин Игорь Александрович</t>
  </si>
  <si>
    <t>подполковник Гришаев Михаил Евгеньевич</t>
  </si>
  <si>
    <t>подполковник Евстафьев Федор Алексеевич</t>
  </si>
  <si>
    <t>майор  Смирнов Дмитрий Николаевич</t>
  </si>
  <si>
    <t>майор Голунов Александр Сергеевич</t>
  </si>
  <si>
    <t>полковник Ткачёв Вадим Иванович</t>
  </si>
  <si>
    <t>майор Железняков Артем Олегович</t>
  </si>
  <si>
    <t>подполковник Винокуров Владислав Дмитриевич</t>
  </si>
  <si>
    <t>мойор Деревянко Евгений Андреевич</t>
  </si>
  <si>
    <t>полковник Виноградов Николай Петрович</t>
  </si>
  <si>
    <t>полковник Шмыков Руслан Сергеевич</t>
  </si>
  <si>
    <t>подполковник Пантелеев Павел Тихонович</t>
  </si>
  <si>
    <t>подполковник Винокуров Станислав Дмитриевич</t>
  </si>
  <si>
    <t>подполковник Колтаков Алексей Анатольевич</t>
  </si>
  <si>
    <t>подполковник Дементьев Александр Николаевич</t>
  </si>
  <si>
    <t>подполковник Хатунцев Антон Александрович</t>
  </si>
  <si>
    <t>майор Полухин Роман Вячеславович</t>
  </si>
  <si>
    <t>полковник Барабаш Дмитрий Евгеньевич</t>
  </si>
  <si>
    <t>подполковник Зеленев Григорий Викторович</t>
  </si>
  <si>
    <t>подполковник Бураков Андрей Викторович</t>
  </si>
  <si>
    <t>майор Карлов Андрей Евгеньевич</t>
  </si>
  <si>
    <t>подполковник Сидоренко С.В.</t>
  </si>
  <si>
    <t>подполковник Татаринцев С.В.</t>
  </si>
  <si>
    <t>майор Лихоманов М.О.</t>
  </si>
  <si>
    <t>подполковник Бобрусь А.В.</t>
  </si>
  <si>
    <t>подполковник Лебедев М.А.</t>
  </si>
  <si>
    <t>подполковник Кусакин А.В.</t>
  </si>
  <si>
    <t>подполковник МАМАСЬЯН Сергей Михайлович</t>
  </si>
  <si>
    <t>подполковник Кузнецов Александр Дмитриевич</t>
  </si>
  <si>
    <t>майор Комлев Андрей Борисович</t>
  </si>
  <si>
    <t>подполковник Айсин Алексей Кафисович</t>
  </si>
  <si>
    <t>подполковник Лесков Виталий Васильевич</t>
  </si>
  <si>
    <t>подполковник Клепиков Денис Сергеевич</t>
  </si>
  <si>
    <t>подполковник Степанов Василий Павлович</t>
  </si>
  <si>
    <t>подполковник  Жуков Юрий Олегович</t>
  </si>
  <si>
    <t>подполковник Филиппов Андрей Владимирович</t>
  </si>
  <si>
    <t>полковник Сухарев Владимир Александрович</t>
  </si>
  <si>
    <t>капитан Аниськин Михаил Александрович</t>
  </si>
  <si>
    <t>п-к Судариков Геннадий Иванович</t>
  </si>
  <si>
    <t>ст. л-т Маргарян Павел Сергеевич</t>
  </si>
  <si>
    <t xml:space="preserve">майор Махно Игорь Вадимович </t>
  </si>
  <si>
    <t>подполковник Татаренко Денис Сергеевич</t>
  </si>
  <si>
    <t>п-к Жуков Алексей Сергеевич</t>
  </si>
  <si>
    <t>подполковник Марченко Александр Васильевич</t>
  </si>
  <si>
    <t>майор Роговенко Олег Николаевич</t>
  </si>
  <si>
    <t xml:space="preserve">подполковник
Абросимов Иван Петрович
</t>
  </si>
  <si>
    <t>подполковник Губарь Михаил Николаевич</t>
  </si>
  <si>
    <t>майор Фарина Андрей Петрович</t>
  </si>
  <si>
    <t>п-к Рябков Павел Владимирович</t>
  </si>
  <si>
    <t>п/п-к Новиков Александр Анатольевич</t>
  </si>
  <si>
    <t>п/п-к Герасимов Николай Игоревич</t>
  </si>
  <si>
    <t>п-к Дедов Сергей Владимирович</t>
  </si>
  <si>
    <t>м-р Стряпчев Евгений Эдуардович</t>
  </si>
  <si>
    <t>к-н Матвеев Сергей Сергеевич</t>
  </si>
  <si>
    <t>п/п-к Мухопадов Алексей Александрович</t>
  </si>
  <si>
    <t>п-к Дисенов Артур Амангалиевич</t>
  </si>
  <si>
    <t>п/п-к Соломатин Алексей Анатольевич</t>
  </si>
  <si>
    <t>п-к Сахаров Сергей Васильевич</t>
  </si>
  <si>
    <t>п/п-к Гиззатолов Олег Джавдатович</t>
  </si>
  <si>
    <t>к-н Хасанов Виталий Равхатович</t>
  </si>
  <si>
    <t xml:space="preserve">к-н Стрижак Евгений Дмитриевич </t>
  </si>
  <si>
    <t xml:space="preserve">полковник Медведев Роман Валерьевич </t>
  </si>
  <si>
    <t>майор Стуров Дмитрий Леонидович</t>
  </si>
  <si>
    <t>подполковник Гасилин Андрей Геннадьевич</t>
  </si>
  <si>
    <t>полковник Дмитриев Сергей Александрович</t>
  </si>
  <si>
    <t>полковник Князев Александр Васильевич</t>
  </si>
  <si>
    <t>подполковник Копылов Олег Евгеньевич</t>
  </si>
  <si>
    <t>полковник Овсянников Сергей Викторович</t>
  </si>
  <si>
    <t>полковник Макаренков Александр Александрович</t>
  </si>
  <si>
    <t>майор Сольвьев Александр Владимирович
капитан Веремьев Никита Андреевич</t>
  </si>
  <si>
    <t>майор Соха Илья Сергеевич</t>
  </si>
  <si>
    <t>подполковник Прищепенко Владислав Юрьевич</t>
  </si>
  <si>
    <t>Подполковник Лопаткин Дмитрий Владимирович</t>
  </si>
  <si>
    <t>По плану</t>
  </si>
  <si>
    <t>капитан Григорьев Роман Николаевич</t>
  </si>
  <si>
    <t>подполковник Акулов Олег Юрьевич</t>
  </si>
  <si>
    <t>Не определенно</t>
  </si>
  <si>
    <t>${reg_31}</t>
  </si>
  <si>
    <t>${reg_32}</t>
  </si>
  <si>
    <t>${reg_33}</t>
  </si>
  <si>
    <t>${reg_36}</t>
  </si>
  <si>
    <t>${reg_37}</t>
  </si>
  <si>
    <t>${reg_40}</t>
  </si>
  <si>
    <t>${reg_44}</t>
  </si>
  <si>
    <t>${reg_46}</t>
  </si>
  <si>
    <t>${reg_48}</t>
  </si>
  <si>
    <t>${reg_50}</t>
  </si>
  <si>
    <t>${reg_52}</t>
  </si>
  <si>
    <t>${reg_57}</t>
  </si>
  <si>
    <t>${reg_62}</t>
  </si>
  <si>
    <t>${reg_67}</t>
  </si>
  <si>
    <t>${reg_68}</t>
  </si>
  <si>
    <t>${reg_69}</t>
  </si>
  <si>
    <t>${reg_71}</t>
  </si>
  <si>
    <t>${reg_76}</t>
  </si>
  <si>
    <t>${reg_77}</t>
  </si>
  <si>
    <t>${reg_4}</t>
  </si>
  <si>
    <t>${reg_2}</t>
  </si>
  <si>
    <t>${reg_12}</t>
  </si>
  <si>
    <t>${reg_13}</t>
  </si>
  <si>
    <t>${reg_16}</t>
  </si>
  <si>
    <t>${reg_17}</t>
  </si>
  <si>
    <t>${reg_19}</t>
  </si>
  <si>
    <t>${reg_18}</t>
  </si>
  <si>
    <t>${reg_21}</t>
  </si>
  <si>
    <t>${reg_22}</t>
  </si>
  <si>
    <t>${reg_24}</t>
  </si>
  <si>
    <t>${reg_59}</t>
  </si>
  <si>
    <t>${reg_38}</t>
  </si>
  <si>
    <t>${reg_42}</t>
  </si>
  <si>
    <t>${reg_43}</t>
  </si>
  <si>
    <t>${reg_45}</t>
  </si>
  <si>
    <t>${reg_54}</t>
  </si>
  <si>
    <t>${reg_55}</t>
  </si>
  <si>
    <t>${reg_56}</t>
  </si>
  <si>
    <t>${reg_58}</t>
  </si>
  <si>
    <t>${reg_63}</t>
  </si>
  <si>
    <t>${reg_64}</t>
  </si>
  <si>
    <t>${reg_66}</t>
  </si>
  <si>
    <t>${reg_70}</t>
  </si>
  <si>
    <t>${reg_72}</t>
  </si>
  <si>
    <t>${reg_73}</t>
  </si>
  <si>
    <t>${reg_74}</t>
  </si>
  <si>
    <t>${reg_86}</t>
  </si>
  <si>
    <t>${reg_89}</t>
  </si>
  <si>
    <t>${reg_94}</t>
  </si>
  <si>
    <t>${reg_7}</t>
  </si>
  <si>
    <t>${reg_9}</t>
  </si>
  <si>
    <t>${reg_1}</t>
  </si>
  <si>
    <t>${reg_5}</t>
  </si>
  <si>
    <t>${reg_6}</t>
  </si>
  <si>
    <t>${reg_8}</t>
  </si>
  <si>
    <t>${reg_91}</t>
  </si>
  <si>
    <t>${reg_15}</t>
  </si>
  <si>
    <t>${reg_20}</t>
  </si>
  <si>
    <t>${reg_23}</t>
  </si>
  <si>
    <t>${reg_26}</t>
  </si>
  <si>
    <t>${reg_30}</t>
  </si>
  <si>
    <t>${reg_34}</t>
  </si>
  <si>
    <t>${reg_61}</t>
  </si>
  <si>
    <t>${reg_92}</t>
  </si>
  <si>
    <t>${reg_80}</t>
  </si>
  <si>
    <t>${reg_81}</t>
  </si>
  <si>
    <t>${reg_85}</t>
  </si>
  <si>
    <t>${reg_84}</t>
  </si>
  <si>
    <t>${reg_3}</t>
  </si>
  <si>
    <t>${reg_14}</t>
  </si>
  <si>
    <t>${reg_75}</t>
  </si>
  <si>
    <t>${reg_41}</t>
  </si>
  <si>
    <t>${reg_25}</t>
  </si>
  <si>
    <t>${reg_27}</t>
  </si>
  <si>
    <t>${reg_28}</t>
  </si>
  <si>
    <t>${reg_49}</t>
  </si>
  <si>
    <t>${reg_65}</t>
  </si>
  <si>
    <t>${reg_79}</t>
  </si>
  <si>
    <t>${reg_87}</t>
  </si>
  <si>
    <t>${reg_10}</t>
  </si>
  <si>
    <t>${reg_11}</t>
  </si>
  <si>
    <t>${reg_29}</t>
  </si>
  <si>
    <t>${reg_35}</t>
  </si>
  <si>
    <t>${reg_39}</t>
  </si>
  <si>
    <t>${reg_47}</t>
  </si>
  <si>
    <t>${reg_51}</t>
  </si>
  <si>
    <t>${reg_53}</t>
  </si>
  <si>
    <t>${reg_60}</t>
  </si>
  <si>
    <t>${reg_78}</t>
  </si>
  <si>
    <t>${МВО}</t>
  </si>
  <si>
    <t>${ЦВО}</t>
  </si>
  <si>
    <t>${ЮВО}</t>
  </si>
  <si>
    <t>${ВВО}</t>
  </si>
  <si>
    <t>${ЛенВО}</t>
  </si>
  <si>
    <t>${ВКС}</t>
  </si>
  <si>
    <t>${ВМФ}</t>
  </si>
  <si>
    <t>${СВ}</t>
  </si>
  <si>
    <t>${ВДВ}</t>
  </si>
  <si>
    <t>${РВСН}</t>
  </si>
  <si>
    <t>${12 ГУ МО}</t>
  </si>
  <si>
    <t>${ГУ ГШ}</t>
  </si>
  <si>
    <t>${8У ГШ}</t>
  </si>
  <si>
    <t>${ГВМУ}</t>
  </si>
  <si>
    <t>${ГУС}</t>
  </si>
  <si>
    <t>${РХБЗ}</t>
  </si>
  <si>
    <t>${ИВ}</t>
  </si>
  <si>
    <t>${ФУБХУХО}</t>
  </si>
  <si>
    <t>${За пределами РФ}</t>
  </si>
  <si>
    <t>${Другие}</t>
  </si>
  <si>
    <t>${МЧС}</t>
  </si>
  <si>
    <t>${ФС ВНГ}</t>
  </si>
  <si>
    <t>${ФСБ}</t>
  </si>
  <si>
    <t>${ФСО}</t>
  </si>
  <si>
    <t>${test}</t>
  </si>
  <si>
    <t>${db_reg_31}</t>
  </si>
  <si>
    <t>${db_reg_32}</t>
  </si>
  <si>
    <t>${db_reg_33}</t>
  </si>
  <si>
    <t>${db_reg_36}</t>
  </si>
  <si>
    <t>${db_reg_37}</t>
  </si>
  <si>
    <t>${db_reg_40}</t>
  </si>
  <si>
    <t>${db_reg_44}</t>
  </si>
  <si>
    <t>${db_reg_46}</t>
  </si>
  <si>
    <t>${db_reg_48}</t>
  </si>
  <si>
    <t>${db_reg_50}</t>
  </si>
  <si>
    <t>${db_reg_52}</t>
  </si>
  <si>
    <t>${db_reg_57}</t>
  </si>
  <si>
    <t>${db_reg_62}</t>
  </si>
  <si>
    <t>${db_reg_67}</t>
  </si>
  <si>
    <t>${db_reg_68}</t>
  </si>
  <si>
    <t>${db_reg_69}</t>
  </si>
  <si>
    <t>${db_reg_71}</t>
  </si>
  <si>
    <t>${db_reg_76}</t>
  </si>
  <si>
    <t>${db_reg_77}</t>
  </si>
  <si>
    <t>${db_reg_4}</t>
  </si>
  <si>
    <t>${db_reg_2}</t>
  </si>
  <si>
    <t>${db_reg_12}</t>
  </si>
  <si>
    <t>${db_reg_13}</t>
  </si>
  <si>
    <t>${db_reg_16}</t>
  </si>
  <si>
    <t>${db_reg_17}</t>
  </si>
  <si>
    <t>${db_reg_19}</t>
  </si>
  <si>
    <t>${db_reg_18}</t>
  </si>
  <si>
    <t>${db_reg_21}</t>
  </si>
  <si>
    <t>${db_reg_22}</t>
  </si>
  <si>
    <t>${db_reg_24}</t>
  </si>
  <si>
    <t>${db_reg_59}</t>
  </si>
  <si>
    <t>${db_reg_38}</t>
  </si>
  <si>
    <t>${db_reg_42}</t>
  </si>
  <si>
    <t>${db_reg_43}</t>
  </si>
  <si>
    <t>${db_reg_45}</t>
  </si>
  <si>
    <t>${db_reg_54}</t>
  </si>
  <si>
    <t>${db_reg_55}</t>
  </si>
  <si>
    <t>${db_reg_56}</t>
  </si>
  <si>
    <t>${db_reg_58}</t>
  </si>
  <si>
    <t>${db_reg_63}</t>
  </si>
  <si>
    <t>${db_reg_64}</t>
  </si>
  <si>
    <t>${db_reg_66}</t>
  </si>
  <si>
    <t>${db_reg_70}</t>
  </si>
  <si>
    <t>${db_reg_72}</t>
  </si>
  <si>
    <t>${db_reg_73}</t>
  </si>
  <si>
    <t>${db_reg_74}</t>
  </si>
  <si>
    <t>${db_reg_86}</t>
  </si>
  <si>
    <t>${db_reg_89}</t>
  </si>
  <si>
    <t>${db_reg_94}</t>
  </si>
  <si>
    <t>${db_reg_7}</t>
  </si>
  <si>
    <t>${db_reg_9}</t>
  </si>
  <si>
    <t>${db_reg_1}</t>
  </si>
  <si>
    <t>${db_reg_5}</t>
  </si>
  <si>
    <t>${db_reg_6}</t>
  </si>
  <si>
    <t>${db_reg_8}</t>
  </si>
  <si>
    <t>${db_reg_91}</t>
  </si>
  <si>
    <t>${db_reg_15}</t>
  </si>
  <si>
    <t>${db_reg_20}</t>
  </si>
  <si>
    <t>${db_reg_23}</t>
  </si>
  <si>
    <t>${db_reg_26}</t>
  </si>
  <si>
    <t>${db_reg_30}</t>
  </si>
  <si>
    <t>${db_reg_34}</t>
  </si>
  <si>
    <t>${db_reg_61}</t>
  </si>
  <si>
    <t>${db_reg_92}</t>
  </si>
  <si>
    <t>${db_reg_80}</t>
  </si>
  <si>
    <t>${db_reg_81}</t>
  </si>
  <si>
    <t>${db_reg_85}</t>
  </si>
  <si>
    <t>${db_reg_84}</t>
  </si>
  <si>
    <t>${db_reg_3}</t>
  </si>
  <si>
    <t>${db_reg_14}</t>
  </si>
  <si>
    <t>${db_reg_75}</t>
  </si>
  <si>
    <t>${db_reg_41}</t>
  </si>
  <si>
    <t>${db_reg_25}</t>
  </si>
  <si>
    <t>${db_reg_27}</t>
  </si>
  <si>
    <t>${db_reg_28}</t>
  </si>
  <si>
    <t>${db_reg_49}</t>
  </si>
  <si>
    <t>${db_reg_65}</t>
  </si>
  <si>
    <t>${db_reg_79}</t>
  </si>
  <si>
    <t>${db_reg_87}</t>
  </si>
  <si>
    <t>${db_reg_10}</t>
  </si>
  <si>
    <t>${db_reg_11}</t>
  </si>
  <si>
    <t>${db_reg_29}</t>
  </si>
  <si>
    <t>${db_reg_35}</t>
  </si>
  <si>
    <t>${db_reg_39}</t>
  </si>
  <si>
    <t>${db_reg_47}</t>
  </si>
  <si>
    <t>${db_reg_51}</t>
  </si>
  <si>
    <t>${db_reg_53}</t>
  </si>
  <si>
    <t>${db_reg_60}</t>
  </si>
  <si>
    <t>${db_reg_78}</t>
  </si>
  <si>
    <t>${db_МВО}</t>
  </si>
  <si>
    <t>${db_ЦВО}</t>
  </si>
  <si>
    <t>${db_ЮВО}</t>
  </si>
  <si>
    <t>${db_ВВО}</t>
  </si>
  <si>
    <t>${db_ЛенВО}</t>
  </si>
  <si>
    <t>${db_ВКС}</t>
  </si>
  <si>
    <t>${db_ВМФ}</t>
  </si>
  <si>
    <t>${db_СВ}</t>
  </si>
  <si>
    <t>${db_ВДВ}</t>
  </si>
  <si>
    <t>${db_РВСН}</t>
  </si>
  <si>
    <t>${db_12 ГУ МО}</t>
  </si>
  <si>
    <t>${db_ГУ ГШ}</t>
  </si>
  <si>
    <t>${db_8У ГШ}</t>
  </si>
  <si>
    <t>${db_ГВМУ}</t>
  </si>
  <si>
    <t>${db_ГУС}</t>
  </si>
  <si>
    <t>${db_РХБЗ}</t>
  </si>
  <si>
    <t>${db_ИВ}</t>
  </si>
  <si>
    <t>${db_ФУБХУХО}</t>
  </si>
  <si>
    <t>${db_За пределами РФ}</t>
  </si>
  <si>
    <t>${db_Другие}</t>
  </si>
  <si>
    <t>${db_МЧС}</t>
  </si>
  <si>
    <t>${db_ФС ВНГ}</t>
  </si>
  <si>
    <t>${db_ФСБ}</t>
  </si>
  <si>
    <t>${db_ФСО}</t>
  </si>
  <si>
    <t>${db_test}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</si>
</sst>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color theme="3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 style="thin">
        <color indexed="64"/>
      </top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hair">
        <color rgb="FF000000"/>
      </right>
      <top style="thin">
        <color indexed="64"/>
      </top>
      <bottom style="hair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vertical="center" wrapText="1"/>
      <protection hidden="1"/>
    </xf>
    <xf numFmtId="0" fontId="1" fillId="0" borderId="0" xfId="0" applyFont="1" applyFill="1" applyBorder="1" applyAlignment="1" applyProtection="1">
      <alignment vertical="center" wrapText="1"/>
      <protection hidden="1"/>
    </xf>
    <xf numFmtId="0" fontId="0" fillId="0" borderId="0" xfId="0" applyAlignment="1"/>
    <xf numFmtId="1" fontId="0" fillId="0" borderId="0" xfId="0" applyNumberFormat="1"/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top"/>
    </xf>
    <xf numFmtId="1" fontId="3" fillId="0" borderId="1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1" fontId="3" fillId="0" borderId="0" xfId="0" applyNumberFormat="1" applyFont="1"/>
    <xf numFmtId="0" fontId="3" fillId="0" borderId="0" xfId="0" applyFont="1" applyBorder="1" applyAlignment="1">
      <alignment horizontal="left" vertical="center"/>
    </xf>
    <xf numFmtId="1" fontId="3" fillId="0" borderId="16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/>
    <xf numFmtId="0" fontId="5" fillId="0" borderId="0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1" fillId="0" borderId="7" xfId="0" applyFont="1" applyBorder="1" applyAlignment="1" applyProtection="1">
      <alignment vertical="center" wrapText="1"/>
      <protection hidden="1"/>
    </xf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3" xfId="0" applyBorder="1"/>
    <xf numFmtId="0" fontId="1" fillId="0" borderId="7" xfId="0" applyFont="1" applyBorder="1" applyAlignment="1" applyProtection="1">
      <alignment horizontal="left" vertical="center"/>
      <protection hidden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2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1" fillId="3" borderId="0" xfId="0" applyFont="1" applyFill="1" applyBorder="1" applyAlignment="1" applyProtection="1">
      <alignment vertical="center" wrapText="1"/>
      <protection hidden="1"/>
    </xf>
    <xf numFmtId="0" fontId="0" fillId="3" borderId="0" xfId="0" applyFill="1"/>
    <xf numFmtId="0" fontId="0" fillId="0" borderId="2" xfId="0" applyBorder="1" applyAlignment="1">
      <alignment horizontal="left"/>
    </xf>
    <xf numFmtId="0" fontId="1" fillId="0" borderId="1" xfId="0" applyFont="1" applyBorder="1" applyAlignment="1" applyProtection="1">
      <alignment horizontal="left" vertical="center"/>
      <protection hidden="1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2" fillId="0" borderId="10" xfId="0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right" vertical="center" wrapText="1"/>
      <protection hidden="1"/>
    </xf>
    <xf numFmtId="0" fontId="2" fillId="0" borderId="4" xfId="0" applyFont="1" applyBorder="1" applyAlignment="1" applyProtection="1">
      <alignment horizontal="center" vertical="center" wrapText="1"/>
      <protection hidden="1"/>
    </xf>
    <xf numFmtId="0" fontId="1" fillId="0" borderId="24" xfId="0" applyFont="1" applyBorder="1" applyAlignment="1" applyProtection="1">
      <alignment horizontal="center" vertical="center" wrapText="1"/>
      <protection hidden="1"/>
    </xf>
    <xf numFmtId="0" fontId="1" fillId="0" borderId="24" xfId="0" applyFont="1" applyBorder="1" applyAlignment="1" applyProtection="1">
      <alignment vertical="center" wrapText="1"/>
      <protection hidden="1"/>
    </xf>
    <xf numFmtId="0" fontId="0" fillId="0" borderId="24" xfId="0" applyBorder="1"/>
    <xf numFmtId="0" fontId="1" fillId="3" borderId="24" xfId="0" applyFont="1" applyFill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horizontal="center" vertical="center" wrapText="1"/>
      <protection hidden="1"/>
    </xf>
    <xf numFmtId="0" fontId="2" fillId="3" borderId="24" xfId="0" applyFont="1" applyFill="1" applyBorder="1" applyAlignment="1" applyProtection="1">
      <alignment horizontal="center" vertical="center" wrapText="1"/>
      <protection hidden="1"/>
    </xf>
    <xf numFmtId="0" fontId="1" fillId="0" borderId="24" xfId="0" applyFont="1" applyBorder="1" applyAlignment="1" applyProtection="1">
      <alignment horizontal="left" vertical="center"/>
      <protection hidden="1"/>
    </xf>
    <xf numFmtId="0" fontId="1" fillId="3" borderId="24" xfId="0" applyFont="1" applyFill="1" applyBorder="1" applyAlignment="1" applyProtection="1">
      <alignment horizontal="left" vertical="center"/>
      <protection locked="0"/>
    </xf>
    <xf numFmtId="0" fontId="0" fillId="0" borderId="24" xfId="0" applyBorder="1" applyAlignment="1">
      <alignment horizontal="left"/>
    </xf>
    <xf numFmtId="0" fontId="1" fillId="0" borderId="24" xfId="0" applyFont="1" applyBorder="1" applyAlignment="1" applyProtection="1">
      <alignment horizontal="left" vertical="center" wrapText="1"/>
      <protection hidden="1"/>
    </xf>
    <xf numFmtId="0" fontId="1" fillId="3" borderId="24" xfId="0" applyFont="1" applyFill="1" applyBorder="1" applyAlignment="1" applyProtection="1">
      <alignment horizontal="left" vertical="center" wrapText="1"/>
      <protection locked="0"/>
    </xf>
    <xf numFmtId="0" fontId="6" fillId="3" borderId="24" xfId="0" applyFont="1" applyFill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left" vertical="center"/>
      <protection hidden="1"/>
    </xf>
    <xf numFmtId="0" fontId="2" fillId="0" borderId="24" xfId="0" applyFont="1" applyBorder="1" applyAlignment="1" applyProtection="1">
      <alignment horizontal="center" vertical="center" wrapText="1"/>
      <protection hidden="1"/>
    </xf>
    <xf numFmtId="0" fontId="2" fillId="0" borderId="24" xfId="0" applyFont="1" applyBorder="1" applyAlignment="1" applyProtection="1">
      <alignment horizontal="left" vertical="center" wrapText="1"/>
      <protection hidden="1"/>
    </xf>
    <xf numFmtId="0" fontId="1" fillId="0" borderId="24" xfId="0" applyFont="1" applyBorder="1" applyAlignment="1" applyProtection="1">
      <alignment horizontal="center" vertical="center" wrapText="1"/>
      <protection hidden="1"/>
    </xf>
    <xf numFmtId="0" fontId="0" fillId="0" borderId="24" xfId="0" applyBorder="1" applyAlignment="1">
      <alignment wrapText="1"/>
    </xf>
    <xf numFmtId="0" fontId="9" fillId="0" borderId="0" xfId="0" applyFont="1"/>
    <xf numFmtId="0" fontId="0" fillId="0" borderId="26" xfId="0" applyFill="1" applyBorder="1"/>
    <xf numFmtId="0" fontId="1" fillId="0" borderId="24" xfId="0" applyFont="1" applyBorder="1" applyAlignment="1" applyProtection="1">
      <alignment horizontal="center" vertical="center" wrapText="1"/>
      <protection hidden="1"/>
    </xf>
    <xf numFmtId="0" fontId="2" fillId="0" borderId="9" xfId="0" applyFont="1" applyBorder="1" applyAlignment="1" applyProtection="1">
      <alignment horizontal="center" vertical="center" wrapText="1"/>
      <protection hidden="1"/>
    </xf>
    <xf numFmtId="0" fontId="2" fillId="0" borderId="10" xfId="0" applyFont="1" applyBorder="1" applyAlignment="1" applyProtection="1">
      <alignment horizontal="center" vertical="center" wrapText="1"/>
      <protection hidden="1"/>
    </xf>
    <xf numFmtId="0" fontId="1" fillId="0" borderId="5" xfId="0" applyFont="1" applyBorder="1" applyAlignment="1" applyProtection="1">
      <alignment horizontal="left" vertical="center"/>
      <protection hidden="1"/>
    </xf>
    <xf numFmtId="0" fontId="1" fillId="0" borderId="7" xfId="0" applyFont="1" applyBorder="1" applyAlignment="1" applyProtection="1">
      <alignment horizontal="left" vertical="center"/>
      <protection hidden="1"/>
    </xf>
    <xf numFmtId="0" fontId="2" fillId="0" borderId="5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2" fillId="0" borderId="9" xfId="0" applyFont="1" applyBorder="1" applyAlignment="1" applyProtection="1">
      <alignment horizontal="right" vertical="center" wrapText="1"/>
      <protection hidden="1"/>
    </xf>
    <xf numFmtId="0" fontId="2" fillId="0" borderId="10" xfId="0" applyFont="1" applyBorder="1" applyAlignment="1" applyProtection="1">
      <alignment horizontal="right" vertical="center" wrapText="1"/>
      <protection hidden="1"/>
    </xf>
    <xf numFmtId="0" fontId="6" fillId="0" borderId="29" xfId="0" applyFont="1" applyBorder="1" applyAlignment="1" applyProtection="1">
      <alignment horizontal="center" vertical="center" wrapText="1"/>
      <protection hidden="1"/>
    </xf>
    <xf numFmtId="0" fontId="6" fillId="0" borderId="30" xfId="0" applyFont="1" applyBorder="1" applyAlignment="1" applyProtection="1">
      <alignment horizontal="center" vertical="center" wrapText="1"/>
      <protection hidden="1"/>
    </xf>
    <xf numFmtId="0" fontId="6" fillId="0" borderId="31" xfId="0" applyFont="1" applyBorder="1" applyAlignment="1" applyProtection="1">
      <alignment horizontal="center" vertical="center" wrapText="1"/>
      <protection hidden="1"/>
    </xf>
    <xf numFmtId="0" fontId="2" fillId="0" borderId="24" xfId="0" applyFont="1" applyBorder="1" applyAlignment="1" applyProtection="1">
      <alignment horizontal="center" vertical="center" wrapText="1"/>
      <protection hidden="1"/>
    </xf>
    <xf numFmtId="0" fontId="2" fillId="0" borderId="11" xfId="0" applyFont="1" applyBorder="1" applyAlignment="1" applyProtection="1">
      <alignment horizontal="center" vertical="center" wrapText="1"/>
      <protection hidden="1"/>
    </xf>
    <xf numFmtId="0" fontId="2" fillId="0" borderId="12" xfId="0" applyFont="1" applyBorder="1" applyAlignment="1" applyProtection="1">
      <alignment horizontal="center" vertical="center" wrapText="1"/>
      <protection hidden="1"/>
    </xf>
    <xf numFmtId="0" fontId="8" fillId="0" borderId="27" xfId="0" applyFont="1" applyBorder="1" applyAlignment="1" applyProtection="1">
      <alignment horizontal="left" vertical="center" wrapText="1"/>
      <protection hidden="1"/>
    </xf>
    <xf numFmtId="0" fontId="8" fillId="0" borderId="28" xfId="0" applyFont="1" applyBorder="1" applyAlignment="1" applyProtection="1">
      <alignment horizontal="left" vertical="center" wrapText="1"/>
      <protection hidden="1"/>
    </xf>
    <xf numFmtId="0" fontId="2" fillId="0" borderId="24" xfId="0" applyFont="1" applyBorder="1" applyAlignment="1" applyProtection="1">
      <alignment horizontal="left" vertical="center" wrapText="1"/>
      <protection hidden="1"/>
    </xf>
    <xf numFmtId="0" fontId="2" fillId="0" borderId="27" xfId="0" applyFont="1" applyBorder="1" applyAlignment="1" applyProtection="1">
      <alignment horizontal="left" vertical="center" wrapText="1"/>
      <protection hidden="1"/>
    </xf>
    <xf numFmtId="0" fontId="2" fillId="0" borderId="28" xfId="0" applyFont="1" applyBorder="1" applyAlignment="1" applyProtection="1">
      <alignment horizontal="left" vertical="center" wrapText="1"/>
      <protection hidden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24" xfId="0" applyFont="1" applyBorder="1" applyAlignment="1" applyProtection="1">
      <alignment horizontal="center" vertical="center" wrapText="1"/>
      <protection hidden="1"/>
    </xf>
    <xf numFmtId="0" fontId="7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2" fillId="0" borderId="9" xfId="0" applyFont="1" applyBorder="1" applyAlignment="1" applyProtection="1">
      <alignment horizontal="left" vertical="center" wrapText="1"/>
      <protection hidden="1"/>
    </xf>
    <xf numFmtId="0" fontId="2" fillId="0" borderId="10" xfId="0" applyFont="1" applyBorder="1" applyAlignment="1" applyProtection="1">
      <alignment horizontal="left" vertical="center" wrapText="1"/>
      <protection hidden="1"/>
    </xf>
    <xf numFmtId="0" fontId="2" fillId="0" borderId="5" xfId="0" applyFont="1" applyBorder="1" applyAlignment="1" applyProtection="1">
      <alignment horizontal="left" vertical="center" wrapText="1"/>
      <protection hidden="1"/>
    </xf>
    <xf numFmtId="0" fontId="2" fillId="0" borderId="6" xfId="0" applyFont="1" applyBorder="1" applyAlignment="1" applyProtection="1">
      <alignment horizontal="left" vertical="center" wrapText="1"/>
      <protection hidden="1"/>
    </xf>
    <xf numFmtId="0" fontId="2" fillId="0" borderId="7" xfId="0" applyFont="1" applyBorder="1" applyAlignment="1" applyProtection="1">
      <alignment horizontal="left" vertical="center" wrapText="1"/>
      <protection hidden="1"/>
    </xf>
    <xf numFmtId="0" fontId="2" fillId="0" borderId="3" xfId="0" applyFont="1" applyBorder="1" applyAlignment="1" applyProtection="1">
      <alignment horizontal="left" vertical="center" wrapText="1"/>
      <protection hidden="1"/>
    </xf>
    <xf numFmtId="0" fontId="2" fillId="0" borderId="4" xfId="0" applyFont="1" applyBorder="1" applyAlignment="1" applyProtection="1">
      <alignment horizontal="left" vertical="center" wrapText="1"/>
      <protection hidden="1"/>
    </xf>
    <xf numFmtId="0" fontId="8" fillId="0" borderId="9" xfId="0" applyFont="1" applyBorder="1" applyAlignment="1" applyProtection="1">
      <alignment horizontal="left" vertical="center" wrapText="1"/>
      <protection hidden="1"/>
    </xf>
    <xf numFmtId="0" fontId="8" fillId="0" borderId="10" xfId="0" applyFont="1" applyBorder="1" applyAlignment="1" applyProtection="1">
      <alignment horizontal="left" vertical="center" wrapText="1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6" fillId="0" borderId="6" xfId="0" applyFont="1" applyBorder="1" applyAlignment="1" applyProtection="1">
      <alignment horizontal="center" vertical="center" wrapText="1"/>
      <protection hidden="1"/>
    </xf>
    <xf numFmtId="0" fontId="6" fillId="0" borderId="7" xfId="0" applyFont="1" applyBorder="1" applyAlignment="1" applyProtection="1">
      <alignment horizontal="center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"/>
  <dimension ref="A1:G168"/>
  <sheetViews>
    <sheetView tabSelected="1" view="pageBreakPreview" topLeftCell="A106" zoomScaleNormal="100" zoomScaleSheetLayoutView="100" workbookViewId="0">
      <selection activeCell="F13" sqref="F13"/>
    </sheetView>
  </sheetViews>
  <sheetFormatPr defaultRowHeight="14.4" x14ac:dyDescent="0.3"/>
  <cols>
    <col min="1" max="1" width="4.109375" customWidth="1"/>
    <col min="2" max="2" width="24" customWidth="1"/>
    <col min="3" max="3" width="7.88671875" style="34" customWidth="1"/>
    <col min="4" max="4" width="9.6640625" style="45" customWidth="1"/>
    <col min="5" max="5" width="11.109375" style="45" customWidth="1"/>
    <col min="6" max="6" width="24.44140625" style="45" customWidth="1"/>
    <col min="7" max="7" width="45.44140625" customWidth="1"/>
    <col min="8" max="8" width="9.109375" customWidth="1"/>
  </cols>
  <sheetData>
    <row r="1" spans="1:7" s="33" customFormat="1" ht="0.75" customHeight="1" x14ac:dyDescent="0.3">
      <c r="A1" s="97" t="s">
        <v>154</v>
      </c>
      <c r="B1" s="98"/>
      <c r="C1" s="98"/>
      <c r="D1" s="98"/>
      <c r="E1" s="98"/>
      <c r="F1" s="98"/>
      <c r="G1" s="98"/>
    </row>
    <row r="2" spans="1:7" s="34" customFormat="1" ht="12" customHeight="1" x14ac:dyDescent="0.3">
      <c r="A2" s="97" t="s">
        <v>160</v>
      </c>
      <c r="B2" s="97"/>
      <c r="C2" s="97"/>
      <c r="D2" s="97"/>
      <c r="E2" s="97"/>
      <c r="F2" s="97"/>
      <c r="G2" s="97"/>
    </row>
    <row r="3" spans="1:7" s="34" customFormat="1" ht="21" customHeight="1" x14ac:dyDescent="0.3">
      <c r="A3" s="97"/>
      <c r="B3" s="97"/>
      <c r="C3" s="97"/>
      <c r="D3" s="97"/>
      <c r="E3" s="97"/>
      <c r="F3" s="97"/>
      <c r="G3" s="97"/>
    </row>
    <row r="4" spans="1:7" s="34" customFormat="1" ht="12.75" customHeight="1" x14ac:dyDescent="0.3">
      <c r="A4" s="100"/>
      <c r="B4" s="100"/>
      <c r="C4" s="100"/>
      <c r="D4" s="100"/>
      <c r="E4" s="100"/>
      <c r="F4" s="100"/>
      <c r="G4" s="100"/>
    </row>
    <row r="5" spans="1:7" s="34" customFormat="1" ht="17.25" customHeight="1" x14ac:dyDescent="0.3">
      <c r="A5" s="99"/>
      <c r="B5" s="99" t="s">
        <v>157</v>
      </c>
      <c r="C5" s="99" t="s">
        <v>159</v>
      </c>
      <c r="D5" s="99"/>
      <c r="E5" s="99"/>
      <c r="F5" s="99" t="s">
        <v>161</v>
      </c>
      <c r="G5" s="99" t="s">
        <v>162</v>
      </c>
    </row>
    <row r="6" spans="1:7" s="34" customFormat="1" ht="33.75" customHeight="1" x14ac:dyDescent="0.3">
      <c r="A6" s="99"/>
      <c r="B6" s="99"/>
      <c r="C6" s="57" t="s">
        <v>241</v>
      </c>
      <c r="D6" s="57" t="s">
        <v>158</v>
      </c>
      <c r="E6" s="57" t="s">
        <v>156</v>
      </c>
      <c r="F6" s="99"/>
      <c r="G6" s="99"/>
    </row>
    <row r="7" spans="1:7" s="34" customFormat="1" ht="17.25" customHeight="1" x14ac:dyDescent="0.3">
      <c r="A7" s="89" t="s">
        <v>163</v>
      </c>
      <c r="B7" s="89"/>
      <c r="C7" s="89"/>
      <c r="D7" s="89"/>
      <c r="E7" s="89"/>
      <c r="F7" s="89"/>
      <c r="G7" s="89"/>
    </row>
    <row r="8" spans="1:7" x14ac:dyDescent="0.3">
      <c r="A8" s="57">
        <v>1</v>
      </c>
      <c r="B8" s="58" t="s">
        <v>2</v>
      </c>
      <c r="C8" s="57">
        <v>163</v>
      </c>
      <c r="D8" s="60" t="s">
        <v>245</v>
      </c>
      <c r="E8" s="60" t="s">
        <v>359</v>
      </c>
      <c r="F8" s="59"/>
      <c r="G8" s="59" t="s">
        <v>219</v>
      </c>
    </row>
    <row r="9" spans="1:7" ht="27.75" customHeight="1" x14ac:dyDescent="0.3">
      <c r="A9" s="57">
        <v>2</v>
      </c>
      <c r="B9" s="58" t="s">
        <v>3</v>
      </c>
      <c r="C9" s="57">
        <v>45</v>
      </c>
      <c r="D9" s="60" t="s">
        <v>246</v>
      </c>
      <c r="E9" s="60" t="s">
        <v>360</v>
      </c>
      <c r="F9" s="60"/>
      <c r="G9" s="73" t="s">
        <v>237</v>
      </c>
    </row>
    <row r="10" spans="1:7" x14ac:dyDescent="0.3">
      <c r="A10" s="57">
        <v>3</v>
      </c>
      <c r="B10" s="58" t="s">
        <v>4</v>
      </c>
      <c r="C10" s="57">
        <v>43</v>
      </c>
      <c r="D10" s="60" t="s">
        <v>247</v>
      </c>
      <c r="E10" s="60" t="s">
        <v>361</v>
      </c>
      <c r="F10" s="60"/>
      <c r="G10" s="59" t="s">
        <v>217</v>
      </c>
    </row>
    <row r="11" spans="1:7" x14ac:dyDescent="0.3">
      <c r="A11" s="57">
        <v>4</v>
      </c>
      <c r="B11" s="58" t="s">
        <v>6</v>
      </c>
      <c r="C11" s="57">
        <v>690</v>
      </c>
      <c r="D11" s="60" t="s">
        <v>248</v>
      </c>
      <c r="E11" s="60" t="s">
        <v>362</v>
      </c>
      <c r="F11" s="60"/>
      <c r="G11" s="59" t="s">
        <v>174</v>
      </c>
    </row>
    <row r="12" spans="1:7" x14ac:dyDescent="0.3">
      <c r="A12" s="57">
        <v>5</v>
      </c>
      <c r="B12" s="58" t="s">
        <v>7</v>
      </c>
      <c r="C12" s="57">
        <v>36</v>
      </c>
      <c r="D12" s="60" t="s">
        <v>249</v>
      </c>
      <c r="E12" s="60" t="s">
        <v>363</v>
      </c>
      <c r="F12" s="60"/>
      <c r="G12" s="59" t="s">
        <v>184</v>
      </c>
    </row>
    <row r="13" spans="1:7" x14ac:dyDescent="0.3">
      <c r="A13" s="57">
        <v>6</v>
      </c>
      <c r="B13" s="58" t="s">
        <v>9</v>
      </c>
      <c r="C13" s="57">
        <v>41</v>
      </c>
      <c r="D13" s="60" t="s">
        <v>250</v>
      </c>
      <c r="E13" s="60" t="s">
        <v>364</v>
      </c>
      <c r="F13" s="60"/>
      <c r="G13" s="59" t="s">
        <v>169</v>
      </c>
    </row>
    <row r="14" spans="1:7" x14ac:dyDescent="0.3">
      <c r="A14" s="57">
        <v>7</v>
      </c>
      <c r="B14" s="58" t="s">
        <v>10</v>
      </c>
      <c r="C14" s="57">
        <v>36</v>
      </c>
      <c r="D14" s="60" t="s">
        <v>251</v>
      </c>
      <c r="E14" s="60" t="s">
        <v>365</v>
      </c>
      <c r="F14" s="60"/>
      <c r="G14" s="59" t="s">
        <v>203</v>
      </c>
    </row>
    <row r="15" spans="1:7" x14ac:dyDescent="0.3">
      <c r="A15" s="57">
        <v>8</v>
      </c>
      <c r="B15" s="58" t="s">
        <v>11</v>
      </c>
      <c r="C15" s="57">
        <v>55</v>
      </c>
      <c r="D15" s="60" t="s">
        <v>252</v>
      </c>
      <c r="E15" s="60" t="s">
        <v>366</v>
      </c>
      <c r="F15" s="60"/>
      <c r="G15" s="59" t="s">
        <v>233</v>
      </c>
    </row>
    <row r="16" spans="1:7" x14ac:dyDescent="0.3">
      <c r="A16" s="57">
        <v>9</v>
      </c>
      <c r="B16" s="58" t="s">
        <v>13</v>
      </c>
      <c r="C16" s="57">
        <v>156</v>
      </c>
      <c r="D16" s="60" t="s">
        <v>253</v>
      </c>
      <c r="E16" s="60" t="s">
        <v>367</v>
      </c>
      <c r="F16" s="60"/>
      <c r="G16" s="59" t="s">
        <v>206</v>
      </c>
    </row>
    <row r="17" spans="1:7" x14ac:dyDescent="0.3">
      <c r="A17" s="57">
        <v>10</v>
      </c>
      <c r="B17" s="58" t="s">
        <v>14</v>
      </c>
      <c r="C17" s="57">
        <v>230</v>
      </c>
      <c r="D17" s="60" t="s">
        <v>254</v>
      </c>
      <c r="E17" s="60" t="s">
        <v>368</v>
      </c>
      <c r="F17" s="60"/>
      <c r="G17" s="59" t="s">
        <v>179</v>
      </c>
    </row>
    <row r="18" spans="1:7" x14ac:dyDescent="0.3">
      <c r="A18" s="57">
        <v>11</v>
      </c>
      <c r="B18" s="58" t="s">
        <v>15</v>
      </c>
      <c r="C18" s="57">
        <v>126</v>
      </c>
      <c r="D18" s="60" t="s">
        <v>255</v>
      </c>
      <c r="E18" s="60" t="s">
        <v>369</v>
      </c>
      <c r="F18" s="60"/>
      <c r="G18" s="59" t="s">
        <v>225</v>
      </c>
    </row>
    <row r="19" spans="1:7" x14ac:dyDescent="0.3">
      <c r="A19" s="57">
        <v>12</v>
      </c>
      <c r="B19" s="58" t="s">
        <v>17</v>
      </c>
      <c r="C19" s="57">
        <v>52</v>
      </c>
      <c r="D19" s="60" t="s">
        <v>256</v>
      </c>
      <c r="E19" s="60" t="s">
        <v>370</v>
      </c>
      <c r="F19" s="60"/>
      <c r="G19" s="59" t="s">
        <v>205</v>
      </c>
    </row>
    <row r="20" spans="1:7" x14ac:dyDescent="0.3">
      <c r="A20" s="57">
        <v>13</v>
      </c>
      <c r="B20" s="58" t="s">
        <v>19</v>
      </c>
      <c r="C20" s="57">
        <v>10</v>
      </c>
      <c r="D20" s="60" t="s">
        <v>257</v>
      </c>
      <c r="E20" s="60" t="s">
        <v>371</v>
      </c>
      <c r="F20" s="60"/>
      <c r="G20" s="59" t="s">
        <v>187</v>
      </c>
    </row>
    <row r="21" spans="1:7" x14ac:dyDescent="0.3">
      <c r="A21" s="57">
        <v>14</v>
      </c>
      <c r="B21" s="58" t="s">
        <v>20</v>
      </c>
      <c r="C21" s="57">
        <v>27</v>
      </c>
      <c r="D21" s="60" t="s">
        <v>258</v>
      </c>
      <c r="E21" s="60" t="s">
        <v>372</v>
      </c>
      <c r="F21" s="60"/>
      <c r="G21" s="59" t="s">
        <v>188</v>
      </c>
    </row>
    <row r="22" spans="1:7" x14ac:dyDescent="0.3">
      <c r="A22" s="57">
        <v>15</v>
      </c>
      <c r="B22" s="58" t="s">
        <v>21</v>
      </c>
      <c r="C22" s="57">
        <v>155</v>
      </c>
      <c r="D22" s="60" t="s">
        <v>259</v>
      </c>
      <c r="E22" s="60" t="s">
        <v>373</v>
      </c>
      <c r="F22" s="60"/>
      <c r="G22" s="59" t="s">
        <v>193</v>
      </c>
    </row>
    <row r="23" spans="1:7" x14ac:dyDescent="0.3">
      <c r="A23" s="57">
        <v>16</v>
      </c>
      <c r="B23" s="58" t="s">
        <v>22</v>
      </c>
      <c r="C23" s="57">
        <v>42</v>
      </c>
      <c r="D23" s="60" t="s">
        <v>260</v>
      </c>
      <c r="E23" s="60" t="s">
        <v>374</v>
      </c>
      <c r="F23" s="60"/>
      <c r="G23" s="59" t="s">
        <v>234</v>
      </c>
    </row>
    <row r="24" spans="1:7" x14ac:dyDescent="0.3">
      <c r="A24" s="57">
        <v>17</v>
      </c>
      <c r="B24" s="58" t="s">
        <v>23</v>
      </c>
      <c r="C24" s="57">
        <v>54</v>
      </c>
      <c r="D24" s="60" t="s">
        <v>261</v>
      </c>
      <c r="E24" s="60" t="s">
        <v>375</v>
      </c>
      <c r="F24" s="60"/>
      <c r="G24" s="59" t="s">
        <v>224</v>
      </c>
    </row>
    <row r="25" spans="1:7" x14ac:dyDescent="0.3">
      <c r="A25" s="57">
        <v>18</v>
      </c>
      <c r="B25" s="58" t="s">
        <v>24</v>
      </c>
      <c r="C25" s="57">
        <v>42</v>
      </c>
      <c r="D25" s="60" t="s">
        <v>262</v>
      </c>
      <c r="E25" s="60" t="s">
        <v>376</v>
      </c>
      <c r="F25" s="60"/>
      <c r="G25" s="59" t="s">
        <v>192</v>
      </c>
    </row>
    <row r="26" spans="1:7" x14ac:dyDescent="0.3">
      <c r="A26" s="57">
        <v>19</v>
      </c>
      <c r="B26" s="58" t="s">
        <v>25</v>
      </c>
      <c r="C26" s="57">
        <v>308</v>
      </c>
      <c r="D26" s="60" t="s">
        <v>263</v>
      </c>
      <c r="E26" s="60" t="s">
        <v>377</v>
      </c>
      <c r="F26" s="60"/>
      <c r="G26" s="75" t="s">
        <v>228</v>
      </c>
    </row>
    <row r="27" spans="1:7" s="34" customFormat="1" x14ac:dyDescent="0.3">
      <c r="A27" s="57"/>
      <c r="B27" s="58" t="s">
        <v>112</v>
      </c>
      <c r="C27" s="57">
        <f>SUM(C8:C26)</f>
        <v>2311</v>
      </c>
      <c r="D27" s="57">
        <f>SUM(D8:D26)</f>
        <v>0</v>
      </c>
      <c r="E27" s="72">
        <f>SUM(E8:E26)</f>
        <v>0</v>
      </c>
      <c r="F27" s="60"/>
      <c r="G27" s="59"/>
    </row>
    <row r="28" spans="1:7" s="34" customFormat="1" ht="15.75" customHeight="1" x14ac:dyDescent="0.3">
      <c r="A28" s="89" t="s">
        <v>164</v>
      </c>
      <c r="B28" s="89"/>
      <c r="C28" s="89"/>
      <c r="D28" s="89"/>
      <c r="E28" s="89"/>
      <c r="F28" s="89"/>
      <c r="G28" s="89"/>
    </row>
    <row r="29" spans="1:7" x14ac:dyDescent="0.3">
      <c r="A29" s="57">
        <v>20</v>
      </c>
      <c r="B29" s="58" t="s">
        <v>29</v>
      </c>
      <c r="C29" s="57">
        <v>5</v>
      </c>
      <c r="D29" s="60" t="s">
        <v>264</v>
      </c>
      <c r="E29" s="60" t="s">
        <v>378</v>
      </c>
      <c r="F29" s="60"/>
      <c r="G29" s="59" t="s">
        <v>171</v>
      </c>
    </row>
    <row r="30" spans="1:7" x14ac:dyDescent="0.3">
      <c r="A30" s="57">
        <v>21</v>
      </c>
      <c r="B30" s="58" t="s">
        <v>30</v>
      </c>
      <c r="C30" s="57">
        <v>85</v>
      </c>
      <c r="D30" s="60" t="s">
        <v>265</v>
      </c>
      <c r="E30" s="60" t="s">
        <v>379</v>
      </c>
      <c r="F30" s="60"/>
      <c r="G30" s="59" t="s">
        <v>221</v>
      </c>
    </row>
    <row r="31" spans="1:7" x14ac:dyDescent="0.3">
      <c r="A31" s="57">
        <v>22</v>
      </c>
      <c r="B31" s="58" t="s">
        <v>31</v>
      </c>
      <c r="C31" s="57">
        <v>17</v>
      </c>
      <c r="D31" s="60" t="s">
        <v>266</v>
      </c>
      <c r="E31" s="60" t="s">
        <v>380</v>
      </c>
      <c r="F31" s="60"/>
      <c r="G31" s="59" t="s">
        <v>196</v>
      </c>
    </row>
    <row r="32" spans="1:7" ht="15" customHeight="1" x14ac:dyDescent="0.3">
      <c r="A32" s="57">
        <v>23</v>
      </c>
      <c r="B32" s="58" t="s">
        <v>32</v>
      </c>
      <c r="C32" s="57">
        <v>17</v>
      </c>
      <c r="D32" s="60" t="s">
        <v>267</v>
      </c>
      <c r="E32" s="60" t="s">
        <v>381</v>
      </c>
      <c r="F32" s="60"/>
      <c r="G32" s="73" t="s">
        <v>238</v>
      </c>
    </row>
    <row r="33" spans="1:7" x14ac:dyDescent="0.3">
      <c r="A33" s="57">
        <v>24</v>
      </c>
      <c r="B33" s="58" t="s">
        <v>33</v>
      </c>
      <c r="C33" s="57">
        <v>79</v>
      </c>
      <c r="D33" s="60" t="s">
        <v>268</v>
      </c>
      <c r="E33" s="60" t="s">
        <v>382</v>
      </c>
      <c r="F33" s="60"/>
      <c r="G33" s="59" t="s">
        <v>180</v>
      </c>
    </row>
    <row r="34" spans="1:7" x14ac:dyDescent="0.3">
      <c r="A34" s="57">
        <v>25</v>
      </c>
      <c r="B34" s="58" t="s">
        <v>34</v>
      </c>
      <c r="C34" s="57">
        <v>13</v>
      </c>
      <c r="D34" s="60" t="s">
        <v>269</v>
      </c>
      <c r="E34" s="60" t="s">
        <v>383</v>
      </c>
      <c r="F34" s="60"/>
      <c r="G34" s="59" t="s">
        <v>183</v>
      </c>
    </row>
    <row r="35" spans="1:7" x14ac:dyDescent="0.3">
      <c r="A35" s="57">
        <v>26</v>
      </c>
      <c r="B35" s="58" t="s">
        <v>35</v>
      </c>
      <c r="C35" s="57">
        <v>12</v>
      </c>
      <c r="D35" s="60" t="s">
        <v>270</v>
      </c>
      <c r="E35" s="60" t="s">
        <v>384</v>
      </c>
      <c r="F35" s="60"/>
      <c r="G35" s="59" t="s">
        <v>188</v>
      </c>
    </row>
    <row r="36" spans="1:7" x14ac:dyDescent="0.3">
      <c r="A36" s="57">
        <v>27</v>
      </c>
      <c r="B36" s="58" t="s">
        <v>97</v>
      </c>
      <c r="C36" s="57">
        <v>37</v>
      </c>
      <c r="D36" s="60" t="s">
        <v>271</v>
      </c>
      <c r="E36" s="60" t="s">
        <v>385</v>
      </c>
      <c r="F36" s="60"/>
      <c r="G36" s="59" t="s">
        <v>188</v>
      </c>
    </row>
    <row r="37" spans="1:7" x14ac:dyDescent="0.3">
      <c r="A37" s="57">
        <v>28</v>
      </c>
      <c r="B37" s="58" t="s">
        <v>98</v>
      </c>
      <c r="C37" s="57">
        <v>41</v>
      </c>
      <c r="D37" s="60" t="s">
        <v>272</v>
      </c>
      <c r="E37" s="60" t="s">
        <v>386</v>
      </c>
      <c r="F37" s="60"/>
      <c r="G37" s="59" t="s">
        <v>196</v>
      </c>
    </row>
    <row r="38" spans="1:7" ht="15.75" customHeight="1" x14ac:dyDescent="0.3">
      <c r="A38" s="57">
        <v>29</v>
      </c>
      <c r="B38" s="58" t="s">
        <v>36</v>
      </c>
      <c r="C38" s="57">
        <v>46</v>
      </c>
      <c r="D38" s="60" t="s">
        <v>273</v>
      </c>
      <c r="E38" s="60" t="s">
        <v>387</v>
      </c>
      <c r="F38" s="60"/>
      <c r="G38" s="73" t="s">
        <v>239</v>
      </c>
    </row>
    <row r="39" spans="1:7" x14ac:dyDescent="0.3">
      <c r="A39" s="57">
        <v>30</v>
      </c>
      <c r="B39" s="58" t="s">
        <v>37</v>
      </c>
      <c r="C39" s="57">
        <v>71</v>
      </c>
      <c r="D39" s="60" t="s">
        <v>274</v>
      </c>
      <c r="E39" s="60" t="s">
        <v>388</v>
      </c>
      <c r="F39" s="60"/>
      <c r="G39" s="59" t="s">
        <v>189</v>
      </c>
    </row>
    <row r="40" spans="1:7" x14ac:dyDescent="0.3">
      <c r="A40" s="57">
        <v>31</v>
      </c>
      <c r="B40" s="58" t="s">
        <v>38</v>
      </c>
      <c r="C40" s="57">
        <v>61</v>
      </c>
      <c r="D40" s="60" t="s">
        <v>275</v>
      </c>
      <c r="E40" s="60" t="s">
        <v>389</v>
      </c>
      <c r="F40" s="60"/>
      <c r="G40" s="59" t="s">
        <v>210</v>
      </c>
    </row>
    <row r="41" spans="1:7" x14ac:dyDescent="0.3">
      <c r="A41" s="57">
        <v>32</v>
      </c>
      <c r="B41" s="58" t="s">
        <v>39</v>
      </c>
      <c r="C41" s="57">
        <v>60</v>
      </c>
      <c r="D41" s="60" t="s">
        <v>276</v>
      </c>
      <c r="E41" s="60" t="s">
        <v>390</v>
      </c>
      <c r="F41" s="60"/>
      <c r="G41" s="59" t="s">
        <v>211</v>
      </c>
    </row>
    <row r="42" spans="1:7" x14ac:dyDescent="0.3">
      <c r="A42" s="57">
        <v>33</v>
      </c>
      <c r="B42" s="58" t="s">
        <v>40</v>
      </c>
      <c r="C42" s="57">
        <v>66</v>
      </c>
      <c r="D42" s="60" t="s">
        <v>277</v>
      </c>
      <c r="E42" s="60" t="s">
        <v>391</v>
      </c>
      <c r="F42" s="60"/>
      <c r="G42" s="59" t="s">
        <v>175</v>
      </c>
    </row>
    <row r="43" spans="1:7" ht="17.25" customHeight="1" x14ac:dyDescent="0.3">
      <c r="A43" s="57">
        <v>34</v>
      </c>
      <c r="B43" s="58" t="s">
        <v>41</v>
      </c>
      <c r="C43" s="57">
        <v>30</v>
      </c>
      <c r="D43" s="60" t="s">
        <v>278</v>
      </c>
      <c r="E43" s="60" t="s">
        <v>392</v>
      </c>
      <c r="F43" s="60"/>
      <c r="G43" s="73" t="s">
        <v>240</v>
      </c>
    </row>
    <row r="44" spans="1:7" x14ac:dyDescent="0.3">
      <c r="A44" s="57">
        <v>35</v>
      </c>
      <c r="B44" s="58" t="s">
        <v>42</v>
      </c>
      <c r="C44" s="57">
        <v>30</v>
      </c>
      <c r="D44" s="60" t="s">
        <v>279</v>
      </c>
      <c r="E44" s="60" t="s">
        <v>393</v>
      </c>
      <c r="F44" s="60"/>
      <c r="G44" s="59" t="s">
        <v>231</v>
      </c>
    </row>
    <row r="45" spans="1:7" x14ac:dyDescent="0.3">
      <c r="A45" s="57">
        <v>36</v>
      </c>
      <c r="B45" s="58" t="s">
        <v>43</v>
      </c>
      <c r="C45" s="57">
        <v>55</v>
      </c>
      <c r="D45" s="60" t="s">
        <v>280</v>
      </c>
      <c r="E45" s="60" t="s">
        <v>394</v>
      </c>
      <c r="F45" s="60"/>
      <c r="G45" s="59" t="s">
        <v>185</v>
      </c>
    </row>
    <row r="46" spans="1:7" x14ac:dyDescent="0.3">
      <c r="A46" s="57">
        <v>37</v>
      </c>
      <c r="B46" s="58" t="s">
        <v>44</v>
      </c>
      <c r="C46" s="57">
        <v>35</v>
      </c>
      <c r="D46" s="60" t="s">
        <v>281</v>
      </c>
      <c r="E46" s="60" t="s">
        <v>395</v>
      </c>
      <c r="F46" s="60"/>
      <c r="G46" s="59" t="s">
        <v>232</v>
      </c>
    </row>
    <row r="47" spans="1:7" x14ac:dyDescent="0.3">
      <c r="A47" s="57">
        <v>38</v>
      </c>
      <c r="B47" s="58" t="s">
        <v>45</v>
      </c>
      <c r="C47" s="57">
        <v>50</v>
      </c>
      <c r="D47" s="60" t="s">
        <v>282</v>
      </c>
      <c r="E47" s="60" t="s">
        <v>396</v>
      </c>
      <c r="F47" s="60"/>
      <c r="G47" s="59" t="s">
        <v>186</v>
      </c>
    </row>
    <row r="48" spans="1:7" x14ac:dyDescent="0.3">
      <c r="A48" s="57">
        <v>39</v>
      </c>
      <c r="B48" s="58" t="s">
        <v>46</v>
      </c>
      <c r="C48" s="57">
        <v>20</v>
      </c>
      <c r="D48" s="60" t="s">
        <v>283</v>
      </c>
      <c r="E48" s="60" t="s">
        <v>397</v>
      </c>
      <c r="F48" s="60"/>
      <c r="G48" s="59" t="s">
        <v>230</v>
      </c>
    </row>
    <row r="49" spans="1:7" x14ac:dyDescent="0.3">
      <c r="A49" s="57">
        <v>40</v>
      </c>
      <c r="B49" s="58" t="s">
        <v>47</v>
      </c>
      <c r="C49" s="57">
        <v>40</v>
      </c>
      <c r="D49" s="60" t="s">
        <v>284</v>
      </c>
      <c r="E49" s="60" t="s">
        <v>398</v>
      </c>
      <c r="F49" s="60"/>
      <c r="G49" s="59" t="s">
        <v>190</v>
      </c>
    </row>
    <row r="50" spans="1:7" x14ac:dyDescent="0.3">
      <c r="A50" s="57">
        <v>41</v>
      </c>
      <c r="B50" s="58" t="s">
        <v>48</v>
      </c>
      <c r="C50" s="57">
        <v>63</v>
      </c>
      <c r="D50" s="60" t="s">
        <v>285</v>
      </c>
      <c r="E50" s="60" t="s">
        <v>399</v>
      </c>
      <c r="F50" s="60"/>
      <c r="G50" s="59" t="s">
        <v>207</v>
      </c>
    </row>
    <row r="51" spans="1:7" x14ac:dyDescent="0.3">
      <c r="A51" s="57">
        <v>42</v>
      </c>
      <c r="B51" s="58" t="s">
        <v>49</v>
      </c>
      <c r="C51" s="57">
        <v>84</v>
      </c>
      <c r="D51" s="60" t="s">
        <v>286</v>
      </c>
      <c r="E51" s="60" t="s">
        <v>400</v>
      </c>
      <c r="F51" s="60"/>
      <c r="G51" s="59" t="s">
        <v>199</v>
      </c>
    </row>
    <row r="52" spans="1:7" x14ac:dyDescent="0.3">
      <c r="A52" s="57">
        <v>43</v>
      </c>
      <c r="B52" s="58" t="s">
        <v>50</v>
      </c>
      <c r="C52" s="57">
        <v>22</v>
      </c>
      <c r="D52" s="60" t="s">
        <v>287</v>
      </c>
      <c r="E52" s="60" t="s">
        <v>401</v>
      </c>
      <c r="F52" s="60"/>
      <c r="G52" s="59" t="s">
        <v>181</v>
      </c>
    </row>
    <row r="53" spans="1:7" x14ac:dyDescent="0.3">
      <c r="A53" s="57">
        <v>44</v>
      </c>
      <c r="B53" s="58" t="s">
        <v>51</v>
      </c>
      <c r="C53" s="57">
        <v>17</v>
      </c>
      <c r="D53" s="60" t="s">
        <v>288</v>
      </c>
      <c r="E53" s="60" t="s">
        <v>402</v>
      </c>
      <c r="F53" s="60"/>
      <c r="G53" s="59" t="s">
        <v>195</v>
      </c>
    </row>
    <row r="54" spans="1:7" x14ac:dyDescent="0.3">
      <c r="A54" s="57">
        <v>45</v>
      </c>
      <c r="B54" s="58" t="s">
        <v>52</v>
      </c>
      <c r="C54" s="57">
        <v>27</v>
      </c>
      <c r="D54" s="60" t="s">
        <v>289</v>
      </c>
      <c r="E54" s="60" t="s">
        <v>403</v>
      </c>
      <c r="F54" s="60"/>
      <c r="G54" s="59" t="s">
        <v>177</v>
      </c>
    </row>
    <row r="55" spans="1:7" x14ac:dyDescent="0.3">
      <c r="A55" s="57">
        <v>46</v>
      </c>
      <c r="B55" s="58" t="s">
        <v>53</v>
      </c>
      <c r="C55" s="57">
        <v>81</v>
      </c>
      <c r="D55" s="60" t="s">
        <v>290</v>
      </c>
      <c r="E55" s="60" t="s">
        <v>404</v>
      </c>
      <c r="F55" s="60"/>
      <c r="G55" s="59" t="s">
        <v>227</v>
      </c>
    </row>
    <row r="56" spans="1:7" ht="20.399999999999999" x14ac:dyDescent="0.3">
      <c r="A56" s="57">
        <v>47</v>
      </c>
      <c r="B56" s="58" t="s">
        <v>54</v>
      </c>
      <c r="C56" s="57">
        <v>31</v>
      </c>
      <c r="D56" s="60" t="s">
        <v>291</v>
      </c>
      <c r="E56" s="60" t="s">
        <v>405</v>
      </c>
      <c r="F56" s="60"/>
      <c r="G56" s="59" t="s">
        <v>173</v>
      </c>
    </row>
    <row r="57" spans="1:7" ht="20.399999999999999" x14ac:dyDescent="0.3">
      <c r="A57" s="57">
        <v>48</v>
      </c>
      <c r="B57" s="58" t="s">
        <v>110</v>
      </c>
      <c r="C57" s="57">
        <v>7</v>
      </c>
      <c r="D57" s="60" t="s">
        <v>292</v>
      </c>
      <c r="E57" s="60" t="s">
        <v>406</v>
      </c>
      <c r="F57" s="60"/>
      <c r="G57" s="59" t="s">
        <v>220</v>
      </c>
    </row>
    <row r="58" spans="1:7" ht="20.399999999999999" x14ac:dyDescent="0.3">
      <c r="A58" s="57">
        <v>49</v>
      </c>
      <c r="B58" s="58" t="s">
        <v>111</v>
      </c>
      <c r="C58" s="58"/>
      <c r="D58" s="60" t="s">
        <v>293</v>
      </c>
      <c r="E58" s="60" t="s">
        <v>407</v>
      </c>
      <c r="F58" s="60"/>
      <c r="G58" s="60"/>
    </row>
    <row r="59" spans="1:7" s="34" customFormat="1" x14ac:dyDescent="0.3">
      <c r="A59" s="57"/>
      <c r="B59" s="58" t="s">
        <v>112</v>
      </c>
      <c r="C59" s="57">
        <f>SUM(C29:C58)</f>
        <v>1202</v>
      </c>
      <c r="D59" s="72">
        <f>SUM(D29:D58)</f>
        <v>0</v>
      </c>
      <c r="E59" s="72">
        <f>SUM(E29:E58)</f>
        <v>0</v>
      </c>
      <c r="F59" s="60"/>
      <c r="G59" s="60"/>
    </row>
    <row r="60" spans="1:7" s="34" customFormat="1" ht="20.25" customHeight="1" x14ac:dyDescent="0.3">
      <c r="A60" s="89" t="s">
        <v>165</v>
      </c>
      <c r="B60" s="89"/>
      <c r="C60" s="89"/>
      <c r="D60" s="89"/>
      <c r="E60" s="89"/>
      <c r="F60" s="89"/>
      <c r="G60" s="89"/>
    </row>
    <row r="61" spans="1:7" ht="23.25" customHeight="1" x14ac:dyDescent="0.3">
      <c r="A61" s="57">
        <v>50</v>
      </c>
      <c r="B61" s="58" t="s">
        <v>99</v>
      </c>
      <c r="C61" s="57">
        <v>30</v>
      </c>
      <c r="D61" s="60" t="s">
        <v>294</v>
      </c>
      <c r="E61" s="60" t="s">
        <v>408</v>
      </c>
      <c r="F61" s="60"/>
      <c r="G61" s="59" t="s">
        <v>175</v>
      </c>
    </row>
    <row r="62" spans="1:7" ht="24.75" customHeight="1" x14ac:dyDescent="0.3">
      <c r="A62" s="57">
        <v>51</v>
      </c>
      <c r="B62" s="58" t="s">
        <v>100</v>
      </c>
      <c r="C62" s="57">
        <v>18</v>
      </c>
      <c r="D62" s="60" t="s">
        <v>295</v>
      </c>
      <c r="E62" s="60" t="s">
        <v>409</v>
      </c>
      <c r="F62" s="60"/>
      <c r="G62" s="59" t="s">
        <v>175</v>
      </c>
    </row>
    <row r="63" spans="1:7" ht="15" customHeight="1" x14ac:dyDescent="0.3">
      <c r="A63" s="57">
        <v>52</v>
      </c>
      <c r="B63" s="58" t="s">
        <v>101</v>
      </c>
      <c r="C63" s="57">
        <v>16</v>
      </c>
      <c r="D63" s="60" t="s">
        <v>296</v>
      </c>
      <c r="E63" s="60" t="s">
        <v>410</v>
      </c>
      <c r="F63" s="60"/>
      <c r="G63" s="59" t="s">
        <v>170</v>
      </c>
    </row>
    <row r="64" spans="1:7" ht="15" customHeight="1" x14ac:dyDescent="0.3">
      <c r="A64" s="57">
        <v>53</v>
      </c>
      <c r="B64" s="58" t="s">
        <v>56</v>
      </c>
      <c r="C64" s="57">
        <v>192</v>
      </c>
      <c r="D64" s="60" t="s">
        <v>297</v>
      </c>
      <c r="E64" s="60" t="s">
        <v>411</v>
      </c>
      <c r="F64" s="60"/>
      <c r="G64" s="59" t="s">
        <v>168</v>
      </c>
    </row>
    <row r="65" spans="1:7" ht="15" customHeight="1" x14ac:dyDescent="0.3">
      <c r="A65" s="57">
        <v>54</v>
      </c>
      <c r="B65" s="58" t="s">
        <v>57</v>
      </c>
      <c r="C65" s="57">
        <v>15</v>
      </c>
      <c r="D65" s="60" t="s">
        <v>298</v>
      </c>
      <c r="E65" s="60" t="s">
        <v>412</v>
      </c>
      <c r="F65" s="60"/>
      <c r="G65" s="59" t="s">
        <v>170</v>
      </c>
    </row>
    <row r="66" spans="1:7" ht="15" customHeight="1" x14ac:dyDescent="0.3">
      <c r="A66" s="57">
        <v>55</v>
      </c>
      <c r="B66" s="58" t="s">
        <v>58</v>
      </c>
      <c r="C66" s="57">
        <v>13</v>
      </c>
      <c r="D66" s="60" t="s">
        <v>299</v>
      </c>
      <c r="E66" s="60" t="s">
        <v>413</v>
      </c>
      <c r="F66" s="60"/>
      <c r="G66" s="59" t="s">
        <v>176</v>
      </c>
    </row>
    <row r="67" spans="1:7" ht="15" customHeight="1" x14ac:dyDescent="0.3">
      <c r="A67" s="57">
        <v>56</v>
      </c>
      <c r="B67" s="58" t="s">
        <v>59</v>
      </c>
      <c r="C67" s="57">
        <v>80</v>
      </c>
      <c r="D67" s="60" t="s">
        <v>300</v>
      </c>
      <c r="E67" s="60" t="s">
        <v>414</v>
      </c>
      <c r="F67" s="60"/>
      <c r="G67" s="59" t="s">
        <v>226</v>
      </c>
    </row>
    <row r="68" spans="1:7" ht="21.75" customHeight="1" x14ac:dyDescent="0.3">
      <c r="A68" s="57">
        <v>57</v>
      </c>
      <c r="B68" s="58" t="s">
        <v>60</v>
      </c>
      <c r="C68" s="57">
        <v>40</v>
      </c>
      <c r="D68" s="60" t="s">
        <v>301</v>
      </c>
      <c r="E68" s="60" t="s">
        <v>415</v>
      </c>
      <c r="F68" s="60"/>
      <c r="G68" s="59" t="s">
        <v>172</v>
      </c>
    </row>
    <row r="69" spans="1:7" ht="15" customHeight="1" x14ac:dyDescent="0.3">
      <c r="A69" s="57">
        <v>58</v>
      </c>
      <c r="B69" s="58" t="s">
        <v>102</v>
      </c>
      <c r="C69" s="57">
        <v>25</v>
      </c>
      <c r="D69" s="60" t="s">
        <v>302</v>
      </c>
      <c r="E69" s="60" t="s">
        <v>416</v>
      </c>
      <c r="F69" s="60"/>
      <c r="G69" s="59" t="s">
        <v>188</v>
      </c>
    </row>
    <row r="70" spans="1:7" ht="15" customHeight="1" x14ac:dyDescent="0.3">
      <c r="A70" s="57">
        <v>59</v>
      </c>
      <c r="B70" s="58" t="s">
        <v>61</v>
      </c>
      <c r="C70" s="57">
        <v>265</v>
      </c>
      <c r="D70" s="60" t="s">
        <v>303</v>
      </c>
      <c r="E70" s="60" t="s">
        <v>417</v>
      </c>
      <c r="F70" s="60"/>
      <c r="G70" s="59" t="s">
        <v>198</v>
      </c>
    </row>
    <row r="71" spans="1:7" ht="15" customHeight="1" x14ac:dyDescent="0.3">
      <c r="A71" s="57">
        <v>60</v>
      </c>
      <c r="B71" s="58" t="s">
        <v>62</v>
      </c>
      <c r="C71" s="57">
        <v>195</v>
      </c>
      <c r="D71" s="60" t="s">
        <v>304</v>
      </c>
      <c r="E71" s="60" t="s">
        <v>418</v>
      </c>
      <c r="F71" s="60"/>
      <c r="G71" s="73" t="s">
        <v>213</v>
      </c>
    </row>
    <row r="72" spans="1:7" ht="15" customHeight="1" x14ac:dyDescent="0.3">
      <c r="A72" s="57">
        <v>61</v>
      </c>
      <c r="B72" s="58" t="s">
        <v>63</v>
      </c>
      <c r="C72" s="57">
        <v>50</v>
      </c>
      <c r="D72" s="60" t="s">
        <v>305</v>
      </c>
      <c r="E72" s="60" t="s">
        <v>419</v>
      </c>
      <c r="F72" s="60"/>
      <c r="G72" s="59" t="s">
        <v>197</v>
      </c>
    </row>
    <row r="73" spans="1:7" ht="15" customHeight="1" x14ac:dyDescent="0.3">
      <c r="A73" s="57">
        <v>62</v>
      </c>
      <c r="B73" s="58" t="s">
        <v>64</v>
      </c>
      <c r="C73" s="57">
        <v>180</v>
      </c>
      <c r="D73" s="60" t="s">
        <v>306</v>
      </c>
      <c r="E73" s="60" t="s">
        <v>420</v>
      </c>
      <c r="F73" s="60"/>
      <c r="G73" s="59" t="s">
        <v>204</v>
      </c>
    </row>
    <row r="74" spans="1:7" ht="15" customHeight="1" x14ac:dyDescent="0.3">
      <c r="A74" s="57">
        <v>63</v>
      </c>
      <c r="B74" s="58" t="s">
        <v>65</v>
      </c>
      <c r="C74" s="57">
        <v>235</v>
      </c>
      <c r="D74" s="60" t="s">
        <v>307</v>
      </c>
      <c r="E74" s="60" t="s">
        <v>421</v>
      </c>
      <c r="F74" s="60"/>
      <c r="G74" s="59" t="s">
        <v>218</v>
      </c>
    </row>
    <row r="75" spans="1:7" ht="15" customHeight="1" x14ac:dyDescent="0.3">
      <c r="A75" s="57">
        <v>64</v>
      </c>
      <c r="B75" s="58" t="s">
        <v>66</v>
      </c>
      <c r="C75" s="57">
        <v>10</v>
      </c>
      <c r="D75" s="60" t="s">
        <v>308</v>
      </c>
      <c r="E75" s="60" t="s">
        <v>422</v>
      </c>
      <c r="F75" s="60"/>
      <c r="G75" s="59" t="s">
        <v>226</v>
      </c>
    </row>
    <row r="76" spans="1:7" ht="24" customHeight="1" x14ac:dyDescent="0.3">
      <c r="A76" s="57">
        <v>65</v>
      </c>
      <c r="B76" s="58" t="s">
        <v>144</v>
      </c>
      <c r="C76" s="57">
        <v>5</v>
      </c>
      <c r="D76" s="60" t="s">
        <v>309</v>
      </c>
      <c r="E76" s="60" t="s">
        <v>423</v>
      </c>
      <c r="F76" s="60"/>
      <c r="G76" s="59" t="s">
        <v>214</v>
      </c>
    </row>
    <row r="77" spans="1:7" ht="27" customHeight="1" x14ac:dyDescent="0.3">
      <c r="A77" s="57">
        <v>66</v>
      </c>
      <c r="B77" s="58" t="s">
        <v>145</v>
      </c>
      <c r="C77" s="57">
        <v>5</v>
      </c>
      <c r="D77" s="60" t="s">
        <v>310</v>
      </c>
      <c r="E77" s="60" t="s">
        <v>424</v>
      </c>
      <c r="F77" s="60"/>
      <c r="G77" s="59" t="s">
        <v>235</v>
      </c>
    </row>
    <row r="78" spans="1:7" ht="15" customHeight="1" x14ac:dyDescent="0.3">
      <c r="A78" s="57">
        <v>67</v>
      </c>
      <c r="B78" s="58" t="s">
        <v>146</v>
      </c>
      <c r="C78" s="57">
        <v>3</v>
      </c>
      <c r="D78" s="60" t="s">
        <v>311</v>
      </c>
      <c r="E78" s="60" t="s">
        <v>425</v>
      </c>
      <c r="F78" s="60"/>
      <c r="G78" s="74" t="s">
        <v>183</v>
      </c>
    </row>
    <row r="79" spans="1:7" ht="15" customHeight="1" x14ac:dyDescent="0.3">
      <c r="A79" s="57">
        <v>68</v>
      </c>
      <c r="B79" s="58" t="s">
        <v>147</v>
      </c>
      <c r="C79" s="57">
        <v>3</v>
      </c>
      <c r="D79" s="60" t="s">
        <v>312</v>
      </c>
      <c r="E79" s="60" t="s">
        <v>426</v>
      </c>
      <c r="F79" s="60"/>
      <c r="G79" s="59" t="s">
        <v>188</v>
      </c>
    </row>
    <row r="80" spans="1:7" s="34" customFormat="1" ht="15" customHeight="1" x14ac:dyDescent="0.3">
      <c r="A80" s="57"/>
      <c r="B80" s="58" t="s">
        <v>112</v>
      </c>
      <c r="C80" s="57">
        <f>SUM(C61:C79)</f>
        <v>1380</v>
      </c>
      <c r="D80" s="57">
        <f>SUM(D61:D79)</f>
        <v>0</v>
      </c>
      <c r="E80" s="72">
        <f>SUM(E61:E79)</f>
        <v>0</v>
      </c>
      <c r="F80" s="60"/>
      <c r="G80" s="59"/>
    </row>
    <row r="81" spans="1:7" s="34" customFormat="1" ht="21" customHeight="1" x14ac:dyDescent="0.3">
      <c r="A81" s="89" t="s">
        <v>166</v>
      </c>
      <c r="B81" s="89"/>
      <c r="C81" s="89"/>
      <c r="D81" s="89"/>
      <c r="E81" s="89"/>
      <c r="F81" s="89"/>
      <c r="G81" s="89"/>
    </row>
    <row r="82" spans="1:7" ht="15.75" customHeight="1" x14ac:dyDescent="0.3">
      <c r="A82" s="57">
        <v>69</v>
      </c>
      <c r="B82" s="58" t="s">
        <v>68</v>
      </c>
      <c r="C82" s="57">
        <v>51</v>
      </c>
      <c r="D82" s="60" t="s">
        <v>313</v>
      </c>
      <c r="E82" s="60" t="s">
        <v>427</v>
      </c>
      <c r="F82" s="60"/>
      <c r="G82" s="59" t="s">
        <v>208</v>
      </c>
    </row>
    <row r="83" spans="1:7" ht="16.5" customHeight="1" x14ac:dyDescent="0.3">
      <c r="A83" s="57">
        <v>70</v>
      </c>
      <c r="B83" s="58" t="s">
        <v>69</v>
      </c>
      <c r="C83" s="57">
        <v>8</v>
      </c>
      <c r="D83" s="60" t="s">
        <v>314</v>
      </c>
      <c r="E83" s="60" t="s">
        <v>428</v>
      </c>
      <c r="F83" s="60"/>
      <c r="G83" s="59" t="s">
        <v>183</v>
      </c>
    </row>
    <row r="84" spans="1:7" x14ac:dyDescent="0.3">
      <c r="A84" s="57">
        <v>71</v>
      </c>
      <c r="B84" s="58" t="s">
        <v>70</v>
      </c>
      <c r="C84" s="57">
        <v>61</v>
      </c>
      <c r="D84" s="60" t="s">
        <v>315</v>
      </c>
      <c r="E84" s="60" t="s">
        <v>429</v>
      </c>
      <c r="F84" s="60"/>
      <c r="G84" s="59" t="s">
        <v>191</v>
      </c>
    </row>
    <row r="85" spans="1:7" x14ac:dyDescent="0.3">
      <c r="A85" s="57">
        <v>72</v>
      </c>
      <c r="B85" s="58" t="s">
        <v>71</v>
      </c>
      <c r="C85" s="57">
        <v>7</v>
      </c>
      <c r="D85" s="60" t="s">
        <v>316</v>
      </c>
      <c r="E85" s="60" t="s">
        <v>430</v>
      </c>
      <c r="F85" s="60"/>
      <c r="G85" s="59" t="s">
        <v>229</v>
      </c>
    </row>
    <row r="86" spans="1:7" x14ac:dyDescent="0.3">
      <c r="A86" s="57">
        <v>73</v>
      </c>
      <c r="B86" s="58" t="s">
        <v>72</v>
      </c>
      <c r="C86" s="57">
        <v>61</v>
      </c>
      <c r="D86" s="60" t="s">
        <v>317</v>
      </c>
      <c r="E86" s="60" t="s">
        <v>431</v>
      </c>
      <c r="F86" s="60"/>
      <c r="G86" s="59" t="s">
        <v>200</v>
      </c>
    </row>
    <row r="87" spans="1:7" x14ac:dyDescent="0.3">
      <c r="A87" s="57">
        <v>74</v>
      </c>
      <c r="B87" s="58" t="s">
        <v>73</v>
      </c>
      <c r="C87" s="57">
        <v>61</v>
      </c>
      <c r="D87" s="60" t="s">
        <v>318</v>
      </c>
      <c r="E87" s="60" t="s">
        <v>432</v>
      </c>
      <c r="F87" s="60"/>
      <c r="G87" s="59" t="s">
        <v>215</v>
      </c>
    </row>
    <row r="88" spans="1:7" x14ac:dyDescent="0.3">
      <c r="A88" s="57">
        <v>75</v>
      </c>
      <c r="B88" s="58" t="s">
        <v>74</v>
      </c>
      <c r="C88" s="57">
        <v>10</v>
      </c>
      <c r="D88" s="60" t="s">
        <v>319</v>
      </c>
      <c r="E88" s="60" t="s">
        <v>433</v>
      </c>
      <c r="F88" s="60"/>
      <c r="G88" s="59" t="s">
        <v>236</v>
      </c>
    </row>
    <row r="89" spans="1:7" x14ac:dyDescent="0.3">
      <c r="A89" s="57">
        <v>76</v>
      </c>
      <c r="B89" s="58" t="s">
        <v>75</v>
      </c>
      <c r="C89" s="57">
        <v>5</v>
      </c>
      <c r="D89" s="60" t="s">
        <v>320</v>
      </c>
      <c r="E89" s="60" t="s">
        <v>434</v>
      </c>
      <c r="F89" s="60"/>
      <c r="G89" s="59" t="s">
        <v>212</v>
      </c>
    </row>
    <row r="90" spans="1:7" x14ac:dyDescent="0.3">
      <c r="A90" s="57">
        <v>77</v>
      </c>
      <c r="B90" s="58" t="s">
        <v>76</v>
      </c>
      <c r="C90" s="57">
        <v>5</v>
      </c>
      <c r="D90" s="60" t="s">
        <v>321</v>
      </c>
      <c r="E90" s="60" t="s">
        <v>435</v>
      </c>
      <c r="F90" s="60"/>
      <c r="G90" s="74" t="s">
        <v>209</v>
      </c>
    </row>
    <row r="91" spans="1:7" ht="17.25" customHeight="1" x14ac:dyDescent="0.3">
      <c r="A91" s="57">
        <v>78</v>
      </c>
      <c r="B91" s="58" t="s">
        <v>77</v>
      </c>
      <c r="C91" s="57">
        <v>3</v>
      </c>
      <c r="D91" s="60" t="s">
        <v>322</v>
      </c>
      <c r="E91" s="60" t="s">
        <v>436</v>
      </c>
      <c r="F91" s="60"/>
      <c r="G91" s="59" t="s">
        <v>171</v>
      </c>
    </row>
    <row r="92" spans="1:7" ht="16.5" customHeight="1" x14ac:dyDescent="0.3">
      <c r="A92" s="57">
        <v>79</v>
      </c>
      <c r="B92" s="58" t="s">
        <v>78</v>
      </c>
      <c r="C92" s="58"/>
      <c r="D92" s="60" t="s">
        <v>323</v>
      </c>
      <c r="E92" s="60" t="s">
        <v>437</v>
      </c>
      <c r="F92" s="60"/>
      <c r="G92" s="59" t="s">
        <v>201</v>
      </c>
    </row>
    <row r="93" spans="1:7" s="34" customFormat="1" x14ac:dyDescent="0.3">
      <c r="A93" s="57"/>
      <c r="B93" s="58" t="s">
        <v>112</v>
      </c>
      <c r="C93" s="57">
        <f>SUM(C82:C92)</f>
        <v>272</v>
      </c>
      <c r="D93" s="57">
        <f>SUM(D82:D92)</f>
        <v>0</v>
      </c>
      <c r="E93" s="72">
        <f>SUM(E82:E92)</f>
        <v>0</v>
      </c>
      <c r="F93" s="60"/>
      <c r="G93" s="59"/>
    </row>
    <row r="94" spans="1:7" s="34" customFormat="1" ht="21.75" customHeight="1" x14ac:dyDescent="0.3">
      <c r="A94" s="89" t="s">
        <v>167</v>
      </c>
      <c r="B94" s="89"/>
      <c r="C94" s="89"/>
      <c r="D94" s="89"/>
      <c r="E94" s="89"/>
      <c r="F94" s="89"/>
      <c r="G94" s="89"/>
    </row>
    <row r="95" spans="1:7" ht="17.25" customHeight="1" x14ac:dyDescent="0.3">
      <c r="A95" s="57">
        <v>80</v>
      </c>
      <c r="B95" s="58" t="s">
        <v>1</v>
      </c>
      <c r="C95" s="57">
        <v>26</v>
      </c>
      <c r="D95" s="60" t="s">
        <v>324</v>
      </c>
      <c r="E95" s="60" t="s">
        <v>438</v>
      </c>
      <c r="F95" s="60"/>
      <c r="G95" s="59" t="s">
        <v>222</v>
      </c>
    </row>
    <row r="96" spans="1:7" ht="15" customHeight="1" x14ac:dyDescent="0.3">
      <c r="A96" s="57">
        <v>81</v>
      </c>
      <c r="B96" s="58" t="s">
        <v>79</v>
      </c>
      <c r="C96" s="57">
        <v>24</v>
      </c>
      <c r="D96" s="60" t="s">
        <v>325</v>
      </c>
      <c r="E96" s="60" t="s">
        <v>439</v>
      </c>
      <c r="F96" s="60"/>
      <c r="G96" s="73" t="s">
        <v>242</v>
      </c>
    </row>
    <row r="97" spans="1:7" x14ac:dyDescent="0.3">
      <c r="A97" s="57">
        <v>82</v>
      </c>
      <c r="B97" s="58" t="s">
        <v>80</v>
      </c>
      <c r="C97" s="57">
        <v>26</v>
      </c>
      <c r="D97" s="60" t="s">
        <v>326</v>
      </c>
      <c r="E97" s="60" t="s">
        <v>440</v>
      </c>
      <c r="F97" s="60"/>
      <c r="G97" s="59" t="s">
        <v>182</v>
      </c>
    </row>
    <row r="98" spans="1:7" x14ac:dyDescent="0.3">
      <c r="A98" s="57">
        <v>83</v>
      </c>
      <c r="B98" s="58" t="s">
        <v>5</v>
      </c>
      <c r="C98" s="57">
        <v>15</v>
      </c>
      <c r="D98" s="60" t="s">
        <v>327</v>
      </c>
      <c r="E98" s="60" t="s">
        <v>441</v>
      </c>
      <c r="F98" s="60"/>
      <c r="G98" s="59" t="s">
        <v>188</v>
      </c>
    </row>
    <row r="99" spans="1:7" x14ac:dyDescent="0.3">
      <c r="A99" s="57">
        <v>84</v>
      </c>
      <c r="B99" s="58" t="s">
        <v>8</v>
      </c>
      <c r="C99" s="57">
        <v>18</v>
      </c>
      <c r="D99" s="60" t="s">
        <v>328</v>
      </c>
      <c r="E99" s="60" t="s">
        <v>442</v>
      </c>
      <c r="F99" s="60"/>
      <c r="G99" s="59" t="s">
        <v>202</v>
      </c>
    </row>
    <row r="100" spans="1:7" x14ac:dyDescent="0.3">
      <c r="A100" s="57">
        <v>85</v>
      </c>
      <c r="B100" s="58" t="s">
        <v>12</v>
      </c>
      <c r="C100" s="57">
        <v>20</v>
      </c>
      <c r="D100" s="60" t="s">
        <v>329</v>
      </c>
      <c r="E100" s="60" t="s">
        <v>443</v>
      </c>
      <c r="F100" s="60"/>
      <c r="G100" s="59" t="s">
        <v>194</v>
      </c>
    </row>
    <row r="101" spans="1:7" x14ac:dyDescent="0.3">
      <c r="A101" s="57">
        <v>86</v>
      </c>
      <c r="B101" s="58" t="s">
        <v>81</v>
      </c>
      <c r="C101" s="57">
        <v>20</v>
      </c>
      <c r="D101" s="60" t="s">
        <v>330</v>
      </c>
      <c r="E101" s="60" t="s">
        <v>444</v>
      </c>
      <c r="F101" s="60"/>
      <c r="G101" s="59" t="s">
        <v>178</v>
      </c>
    </row>
    <row r="102" spans="1:7" x14ac:dyDescent="0.3">
      <c r="A102" s="57">
        <v>87</v>
      </c>
      <c r="B102" s="58" t="s">
        <v>16</v>
      </c>
      <c r="C102" s="57">
        <v>5</v>
      </c>
      <c r="D102" s="60" t="s">
        <v>331</v>
      </c>
      <c r="E102" s="60" t="s">
        <v>445</v>
      </c>
      <c r="F102" s="60"/>
      <c r="G102" s="73" t="s">
        <v>243</v>
      </c>
    </row>
    <row r="103" spans="1:7" x14ac:dyDescent="0.3">
      <c r="A103" s="57">
        <v>88</v>
      </c>
      <c r="B103" s="58" t="s">
        <v>18</v>
      </c>
      <c r="C103" s="57">
        <v>26</v>
      </c>
      <c r="D103" s="60" t="s">
        <v>332</v>
      </c>
      <c r="E103" s="60" t="s">
        <v>446</v>
      </c>
      <c r="F103" s="60"/>
      <c r="G103" s="59" t="s">
        <v>216</v>
      </c>
    </row>
    <row r="104" spans="1:7" x14ac:dyDescent="0.3">
      <c r="A104" s="57">
        <v>89</v>
      </c>
      <c r="B104" s="58" t="s">
        <v>26</v>
      </c>
      <c r="C104" s="57">
        <v>135</v>
      </c>
      <c r="D104" s="60" t="s">
        <v>333</v>
      </c>
      <c r="E104" s="60" t="s">
        <v>447</v>
      </c>
      <c r="F104" s="60"/>
      <c r="G104" s="59" t="s">
        <v>223</v>
      </c>
    </row>
    <row r="105" spans="1:7" s="34" customFormat="1" x14ac:dyDescent="0.3">
      <c r="A105" s="57"/>
      <c r="B105" s="58" t="s">
        <v>112</v>
      </c>
      <c r="C105" s="57">
        <f>SUM(C95:C104)</f>
        <v>315</v>
      </c>
      <c r="D105" s="76">
        <f t="shared" ref="D105:E105" si="0">SUM(D95:D104)</f>
        <v>0</v>
      </c>
      <c r="E105" s="76">
        <f t="shared" si="0"/>
        <v>0</v>
      </c>
      <c r="F105" s="60"/>
      <c r="G105" s="59"/>
    </row>
    <row r="106" spans="1:7" ht="26.25" customHeight="1" x14ac:dyDescent="0.3">
      <c r="A106" s="94" t="s">
        <v>151</v>
      </c>
      <c r="B106" s="94"/>
      <c r="C106" s="61">
        <f>SUM(C27,C59,C80,C93,C105)</f>
        <v>5480</v>
      </c>
      <c r="D106" s="70">
        <f>SUM(D27,D59,D80,D93,D105)</f>
        <v>0</v>
      </c>
      <c r="E106" s="70">
        <f>SUM(E27,E59,E80,E93,E105)</f>
        <v>0</v>
      </c>
      <c r="F106" s="60"/>
      <c r="G106" s="60"/>
    </row>
    <row r="107" spans="1:7" s="34" customFormat="1" ht="37.5" hidden="1" customHeight="1" x14ac:dyDescent="0.3">
      <c r="A107" s="94" t="s">
        <v>82</v>
      </c>
      <c r="B107" s="94"/>
      <c r="C107" s="94"/>
      <c r="D107" s="94"/>
      <c r="E107" s="94"/>
      <c r="F107" s="94"/>
      <c r="G107" s="94"/>
    </row>
    <row r="108" spans="1:7" s="4" customFormat="1" hidden="1" x14ac:dyDescent="0.3">
      <c r="A108" s="63">
        <v>1</v>
      </c>
      <c r="B108" s="63" t="s">
        <v>130</v>
      </c>
      <c r="C108" s="63"/>
      <c r="D108" s="64">
        <v>19</v>
      </c>
      <c r="E108" s="64">
        <v>16</v>
      </c>
      <c r="F108" s="64">
        <v>14</v>
      </c>
      <c r="G108" s="65"/>
    </row>
    <row r="109" spans="1:7" s="4" customFormat="1" hidden="1" x14ac:dyDescent="0.3">
      <c r="A109" s="63">
        <v>2</v>
      </c>
      <c r="B109" s="63" t="s">
        <v>131</v>
      </c>
      <c r="C109" s="63"/>
      <c r="D109" s="64"/>
      <c r="E109" s="64"/>
      <c r="F109" s="64"/>
      <c r="G109" s="65"/>
    </row>
    <row r="110" spans="1:7" s="4" customFormat="1" hidden="1" x14ac:dyDescent="0.3">
      <c r="A110" s="63">
        <v>3</v>
      </c>
      <c r="B110" s="63" t="s">
        <v>132</v>
      </c>
      <c r="C110" s="63"/>
      <c r="D110" s="64"/>
      <c r="E110" s="64"/>
      <c r="F110" s="64"/>
      <c r="G110" s="65"/>
    </row>
    <row r="111" spans="1:7" s="4" customFormat="1" hidden="1" x14ac:dyDescent="0.3">
      <c r="A111" s="63">
        <v>4</v>
      </c>
      <c r="B111" s="63" t="s">
        <v>133</v>
      </c>
      <c r="C111" s="63"/>
      <c r="D111" s="64">
        <v>6</v>
      </c>
      <c r="E111" s="64">
        <v>6</v>
      </c>
      <c r="F111" s="64">
        <v>5</v>
      </c>
      <c r="G111" s="65"/>
    </row>
    <row r="112" spans="1:7" s="4" customFormat="1" hidden="1" x14ac:dyDescent="0.3">
      <c r="A112" s="63">
        <v>5</v>
      </c>
      <c r="B112" s="63" t="s">
        <v>134</v>
      </c>
      <c r="C112" s="63"/>
      <c r="D112" s="64">
        <v>1</v>
      </c>
      <c r="E112" s="64">
        <v>1</v>
      </c>
      <c r="F112" s="64">
        <v>1</v>
      </c>
      <c r="G112" s="65"/>
    </row>
    <row r="113" spans="1:7" s="4" customFormat="1" hidden="1" x14ac:dyDescent="0.3">
      <c r="A113" s="63">
        <v>6</v>
      </c>
      <c r="B113" s="63" t="s">
        <v>109</v>
      </c>
      <c r="C113" s="63"/>
      <c r="D113" s="64">
        <v>2</v>
      </c>
      <c r="E113" s="64">
        <v>2</v>
      </c>
      <c r="F113" s="64">
        <v>1</v>
      </c>
      <c r="G113" s="65"/>
    </row>
    <row r="114" spans="1:7" s="4" customFormat="1" hidden="1" x14ac:dyDescent="0.3">
      <c r="A114" s="63">
        <v>7</v>
      </c>
      <c r="B114" s="63" t="s">
        <v>135</v>
      </c>
      <c r="C114" s="63"/>
      <c r="D114" s="64">
        <v>1</v>
      </c>
      <c r="E114" s="64">
        <v>1</v>
      </c>
      <c r="F114" s="64">
        <v>1</v>
      </c>
      <c r="G114" s="65"/>
    </row>
    <row r="115" spans="1:7" s="4" customFormat="1" hidden="1" x14ac:dyDescent="0.3">
      <c r="A115" s="63">
        <v>8</v>
      </c>
      <c r="B115" s="63" t="s">
        <v>136</v>
      </c>
      <c r="C115" s="63"/>
      <c r="D115" s="64"/>
      <c r="E115" s="64"/>
      <c r="F115" s="64"/>
      <c r="G115" s="65"/>
    </row>
    <row r="116" spans="1:7" ht="20.399999999999999" hidden="1" x14ac:dyDescent="0.3">
      <c r="A116" s="66">
        <v>9</v>
      </c>
      <c r="B116" s="66" t="s">
        <v>137</v>
      </c>
      <c r="C116" s="66"/>
      <c r="D116" s="67"/>
      <c r="E116" s="67"/>
      <c r="F116" s="67"/>
      <c r="G116" s="65"/>
    </row>
    <row r="117" spans="1:7" hidden="1" x14ac:dyDescent="0.3">
      <c r="A117" s="66">
        <v>10</v>
      </c>
      <c r="B117" s="66" t="s">
        <v>138</v>
      </c>
      <c r="C117" s="66"/>
      <c r="D117" s="67"/>
      <c r="E117" s="67"/>
      <c r="F117" s="67"/>
      <c r="G117" s="65"/>
    </row>
    <row r="118" spans="1:7" ht="20.399999999999999" hidden="1" x14ac:dyDescent="0.3">
      <c r="A118" s="66">
        <v>11</v>
      </c>
      <c r="B118" s="66" t="s">
        <v>129</v>
      </c>
      <c r="C118" s="66"/>
      <c r="D118" s="67"/>
      <c r="E118" s="67"/>
      <c r="F118" s="67"/>
      <c r="G118" s="65"/>
    </row>
    <row r="119" spans="1:7" ht="20.399999999999999" hidden="1" x14ac:dyDescent="0.3">
      <c r="A119" s="66">
        <v>12</v>
      </c>
      <c r="B119" s="66" t="s">
        <v>139</v>
      </c>
      <c r="C119" s="66"/>
      <c r="D119" s="67"/>
      <c r="E119" s="67"/>
      <c r="F119" s="67"/>
      <c r="G119" s="65"/>
    </row>
    <row r="120" spans="1:7" ht="20.399999999999999" hidden="1" x14ac:dyDescent="0.3">
      <c r="A120" s="66">
        <v>13</v>
      </c>
      <c r="B120" s="66" t="s">
        <v>140</v>
      </c>
      <c r="C120" s="66"/>
      <c r="D120" s="67"/>
      <c r="E120" s="67"/>
      <c r="F120" s="67"/>
      <c r="G120" s="65"/>
    </row>
    <row r="121" spans="1:7" hidden="1" x14ac:dyDescent="0.3">
      <c r="A121" s="66">
        <v>14</v>
      </c>
      <c r="B121" s="66" t="s">
        <v>150</v>
      </c>
      <c r="C121" s="66"/>
      <c r="D121" s="67"/>
      <c r="E121" s="67"/>
      <c r="F121" s="67"/>
      <c r="G121" s="65"/>
    </row>
    <row r="122" spans="1:7" hidden="1" x14ac:dyDescent="0.3">
      <c r="A122" s="66">
        <v>15</v>
      </c>
      <c r="B122" s="66" t="s">
        <v>141</v>
      </c>
      <c r="C122" s="66"/>
      <c r="D122" s="67"/>
      <c r="E122" s="67"/>
      <c r="F122" s="67"/>
      <c r="G122" s="65"/>
    </row>
    <row r="123" spans="1:7" s="34" customFormat="1" x14ac:dyDescent="0.3">
      <c r="A123" s="72">
        <v>1</v>
      </c>
      <c r="B123" s="58" t="s">
        <v>142</v>
      </c>
      <c r="C123" s="72"/>
      <c r="D123" s="60" t="s">
        <v>334</v>
      </c>
      <c r="E123" s="60" t="s">
        <v>448</v>
      </c>
      <c r="F123" s="67"/>
      <c r="G123" s="65"/>
    </row>
    <row r="124" spans="1:7" s="34" customFormat="1" x14ac:dyDescent="0.3">
      <c r="A124" s="72">
        <v>2</v>
      </c>
      <c r="B124" s="58" t="s">
        <v>28</v>
      </c>
      <c r="C124" s="72"/>
      <c r="D124" s="60" t="s">
        <v>335</v>
      </c>
      <c r="E124" s="60" t="s">
        <v>449</v>
      </c>
      <c r="F124" s="67"/>
      <c r="G124" s="65"/>
    </row>
    <row r="125" spans="1:7" s="34" customFormat="1" x14ac:dyDescent="0.3">
      <c r="A125" s="72">
        <v>3</v>
      </c>
      <c r="B125" s="58" t="s">
        <v>55</v>
      </c>
      <c r="C125" s="72"/>
      <c r="D125" s="60" t="s">
        <v>336</v>
      </c>
      <c r="E125" s="60" t="s">
        <v>450</v>
      </c>
      <c r="F125" s="67"/>
      <c r="G125" s="65"/>
    </row>
    <row r="126" spans="1:7" s="34" customFormat="1" x14ac:dyDescent="0.3">
      <c r="A126" s="72">
        <v>4</v>
      </c>
      <c r="B126" s="58" t="s">
        <v>67</v>
      </c>
      <c r="C126" s="72"/>
      <c r="D126" s="60" t="s">
        <v>337</v>
      </c>
      <c r="E126" s="60" t="s">
        <v>451</v>
      </c>
      <c r="F126" s="67"/>
      <c r="G126" s="65"/>
    </row>
    <row r="127" spans="1:7" s="34" customFormat="1" ht="20.399999999999999" x14ac:dyDescent="0.3">
      <c r="A127" s="72">
        <v>5</v>
      </c>
      <c r="B127" s="58" t="s">
        <v>143</v>
      </c>
      <c r="C127" s="72"/>
      <c r="D127" s="60" t="s">
        <v>338</v>
      </c>
      <c r="E127" s="60" t="s">
        <v>452</v>
      </c>
      <c r="F127" s="67"/>
      <c r="G127" s="65"/>
    </row>
    <row r="128" spans="1:7" s="34" customFormat="1" x14ac:dyDescent="0.3">
      <c r="A128" s="72">
        <v>6</v>
      </c>
      <c r="B128" s="58" t="s">
        <v>130</v>
      </c>
      <c r="C128" s="72"/>
      <c r="D128" s="60" t="s">
        <v>339</v>
      </c>
      <c r="E128" s="60" t="s">
        <v>453</v>
      </c>
      <c r="F128" s="67"/>
      <c r="G128" s="65"/>
    </row>
    <row r="129" spans="1:7" s="34" customFormat="1" x14ac:dyDescent="0.3">
      <c r="A129" s="72">
        <v>7</v>
      </c>
      <c r="B129" s="58" t="s">
        <v>131</v>
      </c>
      <c r="C129" s="72"/>
      <c r="D129" s="60" t="s">
        <v>340</v>
      </c>
      <c r="E129" s="60" t="s">
        <v>454</v>
      </c>
      <c r="F129" s="67"/>
      <c r="G129" s="65"/>
    </row>
    <row r="130" spans="1:7" s="34" customFormat="1" x14ac:dyDescent="0.3">
      <c r="A130" s="72">
        <v>8</v>
      </c>
      <c r="B130" s="58" t="s">
        <v>132</v>
      </c>
      <c r="C130" s="72"/>
      <c r="D130" s="60" t="s">
        <v>341</v>
      </c>
      <c r="E130" s="60" t="s">
        <v>455</v>
      </c>
      <c r="F130" s="67"/>
      <c r="G130" s="65"/>
    </row>
    <row r="131" spans="1:7" s="34" customFormat="1" x14ac:dyDescent="0.3">
      <c r="A131" s="72">
        <v>9</v>
      </c>
      <c r="B131" s="58" t="s">
        <v>133</v>
      </c>
      <c r="C131" s="72"/>
      <c r="D131" s="60" t="s">
        <v>342</v>
      </c>
      <c r="E131" s="60" t="s">
        <v>456</v>
      </c>
      <c r="F131" s="67"/>
      <c r="G131" s="65"/>
    </row>
    <row r="132" spans="1:7" s="34" customFormat="1" x14ac:dyDescent="0.3">
      <c r="A132" s="72">
        <v>10</v>
      </c>
      <c r="B132" s="58" t="s">
        <v>134</v>
      </c>
      <c r="C132" s="72"/>
      <c r="D132" s="60" t="s">
        <v>343</v>
      </c>
      <c r="E132" s="60" t="s">
        <v>457</v>
      </c>
      <c r="F132" s="67"/>
      <c r="G132" s="65"/>
    </row>
    <row r="133" spans="1:7" s="34" customFormat="1" x14ac:dyDescent="0.3">
      <c r="A133" s="72">
        <v>11</v>
      </c>
      <c r="B133" s="58" t="s">
        <v>109</v>
      </c>
      <c r="C133" s="72"/>
      <c r="D133" s="60" t="s">
        <v>344</v>
      </c>
      <c r="E133" s="60" t="s">
        <v>458</v>
      </c>
      <c r="F133" s="67"/>
      <c r="G133" s="65"/>
    </row>
    <row r="134" spans="1:7" s="34" customFormat="1" x14ac:dyDescent="0.3">
      <c r="A134" s="72">
        <v>12</v>
      </c>
      <c r="B134" s="58" t="s">
        <v>135</v>
      </c>
      <c r="C134" s="72"/>
      <c r="D134" s="60" t="s">
        <v>345</v>
      </c>
      <c r="E134" s="60" t="s">
        <v>459</v>
      </c>
      <c r="F134" s="67"/>
      <c r="G134" s="65"/>
    </row>
    <row r="135" spans="1:7" s="34" customFormat="1" x14ac:dyDescent="0.3">
      <c r="A135" s="72">
        <v>13</v>
      </c>
      <c r="B135" s="58" t="s">
        <v>136</v>
      </c>
      <c r="C135" s="72"/>
      <c r="D135" s="60" t="s">
        <v>346</v>
      </c>
      <c r="E135" s="60" t="s">
        <v>460</v>
      </c>
      <c r="F135" s="67"/>
      <c r="G135" s="65"/>
    </row>
    <row r="136" spans="1:7" s="34" customFormat="1" ht="20.399999999999999" x14ac:dyDescent="0.3">
      <c r="A136" s="72">
        <v>14</v>
      </c>
      <c r="B136" s="58" t="s">
        <v>137</v>
      </c>
      <c r="C136" s="72"/>
      <c r="D136" s="60" t="s">
        <v>347</v>
      </c>
      <c r="E136" s="60" t="s">
        <v>461</v>
      </c>
      <c r="F136" s="67"/>
      <c r="G136" s="65"/>
    </row>
    <row r="137" spans="1:7" s="34" customFormat="1" x14ac:dyDescent="0.3">
      <c r="A137" s="72">
        <v>15</v>
      </c>
      <c r="B137" s="58" t="s">
        <v>138</v>
      </c>
      <c r="C137" s="72"/>
      <c r="D137" s="60" t="s">
        <v>348</v>
      </c>
      <c r="E137" s="60" t="s">
        <v>462</v>
      </c>
      <c r="F137" s="67"/>
      <c r="G137" s="65"/>
    </row>
    <row r="138" spans="1:7" s="34" customFormat="1" ht="20.399999999999999" x14ac:dyDescent="0.3">
      <c r="A138" s="72">
        <v>16</v>
      </c>
      <c r="B138" s="58" t="s">
        <v>129</v>
      </c>
      <c r="C138" s="72"/>
      <c r="D138" s="60" t="s">
        <v>349</v>
      </c>
      <c r="E138" s="60" t="s">
        <v>463</v>
      </c>
      <c r="F138" s="67"/>
      <c r="G138" s="65"/>
    </row>
    <row r="139" spans="1:7" s="34" customFormat="1" ht="20.399999999999999" x14ac:dyDescent="0.3">
      <c r="A139" s="72">
        <v>17</v>
      </c>
      <c r="B139" s="58" t="s">
        <v>140</v>
      </c>
      <c r="C139" s="72"/>
      <c r="D139" s="60" t="s">
        <v>350</v>
      </c>
      <c r="E139" s="60" t="s">
        <v>464</v>
      </c>
      <c r="F139" s="67"/>
      <c r="G139" s="65"/>
    </row>
    <row r="140" spans="1:7" s="34" customFormat="1" x14ac:dyDescent="0.3">
      <c r="A140" s="72">
        <v>18</v>
      </c>
      <c r="B140" s="58" t="s">
        <v>83</v>
      </c>
      <c r="C140" s="72"/>
      <c r="D140" s="60" t="s">
        <v>351</v>
      </c>
      <c r="E140" s="60" t="s">
        <v>465</v>
      </c>
      <c r="F140" s="67"/>
      <c r="G140" s="65"/>
    </row>
    <row r="141" spans="1:7" s="34" customFormat="1" ht="30.6" x14ac:dyDescent="0.3">
      <c r="A141" s="72">
        <v>19</v>
      </c>
      <c r="B141" s="58" t="s">
        <v>150</v>
      </c>
      <c r="C141" s="72"/>
      <c r="D141" s="60" t="s">
        <v>352</v>
      </c>
      <c r="E141" s="60" t="s">
        <v>466</v>
      </c>
      <c r="F141" s="67"/>
      <c r="G141" s="65"/>
    </row>
    <row r="142" spans="1:7" s="34" customFormat="1" x14ac:dyDescent="0.3">
      <c r="A142" s="72">
        <v>20</v>
      </c>
      <c r="B142" s="58" t="s">
        <v>124</v>
      </c>
      <c r="C142" s="72"/>
      <c r="D142" s="60" t="s">
        <v>353</v>
      </c>
      <c r="E142" s="60" t="s">
        <v>467</v>
      </c>
      <c r="F142" s="67"/>
      <c r="G142" s="65"/>
    </row>
    <row r="143" spans="1:7" s="34" customFormat="1" ht="20.399999999999999" x14ac:dyDescent="0.3">
      <c r="A143" s="72">
        <v>21</v>
      </c>
      <c r="B143" s="58" t="s">
        <v>86</v>
      </c>
      <c r="C143" s="72"/>
      <c r="D143" s="60" t="s">
        <v>354</v>
      </c>
      <c r="E143" s="60" t="s">
        <v>468</v>
      </c>
      <c r="F143" s="67"/>
      <c r="G143" s="65"/>
    </row>
    <row r="144" spans="1:7" s="34" customFormat="1" x14ac:dyDescent="0.3">
      <c r="A144" s="72">
        <v>22</v>
      </c>
      <c r="B144" s="58" t="s">
        <v>96</v>
      </c>
      <c r="C144" s="72"/>
      <c r="D144" s="60" t="s">
        <v>355</v>
      </c>
      <c r="E144" s="60" t="s">
        <v>469</v>
      </c>
      <c r="F144" s="67"/>
      <c r="G144" s="65"/>
    </row>
    <row r="145" spans="1:7" s="34" customFormat="1" x14ac:dyDescent="0.3">
      <c r="A145" s="72">
        <v>23</v>
      </c>
      <c r="B145" s="58" t="s">
        <v>85</v>
      </c>
      <c r="C145" s="72"/>
      <c r="D145" s="60" t="s">
        <v>356</v>
      </c>
      <c r="E145" s="60" t="s">
        <v>470</v>
      </c>
      <c r="F145" s="67"/>
      <c r="G145" s="65"/>
    </row>
    <row r="146" spans="1:7" s="34" customFormat="1" x14ac:dyDescent="0.3">
      <c r="A146" s="72">
        <v>24</v>
      </c>
      <c r="B146" s="58" t="s">
        <v>108</v>
      </c>
      <c r="C146" s="72"/>
      <c r="D146" s="60" t="s">
        <v>357</v>
      </c>
      <c r="E146" s="60" t="s">
        <v>471</v>
      </c>
      <c r="F146" s="67"/>
      <c r="G146" s="65"/>
    </row>
    <row r="147" spans="1:7" s="34" customFormat="1" x14ac:dyDescent="0.3">
      <c r="A147" s="72">
        <v>25</v>
      </c>
      <c r="B147" s="58" t="s">
        <v>244</v>
      </c>
      <c r="C147" s="72"/>
      <c r="D147" s="60" t="s">
        <v>358</v>
      </c>
      <c r="E147" s="60" t="s">
        <v>472</v>
      </c>
      <c r="F147" s="67"/>
      <c r="G147" s="65"/>
    </row>
    <row r="148" spans="1:7" ht="14.4" customHeight="1" x14ac:dyDescent="0.3">
      <c r="A148" s="95" t="s">
        <v>152</v>
      </c>
      <c r="B148" s="96"/>
      <c r="C148" s="71"/>
      <c r="D148" s="62">
        <f>SUM(D123:D147)</f>
        <v>0</v>
      </c>
      <c r="E148" s="62">
        <f>SUM(E123:E147)</f>
        <v>0</v>
      </c>
      <c r="F148" s="60"/>
      <c r="G148" s="60"/>
    </row>
    <row r="149" spans="1:7" s="33" customFormat="1" ht="15" customHeight="1" x14ac:dyDescent="0.3">
      <c r="A149" s="92" t="s">
        <v>153</v>
      </c>
      <c r="B149" s="93"/>
      <c r="C149" s="68"/>
      <c r="D149" s="68">
        <f>SUM(D106,D148)</f>
        <v>0</v>
      </c>
      <c r="E149" s="68">
        <f>SUM(E106,E148)</f>
        <v>0</v>
      </c>
      <c r="F149" s="60"/>
      <c r="G149" s="60"/>
    </row>
    <row r="150" spans="1:7" s="34" customFormat="1" ht="37.5" hidden="1" customHeight="1" x14ac:dyDescent="0.3">
      <c r="A150" s="86" t="s">
        <v>84</v>
      </c>
      <c r="B150" s="87"/>
      <c r="C150" s="87"/>
      <c r="D150" s="87"/>
      <c r="E150" s="87"/>
      <c r="F150" s="87"/>
      <c r="G150" s="88"/>
    </row>
    <row r="151" spans="1:7" ht="14.4" hidden="1" customHeight="1" x14ac:dyDescent="0.3">
      <c r="A151" s="79" t="s">
        <v>86</v>
      </c>
      <c r="B151" s="80"/>
      <c r="C151" s="69"/>
      <c r="D151" s="39"/>
      <c r="E151" s="39"/>
      <c r="F151" s="39"/>
      <c r="G151" s="36"/>
    </row>
    <row r="152" spans="1:7" hidden="1" x14ac:dyDescent="0.3">
      <c r="A152" s="79" t="s">
        <v>96</v>
      </c>
      <c r="B152" s="80"/>
      <c r="C152" s="54"/>
      <c r="D152" s="39">
        <v>5</v>
      </c>
      <c r="E152" s="39">
        <v>4</v>
      </c>
      <c r="F152" s="39">
        <v>3</v>
      </c>
      <c r="G152" s="36"/>
    </row>
    <row r="153" spans="1:7" hidden="1" x14ac:dyDescent="0.3">
      <c r="A153" s="79" t="s">
        <v>85</v>
      </c>
      <c r="B153" s="80"/>
      <c r="C153" s="54"/>
      <c r="D153" s="39"/>
      <c r="E153" s="39"/>
      <c r="F153" s="39"/>
      <c r="G153" s="36"/>
    </row>
    <row r="154" spans="1:7" hidden="1" x14ac:dyDescent="0.3">
      <c r="A154" s="79" t="s">
        <v>108</v>
      </c>
      <c r="B154" s="80"/>
      <c r="C154" s="54"/>
      <c r="D154" s="39"/>
      <c r="E154" s="39"/>
      <c r="F154" s="39"/>
      <c r="G154" s="36"/>
    </row>
    <row r="155" spans="1:7" hidden="1" x14ac:dyDescent="0.3">
      <c r="A155" s="81" t="s">
        <v>27</v>
      </c>
      <c r="B155" s="82"/>
      <c r="C155" s="52"/>
      <c r="D155" s="40">
        <f>IF(SUM(D151:D154)=0,"",SUM(D151:D154))</f>
        <v>5</v>
      </c>
      <c r="E155" s="40">
        <f t="shared" ref="E155:F155" si="1">IF(SUM(E151:E154)=0,"",SUM(E151:E154))</f>
        <v>4</v>
      </c>
      <c r="F155" s="40">
        <f t="shared" si="1"/>
        <v>3</v>
      </c>
      <c r="G155" s="36"/>
    </row>
    <row r="156" spans="1:7" s="33" customFormat="1" hidden="1" x14ac:dyDescent="0.3">
      <c r="A156" s="84" t="s">
        <v>148</v>
      </c>
      <c r="B156" s="85"/>
      <c r="C156" s="55"/>
      <c r="D156" s="42" t="e">
        <f>IF(SUM(#REF!,D148,D155)=0, "",SUM(#REF!,D148,D155))</f>
        <v>#REF!</v>
      </c>
      <c r="E156" s="42" t="e">
        <f>IF(SUM(#REF!,E148,E155)=0, "",SUM(#REF!,E148,E155))</f>
        <v>#REF!</v>
      </c>
      <c r="F156" s="42" t="e">
        <f>IF(SUM(#REF!,F148,F155)=0, "",SUM(#REF!,F148,F155))</f>
        <v>#REF!</v>
      </c>
      <c r="G156" s="37"/>
    </row>
    <row r="157" spans="1:7" s="34" customFormat="1" ht="37.5" hidden="1" customHeight="1" x14ac:dyDescent="0.3">
      <c r="A157" s="81" t="s">
        <v>87</v>
      </c>
      <c r="B157" s="83"/>
      <c r="C157" s="83"/>
      <c r="D157" s="83"/>
      <c r="E157" s="83"/>
      <c r="F157" s="83"/>
      <c r="G157" s="82"/>
    </row>
    <row r="158" spans="1:7" hidden="1" x14ac:dyDescent="0.3">
      <c r="A158" s="1">
        <v>1</v>
      </c>
      <c r="B158" s="2" t="s">
        <v>88</v>
      </c>
      <c r="C158" s="2"/>
      <c r="D158" s="39"/>
      <c r="E158" s="39"/>
      <c r="F158" s="39"/>
      <c r="G158" s="36"/>
    </row>
    <row r="159" spans="1:7" hidden="1" x14ac:dyDescent="0.3">
      <c r="A159" s="1">
        <v>2</v>
      </c>
      <c r="B159" s="2" t="s">
        <v>89</v>
      </c>
      <c r="C159" s="2"/>
      <c r="D159" s="39"/>
      <c r="E159" s="39"/>
      <c r="F159" s="39"/>
      <c r="G159" s="36"/>
    </row>
    <row r="160" spans="1:7" hidden="1" x14ac:dyDescent="0.3">
      <c r="A160" s="31">
        <v>3</v>
      </c>
      <c r="B160" s="2" t="s">
        <v>90</v>
      </c>
      <c r="C160" s="2"/>
      <c r="D160" s="39"/>
      <c r="E160" s="39"/>
      <c r="F160" s="39"/>
      <c r="G160" s="36"/>
    </row>
    <row r="161" spans="1:7" hidden="1" x14ac:dyDescent="0.3">
      <c r="A161" s="31">
        <v>4</v>
      </c>
      <c r="B161" s="2" t="s">
        <v>91</v>
      </c>
      <c r="C161" s="2"/>
      <c r="D161" s="39"/>
      <c r="E161" s="39"/>
      <c r="F161" s="39"/>
      <c r="G161" s="36"/>
    </row>
    <row r="162" spans="1:7" ht="15" hidden="1" customHeight="1" x14ac:dyDescent="0.3">
      <c r="A162" s="31">
        <v>5</v>
      </c>
      <c r="B162" s="2" t="s">
        <v>149</v>
      </c>
      <c r="C162" s="2"/>
      <c r="D162" s="39">
        <v>1</v>
      </c>
      <c r="E162" s="39">
        <v>1</v>
      </c>
      <c r="F162" s="39">
        <v>1</v>
      </c>
      <c r="G162" s="36"/>
    </row>
    <row r="163" spans="1:7" hidden="1" x14ac:dyDescent="0.3">
      <c r="A163" s="31">
        <v>6</v>
      </c>
      <c r="B163" s="2" t="s">
        <v>92</v>
      </c>
      <c r="C163" s="2"/>
      <c r="D163" s="39"/>
      <c r="E163" s="39"/>
      <c r="F163" s="39"/>
      <c r="G163" s="36"/>
    </row>
    <row r="164" spans="1:7" hidden="1" x14ac:dyDescent="0.3">
      <c r="A164" s="31">
        <v>7</v>
      </c>
      <c r="B164" s="2" t="s">
        <v>93</v>
      </c>
      <c r="C164" s="2"/>
      <c r="D164" s="39"/>
      <c r="E164" s="39"/>
      <c r="F164" s="39"/>
      <c r="G164" s="36"/>
    </row>
    <row r="165" spans="1:7" hidden="1" x14ac:dyDescent="0.3">
      <c r="A165" s="31">
        <v>8</v>
      </c>
      <c r="B165" s="2" t="s">
        <v>94</v>
      </c>
      <c r="C165" s="2"/>
      <c r="D165" s="39"/>
      <c r="E165" s="39"/>
      <c r="F165" s="39"/>
      <c r="G165" s="36"/>
    </row>
    <row r="166" spans="1:7" hidden="1" x14ac:dyDescent="0.3">
      <c r="A166" s="90" t="s">
        <v>27</v>
      </c>
      <c r="B166" s="91"/>
      <c r="C166" s="56"/>
      <c r="D166" s="40">
        <f t="shared" ref="D166:F166" si="2">IF(SUM(D158:D165)=0,"",SUM(D158:D165))</f>
        <v>1</v>
      </c>
      <c r="E166" s="40">
        <f t="shared" si="2"/>
        <v>1</v>
      </c>
      <c r="F166" s="40">
        <f t="shared" si="2"/>
        <v>1</v>
      </c>
      <c r="G166" s="36"/>
    </row>
    <row r="167" spans="1:7" hidden="1" x14ac:dyDescent="0.3">
      <c r="A167" s="77" t="s">
        <v>0</v>
      </c>
      <c r="B167" s="78"/>
      <c r="C167" s="53"/>
      <c r="D167" s="42" t="e">
        <f>IF(SUM(#REF!,#REF!,#REF!,#REF!,#REF!,D148,D155,D166,D168)=0,"",SUM(#REF!,#REF!,#REF!,#REF!,#REF!,D148,D155,D166,D168))</f>
        <v>#REF!</v>
      </c>
      <c r="E167" s="42" t="e">
        <f>IF(SUM(#REF!,#REF!,#REF!,#REF!,#REF!,E148,E155,E166,E168)=0,"",SUM(#REF!,#REF!,#REF!,#REF!,#REF!,E148,E155,E166,E168))</f>
        <v>#REF!</v>
      </c>
      <c r="F167" s="42" t="e">
        <f>IF(SUM(#REF!,#REF!,#REF!,#REF!,#REF!,F148,F155,F166,F168)=0,"",SUM(#REF!,#REF!,#REF!,#REF!,#REF!,F148,F155,F166,F168))</f>
        <v>#REF!</v>
      </c>
      <c r="G167" s="37"/>
    </row>
    <row r="168" spans="1:7" hidden="1" x14ac:dyDescent="0.3">
      <c r="B168" s="3" t="s">
        <v>95</v>
      </c>
      <c r="C168" s="3"/>
      <c r="D168" s="44"/>
      <c r="E168" s="44"/>
      <c r="F168" s="44"/>
    </row>
  </sheetData>
  <sheetProtection selectLockedCells="1"/>
  <sortState xmlns:xlrd2="http://schemas.microsoft.com/office/spreadsheetml/2017/richdata2" ref="A104:T114">
    <sortCondition ref="A104:A114"/>
  </sortState>
  <mergeCells count="26">
    <mergeCell ref="A1:G1"/>
    <mergeCell ref="A7:G7"/>
    <mergeCell ref="A94:G94"/>
    <mergeCell ref="A107:G107"/>
    <mergeCell ref="C5:E5"/>
    <mergeCell ref="F5:F6"/>
    <mergeCell ref="G5:G6"/>
    <mergeCell ref="B5:B6"/>
    <mergeCell ref="A5:A6"/>
    <mergeCell ref="A2:G4"/>
    <mergeCell ref="A150:G150"/>
    <mergeCell ref="A28:G28"/>
    <mergeCell ref="A60:G60"/>
    <mergeCell ref="A81:G81"/>
    <mergeCell ref="A166:B166"/>
    <mergeCell ref="A149:B149"/>
    <mergeCell ref="A106:B106"/>
    <mergeCell ref="A148:B148"/>
    <mergeCell ref="A151:B151"/>
    <mergeCell ref="A167:B167"/>
    <mergeCell ref="A152:B152"/>
    <mergeCell ref="A153:B153"/>
    <mergeCell ref="A154:B154"/>
    <mergeCell ref="A155:B155"/>
    <mergeCell ref="A157:G157"/>
    <mergeCell ref="A156:B156"/>
  </mergeCells>
  <printOptions horizontalCentered="1"/>
  <pageMargins left="0.39370078740157483" right="0.39370078740157483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7">
    <pageSetUpPr fitToPage="1"/>
  </sheetPr>
  <dimension ref="A1:R31"/>
  <sheetViews>
    <sheetView zoomScaleNormal="100" workbookViewId="0">
      <selection activeCell="B28" sqref="B28"/>
    </sheetView>
  </sheetViews>
  <sheetFormatPr defaultRowHeight="14.4" x14ac:dyDescent="0.3"/>
  <cols>
    <col min="1" max="1" width="50.6640625" bestFit="1" customWidth="1"/>
    <col min="2" max="2" width="6" bestFit="1" customWidth="1"/>
    <col min="3" max="3" width="5" bestFit="1" customWidth="1"/>
    <col min="4" max="4" width="5.5546875" bestFit="1" customWidth="1"/>
    <col min="5" max="5" width="5.109375" bestFit="1" customWidth="1"/>
    <col min="6" max="6" width="5" bestFit="1" customWidth="1"/>
    <col min="7" max="7" width="3.88671875" bestFit="1" customWidth="1"/>
    <col min="8" max="8" width="7.5546875" bestFit="1" customWidth="1"/>
    <col min="9" max="9" width="6.109375" bestFit="1" customWidth="1"/>
    <col min="10" max="10" width="4.88671875" bestFit="1" customWidth="1"/>
    <col min="11" max="11" width="5.6640625" bestFit="1" customWidth="1"/>
    <col min="12" max="12" width="6.33203125" bestFit="1" customWidth="1"/>
    <col min="13" max="13" width="9.33203125" customWidth="1"/>
    <col min="14" max="14" width="4" bestFit="1" customWidth="1"/>
  </cols>
  <sheetData>
    <row r="1" spans="1:15" x14ac:dyDescent="0.3">
      <c r="A1" s="104" t="s">
        <v>126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15" x14ac:dyDescent="0.3">
      <c r="A2" s="106"/>
      <c r="B2" s="107" t="s">
        <v>112</v>
      </c>
      <c r="C2" s="108" t="s">
        <v>113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5" ht="26.4" x14ac:dyDescent="0.3">
      <c r="A3" s="106"/>
      <c r="B3" s="107"/>
      <c r="C3" s="12" t="s">
        <v>103</v>
      </c>
      <c r="D3" s="12" t="s">
        <v>105</v>
      </c>
      <c r="E3" s="12" t="s">
        <v>104</v>
      </c>
      <c r="F3" s="12" t="s">
        <v>106</v>
      </c>
      <c r="G3" s="12" t="s">
        <v>107</v>
      </c>
      <c r="H3" s="25" t="s">
        <v>114</v>
      </c>
      <c r="I3" s="12" t="s">
        <v>115</v>
      </c>
      <c r="J3" s="12" t="s">
        <v>116</v>
      </c>
      <c r="K3" s="12" t="s">
        <v>117</v>
      </c>
      <c r="L3" s="12" t="s">
        <v>118</v>
      </c>
      <c r="M3" s="25" t="s">
        <v>83</v>
      </c>
    </row>
    <row r="4" spans="1:15" x14ac:dyDescent="0.3">
      <c r="A4" s="7" t="s">
        <v>119</v>
      </c>
      <c r="B4" s="8">
        <f>SUM(C4:M4)</f>
        <v>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5"/>
    </row>
    <row r="5" spans="1:15" x14ac:dyDescent="0.3">
      <c r="A5" s="7" t="s">
        <v>120</v>
      </c>
      <c r="B5" s="8">
        <f>SUM(C5:M5)</f>
        <v>0</v>
      </c>
      <c r="C5" s="29"/>
      <c r="D5" s="29"/>
      <c r="E5" s="29"/>
      <c r="F5" s="29"/>
      <c r="G5" s="30"/>
      <c r="H5" s="29"/>
      <c r="I5" s="29"/>
      <c r="J5" s="29"/>
      <c r="K5" s="30"/>
      <c r="L5" s="30"/>
      <c r="M5" s="30"/>
      <c r="N5" s="5"/>
    </row>
    <row r="6" spans="1:15" x14ac:dyDescent="0.3">
      <c r="A6" s="7" t="s">
        <v>121</v>
      </c>
      <c r="B6" s="8">
        <f>SUM(C6:M6)</f>
        <v>0</v>
      </c>
      <c r="C6" s="29"/>
      <c r="D6" s="29"/>
      <c r="E6" s="29"/>
      <c r="F6" s="29"/>
      <c r="G6" s="29"/>
      <c r="H6" s="29"/>
      <c r="I6" s="30"/>
      <c r="J6" s="29"/>
      <c r="K6" s="30"/>
      <c r="L6" s="30"/>
      <c r="M6" s="30"/>
      <c r="N6" s="5"/>
    </row>
    <row r="7" spans="1:15" x14ac:dyDescent="0.3">
      <c r="A7" s="7" t="s">
        <v>0</v>
      </c>
      <c r="B7" s="8">
        <f>SUM(C7:M7)</f>
        <v>0</v>
      </c>
      <c r="C7" s="8">
        <f>SUM(C4:C6)</f>
        <v>0</v>
      </c>
      <c r="D7" s="8">
        <f t="shared" ref="D7:M7" si="0">SUM(D4:D6)</f>
        <v>0</v>
      </c>
      <c r="E7" s="8">
        <f t="shared" si="0"/>
        <v>0</v>
      </c>
      <c r="F7" s="8">
        <f t="shared" si="0"/>
        <v>0</v>
      </c>
      <c r="G7" s="8">
        <f t="shared" si="0"/>
        <v>0</v>
      </c>
      <c r="H7" s="8">
        <f t="shared" si="0"/>
        <v>0</v>
      </c>
      <c r="I7" s="8">
        <f t="shared" si="0"/>
        <v>0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5"/>
      <c r="O7" s="5"/>
    </row>
    <row r="8" spans="1:15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</row>
    <row r="9" spans="1:15" x14ac:dyDescent="0.3">
      <c r="A9" s="105" t="s">
        <v>127</v>
      </c>
      <c r="B9" s="105"/>
      <c r="C9" s="105"/>
      <c r="D9" s="105"/>
      <c r="E9" s="105"/>
      <c r="F9" s="105"/>
      <c r="G9" s="105"/>
      <c r="H9" s="11"/>
      <c r="I9" s="11"/>
      <c r="J9" s="11"/>
      <c r="K9" s="11"/>
      <c r="L9" s="11"/>
      <c r="M9" s="11"/>
    </row>
    <row r="10" spans="1:15" x14ac:dyDescent="0.3">
      <c r="A10" s="108"/>
      <c r="B10" s="109" t="s">
        <v>112</v>
      </c>
      <c r="C10" s="108" t="s">
        <v>113</v>
      </c>
      <c r="D10" s="108"/>
      <c r="E10" s="108"/>
      <c r="F10" s="108"/>
      <c r="G10" s="108"/>
      <c r="H10" s="11"/>
      <c r="I10" s="11"/>
      <c r="J10" s="11"/>
      <c r="K10" s="11"/>
      <c r="L10" s="11"/>
      <c r="M10" s="11"/>
    </row>
    <row r="11" spans="1:15" x14ac:dyDescent="0.3">
      <c r="A11" s="108"/>
      <c r="B11" s="110"/>
      <c r="C11" s="12" t="s">
        <v>103</v>
      </c>
      <c r="D11" s="6" t="s">
        <v>122</v>
      </c>
      <c r="E11" s="12" t="s">
        <v>104</v>
      </c>
      <c r="F11" s="12" t="s">
        <v>106</v>
      </c>
      <c r="G11" s="12" t="s">
        <v>107</v>
      </c>
      <c r="H11" s="17"/>
      <c r="I11" s="11"/>
      <c r="J11" s="11"/>
      <c r="K11" s="11"/>
      <c r="L11" s="11"/>
      <c r="M11" s="11"/>
    </row>
    <row r="12" spans="1:15" x14ac:dyDescent="0.3">
      <c r="A12" s="13" t="s">
        <v>119</v>
      </c>
      <c r="B12" s="8">
        <f>SUM(C12:G12)</f>
        <v>0</v>
      </c>
      <c r="C12" s="29"/>
      <c r="D12" s="29"/>
      <c r="E12" s="29"/>
      <c r="F12" s="29"/>
      <c r="G12" s="29"/>
      <c r="H12" s="14"/>
      <c r="I12" s="11"/>
      <c r="J12" s="11"/>
      <c r="K12" s="11"/>
      <c r="L12" s="11"/>
      <c r="M12" s="11"/>
    </row>
    <row r="13" spans="1:15" x14ac:dyDescent="0.3">
      <c r="A13" s="13" t="s">
        <v>120</v>
      </c>
      <c r="B13" s="8">
        <f t="shared" ref="B13:B15" si="1">SUM(C13:G13)</f>
        <v>0</v>
      </c>
      <c r="C13" s="29"/>
      <c r="D13" s="29"/>
      <c r="E13" s="29"/>
      <c r="F13" s="29"/>
      <c r="G13" s="29"/>
      <c r="H13" s="14"/>
      <c r="I13" s="11"/>
      <c r="J13" s="11"/>
      <c r="K13" s="11"/>
      <c r="L13" s="11"/>
      <c r="M13" s="11"/>
    </row>
    <row r="14" spans="1:15" x14ac:dyDescent="0.3">
      <c r="A14" s="13" t="s">
        <v>121</v>
      </c>
      <c r="B14" s="8">
        <f t="shared" si="1"/>
        <v>0</v>
      </c>
      <c r="C14" s="29"/>
      <c r="D14" s="29"/>
      <c r="E14" s="29"/>
      <c r="F14" s="29"/>
      <c r="G14" s="29"/>
      <c r="H14" s="14"/>
      <c r="I14" s="11"/>
      <c r="J14" s="11"/>
      <c r="K14" s="11"/>
      <c r="L14" s="11"/>
      <c r="M14" s="11"/>
    </row>
    <row r="15" spans="1:15" x14ac:dyDescent="0.3">
      <c r="A15" s="13" t="s">
        <v>123</v>
      </c>
      <c r="B15" s="8">
        <f t="shared" si="1"/>
        <v>0</v>
      </c>
      <c r="C15" s="8">
        <f>SUM(C12:C14)</f>
        <v>0</v>
      </c>
      <c r="D15" s="8">
        <f t="shared" ref="D15:G15" si="2">SUM(D12:D14)</f>
        <v>0</v>
      </c>
      <c r="E15" s="8">
        <f t="shared" si="2"/>
        <v>0</v>
      </c>
      <c r="F15" s="8">
        <f t="shared" si="2"/>
        <v>0</v>
      </c>
      <c r="G15" s="8">
        <f t="shared" si="2"/>
        <v>0</v>
      </c>
      <c r="H15" s="14"/>
      <c r="I15" s="11"/>
      <c r="J15" s="11"/>
      <c r="K15" s="11"/>
      <c r="L15" s="11"/>
      <c r="M15" s="11"/>
    </row>
    <row r="16" spans="1:15" x14ac:dyDescent="0.3">
      <c r="A16" s="15"/>
      <c r="B16" s="10"/>
      <c r="C16" s="10"/>
      <c r="D16" s="10"/>
      <c r="E16" s="10"/>
      <c r="F16" s="10"/>
      <c r="G16" s="10"/>
      <c r="H16" s="14"/>
      <c r="I16" s="11"/>
      <c r="J16" s="11"/>
      <c r="K16" s="11"/>
      <c r="L16" s="11"/>
      <c r="M16" s="11"/>
    </row>
    <row r="17" spans="1:18" x14ac:dyDescent="0.3">
      <c r="A17" s="104" t="s">
        <v>128</v>
      </c>
      <c r="B17" s="104"/>
      <c r="C17" s="104"/>
      <c r="D17" s="104"/>
      <c r="E17" s="104"/>
      <c r="F17" s="104"/>
      <c r="G17" s="104"/>
      <c r="H17" s="104"/>
      <c r="I17" s="23"/>
      <c r="J17" s="23"/>
      <c r="K17" s="23"/>
      <c r="L17" s="23"/>
      <c r="M17" s="23"/>
    </row>
    <row r="18" spans="1:18" x14ac:dyDescent="0.3">
      <c r="A18" s="108"/>
      <c r="B18" s="109" t="s">
        <v>112</v>
      </c>
      <c r="C18" s="101" t="s">
        <v>113</v>
      </c>
      <c r="D18" s="102"/>
      <c r="E18" s="102"/>
      <c r="F18" s="102"/>
      <c r="G18" s="102"/>
      <c r="H18" s="103"/>
      <c r="I18" s="23"/>
      <c r="J18" s="23"/>
      <c r="K18" s="23"/>
      <c r="L18" s="23"/>
      <c r="M18" s="23"/>
    </row>
    <row r="19" spans="1:18" x14ac:dyDescent="0.3">
      <c r="A19" s="108"/>
      <c r="B19" s="110"/>
      <c r="C19" s="12" t="s">
        <v>103</v>
      </c>
      <c r="D19" s="6" t="s">
        <v>122</v>
      </c>
      <c r="E19" s="12" t="s">
        <v>104</v>
      </c>
      <c r="F19" s="12" t="s">
        <v>106</v>
      </c>
      <c r="G19" s="12" t="s">
        <v>107</v>
      </c>
      <c r="H19" s="12" t="s">
        <v>124</v>
      </c>
      <c r="I19" s="23"/>
      <c r="J19" s="23"/>
      <c r="K19" s="23"/>
      <c r="L19" s="23"/>
      <c r="M19" s="23"/>
      <c r="R19" s="23"/>
    </row>
    <row r="20" spans="1:18" x14ac:dyDescent="0.3">
      <c r="A20" s="13" t="s">
        <v>119</v>
      </c>
      <c r="B20" s="8">
        <f>SUM(C20:H20)</f>
        <v>0</v>
      </c>
      <c r="C20" s="8">
        <f>SUM(C4,C12)</f>
        <v>0</v>
      </c>
      <c r="D20" s="8">
        <f t="shared" ref="D20:G22" si="3">SUM(D4,D12)</f>
        <v>0</v>
      </c>
      <c r="E20" s="8">
        <f t="shared" si="3"/>
        <v>0</v>
      </c>
      <c r="F20" s="8">
        <f t="shared" si="3"/>
        <v>0</v>
      </c>
      <c r="G20" s="8">
        <f t="shared" si="3"/>
        <v>0</v>
      </c>
      <c r="H20" s="8">
        <f>SUM(H4:M4)</f>
        <v>0</v>
      </c>
      <c r="I20" s="23"/>
      <c r="J20" s="23"/>
      <c r="K20" s="23"/>
      <c r="L20" s="23"/>
      <c r="M20" s="23"/>
    </row>
    <row r="21" spans="1:18" x14ac:dyDescent="0.3">
      <c r="A21" s="13" t="s">
        <v>120</v>
      </c>
      <c r="B21" s="8">
        <f>SUM(C21:H21)</f>
        <v>0</v>
      </c>
      <c r="C21" s="8">
        <f>SUM(C5,C13)</f>
        <v>0</v>
      </c>
      <c r="D21" s="8">
        <f t="shared" si="3"/>
        <v>0</v>
      </c>
      <c r="E21" s="8">
        <f t="shared" si="3"/>
        <v>0</v>
      </c>
      <c r="F21" s="8">
        <f t="shared" si="3"/>
        <v>0</v>
      </c>
      <c r="G21" s="8">
        <f t="shared" si="3"/>
        <v>0</v>
      </c>
      <c r="H21" s="8">
        <f>SUM(H5:M5)</f>
        <v>0</v>
      </c>
      <c r="I21" s="23"/>
      <c r="J21" s="23"/>
      <c r="K21" s="23"/>
      <c r="L21" s="23"/>
      <c r="M21" s="23"/>
    </row>
    <row r="22" spans="1:18" x14ac:dyDescent="0.3">
      <c r="A22" s="13" t="s">
        <v>121</v>
      </c>
      <c r="B22" s="8">
        <f>SUM(C22:H22)</f>
        <v>0</v>
      </c>
      <c r="C22" s="8">
        <f>SUM(C6,C14)</f>
        <v>0</v>
      </c>
      <c r="D22" s="8">
        <f t="shared" si="3"/>
        <v>0</v>
      </c>
      <c r="E22" s="8">
        <f t="shared" si="3"/>
        <v>0</v>
      </c>
      <c r="F22" s="8">
        <f t="shared" si="3"/>
        <v>0</v>
      </c>
      <c r="G22" s="8">
        <f t="shared" si="3"/>
        <v>0</v>
      </c>
      <c r="H22" s="8">
        <f>SUM(H6:M6)</f>
        <v>0</v>
      </c>
      <c r="I22" s="23"/>
      <c r="J22" s="23"/>
      <c r="K22" s="23"/>
      <c r="L22" s="23"/>
      <c r="M22" s="23"/>
    </row>
    <row r="23" spans="1:18" x14ac:dyDescent="0.3">
      <c r="A23" s="13" t="s">
        <v>123</v>
      </c>
      <c r="B23" s="8">
        <f>SUM(C23:H23)</f>
        <v>0</v>
      </c>
      <c r="C23" s="8">
        <f t="shared" ref="C23:H23" si="4">SUM(C20:C22)</f>
        <v>0</v>
      </c>
      <c r="D23" s="8">
        <f t="shared" si="4"/>
        <v>0</v>
      </c>
      <c r="E23" s="8">
        <f t="shared" si="4"/>
        <v>0</v>
      </c>
      <c r="F23" s="8">
        <f t="shared" si="4"/>
        <v>0</v>
      </c>
      <c r="G23" s="8">
        <f t="shared" si="4"/>
        <v>0</v>
      </c>
      <c r="H23" s="8">
        <f t="shared" si="4"/>
        <v>0</v>
      </c>
      <c r="I23" s="23"/>
      <c r="J23" s="23"/>
      <c r="K23" s="23"/>
      <c r="L23" s="23"/>
      <c r="M23" s="23"/>
    </row>
    <row r="24" spans="1:18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8" x14ac:dyDescent="0.3">
      <c r="A25" s="104" t="s">
        <v>125</v>
      </c>
      <c r="B25" s="104"/>
      <c r="C25" s="24"/>
      <c r="D25" s="24"/>
      <c r="E25" s="24"/>
      <c r="F25" s="24"/>
      <c r="G25" s="24"/>
      <c r="H25" s="24"/>
      <c r="I25" s="23"/>
      <c r="J25" s="23"/>
      <c r="K25" s="23"/>
      <c r="L25" s="23"/>
      <c r="M25" s="23"/>
    </row>
    <row r="26" spans="1:18" x14ac:dyDescent="0.3">
      <c r="A26" s="108"/>
      <c r="B26" s="111"/>
      <c r="C26" s="21"/>
      <c r="D26" s="22"/>
      <c r="E26" s="22"/>
      <c r="F26" s="22"/>
      <c r="G26" s="22"/>
      <c r="H26" s="22"/>
      <c r="I26" s="23"/>
      <c r="J26" s="23"/>
      <c r="K26" s="23"/>
      <c r="L26" s="23"/>
      <c r="M26" s="23"/>
    </row>
    <row r="27" spans="1:18" x14ac:dyDescent="0.3">
      <c r="A27" s="108"/>
      <c r="B27" s="112"/>
      <c r="C27" s="17"/>
      <c r="D27" s="18"/>
      <c r="E27" s="19"/>
      <c r="F27" s="19"/>
      <c r="G27" s="18"/>
      <c r="H27" s="19"/>
      <c r="I27" s="23"/>
      <c r="J27" s="23"/>
      <c r="K27" s="23"/>
      <c r="L27" s="23"/>
      <c r="M27" s="23"/>
    </row>
    <row r="28" spans="1:18" x14ac:dyDescent="0.3">
      <c r="A28" s="13" t="s">
        <v>119</v>
      </c>
      <c r="B28" s="16">
        <v>1952</v>
      </c>
      <c r="C28" s="20"/>
      <c r="D28" s="10"/>
      <c r="E28" s="10"/>
      <c r="F28" s="10"/>
      <c r="G28" s="10"/>
      <c r="H28" s="10"/>
      <c r="I28" s="23"/>
      <c r="J28" s="23"/>
      <c r="K28" s="23"/>
      <c r="L28" s="23"/>
      <c r="M28" s="23"/>
    </row>
    <row r="29" spans="1:18" x14ac:dyDescent="0.3">
      <c r="A29" s="13" t="s">
        <v>120</v>
      </c>
      <c r="B29" s="16">
        <v>320</v>
      </c>
      <c r="C29" s="20"/>
      <c r="D29" s="10"/>
      <c r="E29" s="10"/>
      <c r="F29" s="10"/>
      <c r="G29" s="10"/>
      <c r="H29" s="10"/>
      <c r="I29" s="23"/>
      <c r="J29" s="23"/>
      <c r="K29" s="23"/>
      <c r="L29" s="23"/>
      <c r="M29" s="23"/>
    </row>
    <row r="30" spans="1:18" x14ac:dyDescent="0.3">
      <c r="A30" s="13" t="s">
        <v>121</v>
      </c>
      <c r="B30" s="16">
        <v>513</v>
      </c>
      <c r="C30" s="20"/>
      <c r="D30" s="10"/>
      <c r="E30" s="10"/>
      <c r="F30" s="10"/>
      <c r="G30" s="10"/>
      <c r="H30" s="10"/>
      <c r="I30" s="23"/>
      <c r="J30" s="23"/>
      <c r="K30" s="23"/>
      <c r="L30" s="23"/>
      <c r="M30" s="23"/>
    </row>
    <row r="31" spans="1:18" x14ac:dyDescent="0.3">
      <c r="A31" s="13" t="s">
        <v>123</v>
      </c>
      <c r="B31" s="16">
        <f>SUM(B28:B30)</f>
        <v>2785</v>
      </c>
      <c r="C31" s="20"/>
      <c r="D31" s="10"/>
      <c r="E31" s="10"/>
      <c r="F31" s="10"/>
      <c r="G31" s="10"/>
      <c r="H31" s="10"/>
      <c r="I31" s="23"/>
      <c r="J31" s="23"/>
      <c r="K31" s="23"/>
      <c r="L31" s="23"/>
      <c r="M31" s="23"/>
    </row>
  </sheetData>
  <sheetProtection selectLockedCells="1" selectUnlockedCells="1"/>
  <mergeCells count="15">
    <mergeCell ref="A26:A27"/>
    <mergeCell ref="B26:B27"/>
    <mergeCell ref="A25:B25"/>
    <mergeCell ref="A18:A19"/>
    <mergeCell ref="B18:B19"/>
    <mergeCell ref="C18:H18"/>
    <mergeCell ref="A1:M1"/>
    <mergeCell ref="A9:G9"/>
    <mergeCell ref="A17:H17"/>
    <mergeCell ref="A2:A3"/>
    <mergeCell ref="B2:B3"/>
    <mergeCell ref="C2:M2"/>
    <mergeCell ref="A10:A11"/>
    <mergeCell ref="B10:B11"/>
    <mergeCell ref="C10:G10"/>
  </mergeCells>
  <printOptions horizontalCentered="1"/>
  <pageMargins left="0.31496062992125984" right="0.31496062992125984" top="0.35433070866141736" bottom="0.35433070866141736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zoomScaleNormal="100" workbookViewId="0">
      <selection activeCell="B28" sqref="B28"/>
    </sheetView>
  </sheetViews>
  <sheetFormatPr defaultRowHeight="14.4" x14ac:dyDescent="0.3"/>
  <cols>
    <col min="1" max="1" width="50.6640625" bestFit="1" customWidth="1"/>
    <col min="2" max="2" width="6" bestFit="1" customWidth="1"/>
    <col min="3" max="3" width="5" bestFit="1" customWidth="1"/>
    <col min="4" max="4" width="5.5546875" bestFit="1" customWidth="1"/>
    <col min="5" max="5" width="5.109375" bestFit="1" customWidth="1"/>
    <col min="6" max="6" width="5" bestFit="1" customWidth="1"/>
    <col min="7" max="7" width="3.88671875" bestFit="1" customWidth="1"/>
    <col min="8" max="8" width="7.5546875" bestFit="1" customWidth="1"/>
    <col min="9" max="9" width="6.109375" bestFit="1" customWidth="1"/>
    <col min="10" max="10" width="4.88671875" bestFit="1" customWidth="1"/>
    <col min="11" max="11" width="5.6640625" bestFit="1" customWidth="1"/>
    <col min="12" max="12" width="6.33203125" bestFit="1" customWidth="1"/>
    <col min="13" max="13" width="9.33203125" customWidth="1"/>
    <col min="14" max="14" width="4" bestFit="1" customWidth="1"/>
  </cols>
  <sheetData>
    <row r="1" spans="1:15" x14ac:dyDescent="0.3">
      <c r="A1" s="104" t="s">
        <v>126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15" x14ac:dyDescent="0.3">
      <c r="A2" s="106"/>
      <c r="B2" s="107" t="s">
        <v>112</v>
      </c>
      <c r="C2" s="108" t="s">
        <v>113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5" ht="26.4" x14ac:dyDescent="0.3">
      <c r="A3" s="106"/>
      <c r="B3" s="107"/>
      <c r="C3" s="12" t="s">
        <v>103</v>
      </c>
      <c r="D3" s="12" t="s">
        <v>105</v>
      </c>
      <c r="E3" s="12" t="s">
        <v>104</v>
      </c>
      <c r="F3" s="12" t="s">
        <v>106</v>
      </c>
      <c r="G3" s="12" t="s">
        <v>107</v>
      </c>
      <c r="H3" s="25" t="s">
        <v>114</v>
      </c>
      <c r="I3" s="12" t="s">
        <v>115</v>
      </c>
      <c r="J3" s="12" t="s">
        <v>116</v>
      </c>
      <c r="K3" s="12" t="s">
        <v>117</v>
      </c>
      <c r="L3" s="12" t="s">
        <v>118</v>
      </c>
      <c r="M3" s="25" t="s">
        <v>83</v>
      </c>
    </row>
    <row r="4" spans="1:15" x14ac:dyDescent="0.3">
      <c r="A4" s="27" t="s">
        <v>119</v>
      </c>
      <c r="B4" s="8">
        <f>SUM(C4:M4)</f>
        <v>350</v>
      </c>
      <c r="C4" s="8">
        <v>48</v>
      </c>
      <c r="D4" s="8">
        <v>49</v>
      </c>
      <c r="E4" s="8">
        <v>31</v>
      </c>
      <c r="F4" s="8">
        <v>82</v>
      </c>
      <c r="G4" s="8">
        <v>3</v>
      </c>
      <c r="H4" s="8">
        <v>127</v>
      </c>
      <c r="I4" s="8">
        <v>0</v>
      </c>
      <c r="J4" s="8">
        <v>6</v>
      </c>
      <c r="K4" s="8">
        <v>4</v>
      </c>
      <c r="L4" s="8">
        <v>0</v>
      </c>
      <c r="M4" s="8">
        <v>0</v>
      </c>
      <c r="N4" s="5"/>
    </row>
    <row r="5" spans="1:15" x14ac:dyDescent="0.3">
      <c r="A5" s="27" t="s">
        <v>120</v>
      </c>
      <c r="B5" s="8">
        <f>SUM(C5:M5)</f>
        <v>100</v>
      </c>
      <c r="C5" s="8">
        <v>6</v>
      </c>
      <c r="D5" s="8">
        <v>11</v>
      </c>
      <c r="E5" s="8">
        <v>19</v>
      </c>
      <c r="F5" s="8">
        <v>32</v>
      </c>
      <c r="G5" s="28">
        <v>2</v>
      </c>
      <c r="H5" s="8">
        <v>25</v>
      </c>
      <c r="I5" s="8">
        <v>2</v>
      </c>
      <c r="J5" s="8">
        <v>3</v>
      </c>
      <c r="K5" s="28">
        <v>0</v>
      </c>
      <c r="L5" s="28">
        <v>0</v>
      </c>
      <c r="M5" s="28">
        <v>0</v>
      </c>
      <c r="N5" s="5"/>
    </row>
    <row r="6" spans="1:15" x14ac:dyDescent="0.3">
      <c r="A6" s="27" t="s">
        <v>121</v>
      </c>
      <c r="B6" s="8">
        <f>SUM(C6:M6)</f>
        <v>100</v>
      </c>
      <c r="C6" s="8">
        <v>3</v>
      </c>
      <c r="D6" s="8">
        <v>8</v>
      </c>
      <c r="E6" s="8">
        <v>35</v>
      </c>
      <c r="F6" s="8">
        <v>24</v>
      </c>
      <c r="G6" s="8">
        <v>0</v>
      </c>
      <c r="H6" s="8">
        <v>30</v>
      </c>
      <c r="I6" s="28">
        <v>0</v>
      </c>
      <c r="J6" s="8">
        <v>0</v>
      </c>
      <c r="K6" s="28">
        <v>0</v>
      </c>
      <c r="L6" s="28">
        <v>0</v>
      </c>
      <c r="M6" s="28">
        <v>0</v>
      </c>
      <c r="N6" s="5"/>
    </row>
    <row r="7" spans="1:15" x14ac:dyDescent="0.3">
      <c r="A7" s="27" t="s">
        <v>0</v>
      </c>
      <c r="B7" s="8">
        <f>SUM(C7:M7)</f>
        <v>550</v>
      </c>
      <c r="C7" s="8">
        <f>SUM(C4:C6)</f>
        <v>57</v>
      </c>
      <c r="D7" s="8">
        <f t="shared" ref="D7:M7" si="0">SUM(D4:D6)</f>
        <v>68</v>
      </c>
      <c r="E7" s="8">
        <f t="shared" si="0"/>
        <v>85</v>
      </c>
      <c r="F7" s="8">
        <f t="shared" si="0"/>
        <v>138</v>
      </c>
      <c r="G7" s="8">
        <f t="shared" si="0"/>
        <v>5</v>
      </c>
      <c r="H7" s="8">
        <f t="shared" si="0"/>
        <v>182</v>
      </c>
      <c r="I7" s="8">
        <f t="shared" si="0"/>
        <v>2</v>
      </c>
      <c r="J7" s="8">
        <f t="shared" si="0"/>
        <v>9</v>
      </c>
      <c r="K7" s="8">
        <f t="shared" si="0"/>
        <v>4</v>
      </c>
      <c r="L7" s="8">
        <f t="shared" si="0"/>
        <v>0</v>
      </c>
      <c r="M7" s="8">
        <f t="shared" si="0"/>
        <v>0</v>
      </c>
      <c r="N7" s="5"/>
      <c r="O7" s="5"/>
    </row>
    <row r="8" spans="1:15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</row>
    <row r="9" spans="1:15" x14ac:dyDescent="0.3">
      <c r="A9" s="105" t="s">
        <v>127</v>
      </c>
      <c r="B9" s="105"/>
      <c r="C9" s="105"/>
      <c r="D9" s="105"/>
      <c r="E9" s="105"/>
      <c r="F9" s="105"/>
      <c r="G9" s="105"/>
      <c r="H9" s="11"/>
      <c r="I9" s="11"/>
      <c r="J9" s="11"/>
      <c r="K9" s="11"/>
      <c r="L9" s="11"/>
      <c r="M9" s="11"/>
    </row>
    <row r="10" spans="1:15" x14ac:dyDescent="0.3">
      <c r="A10" s="108"/>
      <c r="B10" s="109" t="s">
        <v>112</v>
      </c>
      <c r="C10" s="108" t="s">
        <v>113</v>
      </c>
      <c r="D10" s="108"/>
      <c r="E10" s="108"/>
      <c r="F10" s="108"/>
      <c r="G10" s="108"/>
      <c r="H10" s="11"/>
      <c r="I10" s="11"/>
      <c r="J10" s="11"/>
      <c r="K10" s="11"/>
      <c r="L10" s="11"/>
      <c r="M10" s="11"/>
    </row>
    <row r="11" spans="1:15" x14ac:dyDescent="0.3">
      <c r="A11" s="108"/>
      <c r="B11" s="110"/>
      <c r="C11" s="12" t="s">
        <v>103</v>
      </c>
      <c r="D11" s="28" t="s">
        <v>122</v>
      </c>
      <c r="E11" s="12" t="s">
        <v>104</v>
      </c>
      <c r="F11" s="12" t="s">
        <v>106</v>
      </c>
      <c r="G11" s="12" t="s">
        <v>107</v>
      </c>
      <c r="H11" s="17"/>
      <c r="I11" s="11"/>
      <c r="J11" s="11"/>
      <c r="K11" s="11"/>
      <c r="L11" s="11"/>
      <c r="M11" s="11"/>
    </row>
    <row r="12" spans="1:15" x14ac:dyDescent="0.3">
      <c r="A12" s="13" t="s">
        <v>119</v>
      </c>
      <c r="B12" s="8">
        <f>SUM(C12:G12)</f>
        <v>5350</v>
      </c>
      <c r="C12" s="8">
        <v>2311</v>
      </c>
      <c r="D12" s="8">
        <v>1495</v>
      </c>
      <c r="E12" s="8">
        <v>1320</v>
      </c>
      <c r="F12" s="8">
        <v>168</v>
      </c>
      <c r="G12" s="8">
        <v>56</v>
      </c>
      <c r="H12" s="14"/>
      <c r="I12" s="11"/>
      <c r="J12" s="11"/>
      <c r="K12" s="11"/>
      <c r="L12" s="11"/>
      <c r="M12" s="11"/>
    </row>
    <row r="13" spans="1:15" x14ac:dyDescent="0.3">
      <c r="A13" s="13" t="s">
        <v>120</v>
      </c>
      <c r="B13" s="8">
        <f t="shared" ref="B13:B15" si="1">SUM(C13:G13)</f>
        <v>896</v>
      </c>
      <c r="C13" s="8">
        <v>146</v>
      </c>
      <c r="D13" s="8">
        <v>132</v>
      </c>
      <c r="E13" s="8">
        <v>580</v>
      </c>
      <c r="F13" s="8">
        <v>31</v>
      </c>
      <c r="G13" s="8">
        <v>7</v>
      </c>
      <c r="H13" s="14"/>
      <c r="I13" s="11"/>
      <c r="J13" s="11"/>
      <c r="K13" s="11"/>
      <c r="L13" s="11"/>
      <c r="M13" s="11"/>
    </row>
    <row r="14" spans="1:15" x14ac:dyDescent="0.3">
      <c r="A14" s="13" t="s">
        <v>121</v>
      </c>
      <c r="B14" s="8">
        <f t="shared" si="1"/>
        <v>1640</v>
      </c>
      <c r="C14" s="8">
        <v>277</v>
      </c>
      <c r="D14" s="8">
        <v>200</v>
      </c>
      <c r="E14" s="8">
        <v>1100</v>
      </c>
      <c r="F14" s="8">
        <v>54</v>
      </c>
      <c r="G14" s="8">
        <v>9</v>
      </c>
      <c r="H14" s="14"/>
      <c r="I14" s="11"/>
      <c r="J14" s="11"/>
      <c r="K14" s="11"/>
      <c r="L14" s="11"/>
      <c r="M14" s="11"/>
    </row>
    <row r="15" spans="1:15" x14ac:dyDescent="0.3">
      <c r="A15" s="13" t="s">
        <v>123</v>
      </c>
      <c r="B15" s="8">
        <f t="shared" si="1"/>
        <v>7886</v>
      </c>
      <c r="C15" s="8">
        <f>SUM(C12:C14)</f>
        <v>2734</v>
      </c>
      <c r="D15" s="8">
        <f t="shared" ref="D15:G15" si="2">SUM(D12:D14)</f>
        <v>1827</v>
      </c>
      <c r="E15" s="8">
        <f t="shared" si="2"/>
        <v>3000</v>
      </c>
      <c r="F15" s="8">
        <f t="shared" si="2"/>
        <v>253</v>
      </c>
      <c r="G15" s="8">
        <f t="shared" si="2"/>
        <v>72</v>
      </c>
      <c r="H15" s="14"/>
      <c r="I15" s="11"/>
      <c r="J15" s="11"/>
      <c r="K15" s="11"/>
      <c r="L15" s="11"/>
      <c r="M15" s="11"/>
    </row>
    <row r="16" spans="1:15" x14ac:dyDescent="0.3">
      <c r="A16" s="15"/>
      <c r="B16" s="10"/>
      <c r="C16" s="10"/>
      <c r="D16" s="10"/>
      <c r="E16" s="10"/>
      <c r="F16" s="10"/>
      <c r="G16" s="10"/>
      <c r="H16" s="14"/>
      <c r="I16" s="11"/>
      <c r="J16" s="11"/>
      <c r="K16" s="11"/>
      <c r="L16" s="11"/>
      <c r="M16" s="11"/>
    </row>
    <row r="17" spans="1:18" x14ac:dyDescent="0.3">
      <c r="A17" s="104" t="s">
        <v>128</v>
      </c>
      <c r="B17" s="104"/>
      <c r="C17" s="104"/>
      <c r="D17" s="104"/>
      <c r="E17" s="104"/>
      <c r="F17" s="104"/>
      <c r="G17" s="104"/>
      <c r="H17" s="104"/>
      <c r="I17" s="23"/>
      <c r="J17" s="23"/>
      <c r="K17" s="23"/>
      <c r="L17" s="23"/>
      <c r="M17" s="23"/>
    </row>
    <row r="18" spans="1:18" x14ac:dyDescent="0.3">
      <c r="A18" s="108"/>
      <c r="B18" s="109" t="s">
        <v>112</v>
      </c>
      <c r="C18" s="101" t="s">
        <v>113</v>
      </c>
      <c r="D18" s="102"/>
      <c r="E18" s="102"/>
      <c r="F18" s="102"/>
      <c r="G18" s="102"/>
      <c r="H18" s="103"/>
      <c r="I18" s="23"/>
      <c r="J18" s="23"/>
      <c r="K18" s="23"/>
      <c r="L18" s="23"/>
      <c r="M18" s="23"/>
    </row>
    <row r="19" spans="1:18" x14ac:dyDescent="0.3">
      <c r="A19" s="108"/>
      <c r="B19" s="110"/>
      <c r="C19" s="12" t="s">
        <v>103</v>
      </c>
      <c r="D19" s="28" t="s">
        <v>122</v>
      </c>
      <c r="E19" s="12" t="s">
        <v>104</v>
      </c>
      <c r="F19" s="12" t="s">
        <v>106</v>
      </c>
      <c r="G19" s="12" t="s">
        <v>107</v>
      </c>
      <c r="H19" s="12" t="s">
        <v>124</v>
      </c>
      <c r="I19" s="23"/>
      <c r="J19" s="23"/>
      <c r="K19" s="23"/>
      <c r="L19" s="23"/>
      <c r="M19" s="23"/>
      <c r="R19" s="23"/>
    </row>
    <row r="20" spans="1:18" x14ac:dyDescent="0.3">
      <c r="A20" s="13" t="s">
        <v>119</v>
      </c>
      <c r="B20" s="8">
        <f>SUM(C20:H20)</f>
        <v>5700</v>
      </c>
      <c r="C20" s="8">
        <f>SUM(C4,C12)</f>
        <v>2359</v>
      </c>
      <c r="D20" s="8">
        <f t="shared" ref="D20:G22" si="3">SUM(D4,D12)</f>
        <v>1544</v>
      </c>
      <c r="E20" s="8">
        <f t="shared" si="3"/>
        <v>1351</v>
      </c>
      <c r="F20" s="8">
        <f t="shared" si="3"/>
        <v>250</v>
      </c>
      <c r="G20" s="8">
        <f t="shared" si="3"/>
        <v>59</v>
      </c>
      <c r="H20" s="8">
        <f>SUM(H4:M4)</f>
        <v>137</v>
      </c>
      <c r="I20" s="23"/>
      <c r="J20" s="23"/>
      <c r="K20" s="23"/>
      <c r="L20" s="23"/>
      <c r="M20" s="23"/>
    </row>
    <row r="21" spans="1:18" x14ac:dyDescent="0.3">
      <c r="A21" s="13" t="s">
        <v>120</v>
      </c>
      <c r="B21" s="8">
        <f>SUM(C21:H21)</f>
        <v>996</v>
      </c>
      <c r="C21" s="8">
        <f>SUM(C5,C13)</f>
        <v>152</v>
      </c>
      <c r="D21" s="8">
        <f t="shared" si="3"/>
        <v>143</v>
      </c>
      <c r="E21" s="8">
        <f t="shared" si="3"/>
        <v>599</v>
      </c>
      <c r="F21" s="8">
        <f t="shared" si="3"/>
        <v>63</v>
      </c>
      <c r="G21" s="8">
        <f t="shared" si="3"/>
        <v>9</v>
      </c>
      <c r="H21" s="8">
        <f>SUM(H5:M5)</f>
        <v>30</v>
      </c>
      <c r="I21" s="23"/>
      <c r="J21" s="23"/>
      <c r="K21" s="23"/>
      <c r="L21" s="23"/>
      <c r="M21" s="23"/>
    </row>
    <row r="22" spans="1:18" x14ac:dyDescent="0.3">
      <c r="A22" s="13" t="s">
        <v>121</v>
      </c>
      <c r="B22" s="8">
        <f>SUM(C22:H22)</f>
        <v>1740</v>
      </c>
      <c r="C22" s="8">
        <f>SUM(C6,C14)</f>
        <v>280</v>
      </c>
      <c r="D22" s="8">
        <f t="shared" si="3"/>
        <v>208</v>
      </c>
      <c r="E22" s="8">
        <f t="shared" si="3"/>
        <v>1135</v>
      </c>
      <c r="F22" s="8">
        <f t="shared" si="3"/>
        <v>78</v>
      </c>
      <c r="G22" s="8">
        <f t="shared" si="3"/>
        <v>9</v>
      </c>
      <c r="H22" s="8">
        <f>SUM(H6:M6)</f>
        <v>30</v>
      </c>
      <c r="I22" s="23"/>
      <c r="J22" s="23"/>
      <c r="K22" s="23"/>
      <c r="L22" s="23"/>
      <c r="M22" s="23"/>
    </row>
    <row r="23" spans="1:18" x14ac:dyDescent="0.3">
      <c r="A23" s="13" t="s">
        <v>123</v>
      </c>
      <c r="B23" s="8">
        <f>SUM(C23:H23)</f>
        <v>8436</v>
      </c>
      <c r="C23" s="8">
        <f t="shared" ref="C23:H23" si="4">SUM(C20:C22)</f>
        <v>2791</v>
      </c>
      <c r="D23" s="8">
        <f t="shared" si="4"/>
        <v>1895</v>
      </c>
      <c r="E23" s="8">
        <f t="shared" si="4"/>
        <v>3085</v>
      </c>
      <c r="F23" s="8">
        <f t="shared" si="4"/>
        <v>391</v>
      </c>
      <c r="G23" s="8">
        <f t="shared" si="4"/>
        <v>77</v>
      </c>
      <c r="H23" s="8">
        <f t="shared" si="4"/>
        <v>197</v>
      </c>
      <c r="I23" s="23"/>
      <c r="J23" s="23"/>
      <c r="K23" s="23"/>
      <c r="L23" s="23"/>
      <c r="M23" s="23"/>
    </row>
    <row r="24" spans="1:18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8" x14ac:dyDescent="0.3">
      <c r="A25" s="104" t="s">
        <v>125</v>
      </c>
      <c r="B25" s="104"/>
      <c r="C25" s="24"/>
      <c r="D25" s="24"/>
      <c r="E25" s="24"/>
      <c r="F25" s="24"/>
      <c r="G25" s="24"/>
      <c r="H25" s="24"/>
      <c r="I25" s="23"/>
      <c r="J25" s="23"/>
      <c r="K25" s="23"/>
      <c r="L25" s="23"/>
      <c r="M25" s="23"/>
    </row>
    <row r="26" spans="1:18" x14ac:dyDescent="0.3">
      <c r="A26" s="108"/>
      <c r="B26" s="111"/>
      <c r="C26" s="21"/>
      <c r="D26" s="22"/>
      <c r="E26" s="22"/>
      <c r="F26" s="22"/>
      <c r="G26" s="22"/>
      <c r="H26" s="22"/>
      <c r="I26" s="23"/>
      <c r="J26" s="23"/>
      <c r="K26" s="23"/>
      <c r="L26" s="23"/>
      <c r="M26" s="23"/>
    </row>
    <row r="27" spans="1:18" x14ac:dyDescent="0.3">
      <c r="A27" s="108"/>
      <c r="B27" s="112"/>
      <c r="C27" s="17"/>
      <c r="D27" s="18"/>
      <c r="E27" s="19"/>
      <c r="F27" s="19"/>
      <c r="G27" s="18"/>
      <c r="H27" s="19"/>
      <c r="I27" s="23"/>
      <c r="J27" s="23"/>
      <c r="K27" s="23"/>
      <c r="L27" s="23"/>
      <c r="M27" s="23"/>
    </row>
    <row r="28" spans="1:18" x14ac:dyDescent="0.3">
      <c r="A28" s="13" t="s">
        <v>119</v>
      </c>
      <c r="B28" s="16">
        <v>1662</v>
      </c>
      <c r="C28" s="20"/>
      <c r="D28" s="10"/>
      <c r="E28" s="10"/>
      <c r="F28" s="10"/>
      <c r="G28" s="10"/>
      <c r="H28" s="10"/>
      <c r="I28" s="23"/>
      <c r="J28" s="23"/>
      <c r="K28" s="23"/>
      <c r="L28" s="23"/>
      <c r="M28" s="23"/>
    </row>
    <row r="29" spans="1:18" x14ac:dyDescent="0.3">
      <c r="A29" s="13" t="s">
        <v>120</v>
      </c>
      <c r="B29" s="16">
        <v>281</v>
      </c>
      <c r="C29" s="20"/>
      <c r="D29" s="10"/>
      <c r="E29" s="10"/>
      <c r="F29" s="10"/>
      <c r="G29" s="10"/>
      <c r="H29" s="10"/>
      <c r="I29" s="23"/>
      <c r="J29" s="23"/>
      <c r="K29" s="23"/>
      <c r="L29" s="23"/>
      <c r="M29" s="23"/>
    </row>
    <row r="30" spans="1:18" x14ac:dyDescent="0.3">
      <c r="A30" s="13" t="s">
        <v>121</v>
      </c>
      <c r="B30" s="16">
        <v>431</v>
      </c>
      <c r="C30" s="20"/>
      <c r="D30" s="10"/>
      <c r="E30" s="10"/>
      <c r="F30" s="10"/>
      <c r="G30" s="10"/>
      <c r="H30" s="10"/>
      <c r="I30" s="23"/>
      <c r="J30" s="23"/>
      <c r="K30" s="23"/>
      <c r="L30" s="23"/>
      <c r="M30" s="23"/>
    </row>
    <row r="31" spans="1:18" x14ac:dyDescent="0.3">
      <c r="A31" s="13" t="s">
        <v>123</v>
      </c>
      <c r="B31" s="16">
        <f>SUM(B28:B30)</f>
        <v>2374</v>
      </c>
      <c r="C31" s="20"/>
      <c r="D31" s="10"/>
      <c r="E31" s="10"/>
      <c r="F31" s="10"/>
      <c r="G31" s="10"/>
      <c r="H31" s="10"/>
      <c r="I31" s="23"/>
      <c r="J31" s="23"/>
      <c r="K31" s="23"/>
      <c r="L31" s="23"/>
      <c r="M31" s="23"/>
    </row>
  </sheetData>
  <sheetProtection selectLockedCells="1" selectUnlockedCells="1"/>
  <mergeCells count="15">
    <mergeCell ref="A26:A27"/>
    <mergeCell ref="B26:B27"/>
    <mergeCell ref="A1:M1"/>
    <mergeCell ref="A2:A3"/>
    <mergeCell ref="B2:B3"/>
    <mergeCell ref="C2:M2"/>
    <mergeCell ref="A9:G9"/>
    <mergeCell ref="A10:A11"/>
    <mergeCell ref="B10:B11"/>
    <mergeCell ref="C10:G10"/>
    <mergeCell ref="A17:H17"/>
    <mergeCell ref="A18:A19"/>
    <mergeCell ref="B18:B19"/>
    <mergeCell ref="C18:H18"/>
    <mergeCell ref="A25:B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zoomScaleNormal="100" workbookViewId="0">
      <selection activeCell="B28" sqref="B28"/>
    </sheetView>
  </sheetViews>
  <sheetFormatPr defaultRowHeight="14.4" x14ac:dyDescent="0.3"/>
  <cols>
    <col min="1" max="1" width="50.6640625" bestFit="1" customWidth="1"/>
    <col min="2" max="2" width="6" bestFit="1" customWidth="1"/>
    <col min="3" max="3" width="5" bestFit="1" customWidth="1"/>
    <col min="4" max="4" width="5.5546875" bestFit="1" customWidth="1"/>
    <col min="5" max="5" width="5.109375" bestFit="1" customWidth="1"/>
    <col min="6" max="6" width="5" bestFit="1" customWidth="1"/>
    <col min="7" max="7" width="3.88671875" bestFit="1" customWidth="1"/>
    <col min="8" max="8" width="7.5546875" bestFit="1" customWidth="1"/>
    <col min="9" max="9" width="6.109375" bestFit="1" customWidth="1"/>
    <col min="10" max="10" width="4.88671875" bestFit="1" customWidth="1"/>
    <col min="11" max="11" width="5.6640625" bestFit="1" customWidth="1"/>
    <col min="12" max="12" width="6.33203125" bestFit="1" customWidth="1"/>
    <col min="13" max="13" width="9.33203125" customWidth="1"/>
    <col min="14" max="14" width="4" bestFit="1" customWidth="1"/>
  </cols>
  <sheetData>
    <row r="1" spans="1:15" x14ac:dyDescent="0.3">
      <c r="A1" s="104" t="s">
        <v>126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15" x14ac:dyDescent="0.3">
      <c r="A2" s="106"/>
      <c r="B2" s="107" t="s">
        <v>112</v>
      </c>
      <c r="C2" s="108" t="s">
        <v>113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5" ht="26.4" x14ac:dyDescent="0.3">
      <c r="A3" s="106"/>
      <c r="B3" s="107"/>
      <c r="C3" s="12" t="s">
        <v>103</v>
      </c>
      <c r="D3" s="12" t="s">
        <v>105</v>
      </c>
      <c r="E3" s="12" t="s">
        <v>104</v>
      </c>
      <c r="F3" s="12" t="s">
        <v>106</v>
      </c>
      <c r="G3" s="12" t="s">
        <v>107</v>
      </c>
      <c r="H3" s="25" t="s">
        <v>114</v>
      </c>
      <c r="I3" s="12" t="s">
        <v>115</v>
      </c>
      <c r="J3" s="12" t="s">
        <v>116</v>
      </c>
      <c r="K3" s="12" t="s">
        <v>117</v>
      </c>
      <c r="L3" s="12" t="s">
        <v>118</v>
      </c>
      <c r="M3" s="25" t="s">
        <v>83</v>
      </c>
    </row>
    <row r="4" spans="1:15" x14ac:dyDescent="0.3">
      <c r="A4" s="27" t="s">
        <v>119</v>
      </c>
      <c r="B4" s="8">
        <f>SUM(C4:M4)</f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5"/>
    </row>
    <row r="5" spans="1:15" x14ac:dyDescent="0.3">
      <c r="A5" s="27" t="s">
        <v>120</v>
      </c>
      <c r="B5" s="8">
        <f>SUM(C5:M5)</f>
        <v>0</v>
      </c>
      <c r="C5" s="8"/>
      <c r="D5" s="8"/>
      <c r="E5" s="8"/>
      <c r="F5" s="8"/>
      <c r="G5" s="28"/>
      <c r="H5" s="8"/>
      <c r="I5" s="8"/>
      <c r="J5" s="8"/>
      <c r="K5" s="28"/>
      <c r="L5" s="28"/>
      <c r="M5" s="28"/>
      <c r="N5" s="5"/>
    </row>
    <row r="6" spans="1:15" x14ac:dyDescent="0.3">
      <c r="A6" s="27" t="s">
        <v>121</v>
      </c>
      <c r="B6" s="8">
        <f>SUM(C6:M6)</f>
        <v>0</v>
      </c>
      <c r="C6" s="8"/>
      <c r="D6" s="8"/>
      <c r="E6" s="8"/>
      <c r="F6" s="8"/>
      <c r="G6" s="8"/>
      <c r="H6" s="8"/>
      <c r="I6" s="28"/>
      <c r="J6" s="8"/>
      <c r="K6" s="28"/>
      <c r="L6" s="28"/>
      <c r="M6" s="28"/>
      <c r="N6" s="5"/>
    </row>
    <row r="7" spans="1:15" x14ac:dyDescent="0.3">
      <c r="A7" s="27" t="s">
        <v>0</v>
      </c>
      <c r="B7" s="8">
        <f>SUM(C7:M7)</f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5"/>
      <c r="O7" s="5"/>
    </row>
    <row r="8" spans="1:15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</row>
    <row r="9" spans="1:15" x14ac:dyDescent="0.3">
      <c r="A9" s="105" t="s">
        <v>127</v>
      </c>
      <c r="B9" s="105"/>
      <c r="C9" s="105"/>
      <c r="D9" s="105"/>
      <c r="E9" s="105"/>
      <c r="F9" s="105"/>
      <c r="G9" s="105"/>
      <c r="H9" s="11"/>
      <c r="I9" s="11"/>
      <c r="J9" s="11"/>
      <c r="K9" s="11"/>
      <c r="L9" s="11"/>
      <c r="M9" s="11"/>
    </row>
    <row r="10" spans="1:15" x14ac:dyDescent="0.3">
      <c r="A10" s="108"/>
      <c r="B10" s="109" t="s">
        <v>112</v>
      </c>
      <c r="C10" s="108" t="s">
        <v>113</v>
      </c>
      <c r="D10" s="108"/>
      <c r="E10" s="108"/>
      <c r="F10" s="108"/>
      <c r="G10" s="108"/>
      <c r="H10" s="11"/>
      <c r="I10" s="11"/>
      <c r="J10" s="11"/>
      <c r="K10" s="11"/>
      <c r="L10" s="11"/>
      <c r="M10" s="11"/>
    </row>
    <row r="11" spans="1:15" x14ac:dyDescent="0.3">
      <c r="A11" s="108"/>
      <c r="B11" s="110"/>
      <c r="C11" s="12" t="s">
        <v>103</v>
      </c>
      <c r="D11" s="28" t="s">
        <v>122</v>
      </c>
      <c r="E11" s="12" t="s">
        <v>104</v>
      </c>
      <c r="F11" s="12" t="s">
        <v>106</v>
      </c>
      <c r="G11" s="12" t="s">
        <v>107</v>
      </c>
      <c r="H11" s="17"/>
      <c r="I11" s="11"/>
      <c r="J11" s="11"/>
      <c r="K11" s="11"/>
      <c r="L11" s="11"/>
      <c r="M11" s="11"/>
    </row>
    <row r="12" spans="1:15" x14ac:dyDescent="0.3">
      <c r="A12" s="13" t="s">
        <v>119</v>
      </c>
      <c r="B12" s="8">
        <f>SUM(C12:G12)</f>
        <v>0</v>
      </c>
      <c r="C12" s="8"/>
      <c r="D12" s="8"/>
      <c r="E12" s="8"/>
      <c r="F12" s="8"/>
      <c r="G12" s="8"/>
      <c r="H12" s="14"/>
      <c r="I12" s="11"/>
      <c r="J12" s="11"/>
      <c r="K12" s="11"/>
      <c r="L12" s="11"/>
      <c r="M12" s="11"/>
    </row>
    <row r="13" spans="1:15" x14ac:dyDescent="0.3">
      <c r="A13" s="13" t="s">
        <v>120</v>
      </c>
      <c r="B13" s="8">
        <f t="shared" ref="B13:B15" si="0">SUM(C13:G13)</f>
        <v>0</v>
      </c>
      <c r="C13" s="8"/>
      <c r="D13" s="8"/>
      <c r="E13" s="8"/>
      <c r="F13" s="8"/>
      <c r="G13" s="8"/>
      <c r="H13" s="14"/>
      <c r="I13" s="11"/>
      <c r="J13" s="11"/>
      <c r="K13" s="11"/>
      <c r="L13" s="11"/>
      <c r="M13" s="11"/>
    </row>
    <row r="14" spans="1:15" x14ac:dyDescent="0.3">
      <c r="A14" s="13" t="s">
        <v>121</v>
      </c>
      <c r="B14" s="8">
        <f t="shared" si="0"/>
        <v>0</v>
      </c>
      <c r="C14" s="8"/>
      <c r="D14" s="8"/>
      <c r="E14" s="8"/>
      <c r="F14" s="8"/>
      <c r="G14" s="8"/>
      <c r="H14" s="14"/>
      <c r="I14" s="11"/>
      <c r="J14" s="11"/>
      <c r="K14" s="11"/>
      <c r="L14" s="11"/>
      <c r="M14" s="11"/>
    </row>
    <row r="15" spans="1:15" x14ac:dyDescent="0.3">
      <c r="A15" s="13" t="s">
        <v>123</v>
      </c>
      <c r="B15" s="8">
        <f t="shared" si="0"/>
        <v>0</v>
      </c>
      <c r="C15" s="8"/>
      <c r="D15" s="8"/>
      <c r="E15" s="8"/>
      <c r="F15" s="8"/>
      <c r="G15" s="8"/>
      <c r="H15" s="14"/>
      <c r="I15" s="11"/>
      <c r="J15" s="11"/>
      <c r="K15" s="11"/>
      <c r="L15" s="11"/>
      <c r="M15" s="11"/>
    </row>
    <row r="16" spans="1:15" x14ac:dyDescent="0.3">
      <c r="A16" s="15"/>
      <c r="B16" s="10"/>
      <c r="C16" s="10"/>
      <c r="D16" s="10"/>
      <c r="E16" s="10"/>
      <c r="F16" s="10"/>
      <c r="G16" s="10"/>
      <c r="H16" s="14"/>
      <c r="I16" s="11"/>
      <c r="J16" s="11"/>
      <c r="K16" s="11"/>
      <c r="L16" s="11"/>
      <c r="M16" s="11"/>
    </row>
    <row r="17" spans="1:18" x14ac:dyDescent="0.3">
      <c r="A17" s="104" t="s">
        <v>128</v>
      </c>
      <c r="B17" s="104"/>
      <c r="C17" s="104"/>
      <c r="D17" s="104"/>
      <c r="E17" s="104"/>
      <c r="F17" s="104"/>
      <c r="G17" s="104"/>
      <c r="H17" s="104"/>
      <c r="I17" s="23"/>
      <c r="J17" s="23"/>
      <c r="K17" s="23"/>
      <c r="L17" s="23"/>
      <c r="M17" s="23"/>
    </row>
    <row r="18" spans="1:18" x14ac:dyDescent="0.3">
      <c r="A18" s="108"/>
      <c r="B18" s="109" t="s">
        <v>112</v>
      </c>
      <c r="C18" s="101" t="s">
        <v>113</v>
      </c>
      <c r="D18" s="102"/>
      <c r="E18" s="102"/>
      <c r="F18" s="102"/>
      <c r="G18" s="102"/>
      <c r="H18" s="103"/>
      <c r="I18" s="23"/>
      <c r="J18" s="23"/>
      <c r="K18" s="23"/>
      <c r="L18" s="23"/>
      <c r="M18" s="23"/>
    </row>
    <row r="19" spans="1:18" x14ac:dyDescent="0.3">
      <c r="A19" s="108"/>
      <c r="B19" s="110"/>
      <c r="C19" s="12" t="s">
        <v>103</v>
      </c>
      <c r="D19" s="28" t="s">
        <v>122</v>
      </c>
      <c r="E19" s="12" t="s">
        <v>104</v>
      </c>
      <c r="F19" s="12" t="s">
        <v>106</v>
      </c>
      <c r="G19" s="12" t="s">
        <v>107</v>
      </c>
      <c r="H19" s="12" t="s">
        <v>124</v>
      </c>
      <c r="I19" s="23"/>
      <c r="J19" s="23"/>
      <c r="K19" s="23"/>
      <c r="L19" s="23"/>
      <c r="M19" s="23"/>
      <c r="R19" s="23"/>
    </row>
    <row r="20" spans="1:18" x14ac:dyDescent="0.3">
      <c r="A20" s="13" t="s">
        <v>119</v>
      </c>
      <c r="B20" s="8">
        <f>SUM(C20:H20)</f>
        <v>0</v>
      </c>
      <c r="C20" s="8">
        <f>SUM(C4,C12)</f>
        <v>0</v>
      </c>
      <c r="D20" s="8">
        <f t="shared" ref="D20:G22" si="1">SUM(D4,D12)</f>
        <v>0</v>
      </c>
      <c r="E20" s="8">
        <f t="shared" si="1"/>
        <v>0</v>
      </c>
      <c r="F20" s="8">
        <f t="shared" si="1"/>
        <v>0</v>
      </c>
      <c r="G20" s="8">
        <f t="shared" si="1"/>
        <v>0</v>
      </c>
      <c r="H20" s="8">
        <f>SUM(H4:M4)</f>
        <v>0</v>
      </c>
      <c r="I20" s="23"/>
      <c r="J20" s="23"/>
      <c r="K20" s="23"/>
      <c r="L20" s="23"/>
      <c r="M20" s="23"/>
    </row>
    <row r="21" spans="1:18" x14ac:dyDescent="0.3">
      <c r="A21" s="13" t="s">
        <v>120</v>
      </c>
      <c r="B21" s="8">
        <f>SUM(C21:H21)</f>
        <v>0</v>
      </c>
      <c r="C21" s="8">
        <f>SUM(C5,C13)</f>
        <v>0</v>
      </c>
      <c r="D21" s="8">
        <f t="shared" si="1"/>
        <v>0</v>
      </c>
      <c r="E21" s="8">
        <f t="shared" si="1"/>
        <v>0</v>
      </c>
      <c r="F21" s="8">
        <f t="shared" si="1"/>
        <v>0</v>
      </c>
      <c r="G21" s="8">
        <f t="shared" si="1"/>
        <v>0</v>
      </c>
      <c r="H21" s="8">
        <f>SUM(H5:M5)</f>
        <v>0</v>
      </c>
      <c r="I21" s="23"/>
      <c r="J21" s="23"/>
      <c r="K21" s="23"/>
      <c r="L21" s="23"/>
      <c r="M21" s="23"/>
    </row>
    <row r="22" spans="1:18" x14ac:dyDescent="0.3">
      <c r="A22" s="13" t="s">
        <v>121</v>
      </c>
      <c r="B22" s="8">
        <f>SUM(C22:H22)</f>
        <v>0</v>
      </c>
      <c r="C22" s="8">
        <f>SUM(C6,C14)</f>
        <v>0</v>
      </c>
      <c r="D22" s="8">
        <f t="shared" si="1"/>
        <v>0</v>
      </c>
      <c r="E22" s="8">
        <f t="shared" si="1"/>
        <v>0</v>
      </c>
      <c r="F22" s="8">
        <f t="shared" si="1"/>
        <v>0</v>
      </c>
      <c r="G22" s="8">
        <f t="shared" si="1"/>
        <v>0</v>
      </c>
      <c r="H22" s="8">
        <f>SUM(H6:M6)</f>
        <v>0</v>
      </c>
      <c r="I22" s="23"/>
      <c r="J22" s="23"/>
      <c r="K22" s="23"/>
      <c r="L22" s="23"/>
      <c r="M22" s="23"/>
    </row>
    <row r="23" spans="1:18" x14ac:dyDescent="0.3">
      <c r="A23" s="13" t="s">
        <v>123</v>
      </c>
      <c r="B23" s="8">
        <f>SUM(C23:H23)</f>
        <v>0</v>
      </c>
      <c r="C23" s="8">
        <f t="shared" ref="C23:H23" si="2">SUM(C20:C22)</f>
        <v>0</v>
      </c>
      <c r="D23" s="8">
        <f t="shared" si="2"/>
        <v>0</v>
      </c>
      <c r="E23" s="8">
        <f t="shared" si="2"/>
        <v>0</v>
      </c>
      <c r="F23" s="8">
        <f t="shared" si="2"/>
        <v>0</v>
      </c>
      <c r="G23" s="8">
        <f t="shared" si="2"/>
        <v>0</v>
      </c>
      <c r="H23" s="8">
        <f t="shared" si="2"/>
        <v>0</v>
      </c>
      <c r="I23" s="23"/>
      <c r="J23" s="23"/>
      <c r="K23" s="23"/>
      <c r="L23" s="23"/>
      <c r="M23" s="23"/>
    </row>
    <row r="24" spans="1:18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8" x14ac:dyDescent="0.3">
      <c r="A25" s="104" t="s">
        <v>125</v>
      </c>
      <c r="B25" s="104"/>
      <c r="C25" s="24"/>
      <c r="D25" s="24"/>
      <c r="E25" s="24"/>
      <c r="F25" s="24"/>
      <c r="G25" s="24"/>
      <c r="H25" s="24"/>
      <c r="I25" s="23"/>
      <c r="J25" s="23"/>
      <c r="K25" s="23"/>
      <c r="L25" s="23"/>
      <c r="M25" s="23"/>
    </row>
    <row r="26" spans="1:18" x14ac:dyDescent="0.3">
      <c r="A26" s="108"/>
      <c r="B26" s="111"/>
      <c r="C26" s="21"/>
      <c r="D26" s="22"/>
      <c r="E26" s="22"/>
      <c r="F26" s="22"/>
      <c r="G26" s="22"/>
      <c r="H26" s="22"/>
      <c r="I26" s="23"/>
      <c r="J26" s="23"/>
      <c r="K26" s="23"/>
      <c r="L26" s="23"/>
      <c r="M26" s="23"/>
    </row>
    <row r="27" spans="1:18" x14ac:dyDescent="0.3">
      <c r="A27" s="108"/>
      <c r="B27" s="112"/>
      <c r="C27" s="17"/>
      <c r="D27" s="18"/>
      <c r="E27" s="19"/>
      <c r="F27" s="19"/>
      <c r="G27" s="18"/>
      <c r="H27" s="19"/>
      <c r="I27" s="23"/>
      <c r="J27" s="23"/>
      <c r="K27" s="23"/>
      <c r="L27" s="23"/>
      <c r="M27" s="23"/>
    </row>
    <row r="28" spans="1:18" x14ac:dyDescent="0.3">
      <c r="A28" s="13" t="s">
        <v>119</v>
      </c>
      <c r="B28" s="16">
        <v>1662</v>
      </c>
      <c r="C28" s="20"/>
      <c r="D28" s="10"/>
      <c r="E28" s="10"/>
      <c r="F28" s="10"/>
      <c r="G28" s="10"/>
      <c r="H28" s="10"/>
      <c r="I28" s="23"/>
      <c r="J28" s="23"/>
      <c r="K28" s="23"/>
      <c r="L28" s="23"/>
      <c r="M28" s="23"/>
    </row>
    <row r="29" spans="1:18" x14ac:dyDescent="0.3">
      <c r="A29" s="13" t="s">
        <v>120</v>
      </c>
      <c r="B29" s="16">
        <v>281</v>
      </c>
      <c r="C29" s="20"/>
      <c r="D29" s="10"/>
      <c r="E29" s="10"/>
      <c r="F29" s="10"/>
      <c r="G29" s="10"/>
      <c r="H29" s="10"/>
      <c r="I29" s="23"/>
      <c r="J29" s="23"/>
      <c r="K29" s="23"/>
      <c r="L29" s="23"/>
      <c r="M29" s="23"/>
    </row>
    <row r="30" spans="1:18" x14ac:dyDescent="0.3">
      <c r="A30" s="13" t="s">
        <v>121</v>
      </c>
      <c r="B30" s="16">
        <v>431</v>
      </c>
      <c r="C30" s="20"/>
      <c r="D30" s="10"/>
      <c r="E30" s="10"/>
      <c r="F30" s="10"/>
      <c r="G30" s="10"/>
      <c r="H30" s="10"/>
      <c r="I30" s="23"/>
      <c r="J30" s="23"/>
      <c r="K30" s="23"/>
      <c r="L30" s="23"/>
      <c r="M30" s="23"/>
    </row>
    <row r="31" spans="1:18" x14ac:dyDescent="0.3">
      <c r="A31" s="13" t="s">
        <v>123</v>
      </c>
      <c r="B31" s="16">
        <f>SUM(B28:B30)</f>
        <v>2374</v>
      </c>
      <c r="C31" s="20"/>
      <c r="D31" s="10"/>
      <c r="E31" s="10"/>
      <c r="F31" s="10"/>
      <c r="G31" s="10"/>
      <c r="H31" s="10"/>
      <c r="I31" s="23"/>
      <c r="J31" s="23"/>
      <c r="K31" s="23"/>
      <c r="L31" s="23"/>
      <c r="M31" s="23"/>
    </row>
  </sheetData>
  <sheetProtection selectLockedCells="1" selectUnlockedCells="1"/>
  <mergeCells count="15">
    <mergeCell ref="A26:A27"/>
    <mergeCell ref="B26:B27"/>
    <mergeCell ref="A1:M1"/>
    <mergeCell ref="A2:A3"/>
    <mergeCell ref="B2:B3"/>
    <mergeCell ref="C2:M2"/>
    <mergeCell ref="A9:G9"/>
    <mergeCell ref="A10:A11"/>
    <mergeCell ref="B10:B11"/>
    <mergeCell ref="C10:G10"/>
    <mergeCell ref="A17:H17"/>
    <mergeCell ref="A18:A19"/>
    <mergeCell ref="B18:B19"/>
    <mergeCell ref="C18:H18"/>
    <mergeCell ref="A25:B2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5"/>
  <sheetViews>
    <sheetView topLeftCell="A121" workbookViewId="0">
      <selection sqref="A1:F135"/>
    </sheetView>
  </sheetViews>
  <sheetFormatPr defaultRowHeight="14.4" x14ac:dyDescent="0.3"/>
  <cols>
    <col min="2" max="2" width="15.6640625" customWidth="1"/>
  </cols>
  <sheetData>
    <row r="1" spans="1:6" x14ac:dyDescent="0.3">
      <c r="A1" s="113" t="s">
        <v>142</v>
      </c>
      <c r="B1" s="113"/>
      <c r="C1" s="113"/>
      <c r="D1" s="113"/>
      <c r="E1" s="113"/>
      <c r="F1" s="113"/>
    </row>
    <row r="2" spans="1:6" ht="20.399999999999999" x14ac:dyDescent="0.3">
      <c r="A2" s="32">
        <v>1</v>
      </c>
      <c r="B2" s="2" t="s">
        <v>2</v>
      </c>
      <c r="C2" s="35"/>
      <c r="D2" s="35"/>
      <c r="E2" s="35"/>
      <c r="F2" s="35"/>
    </row>
    <row r="3" spans="1:6" x14ac:dyDescent="0.3">
      <c r="A3" s="32">
        <v>2</v>
      </c>
      <c r="B3" s="2" t="s">
        <v>3</v>
      </c>
      <c r="C3" s="39">
        <v>12</v>
      </c>
      <c r="D3" s="39"/>
      <c r="E3" s="39"/>
      <c r="F3" s="35"/>
    </row>
    <row r="4" spans="1:6" ht="20.399999999999999" x14ac:dyDescent="0.3">
      <c r="A4" s="32">
        <v>3</v>
      </c>
      <c r="B4" s="2" t="s">
        <v>4</v>
      </c>
      <c r="C4" s="39"/>
      <c r="D4" s="39"/>
      <c r="E4" s="39"/>
      <c r="F4" s="35"/>
    </row>
    <row r="5" spans="1:6" ht="20.399999999999999" x14ac:dyDescent="0.3">
      <c r="A5" s="32">
        <v>4</v>
      </c>
      <c r="B5" s="2" t="s">
        <v>6</v>
      </c>
      <c r="C5" s="39">
        <v>184</v>
      </c>
      <c r="D5" s="39"/>
      <c r="E5" s="39"/>
      <c r="F5" s="35"/>
    </row>
    <row r="6" spans="1:6" ht="20.399999999999999" x14ac:dyDescent="0.3">
      <c r="A6" s="32">
        <v>5</v>
      </c>
      <c r="B6" s="2" t="s">
        <v>7</v>
      </c>
      <c r="C6" s="39">
        <v>9</v>
      </c>
      <c r="D6" s="39"/>
      <c r="E6" s="39"/>
      <c r="F6" s="35"/>
    </row>
    <row r="7" spans="1:6" x14ac:dyDescent="0.3">
      <c r="A7" s="32">
        <v>6</v>
      </c>
      <c r="B7" s="2" t="s">
        <v>9</v>
      </c>
      <c r="C7" s="39">
        <v>8</v>
      </c>
      <c r="D7" s="39"/>
      <c r="E7" s="39"/>
      <c r="F7" s="35"/>
    </row>
    <row r="8" spans="1:6" ht="20.399999999999999" x14ac:dyDescent="0.3">
      <c r="A8" s="32">
        <v>7</v>
      </c>
      <c r="B8" s="2" t="s">
        <v>10</v>
      </c>
      <c r="C8" s="39"/>
      <c r="D8" s="39"/>
      <c r="E8" s="39"/>
      <c r="F8" s="35"/>
    </row>
    <row r="9" spans="1:6" x14ac:dyDescent="0.3">
      <c r="A9" s="32">
        <v>8</v>
      </c>
      <c r="B9" s="2" t="s">
        <v>11</v>
      </c>
      <c r="C9" s="39">
        <v>26</v>
      </c>
      <c r="D9" s="39"/>
      <c r="E9" s="39"/>
      <c r="F9" s="35"/>
    </row>
    <row r="10" spans="1:6" x14ac:dyDescent="0.3">
      <c r="A10" s="32">
        <v>9</v>
      </c>
      <c r="B10" s="2" t="s">
        <v>13</v>
      </c>
      <c r="C10" s="39"/>
      <c r="D10" s="39"/>
      <c r="E10" s="39"/>
      <c r="F10" s="35"/>
    </row>
    <row r="11" spans="1:6" ht="20.399999999999999" x14ac:dyDescent="0.3">
      <c r="A11" s="32">
        <v>10</v>
      </c>
      <c r="B11" s="2" t="s">
        <v>14</v>
      </c>
      <c r="C11" s="39">
        <v>29</v>
      </c>
      <c r="D11" s="39"/>
      <c r="E11" s="39"/>
      <c r="F11" s="35"/>
    </row>
    <row r="12" spans="1:6" ht="20.399999999999999" x14ac:dyDescent="0.3">
      <c r="A12" s="32">
        <v>11</v>
      </c>
      <c r="B12" s="2" t="s">
        <v>15</v>
      </c>
      <c r="C12" s="39"/>
      <c r="D12" s="39"/>
      <c r="E12" s="39"/>
      <c r="F12" s="35"/>
    </row>
    <row r="13" spans="1:6" x14ac:dyDescent="0.3">
      <c r="A13" s="32">
        <v>12</v>
      </c>
      <c r="B13" s="2" t="s">
        <v>17</v>
      </c>
      <c r="C13" s="39"/>
      <c r="D13" s="39"/>
      <c r="E13" s="39"/>
      <c r="F13" s="35"/>
    </row>
    <row r="14" spans="1:6" x14ac:dyDescent="0.3">
      <c r="A14" s="32">
        <v>13</v>
      </c>
      <c r="B14" s="2" t="s">
        <v>19</v>
      </c>
      <c r="C14" s="39">
        <v>3</v>
      </c>
      <c r="D14" s="39"/>
      <c r="E14" s="39"/>
      <c r="F14" s="35"/>
    </row>
    <row r="15" spans="1:6" ht="20.399999999999999" x14ac:dyDescent="0.3">
      <c r="A15" s="32">
        <v>14</v>
      </c>
      <c r="B15" s="2" t="s">
        <v>20</v>
      </c>
      <c r="C15" s="39">
        <v>2</v>
      </c>
      <c r="D15" s="39"/>
      <c r="E15" s="39"/>
      <c r="F15" s="35"/>
    </row>
    <row r="16" spans="1:6" ht="20.399999999999999" x14ac:dyDescent="0.3">
      <c r="A16" s="32">
        <v>15</v>
      </c>
      <c r="B16" s="2" t="s">
        <v>21</v>
      </c>
      <c r="C16" s="39">
        <v>51</v>
      </c>
      <c r="D16" s="39"/>
      <c r="E16" s="39"/>
      <c r="F16" s="35"/>
    </row>
    <row r="17" spans="1:6" x14ac:dyDescent="0.3">
      <c r="A17" s="32">
        <v>16</v>
      </c>
      <c r="B17" s="2" t="s">
        <v>22</v>
      </c>
      <c r="C17" s="39">
        <v>7</v>
      </c>
      <c r="D17" s="39"/>
      <c r="E17" s="39"/>
      <c r="F17" s="35"/>
    </row>
    <row r="18" spans="1:6" x14ac:dyDescent="0.3">
      <c r="A18" s="32">
        <v>17</v>
      </c>
      <c r="B18" s="2" t="s">
        <v>23</v>
      </c>
      <c r="C18" s="39"/>
      <c r="D18" s="39"/>
      <c r="E18" s="39"/>
      <c r="F18" s="35"/>
    </row>
    <row r="19" spans="1:6" ht="20.399999999999999" x14ac:dyDescent="0.3">
      <c r="A19" s="32">
        <v>18</v>
      </c>
      <c r="B19" s="2" t="s">
        <v>24</v>
      </c>
      <c r="C19" s="39">
        <v>3</v>
      </c>
      <c r="D19" s="39"/>
      <c r="E19" s="39"/>
      <c r="F19" s="35"/>
    </row>
    <row r="20" spans="1:6" x14ac:dyDescent="0.3">
      <c r="A20" s="32">
        <v>19</v>
      </c>
      <c r="B20" s="2" t="s">
        <v>25</v>
      </c>
      <c r="C20" s="39">
        <v>6</v>
      </c>
      <c r="D20" s="39"/>
      <c r="E20" s="39"/>
      <c r="F20" s="35"/>
    </row>
    <row r="21" spans="1:6" x14ac:dyDescent="0.3">
      <c r="A21" s="81" t="s">
        <v>28</v>
      </c>
      <c r="B21" s="83"/>
      <c r="C21" s="83"/>
      <c r="D21" s="83"/>
      <c r="E21" s="83"/>
      <c r="F21" s="82"/>
    </row>
    <row r="22" spans="1:6" x14ac:dyDescent="0.3">
      <c r="A22" s="32">
        <v>20</v>
      </c>
      <c r="B22" s="2" t="s">
        <v>29</v>
      </c>
      <c r="C22" s="39">
        <v>5</v>
      </c>
      <c r="D22" s="39"/>
      <c r="E22" s="39"/>
      <c r="F22" s="36"/>
    </row>
    <row r="23" spans="1:6" ht="20.399999999999999" x14ac:dyDescent="0.3">
      <c r="A23" s="32">
        <v>21</v>
      </c>
      <c r="B23" s="2" t="s">
        <v>30</v>
      </c>
      <c r="C23" s="39"/>
      <c r="D23" s="39"/>
      <c r="E23" s="39"/>
      <c r="F23" s="36"/>
    </row>
    <row r="24" spans="1:6" x14ac:dyDescent="0.3">
      <c r="A24" s="32">
        <v>22</v>
      </c>
      <c r="B24" s="2" t="s">
        <v>31</v>
      </c>
      <c r="C24" s="39"/>
      <c r="D24" s="39"/>
      <c r="E24" s="39"/>
      <c r="F24" s="36"/>
    </row>
    <row r="25" spans="1:6" ht="20.399999999999999" x14ac:dyDescent="0.3">
      <c r="A25" s="32">
        <v>23</v>
      </c>
      <c r="B25" s="2" t="s">
        <v>32</v>
      </c>
      <c r="C25" s="39">
        <v>2</v>
      </c>
      <c r="D25" s="39"/>
      <c r="E25" s="39"/>
      <c r="F25" s="36"/>
    </row>
    <row r="26" spans="1:6" ht="20.399999999999999" x14ac:dyDescent="0.3">
      <c r="A26" s="32">
        <v>24</v>
      </c>
      <c r="B26" s="2" t="s">
        <v>33</v>
      </c>
      <c r="C26" s="39">
        <v>12</v>
      </c>
      <c r="D26" s="39"/>
      <c r="E26" s="39"/>
      <c r="F26" s="36"/>
    </row>
    <row r="27" spans="1:6" x14ac:dyDescent="0.3">
      <c r="A27" s="32">
        <v>25</v>
      </c>
      <c r="B27" s="2" t="s">
        <v>34</v>
      </c>
      <c r="C27" s="39"/>
      <c r="D27" s="39"/>
      <c r="E27" s="39"/>
      <c r="F27" s="36"/>
    </row>
    <row r="28" spans="1:6" x14ac:dyDescent="0.3">
      <c r="A28" s="32">
        <v>26</v>
      </c>
      <c r="B28" s="2" t="s">
        <v>35</v>
      </c>
      <c r="C28" s="39">
        <v>3</v>
      </c>
      <c r="D28" s="39"/>
      <c r="E28" s="39"/>
      <c r="F28" s="36"/>
    </row>
    <row r="29" spans="1:6" ht="20.399999999999999" x14ac:dyDescent="0.3">
      <c r="A29" s="32">
        <v>27</v>
      </c>
      <c r="B29" s="2" t="s">
        <v>97</v>
      </c>
      <c r="C29" s="39">
        <v>5</v>
      </c>
      <c r="D29" s="39"/>
      <c r="E29" s="39"/>
      <c r="F29" s="36"/>
    </row>
    <row r="30" spans="1:6" ht="20.399999999999999" x14ac:dyDescent="0.3">
      <c r="A30" s="32">
        <v>28</v>
      </c>
      <c r="B30" s="2" t="s">
        <v>98</v>
      </c>
      <c r="C30" s="39">
        <v>2</v>
      </c>
      <c r="D30" s="39"/>
      <c r="E30" s="39"/>
      <c r="F30" s="36"/>
    </row>
    <row r="31" spans="1:6" x14ac:dyDescent="0.3">
      <c r="A31" s="32">
        <v>29</v>
      </c>
      <c r="B31" s="2" t="s">
        <v>36</v>
      </c>
      <c r="C31" s="39"/>
      <c r="D31" s="39"/>
      <c r="E31" s="39"/>
      <c r="F31" s="36"/>
    </row>
    <row r="32" spans="1:6" x14ac:dyDescent="0.3">
      <c r="A32" s="32">
        <v>30</v>
      </c>
      <c r="B32" s="2" t="s">
        <v>37</v>
      </c>
      <c r="C32" s="39"/>
      <c r="D32" s="39"/>
      <c r="E32" s="39"/>
      <c r="F32" s="36"/>
    </row>
    <row r="33" spans="1:6" x14ac:dyDescent="0.3">
      <c r="A33" s="32">
        <v>31</v>
      </c>
      <c r="B33" s="2" t="s">
        <v>38</v>
      </c>
      <c r="C33" s="39"/>
      <c r="D33" s="39"/>
      <c r="E33" s="39"/>
      <c r="F33" s="36"/>
    </row>
    <row r="34" spans="1:6" x14ac:dyDescent="0.3">
      <c r="A34" s="32">
        <v>32</v>
      </c>
      <c r="B34" s="2" t="s">
        <v>39</v>
      </c>
      <c r="C34" s="39"/>
      <c r="D34" s="39"/>
      <c r="E34" s="39"/>
      <c r="F34" s="36"/>
    </row>
    <row r="35" spans="1:6" ht="20.399999999999999" x14ac:dyDescent="0.3">
      <c r="A35" s="32">
        <v>33</v>
      </c>
      <c r="B35" s="2" t="s">
        <v>40</v>
      </c>
      <c r="C35" s="39">
        <v>1</v>
      </c>
      <c r="D35" s="39"/>
      <c r="E35" s="39"/>
      <c r="F35" s="36"/>
    </row>
    <row r="36" spans="1:6" x14ac:dyDescent="0.3">
      <c r="A36" s="32">
        <v>34</v>
      </c>
      <c r="B36" s="2" t="s">
        <v>41</v>
      </c>
      <c r="C36" s="39">
        <v>3</v>
      </c>
      <c r="D36" s="39"/>
      <c r="E36" s="39"/>
      <c r="F36" s="36"/>
    </row>
    <row r="37" spans="1:6" x14ac:dyDescent="0.3">
      <c r="A37" s="32">
        <v>35</v>
      </c>
      <c r="B37" s="2" t="s">
        <v>42</v>
      </c>
      <c r="C37" s="39">
        <v>7</v>
      </c>
      <c r="D37" s="39"/>
      <c r="E37" s="39"/>
      <c r="F37" s="36"/>
    </row>
    <row r="38" spans="1:6" ht="20.399999999999999" x14ac:dyDescent="0.3">
      <c r="A38" s="32">
        <v>36</v>
      </c>
      <c r="B38" s="2" t="s">
        <v>43</v>
      </c>
      <c r="C38" s="39">
        <v>2</v>
      </c>
      <c r="D38" s="39"/>
      <c r="E38" s="39"/>
      <c r="F38" s="36"/>
    </row>
    <row r="39" spans="1:6" x14ac:dyDescent="0.3">
      <c r="A39" s="32">
        <v>37</v>
      </c>
      <c r="B39" s="2" t="s">
        <v>44</v>
      </c>
      <c r="C39" s="39">
        <v>4</v>
      </c>
      <c r="D39" s="39"/>
      <c r="E39" s="39"/>
      <c r="F39" s="36"/>
    </row>
    <row r="40" spans="1:6" ht="20.399999999999999" x14ac:dyDescent="0.3">
      <c r="A40" s="32">
        <v>38</v>
      </c>
      <c r="B40" s="2" t="s">
        <v>45</v>
      </c>
      <c r="C40" s="39">
        <v>15</v>
      </c>
      <c r="D40" s="39"/>
      <c r="E40" s="39"/>
      <c r="F40" s="36"/>
    </row>
    <row r="41" spans="1:6" x14ac:dyDescent="0.3">
      <c r="A41" s="32">
        <v>39</v>
      </c>
      <c r="B41" s="2" t="s">
        <v>46</v>
      </c>
      <c r="C41" s="39">
        <v>2</v>
      </c>
      <c r="D41" s="39"/>
      <c r="E41" s="39"/>
      <c r="F41" s="36"/>
    </row>
    <row r="42" spans="1:6" x14ac:dyDescent="0.3">
      <c r="A42" s="32">
        <v>40</v>
      </c>
      <c r="B42" s="2" t="s">
        <v>47</v>
      </c>
      <c r="C42" s="39">
        <v>9</v>
      </c>
      <c r="D42" s="39"/>
      <c r="E42" s="39"/>
      <c r="F42" s="36"/>
    </row>
    <row r="43" spans="1:6" ht="20.399999999999999" x14ac:dyDescent="0.3">
      <c r="A43" s="32">
        <v>41</v>
      </c>
      <c r="B43" s="2" t="s">
        <v>48</v>
      </c>
      <c r="C43" s="39">
        <v>7</v>
      </c>
      <c r="D43" s="39"/>
      <c r="E43" s="39"/>
      <c r="F43" s="36"/>
    </row>
    <row r="44" spans="1:6" ht="20.399999999999999" x14ac:dyDescent="0.3">
      <c r="A44" s="32">
        <v>42</v>
      </c>
      <c r="B44" s="2" t="s">
        <v>49</v>
      </c>
      <c r="C44" s="39">
        <v>10</v>
      </c>
      <c r="D44" s="39"/>
      <c r="E44" s="39"/>
      <c r="F44" s="36"/>
    </row>
    <row r="45" spans="1:6" x14ac:dyDescent="0.3">
      <c r="A45" s="32">
        <v>43</v>
      </c>
      <c r="B45" s="2" t="s">
        <v>50</v>
      </c>
      <c r="C45" s="39">
        <v>1</v>
      </c>
      <c r="D45" s="39"/>
      <c r="E45" s="39"/>
      <c r="F45" s="36"/>
    </row>
    <row r="46" spans="1:6" x14ac:dyDescent="0.3">
      <c r="A46" s="32">
        <v>44</v>
      </c>
      <c r="B46" s="2" t="s">
        <v>51</v>
      </c>
      <c r="C46" s="39"/>
      <c r="D46" s="39"/>
      <c r="E46" s="39"/>
      <c r="F46" s="36"/>
    </row>
    <row r="47" spans="1:6" ht="20.399999999999999" x14ac:dyDescent="0.3">
      <c r="A47" s="32">
        <v>45</v>
      </c>
      <c r="B47" s="2" t="s">
        <v>52</v>
      </c>
      <c r="C47" s="39">
        <v>3</v>
      </c>
      <c r="D47" s="39"/>
      <c r="E47" s="39"/>
      <c r="F47" s="36"/>
    </row>
    <row r="48" spans="1:6" ht="20.399999999999999" x14ac:dyDescent="0.3">
      <c r="A48" s="32">
        <v>46</v>
      </c>
      <c r="B48" s="2" t="s">
        <v>53</v>
      </c>
      <c r="C48" s="39">
        <v>18</v>
      </c>
      <c r="D48" s="39"/>
      <c r="E48" s="39"/>
      <c r="F48" s="36"/>
    </row>
    <row r="49" spans="1:6" ht="30.6" x14ac:dyDescent="0.3">
      <c r="A49" s="32">
        <v>47</v>
      </c>
      <c r="B49" s="2" t="s">
        <v>54</v>
      </c>
      <c r="C49" s="39">
        <v>4</v>
      </c>
      <c r="D49" s="39"/>
      <c r="E49" s="39"/>
      <c r="F49" s="36"/>
    </row>
    <row r="50" spans="1:6" ht="20.399999999999999" x14ac:dyDescent="0.3">
      <c r="A50" s="32">
        <v>48</v>
      </c>
      <c r="B50" s="2" t="s">
        <v>110</v>
      </c>
      <c r="C50" s="39">
        <v>2</v>
      </c>
      <c r="D50" s="39"/>
      <c r="E50" s="39"/>
      <c r="F50" s="36"/>
    </row>
    <row r="51" spans="1:6" ht="20.399999999999999" x14ac:dyDescent="0.3">
      <c r="A51" s="32">
        <v>49</v>
      </c>
      <c r="B51" s="2" t="s">
        <v>111</v>
      </c>
      <c r="C51" s="39"/>
      <c r="D51" s="39"/>
      <c r="E51" s="39"/>
      <c r="F51" s="39"/>
    </row>
    <row r="52" spans="1:6" x14ac:dyDescent="0.3">
      <c r="A52" s="81" t="s">
        <v>55</v>
      </c>
      <c r="B52" s="83"/>
      <c r="C52" s="83"/>
      <c r="D52" s="83"/>
      <c r="E52" s="83"/>
      <c r="F52" s="82"/>
    </row>
    <row r="53" spans="1:6" ht="30.6" x14ac:dyDescent="0.3">
      <c r="A53" s="32">
        <v>50</v>
      </c>
      <c r="B53" s="2" t="s">
        <v>99</v>
      </c>
      <c r="C53" s="39">
        <v>2</v>
      </c>
      <c r="D53" s="39"/>
      <c r="E53" s="39"/>
      <c r="F53" s="36"/>
    </row>
    <row r="54" spans="1:6" ht="30.6" x14ac:dyDescent="0.3">
      <c r="A54" s="32">
        <v>51</v>
      </c>
      <c r="B54" s="2" t="s">
        <v>100</v>
      </c>
      <c r="C54" s="39">
        <v>18</v>
      </c>
      <c r="D54" s="39"/>
      <c r="E54" s="39"/>
      <c r="F54" s="36"/>
    </row>
    <row r="55" spans="1:6" ht="20.399999999999999" x14ac:dyDescent="0.3">
      <c r="A55" s="32">
        <v>52</v>
      </c>
      <c r="B55" s="2" t="s">
        <v>101</v>
      </c>
      <c r="C55" s="39">
        <v>5</v>
      </c>
      <c r="D55" s="39"/>
      <c r="E55" s="39"/>
      <c r="F55" s="36"/>
    </row>
    <row r="56" spans="1:6" ht="20.399999999999999" x14ac:dyDescent="0.3">
      <c r="A56" s="32">
        <v>53</v>
      </c>
      <c r="B56" s="2" t="s">
        <v>56</v>
      </c>
      <c r="C56" s="39">
        <v>7</v>
      </c>
      <c r="D56" s="39"/>
      <c r="E56" s="39"/>
      <c r="F56" s="36"/>
    </row>
    <row r="57" spans="1:6" ht="20.399999999999999" x14ac:dyDescent="0.3">
      <c r="A57" s="32">
        <v>54</v>
      </c>
      <c r="B57" s="2" t="s">
        <v>57</v>
      </c>
      <c r="C57" s="39">
        <v>1</v>
      </c>
      <c r="D57" s="39"/>
      <c r="E57" s="39"/>
      <c r="F57" s="36"/>
    </row>
    <row r="58" spans="1:6" ht="20.399999999999999" x14ac:dyDescent="0.3">
      <c r="A58" s="32">
        <v>55</v>
      </c>
      <c r="B58" s="2" t="s">
        <v>58</v>
      </c>
      <c r="C58" s="39">
        <v>2</v>
      </c>
      <c r="D58" s="39"/>
      <c r="E58" s="39"/>
      <c r="F58" s="36"/>
    </row>
    <row r="59" spans="1:6" x14ac:dyDescent="0.3">
      <c r="A59" s="32">
        <v>56</v>
      </c>
      <c r="B59" s="2" t="s">
        <v>59</v>
      </c>
      <c r="C59" s="39">
        <v>9</v>
      </c>
      <c r="D59" s="39"/>
      <c r="E59" s="39"/>
      <c r="F59" s="36"/>
    </row>
    <row r="60" spans="1:6" ht="20.399999999999999" x14ac:dyDescent="0.3">
      <c r="A60" s="32">
        <v>57</v>
      </c>
      <c r="B60" s="2" t="s">
        <v>60</v>
      </c>
      <c r="C60" s="39">
        <v>8</v>
      </c>
      <c r="D60" s="39"/>
      <c r="E60" s="39"/>
      <c r="F60" s="36"/>
    </row>
    <row r="61" spans="1:6" ht="20.399999999999999" x14ac:dyDescent="0.3">
      <c r="A61" s="32">
        <v>58</v>
      </c>
      <c r="B61" s="2" t="s">
        <v>102</v>
      </c>
      <c r="C61" s="39"/>
      <c r="D61" s="39"/>
      <c r="E61" s="39"/>
      <c r="F61" s="36"/>
    </row>
    <row r="62" spans="1:6" ht="20.399999999999999" x14ac:dyDescent="0.3">
      <c r="A62" s="32">
        <v>59</v>
      </c>
      <c r="B62" s="2" t="s">
        <v>61</v>
      </c>
      <c r="C62" s="39"/>
      <c r="D62" s="39"/>
      <c r="E62" s="39"/>
      <c r="F62" s="36"/>
    </row>
    <row r="63" spans="1:6" ht="20.399999999999999" x14ac:dyDescent="0.3">
      <c r="A63" s="32">
        <v>60</v>
      </c>
      <c r="B63" s="2" t="s">
        <v>62</v>
      </c>
      <c r="C63" s="39">
        <v>30</v>
      </c>
      <c r="D63" s="39"/>
      <c r="E63" s="39"/>
      <c r="F63" s="36"/>
    </row>
    <row r="64" spans="1:6" ht="20.399999999999999" x14ac:dyDescent="0.3">
      <c r="A64" s="32">
        <v>61</v>
      </c>
      <c r="B64" s="2" t="s">
        <v>63</v>
      </c>
      <c r="C64" s="39">
        <v>18</v>
      </c>
      <c r="D64" s="39"/>
      <c r="E64" s="39"/>
      <c r="F64" s="36"/>
    </row>
    <row r="65" spans="1:6" ht="20.399999999999999" x14ac:dyDescent="0.3">
      <c r="A65" s="32">
        <v>62</v>
      </c>
      <c r="B65" s="2" t="s">
        <v>64</v>
      </c>
      <c r="C65" s="39">
        <v>63</v>
      </c>
      <c r="D65" s="39"/>
      <c r="E65" s="39"/>
      <c r="F65" s="36"/>
    </row>
    <row r="66" spans="1:6" x14ac:dyDescent="0.3">
      <c r="A66" s="32">
        <v>63</v>
      </c>
      <c r="B66" s="2" t="s">
        <v>65</v>
      </c>
      <c r="C66" s="39">
        <v>71</v>
      </c>
      <c r="D66" s="39"/>
      <c r="E66" s="39"/>
      <c r="F66" s="36"/>
    </row>
    <row r="67" spans="1:6" ht="20.399999999999999" x14ac:dyDescent="0.3">
      <c r="A67" s="32">
        <v>64</v>
      </c>
      <c r="B67" s="2" t="s">
        <v>66</v>
      </c>
      <c r="C67" s="39"/>
      <c r="D67" s="39"/>
      <c r="E67" s="39"/>
      <c r="F67" s="36"/>
    </row>
    <row r="68" spans="1:6" ht="30.6" x14ac:dyDescent="0.3">
      <c r="A68" s="32">
        <v>65</v>
      </c>
      <c r="B68" s="26" t="s">
        <v>144</v>
      </c>
      <c r="C68" s="39">
        <v>1</v>
      </c>
      <c r="D68" s="39"/>
      <c r="E68" s="39"/>
      <c r="F68" s="36"/>
    </row>
    <row r="69" spans="1:6" ht="30.6" x14ac:dyDescent="0.3">
      <c r="A69" s="32">
        <v>66</v>
      </c>
      <c r="B69" s="26" t="s">
        <v>145</v>
      </c>
      <c r="C69" s="39">
        <v>3</v>
      </c>
      <c r="D69" s="39"/>
      <c r="E69" s="39"/>
      <c r="F69" s="36"/>
    </row>
    <row r="70" spans="1:6" ht="20.399999999999999" x14ac:dyDescent="0.3">
      <c r="A70" s="32">
        <v>67</v>
      </c>
      <c r="B70" s="26" t="s">
        <v>146</v>
      </c>
      <c r="C70" s="39"/>
      <c r="D70" s="39"/>
      <c r="E70" s="39"/>
      <c r="F70" s="36"/>
    </row>
    <row r="71" spans="1:6" x14ac:dyDescent="0.3">
      <c r="A71" s="32">
        <v>68</v>
      </c>
      <c r="B71" s="26" t="s">
        <v>147</v>
      </c>
      <c r="C71" s="39">
        <v>1</v>
      </c>
      <c r="D71" s="39"/>
      <c r="E71" s="39"/>
      <c r="F71" s="36"/>
    </row>
    <row r="72" spans="1:6" x14ac:dyDescent="0.3">
      <c r="A72" s="81" t="s">
        <v>67</v>
      </c>
      <c r="B72" s="83"/>
      <c r="C72" s="83"/>
      <c r="D72" s="83"/>
      <c r="E72" s="83"/>
      <c r="F72" s="82"/>
    </row>
    <row r="73" spans="1:6" x14ac:dyDescent="0.3">
      <c r="A73" s="32">
        <v>69</v>
      </c>
      <c r="B73" s="2" t="s">
        <v>68</v>
      </c>
      <c r="C73" s="39"/>
      <c r="D73" s="39"/>
      <c r="E73" s="39"/>
      <c r="F73" s="36"/>
    </row>
    <row r="74" spans="1:6" ht="20.399999999999999" x14ac:dyDescent="0.3">
      <c r="A74" s="32">
        <v>70</v>
      </c>
      <c r="B74" s="2" t="s">
        <v>69</v>
      </c>
      <c r="C74" s="39">
        <v>1</v>
      </c>
      <c r="D74" s="39"/>
      <c r="E74" s="39"/>
      <c r="F74" s="36"/>
    </row>
    <row r="75" spans="1:6" ht="20.399999999999999" x14ac:dyDescent="0.3">
      <c r="A75" s="32">
        <v>71</v>
      </c>
      <c r="B75" s="2" t="s">
        <v>70</v>
      </c>
      <c r="C75" s="39">
        <v>5</v>
      </c>
      <c r="D75" s="39"/>
      <c r="E75" s="39"/>
      <c r="F75" s="36"/>
    </row>
    <row r="76" spans="1:6" x14ac:dyDescent="0.3">
      <c r="A76" s="32">
        <v>72</v>
      </c>
      <c r="B76" s="2" t="s">
        <v>71</v>
      </c>
      <c r="C76" s="39">
        <v>1</v>
      </c>
      <c r="D76" s="39"/>
      <c r="E76" s="39"/>
      <c r="F76" s="36"/>
    </row>
    <row r="77" spans="1:6" x14ac:dyDescent="0.3">
      <c r="A77" s="32">
        <v>73</v>
      </c>
      <c r="B77" s="2" t="s">
        <v>72</v>
      </c>
      <c r="C77" s="39">
        <v>3</v>
      </c>
      <c r="D77" s="39"/>
      <c r="E77" s="39"/>
      <c r="F77" s="36"/>
    </row>
    <row r="78" spans="1:6" x14ac:dyDescent="0.3">
      <c r="A78" s="32">
        <v>74</v>
      </c>
      <c r="B78" s="2" t="s">
        <v>73</v>
      </c>
      <c r="C78" s="39">
        <v>15</v>
      </c>
      <c r="D78" s="39"/>
      <c r="E78" s="39"/>
      <c r="F78" s="36"/>
    </row>
    <row r="79" spans="1:6" x14ac:dyDescent="0.3">
      <c r="A79" s="32">
        <v>75</v>
      </c>
      <c r="B79" s="2" t="s">
        <v>74</v>
      </c>
      <c r="C79" s="39"/>
      <c r="D79" s="39"/>
      <c r="E79" s="39"/>
      <c r="F79" s="36"/>
    </row>
    <row r="80" spans="1:6" ht="20.399999999999999" x14ac:dyDescent="0.3">
      <c r="A80" s="32">
        <v>76</v>
      </c>
      <c r="B80" s="2" t="s">
        <v>75</v>
      </c>
      <c r="C80" s="39"/>
      <c r="D80" s="39"/>
      <c r="E80" s="39"/>
      <c r="F80" s="36"/>
    </row>
    <row r="81" spans="1:6" ht="20.399999999999999" x14ac:dyDescent="0.3">
      <c r="A81" s="32">
        <v>77</v>
      </c>
      <c r="B81" s="2" t="s">
        <v>76</v>
      </c>
      <c r="C81" s="39"/>
      <c r="D81" s="39"/>
      <c r="E81" s="39"/>
      <c r="F81" s="36"/>
    </row>
    <row r="82" spans="1:6" ht="20.399999999999999" x14ac:dyDescent="0.3">
      <c r="A82" s="32">
        <v>78</v>
      </c>
      <c r="B82" s="2" t="s">
        <v>77</v>
      </c>
      <c r="C82" s="39"/>
      <c r="D82" s="39"/>
      <c r="E82" s="39"/>
      <c r="F82" s="36"/>
    </row>
    <row r="83" spans="1:6" ht="20.399999999999999" x14ac:dyDescent="0.3">
      <c r="A83" s="32">
        <v>79</v>
      </c>
      <c r="B83" s="2" t="s">
        <v>78</v>
      </c>
      <c r="C83" s="39"/>
      <c r="D83" s="39"/>
      <c r="E83" s="39"/>
      <c r="F83" s="36"/>
    </row>
    <row r="84" spans="1:6" x14ac:dyDescent="0.3">
      <c r="A84" s="81" t="s">
        <v>143</v>
      </c>
      <c r="B84" s="83"/>
      <c r="C84" s="83"/>
      <c r="D84" s="83"/>
      <c r="E84" s="83"/>
      <c r="F84" s="82"/>
    </row>
    <row r="85" spans="1:6" x14ac:dyDescent="0.3">
      <c r="A85" s="32">
        <v>80</v>
      </c>
      <c r="B85" s="2" t="s">
        <v>1</v>
      </c>
      <c r="C85" s="39">
        <v>1</v>
      </c>
      <c r="D85" s="39"/>
      <c r="E85" s="39"/>
      <c r="F85" s="36"/>
    </row>
    <row r="86" spans="1:6" x14ac:dyDescent="0.3">
      <c r="A86" s="32">
        <v>81</v>
      </c>
      <c r="B86" s="2" t="s">
        <v>79</v>
      </c>
      <c r="C86" s="39">
        <v>7</v>
      </c>
      <c r="D86" s="39"/>
      <c r="E86" s="39"/>
      <c r="F86" s="36"/>
    </row>
    <row r="87" spans="1:6" ht="20.399999999999999" x14ac:dyDescent="0.3">
      <c r="A87" s="32">
        <v>82</v>
      </c>
      <c r="B87" s="2" t="s">
        <v>80</v>
      </c>
      <c r="C87" s="39">
        <v>2</v>
      </c>
      <c r="D87" s="39"/>
      <c r="E87" s="39"/>
      <c r="F87" s="36"/>
    </row>
    <row r="88" spans="1:6" ht="20.399999999999999" x14ac:dyDescent="0.3">
      <c r="A88" s="32">
        <v>83</v>
      </c>
      <c r="B88" s="2" t="s">
        <v>5</v>
      </c>
      <c r="C88" s="39"/>
      <c r="D88" s="39"/>
      <c r="E88" s="39"/>
      <c r="F88" s="36"/>
    </row>
    <row r="89" spans="1:6" ht="20.399999999999999" x14ac:dyDescent="0.3">
      <c r="A89" s="32">
        <v>84</v>
      </c>
      <c r="B89" s="2" t="s">
        <v>8</v>
      </c>
      <c r="C89" s="39">
        <v>6</v>
      </c>
      <c r="D89" s="39"/>
      <c r="E89" s="39"/>
      <c r="F89" s="36"/>
    </row>
    <row r="90" spans="1:6" ht="20.399999999999999" x14ac:dyDescent="0.3">
      <c r="A90" s="32">
        <v>85</v>
      </c>
      <c r="B90" s="2" t="s">
        <v>12</v>
      </c>
      <c r="C90" s="39">
        <v>1</v>
      </c>
      <c r="D90" s="39"/>
      <c r="E90" s="39"/>
      <c r="F90" s="36"/>
    </row>
    <row r="91" spans="1:6" ht="20.399999999999999" x14ac:dyDescent="0.3">
      <c r="A91" s="32">
        <v>86</v>
      </c>
      <c r="B91" s="2" t="s">
        <v>81</v>
      </c>
      <c r="C91" s="39">
        <v>10</v>
      </c>
      <c r="D91" s="39"/>
      <c r="E91" s="39"/>
      <c r="F91" s="36"/>
    </row>
    <row r="92" spans="1:6" ht="20.399999999999999" x14ac:dyDescent="0.3">
      <c r="A92" s="32">
        <v>87</v>
      </c>
      <c r="B92" s="2" t="s">
        <v>16</v>
      </c>
      <c r="C92" s="39"/>
      <c r="D92" s="39"/>
      <c r="E92" s="39"/>
      <c r="F92" s="36"/>
    </row>
    <row r="93" spans="1:6" x14ac:dyDescent="0.3">
      <c r="A93" s="32">
        <v>88</v>
      </c>
      <c r="B93" s="2" t="s">
        <v>18</v>
      </c>
      <c r="C93" s="39">
        <v>1</v>
      </c>
      <c r="D93" s="39"/>
      <c r="E93" s="39"/>
      <c r="F93" s="36"/>
    </row>
    <row r="94" spans="1:6" ht="20.399999999999999" x14ac:dyDescent="0.3">
      <c r="A94" s="32">
        <v>89</v>
      </c>
      <c r="B94" s="2" t="s">
        <v>26</v>
      </c>
      <c r="C94" s="39">
        <v>3</v>
      </c>
      <c r="D94" s="39"/>
      <c r="E94" s="39"/>
      <c r="F94" s="36"/>
    </row>
    <row r="95" spans="1:6" x14ac:dyDescent="0.3">
      <c r="A95" s="114" t="s">
        <v>151</v>
      </c>
      <c r="B95" s="115"/>
      <c r="C95" s="42">
        <f>SUM(C2:C20,C22:C51,C53:C71,C73:C83,C85:C94)</f>
        <v>752</v>
      </c>
      <c r="D95" s="39"/>
      <c r="E95" s="39"/>
      <c r="F95" s="39"/>
    </row>
    <row r="96" spans="1:6" x14ac:dyDescent="0.3">
      <c r="A96" s="116" t="s">
        <v>82</v>
      </c>
      <c r="B96" s="117"/>
      <c r="C96" s="117"/>
      <c r="D96" s="117"/>
      <c r="E96" s="117"/>
      <c r="F96" s="118"/>
    </row>
    <row r="97" spans="1:6" x14ac:dyDescent="0.3">
      <c r="A97" s="47">
        <v>1</v>
      </c>
      <c r="B97" s="38" t="s">
        <v>130</v>
      </c>
      <c r="C97" s="48">
        <v>19</v>
      </c>
      <c r="D97" s="48">
        <v>16</v>
      </c>
      <c r="E97" s="48">
        <v>14</v>
      </c>
      <c r="F97" s="46"/>
    </row>
    <row r="98" spans="1:6" x14ac:dyDescent="0.3">
      <c r="A98" s="47">
        <v>2</v>
      </c>
      <c r="B98" s="38" t="s">
        <v>131</v>
      </c>
      <c r="C98" s="48"/>
      <c r="D98" s="48"/>
      <c r="E98" s="48"/>
      <c r="F98" s="46"/>
    </row>
    <row r="99" spans="1:6" x14ac:dyDescent="0.3">
      <c r="A99" s="47">
        <v>3</v>
      </c>
      <c r="B99" s="38" t="s">
        <v>132</v>
      </c>
      <c r="C99" s="48"/>
      <c r="D99" s="48"/>
      <c r="E99" s="48"/>
      <c r="F99" s="46"/>
    </row>
    <row r="100" spans="1:6" x14ac:dyDescent="0.3">
      <c r="A100" s="47">
        <v>4</v>
      </c>
      <c r="B100" s="38" t="s">
        <v>133</v>
      </c>
      <c r="C100" s="48">
        <v>6</v>
      </c>
      <c r="D100" s="48">
        <v>6</v>
      </c>
      <c r="E100" s="48">
        <v>5</v>
      </c>
      <c r="F100" s="46"/>
    </row>
    <row r="101" spans="1:6" x14ac:dyDescent="0.3">
      <c r="A101" s="47">
        <v>5</v>
      </c>
      <c r="B101" s="38" t="s">
        <v>134</v>
      </c>
      <c r="C101" s="48">
        <v>1</v>
      </c>
      <c r="D101" s="48">
        <v>1</v>
      </c>
      <c r="E101" s="48">
        <v>1</v>
      </c>
      <c r="F101" s="46"/>
    </row>
    <row r="102" spans="1:6" x14ac:dyDescent="0.3">
      <c r="A102" s="47">
        <v>6</v>
      </c>
      <c r="B102" s="38" t="s">
        <v>109</v>
      </c>
      <c r="C102" s="48">
        <v>2</v>
      </c>
      <c r="D102" s="48">
        <v>2</v>
      </c>
      <c r="E102" s="48">
        <v>1</v>
      </c>
      <c r="F102" s="46"/>
    </row>
    <row r="103" spans="1:6" x14ac:dyDescent="0.3">
      <c r="A103" s="47">
        <v>7</v>
      </c>
      <c r="B103" s="38" t="s">
        <v>135</v>
      </c>
      <c r="C103" s="48">
        <v>1</v>
      </c>
      <c r="D103" s="48">
        <v>1</v>
      </c>
      <c r="E103" s="48">
        <v>1</v>
      </c>
      <c r="F103" s="46"/>
    </row>
    <row r="104" spans="1:6" x14ac:dyDescent="0.3">
      <c r="A104" s="47">
        <v>8</v>
      </c>
      <c r="B104" s="38" t="s">
        <v>136</v>
      </c>
      <c r="C104" s="48"/>
      <c r="D104" s="48"/>
      <c r="E104" s="48"/>
      <c r="F104" s="46"/>
    </row>
    <row r="105" spans="1:6" ht="30.6" x14ac:dyDescent="0.3">
      <c r="A105" s="49">
        <v>9</v>
      </c>
      <c r="B105" s="50" t="s">
        <v>137</v>
      </c>
      <c r="C105" s="51"/>
      <c r="D105" s="51"/>
      <c r="E105" s="51"/>
      <c r="F105" s="46"/>
    </row>
    <row r="106" spans="1:6" ht="20.399999999999999" x14ac:dyDescent="0.3">
      <c r="A106" s="49">
        <v>10</v>
      </c>
      <c r="B106" s="50" t="s">
        <v>138</v>
      </c>
      <c r="C106" s="51"/>
      <c r="D106" s="51"/>
      <c r="E106" s="51"/>
      <c r="F106" s="46"/>
    </row>
    <row r="107" spans="1:6" ht="30.6" x14ac:dyDescent="0.3">
      <c r="A107" s="49">
        <v>11</v>
      </c>
      <c r="B107" s="50" t="s">
        <v>129</v>
      </c>
      <c r="C107" s="51"/>
      <c r="D107" s="51"/>
      <c r="E107" s="51"/>
      <c r="F107" s="46"/>
    </row>
    <row r="108" spans="1:6" ht="30.6" x14ac:dyDescent="0.3">
      <c r="A108" s="49">
        <v>12</v>
      </c>
      <c r="B108" s="50" t="s">
        <v>139</v>
      </c>
      <c r="C108" s="51"/>
      <c r="D108" s="51"/>
      <c r="E108" s="51"/>
      <c r="F108" s="46"/>
    </row>
    <row r="109" spans="1:6" ht="40.799999999999997" x14ac:dyDescent="0.3">
      <c r="A109" s="49">
        <v>13</v>
      </c>
      <c r="B109" s="50" t="s">
        <v>140</v>
      </c>
      <c r="C109" s="51"/>
      <c r="D109" s="51"/>
      <c r="E109" s="51"/>
      <c r="F109" s="46"/>
    </row>
    <row r="110" spans="1:6" x14ac:dyDescent="0.3">
      <c r="A110" s="49">
        <v>14</v>
      </c>
      <c r="B110" s="50" t="s">
        <v>150</v>
      </c>
      <c r="C110" s="51"/>
      <c r="D110" s="51"/>
      <c r="E110" s="51"/>
      <c r="F110" s="46"/>
    </row>
    <row r="111" spans="1:6" x14ac:dyDescent="0.3">
      <c r="A111" s="49">
        <v>15</v>
      </c>
      <c r="B111" s="50" t="s">
        <v>141</v>
      </c>
      <c r="C111" s="51"/>
      <c r="D111" s="51"/>
      <c r="E111" s="51"/>
      <c r="F111" s="46"/>
    </row>
    <row r="112" spans="1:6" x14ac:dyDescent="0.3">
      <c r="A112" s="119" t="s">
        <v>152</v>
      </c>
      <c r="B112" s="120"/>
      <c r="C112" s="41">
        <v>82</v>
      </c>
      <c r="D112" s="39"/>
      <c r="E112" s="39"/>
      <c r="F112" s="39"/>
    </row>
    <row r="113" spans="1:6" x14ac:dyDescent="0.3">
      <c r="A113" s="121" t="s">
        <v>153</v>
      </c>
      <c r="B113" s="122"/>
      <c r="C113" s="43">
        <f>SUM(C95,C112)</f>
        <v>834</v>
      </c>
      <c r="D113" s="39"/>
      <c r="E113" s="39"/>
      <c r="F113" s="39"/>
    </row>
    <row r="114" spans="1:6" x14ac:dyDescent="0.3">
      <c r="A114" s="123" t="s">
        <v>84</v>
      </c>
      <c r="B114" s="124"/>
      <c r="C114" s="124"/>
      <c r="D114" s="124"/>
      <c r="E114" s="124"/>
      <c r="F114" s="125"/>
    </row>
    <row r="115" spans="1:6" x14ac:dyDescent="0.3">
      <c r="A115" s="79" t="s">
        <v>86</v>
      </c>
      <c r="B115" s="80"/>
      <c r="C115" s="39"/>
      <c r="D115" s="39"/>
      <c r="E115" s="39"/>
      <c r="F115" s="36"/>
    </row>
    <row r="116" spans="1:6" x14ac:dyDescent="0.3">
      <c r="A116" s="79" t="s">
        <v>96</v>
      </c>
      <c r="B116" s="80"/>
      <c r="C116" s="39">
        <v>5</v>
      </c>
      <c r="D116" s="39">
        <v>4</v>
      </c>
      <c r="E116" s="39">
        <v>3</v>
      </c>
      <c r="F116" s="36"/>
    </row>
    <row r="117" spans="1:6" x14ac:dyDescent="0.3">
      <c r="A117" s="79" t="s">
        <v>85</v>
      </c>
      <c r="B117" s="80"/>
      <c r="C117" s="39"/>
      <c r="D117" s="39"/>
      <c r="E117" s="39"/>
      <c r="F117" s="36"/>
    </row>
    <row r="118" spans="1:6" x14ac:dyDescent="0.3">
      <c r="A118" s="79" t="s">
        <v>108</v>
      </c>
      <c r="B118" s="80"/>
      <c r="C118" s="39"/>
      <c r="D118" s="39"/>
      <c r="E118" s="39"/>
      <c r="F118" s="36"/>
    </row>
    <row r="119" spans="1:6" x14ac:dyDescent="0.3">
      <c r="A119" s="81" t="s">
        <v>27</v>
      </c>
      <c r="B119" s="82"/>
      <c r="C119" s="40">
        <f>IF(SUM(C115:C118)=0,"",SUM(C115:C118))</f>
        <v>5</v>
      </c>
      <c r="D119" s="40">
        <f t="shared" ref="D119:E119" si="0">IF(SUM(D115:D118)=0,"",SUM(D115:D118))</f>
        <v>4</v>
      </c>
      <c r="E119" s="40">
        <f t="shared" si="0"/>
        <v>3</v>
      </c>
      <c r="F119" s="36"/>
    </row>
    <row r="120" spans="1:6" x14ac:dyDescent="0.3">
      <c r="A120" s="84" t="s">
        <v>148</v>
      </c>
      <c r="B120" s="85"/>
      <c r="C120" s="42" t="e">
        <f>IF(SUM(#REF!,C112,C119)=0, "",SUM(#REF!,C112,C119))</f>
        <v>#REF!</v>
      </c>
      <c r="D120" s="42" t="e">
        <f>IF(SUM(#REF!,D112,D119)=0, "",SUM(#REF!,D112,D119))</f>
        <v>#REF!</v>
      </c>
      <c r="E120" s="42" t="e">
        <f>IF(SUM(#REF!,E112,E119)=0, "",SUM(#REF!,E112,E119))</f>
        <v>#REF!</v>
      </c>
      <c r="F120" s="37"/>
    </row>
    <row r="121" spans="1:6" x14ac:dyDescent="0.3">
      <c r="A121" s="81" t="s">
        <v>87</v>
      </c>
      <c r="B121" s="83"/>
      <c r="C121" s="83"/>
      <c r="D121" s="83"/>
      <c r="E121" s="83"/>
      <c r="F121" s="82"/>
    </row>
    <row r="122" spans="1:6" x14ac:dyDescent="0.3">
      <c r="A122" s="32">
        <v>1</v>
      </c>
      <c r="B122" s="2" t="s">
        <v>88</v>
      </c>
      <c r="C122" s="39"/>
      <c r="D122" s="39"/>
      <c r="E122" s="39"/>
      <c r="F122" s="36"/>
    </row>
    <row r="123" spans="1:6" ht="20.399999999999999" x14ac:dyDescent="0.3">
      <c r="A123" s="32">
        <v>2</v>
      </c>
      <c r="B123" s="2" t="s">
        <v>89</v>
      </c>
      <c r="C123" s="39"/>
      <c r="D123" s="39"/>
      <c r="E123" s="39"/>
      <c r="F123" s="36"/>
    </row>
    <row r="124" spans="1:6" x14ac:dyDescent="0.3">
      <c r="A124" s="32">
        <v>3</v>
      </c>
      <c r="B124" s="2" t="s">
        <v>90</v>
      </c>
      <c r="C124" s="39"/>
      <c r="D124" s="39"/>
      <c r="E124" s="39"/>
      <c r="F124" s="36"/>
    </row>
    <row r="125" spans="1:6" ht="20.399999999999999" x14ac:dyDescent="0.3">
      <c r="A125" s="32">
        <v>4</v>
      </c>
      <c r="B125" s="2" t="s">
        <v>91</v>
      </c>
      <c r="C125" s="39"/>
      <c r="D125" s="39"/>
      <c r="E125" s="39"/>
      <c r="F125" s="36"/>
    </row>
    <row r="126" spans="1:6" ht="30.6" x14ac:dyDescent="0.3">
      <c r="A126" s="32">
        <v>5</v>
      </c>
      <c r="B126" s="2" t="s">
        <v>149</v>
      </c>
      <c r="C126" s="39">
        <v>1</v>
      </c>
      <c r="D126" s="39">
        <v>1</v>
      </c>
      <c r="E126" s="39">
        <v>1</v>
      </c>
      <c r="F126" s="36"/>
    </row>
    <row r="127" spans="1:6" ht="20.399999999999999" x14ac:dyDescent="0.3">
      <c r="A127" s="32">
        <v>6</v>
      </c>
      <c r="B127" s="2" t="s">
        <v>92</v>
      </c>
      <c r="C127" s="39"/>
      <c r="D127" s="39"/>
      <c r="E127" s="39"/>
      <c r="F127" s="36"/>
    </row>
    <row r="128" spans="1:6" x14ac:dyDescent="0.3">
      <c r="A128" s="32">
        <v>7</v>
      </c>
      <c r="B128" s="2" t="s">
        <v>93</v>
      </c>
      <c r="C128" s="39"/>
      <c r="D128" s="39"/>
      <c r="E128" s="39"/>
      <c r="F128" s="36"/>
    </row>
    <row r="129" spans="1:6" ht="20.399999999999999" x14ac:dyDescent="0.3">
      <c r="A129" s="32">
        <v>8</v>
      </c>
      <c r="B129" s="2" t="s">
        <v>94</v>
      </c>
      <c r="C129" s="39"/>
      <c r="D129" s="39"/>
      <c r="E129" s="39"/>
      <c r="F129" s="36"/>
    </row>
    <row r="130" spans="1:6" x14ac:dyDescent="0.3">
      <c r="A130" s="90" t="s">
        <v>27</v>
      </c>
      <c r="B130" s="91"/>
      <c r="C130" s="40">
        <f t="shared" ref="C130:E130" si="1">IF(SUM(C122:C129)=0,"",SUM(C122:C129))</f>
        <v>1</v>
      </c>
      <c r="D130" s="40">
        <f t="shared" si="1"/>
        <v>1</v>
      </c>
      <c r="E130" s="40">
        <f t="shared" si="1"/>
        <v>1</v>
      </c>
      <c r="F130" s="36"/>
    </row>
    <row r="131" spans="1:6" x14ac:dyDescent="0.3">
      <c r="A131" s="77" t="s">
        <v>0</v>
      </c>
      <c r="B131" s="78"/>
      <c r="C131" s="42" t="e">
        <f>IF(SUM(#REF!,#REF!,#REF!,#REF!,#REF!,C112,C119,C130,C132)=0,"",SUM(#REF!,#REF!,#REF!,#REF!,#REF!,C112,C119,C130,C132))</f>
        <v>#REF!</v>
      </c>
      <c r="D131" s="42" t="e">
        <f>IF(SUM(#REF!,#REF!,#REF!,#REF!,#REF!,D112,D119,D130,D132)=0,"",SUM(#REF!,#REF!,#REF!,#REF!,#REF!,D112,D119,D130,D132))</f>
        <v>#REF!</v>
      </c>
      <c r="E131" s="42" t="e">
        <f>IF(SUM(#REF!,#REF!,#REF!,#REF!,#REF!,E112,E119,E130,E132)=0,"",SUM(#REF!,#REF!,#REF!,#REF!,#REF!,E112,E119,E130,E132))</f>
        <v>#REF!</v>
      </c>
      <c r="F131" s="37"/>
    </row>
    <row r="132" spans="1:6" x14ac:dyDescent="0.3">
      <c r="A132" s="34"/>
      <c r="B132" s="3" t="s">
        <v>95</v>
      </c>
      <c r="C132" s="44"/>
      <c r="D132" s="44"/>
      <c r="E132" s="44"/>
      <c r="F132" s="34"/>
    </row>
    <row r="133" spans="1:6" x14ac:dyDescent="0.3">
      <c r="A133" s="34"/>
      <c r="B133" s="34"/>
      <c r="C133" s="45"/>
      <c r="D133" s="45"/>
      <c r="E133" s="45"/>
      <c r="F133" s="34"/>
    </row>
    <row r="134" spans="1:6" x14ac:dyDescent="0.3">
      <c r="A134" s="34" t="s">
        <v>155</v>
      </c>
      <c r="B134" s="34"/>
      <c r="C134" s="45"/>
      <c r="D134" s="45"/>
      <c r="E134" s="45"/>
      <c r="F134" s="34"/>
    </row>
    <row r="135" spans="1:6" x14ac:dyDescent="0.3">
      <c r="A135" s="34"/>
      <c r="B135" s="34"/>
      <c r="C135" s="45"/>
      <c r="D135" s="45"/>
      <c r="E135" s="45"/>
      <c r="F135" s="34"/>
    </row>
  </sheetData>
  <mergeCells count="19">
    <mergeCell ref="A131:B131"/>
    <mergeCell ref="A117:B117"/>
    <mergeCell ref="A118:B118"/>
    <mergeCell ref="A119:B119"/>
    <mergeCell ref="A120:B120"/>
    <mergeCell ref="A121:F121"/>
    <mergeCell ref="A130:B130"/>
    <mergeCell ref="A116:B116"/>
    <mergeCell ref="A1:F1"/>
    <mergeCell ref="A21:F21"/>
    <mergeCell ref="A52:F52"/>
    <mergeCell ref="A72:F72"/>
    <mergeCell ref="A84:F84"/>
    <mergeCell ref="A95:B95"/>
    <mergeCell ref="A96:F96"/>
    <mergeCell ref="A112:B112"/>
    <mergeCell ref="A113:B113"/>
    <mergeCell ref="A114:F114"/>
    <mergeCell ref="A115:B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Табл_6</vt:lpstr>
      <vt:lpstr>Данные</vt:lpstr>
      <vt:lpstr>Данные_образец</vt:lpstr>
      <vt:lpstr>Данные_02</vt:lpstr>
      <vt:lpstr>Лист1</vt:lpstr>
      <vt:lpstr>Табл_6!Область_печати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Fursov_V_V</dc:creator>
  <cp:lastModifiedBy>Админ</cp:lastModifiedBy>
  <cp:lastPrinted>2025-02-28T17:20:20Z</cp:lastPrinted>
  <dcterms:created xsi:type="dcterms:W3CDTF">2017-03-27T06:51:11Z</dcterms:created>
  <dcterms:modified xsi:type="dcterms:W3CDTF">2025-03-11T11:50:55Z</dcterms:modified>
</cp:coreProperties>
</file>