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F0082B48-ADED-47D1-AA80-ED8DF809356B}" xr6:coauthVersionLast="44" xr6:coauthVersionMax="44" xr10:uidLastSave="{00000000-0000-0000-0000-000000000000}"/>
  <bookViews>
    <workbookView xWindow="660" yWindow="984" windowWidth="23280" windowHeight="11772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" i="1" l="1"/>
  <c r="X51" i="1"/>
  <c r="Q58" i="1" l="1"/>
  <c r="Q59" i="1" s="1"/>
  <c r="E59" i="1"/>
  <c r="F59" i="1"/>
  <c r="G59" i="1"/>
  <c r="H59" i="1"/>
  <c r="I59" i="1"/>
  <c r="J59" i="1"/>
  <c r="K59" i="1"/>
  <c r="L59" i="1"/>
  <c r="M59" i="1"/>
  <c r="N59" i="1"/>
  <c r="O59" i="1"/>
  <c r="P59" i="1"/>
  <c r="R59" i="1"/>
  <c r="S59" i="1"/>
  <c r="T59" i="1"/>
  <c r="D59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E55" i="1"/>
  <c r="D55" i="1"/>
  <c r="U59" i="1" l="1"/>
</calcChain>
</file>

<file path=xl/sharedStrings.xml><?xml version="1.0" encoding="utf-8"?>
<sst xmlns="http://schemas.openxmlformats.org/spreadsheetml/2006/main" count="708" uniqueCount="30">
  <si>
    <t>Record</t>
  </si>
  <si>
    <t>N</t>
  </si>
  <si>
    <t>V</t>
  </si>
  <si>
    <t>F</t>
  </si>
  <si>
    <t>O</t>
  </si>
  <si>
    <t>E</t>
  </si>
  <si>
    <t>P</t>
  </si>
  <si>
    <t>Q</t>
  </si>
  <si>
    <t>.</t>
  </si>
  <si>
    <t>L</t>
  </si>
  <si>
    <t>R</t>
  </si>
  <si>
    <t>A</t>
  </si>
  <si>
    <t>a</t>
  </si>
  <si>
    <t>J</t>
  </si>
  <si>
    <t>S</t>
  </si>
  <si>
    <t>!</t>
  </si>
  <si>
    <t>e</t>
  </si>
  <si>
    <t>j</t>
  </si>
  <si>
    <t>f</t>
  </si>
  <si>
    <t>p</t>
  </si>
  <si>
    <t>-</t>
  </si>
  <si>
    <t>/</t>
  </si>
  <si>
    <t>liczba uzyskanych przezemnie</t>
  </si>
  <si>
    <t>różnica</t>
  </si>
  <si>
    <t>liczba wszystkich pacjentow</t>
  </si>
  <si>
    <t>potwierdzenie według strony:</t>
  </si>
  <si>
    <t>https://archive.physionet.org/physiobank/annotations.shtml</t>
  </si>
  <si>
    <t>usunięte początkowe i końcowe wzniesienia dla każdego rekordu</t>
  </si>
  <si>
    <t>p (x)</t>
  </si>
  <si>
    <t>jeśli zero to wszystko się dobrze przetworzyło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</si>
</sst>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5" borderId="0" xfId="0" applyFill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62"/>
  <sheetViews>
    <sheetView tabSelected="1" topLeftCell="D47" workbookViewId="0">
      <selection activeCell="X60" sqref="X60"/>
    </sheetView>
  </sheetViews>
  <sheetFormatPr defaultRowHeight="15" x14ac:dyDescent="0.25"/>
  <cols>
    <col min="2" max="2" width="3" customWidth="1"/>
    <col min="3" max="3" width="27.85546875" bestFit="1" customWidth="1"/>
    <col min="21" max="21" width="14.7109375" customWidth="1"/>
    <col min="24" max="24" width="26.140625" bestFit="1" customWidth="1"/>
  </cols>
  <sheetData>
    <row r="3" spans="3:20" ht="15.75" thickBot="1" x14ac:dyDescent="0.3"/>
    <row r="4" spans="3:20" ht="15" customHeight="1" thickBot="1" x14ac:dyDescent="0.3">
      <c r="C4" s="10" t="s">
        <v>0</v>
      </c>
      <c r="D4" s="11" t="s">
        <v>1</v>
      </c>
      <c r="E4" s="12"/>
      <c r="F4" s="12"/>
      <c r="G4" s="12"/>
      <c r="H4" s="12"/>
      <c r="I4" s="12"/>
      <c r="J4" s="13"/>
      <c r="K4" s="3" t="s">
        <v>2</v>
      </c>
      <c r="L4" s="3" t="s">
        <v>3</v>
      </c>
      <c r="M4" s="3" t="s">
        <v>4</v>
      </c>
      <c r="N4" s="11" t="s">
        <v>1</v>
      </c>
      <c r="O4" s="13"/>
      <c r="P4" s="3" t="s">
        <v>5</v>
      </c>
      <c r="Q4" s="3" t="s">
        <v>6</v>
      </c>
      <c r="R4" s="3" t="s">
        <v>3</v>
      </c>
      <c r="S4" s="3" t="s">
        <v>4</v>
      </c>
      <c r="T4" s="3" t="s">
        <v>7</v>
      </c>
    </row>
    <row r="5" spans="3:20" x14ac:dyDescent="0.25">
      <c r="C5" s="10"/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2</v>
      </c>
      <c r="L5" s="5" t="s">
        <v>3</v>
      </c>
      <c r="M5" s="5" t="s">
        <v>15</v>
      </c>
      <c r="N5" s="5" t="s">
        <v>16</v>
      </c>
      <c r="O5" s="5" t="s">
        <v>17</v>
      </c>
      <c r="P5" s="5" t="s">
        <v>5</v>
      </c>
      <c r="Q5" s="5" t="s">
        <v>6</v>
      </c>
      <c r="R5" s="5" t="s">
        <v>18</v>
      </c>
      <c r="S5" s="5" t="s">
        <v>19</v>
      </c>
      <c r="T5" s="5" t="s">
        <v>7</v>
      </c>
    </row>
    <row r="7" spans="3:20" x14ac:dyDescent="0.25">
      <c r="C7" s="1">
        <v>100</v>
      </c>
      <c r="D7" s="2">
        <v>2239</v>
      </c>
      <c r="E7" s="2" t="s">
        <v>20</v>
      </c>
      <c r="F7" s="2" t="s">
        <v>20</v>
      </c>
      <c r="G7" s="2">
        <v>33</v>
      </c>
      <c r="H7" s="2" t="s">
        <v>20</v>
      </c>
      <c r="I7" s="2" t="s">
        <v>20</v>
      </c>
      <c r="J7" s="2" t="s">
        <v>20</v>
      </c>
      <c r="K7" s="2">
        <v>1</v>
      </c>
      <c r="L7" s="2" t="s">
        <v>20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20</v>
      </c>
    </row>
    <row r="8" spans="3:20" x14ac:dyDescent="0.25">
      <c r="C8" s="1">
        <v>101</v>
      </c>
      <c r="D8" s="2">
        <v>1860</v>
      </c>
      <c r="E8" s="2" t="s">
        <v>20</v>
      </c>
      <c r="F8" s="2" t="s">
        <v>20</v>
      </c>
      <c r="G8" s="2">
        <v>3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>
        <v>2</v>
      </c>
    </row>
    <row r="9" spans="3:20" x14ac:dyDescent="0.25">
      <c r="C9" s="1">
        <v>102</v>
      </c>
      <c r="D9" s="2">
        <v>99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>
        <v>4</v>
      </c>
      <c r="L9" s="2" t="s">
        <v>20</v>
      </c>
      <c r="M9" s="2" t="s">
        <v>20</v>
      </c>
      <c r="N9" s="2" t="s">
        <v>20</v>
      </c>
      <c r="O9" s="2" t="s">
        <v>20</v>
      </c>
      <c r="P9" s="2" t="s">
        <v>20</v>
      </c>
      <c r="Q9" s="2">
        <v>2028</v>
      </c>
      <c r="R9" s="2">
        <v>56</v>
      </c>
      <c r="S9" s="2" t="s">
        <v>20</v>
      </c>
      <c r="T9" s="2" t="s">
        <v>20</v>
      </c>
    </row>
    <row r="10" spans="3:20" x14ac:dyDescent="0.25">
      <c r="C10" s="1">
        <v>103</v>
      </c>
      <c r="D10" s="2">
        <v>2082</v>
      </c>
      <c r="E10" s="2" t="s">
        <v>20</v>
      </c>
      <c r="F10" s="2" t="s">
        <v>20</v>
      </c>
      <c r="G10" s="2">
        <v>2</v>
      </c>
      <c r="H10" s="2" t="s">
        <v>20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20</v>
      </c>
    </row>
    <row r="11" spans="3:20" x14ac:dyDescent="0.25">
      <c r="C11" s="1">
        <v>104</v>
      </c>
      <c r="D11" s="2">
        <v>163</v>
      </c>
      <c r="E11" s="2" t="s">
        <v>20</v>
      </c>
      <c r="F11" s="2" t="s">
        <v>20</v>
      </c>
      <c r="G11" s="2" t="s">
        <v>20</v>
      </c>
      <c r="H11" s="2" t="s">
        <v>20</v>
      </c>
      <c r="I11" s="2" t="s">
        <v>20</v>
      </c>
      <c r="J11" s="2" t="s">
        <v>20</v>
      </c>
      <c r="K11" s="2">
        <v>2</v>
      </c>
      <c r="L11" s="2" t="s">
        <v>20</v>
      </c>
      <c r="M11" s="2" t="s">
        <v>20</v>
      </c>
      <c r="N11" s="2" t="s">
        <v>20</v>
      </c>
      <c r="O11" s="2" t="s">
        <v>20</v>
      </c>
      <c r="P11" s="2" t="s">
        <v>20</v>
      </c>
      <c r="Q11" s="2">
        <v>1380</v>
      </c>
      <c r="R11" s="2">
        <v>666</v>
      </c>
      <c r="S11" s="2" t="s">
        <v>20</v>
      </c>
      <c r="T11" s="2">
        <v>18</v>
      </c>
    </row>
    <row r="12" spans="3:20" x14ac:dyDescent="0.25">
      <c r="C12" s="1">
        <v>105</v>
      </c>
      <c r="D12" s="2">
        <v>2526</v>
      </c>
      <c r="E12" s="2" t="s">
        <v>20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>
        <v>41</v>
      </c>
      <c r="L12" s="2" t="s">
        <v>20</v>
      </c>
      <c r="M12" s="2" t="s">
        <v>20</v>
      </c>
      <c r="N12" s="2" t="s">
        <v>20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>
        <v>5</v>
      </c>
    </row>
    <row r="13" spans="3:20" x14ac:dyDescent="0.25">
      <c r="C13" s="1">
        <v>106</v>
      </c>
      <c r="D13" s="2">
        <v>1507</v>
      </c>
      <c r="E13" s="2" t="s">
        <v>20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>
        <v>520</v>
      </c>
      <c r="L13" s="2" t="s">
        <v>20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20</v>
      </c>
      <c r="T13" s="2" t="s">
        <v>20</v>
      </c>
    </row>
    <row r="14" spans="3:20" x14ac:dyDescent="0.25">
      <c r="C14" s="1">
        <v>107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>
        <v>59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>
        <v>2078</v>
      </c>
      <c r="R14" s="2" t="s">
        <v>20</v>
      </c>
      <c r="S14" s="2" t="s">
        <v>20</v>
      </c>
      <c r="T14" s="2" t="s">
        <v>20</v>
      </c>
    </row>
    <row r="15" spans="3:20" x14ac:dyDescent="0.25">
      <c r="C15" s="1">
        <v>108</v>
      </c>
      <c r="D15" s="2">
        <v>1739</v>
      </c>
      <c r="E15" s="2" t="s">
        <v>20</v>
      </c>
      <c r="F15" s="2" t="s">
        <v>20</v>
      </c>
      <c r="G15" s="2">
        <v>4</v>
      </c>
      <c r="H15" s="2" t="s">
        <v>20</v>
      </c>
      <c r="I15" s="2" t="s">
        <v>20</v>
      </c>
      <c r="J15" s="2" t="s">
        <v>20</v>
      </c>
      <c r="K15" s="2">
        <v>17</v>
      </c>
      <c r="L15" s="2">
        <v>2</v>
      </c>
      <c r="M15" s="2" t="s">
        <v>20</v>
      </c>
      <c r="N15" s="2" t="s">
        <v>20</v>
      </c>
      <c r="O15" s="2">
        <v>1</v>
      </c>
      <c r="P15" s="2" t="s">
        <v>20</v>
      </c>
      <c r="Q15" s="2" t="s">
        <v>20</v>
      </c>
      <c r="R15" s="2" t="s">
        <v>20</v>
      </c>
      <c r="S15" s="2">
        <v>11</v>
      </c>
      <c r="T15" s="2" t="s">
        <v>20</v>
      </c>
    </row>
    <row r="16" spans="3:20" x14ac:dyDescent="0.25">
      <c r="C16" s="1">
        <v>109</v>
      </c>
      <c r="D16" s="2" t="s">
        <v>20</v>
      </c>
      <c r="E16" s="2">
        <v>2492</v>
      </c>
      <c r="F16" s="2" t="s">
        <v>20</v>
      </c>
      <c r="G16" s="2" t="s">
        <v>20</v>
      </c>
      <c r="H16" s="2" t="s">
        <v>20</v>
      </c>
      <c r="I16" s="2" t="s">
        <v>20</v>
      </c>
      <c r="J16" s="2" t="s">
        <v>20</v>
      </c>
      <c r="K16" s="2">
        <v>38</v>
      </c>
      <c r="L16" s="2">
        <v>2</v>
      </c>
      <c r="M16" s="2" t="s">
        <v>20</v>
      </c>
      <c r="N16" s="2" t="s">
        <v>20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3:20" x14ac:dyDescent="0.25">
      <c r="C17" s="1">
        <v>111</v>
      </c>
      <c r="D17" s="2" t="s">
        <v>20</v>
      </c>
      <c r="E17" s="2">
        <v>2123</v>
      </c>
      <c r="F17" s="2" t="s">
        <v>20</v>
      </c>
      <c r="G17" s="2" t="s">
        <v>20</v>
      </c>
      <c r="H17" s="2" t="s">
        <v>20</v>
      </c>
      <c r="I17" s="2" t="s">
        <v>20</v>
      </c>
      <c r="J17" s="2" t="s">
        <v>20</v>
      </c>
      <c r="K17" s="2">
        <v>1</v>
      </c>
      <c r="L17" s="2" t="s">
        <v>20</v>
      </c>
      <c r="M17" s="2" t="s">
        <v>20</v>
      </c>
      <c r="N17" s="2" t="s">
        <v>20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3:20" x14ac:dyDescent="0.25">
      <c r="C18" s="1">
        <v>112</v>
      </c>
      <c r="D18" s="2">
        <v>2537</v>
      </c>
      <c r="E18" s="2" t="s">
        <v>20</v>
      </c>
      <c r="F18" s="2" t="s">
        <v>20</v>
      </c>
      <c r="G18" s="2">
        <v>2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3:20" x14ac:dyDescent="0.25">
      <c r="C19" s="1">
        <v>113</v>
      </c>
      <c r="D19" s="2">
        <v>1789</v>
      </c>
      <c r="E19" s="2" t="s">
        <v>20</v>
      </c>
      <c r="F19" s="2" t="s">
        <v>20</v>
      </c>
      <c r="G19" s="2" t="s">
        <v>20</v>
      </c>
      <c r="H19" s="2">
        <v>6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3:20" x14ac:dyDescent="0.25">
      <c r="C20" s="1">
        <v>114</v>
      </c>
      <c r="D20" s="2">
        <v>1820</v>
      </c>
      <c r="E20" s="2" t="s">
        <v>20</v>
      </c>
      <c r="F20" s="2" t="s">
        <v>20</v>
      </c>
      <c r="G20" s="2">
        <v>10</v>
      </c>
      <c r="H20" s="2" t="s">
        <v>20</v>
      </c>
      <c r="I20" s="2">
        <v>2</v>
      </c>
      <c r="J20" s="2" t="s">
        <v>20</v>
      </c>
      <c r="K20" s="2">
        <v>43</v>
      </c>
      <c r="L20" s="2">
        <v>4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3:20" x14ac:dyDescent="0.25">
      <c r="C21" s="1">
        <v>115</v>
      </c>
      <c r="D21" s="2">
        <v>1953</v>
      </c>
      <c r="E21" s="2" t="s">
        <v>20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3:20" x14ac:dyDescent="0.25">
      <c r="C22" s="1">
        <v>116</v>
      </c>
      <c r="D22" s="2">
        <v>2302</v>
      </c>
      <c r="E22" s="2" t="s">
        <v>20</v>
      </c>
      <c r="F22" s="2" t="s">
        <v>20</v>
      </c>
      <c r="G22" s="2">
        <v>1</v>
      </c>
      <c r="H22" s="2" t="s">
        <v>20</v>
      </c>
      <c r="I22" s="2" t="s">
        <v>20</v>
      </c>
      <c r="J22" s="2" t="s">
        <v>20</v>
      </c>
      <c r="K22" s="2">
        <v>109</v>
      </c>
      <c r="L22" s="2" t="s">
        <v>20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3:20" x14ac:dyDescent="0.25">
      <c r="C23" s="1">
        <v>117</v>
      </c>
      <c r="D23" s="2">
        <v>1534</v>
      </c>
      <c r="E23" s="2" t="s">
        <v>20</v>
      </c>
      <c r="F23" s="2" t="s">
        <v>20</v>
      </c>
      <c r="G23" s="2">
        <v>1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3:20" x14ac:dyDescent="0.25">
      <c r="C24" s="1">
        <v>118</v>
      </c>
      <c r="D24" s="2" t="s">
        <v>20</v>
      </c>
      <c r="E24" s="2" t="s">
        <v>20</v>
      </c>
      <c r="F24" s="2">
        <v>2166</v>
      </c>
      <c r="G24" s="2">
        <v>96</v>
      </c>
      <c r="H24" s="2" t="s">
        <v>20</v>
      </c>
      <c r="I24" s="2" t="s">
        <v>20</v>
      </c>
      <c r="J24" s="2" t="s">
        <v>20</v>
      </c>
      <c r="K24" s="2">
        <v>16</v>
      </c>
      <c r="L24" s="2" t="s">
        <v>20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>
        <v>10</v>
      </c>
      <c r="T24" s="2" t="s">
        <v>20</v>
      </c>
    </row>
    <row r="25" spans="3:20" x14ac:dyDescent="0.25">
      <c r="C25" s="1">
        <v>119</v>
      </c>
      <c r="D25" s="2">
        <v>1543</v>
      </c>
      <c r="E25" s="2" t="s">
        <v>20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>
        <v>444</v>
      </c>
      <c r="L25" s="2" t="s">
        <v>20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3:20" x14ac:dyDescent="0.25">
      <c r="C26" s="1">
        <v>121</v>
      </c>
      <c r="D26" s="2">
        <v>1861</v>
      </c>
      <c r="E26" s="2" t="s">
        <v>20</v>
      </c>
      <c r="F26" s="2" t="s">
        <v>20</v>
      </c>
      <c r="G26" s="2">
        <v>1</v>
      </c>
      <c r="H26" s="2" t="s">
        <v>20</v>
      </c>
      <c r="I26" s="2" t="s">
        <v>20</v>
      </c>
      <c r="J26" s="2" t="s">
        <v>20</v>
      </c>
      <c r="K26" s="2">
        <v>1</v>
      </c>
      <c r="L26" s="2" t="s">
        <v>20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3:20" x14ac:dyDescent="0.25">
      <c r="C27" s="1">
        <v>122</v>
      </c>
      <c r="D27" s="2">
        <v>2476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3:20" x14ac:dyDescent="0.25">
      <c r="C28" s="1">
        <v>123</v>
      </c>
      <c r="D28" s="2">
        <v>1515</v>
      </c>
      <c r="E28" s="2" t="s">
        <v>20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20</v>
      </c>
      <c r="K28" s="2">
        <v>3</v>
      </c>
      <c r="L28" s="2" t="s">
        <v>20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3:20" x14ac:dyDescent="0.25">
      <c r="C29" s="1">
        <v>124</v>
      </c>
      <c r="D29" s="2" t="s">
        <v>20</v>
      </c>
      <c r="E29" s="2" t="s">
        <v>20</v>
      </c>
      <c r="F29" s="2">
        <v>1531</v>
      </c>
      <c r="G29" s="2">
        <v>2</v>
      </c>
      <c r="H29" s="2" t="s">
        <v>20</v>
      </c>
      <c r="I29" s="2">
        <v>29</v>
      </c>
      <c r="J29" s="2" t="s">
        <v>20</v>
      </c>
      <c r="K29" s="2">
        <v>47</v>
      </c>
      <c r="L29" s="2">
        <v>5</v>
      </c>
      <c r="M29" s="2" t="s">
        <v>20</v>
      </c>
      <c r="N29" s="2" t="s">
        <v>20</v>
      </c>
      <c r="O29" s="2">
        <v>5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3:20" x14ac:dyDescent="0.25">
      <c r="C30" s="1">
        <v>200</v>
      </c>
      <c r="D30" s="2">
        <v>1743</v>
      </c>
      <c r="E30" s="2" t="s">
        <v>20</v>
      </c>
      <c r="F30" s="2" t="s">
        <v>20</v>
      </c>
      <c r="G30" s="2">
        <v>30</v>
      </c>
      <c r="H30" s="2" t="s">
        <v>20</v>
      </c>
      <c r="I30" s="2" t="s">
        <v>20</v>
      </c>
      <c r="J30" s="2" t="s">
        <v>20</v>
      </c>
      <c r="K30" s="2">
        <v>826</v>
      </c>
      <c r="L30" s="2">
        <v>2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3:20" x14ac:dyDescent="0.25">
      <c r="C31" s="1">
        <v>201</v>
      </c>
      <c r="D31" s="2">
        <v>1625</v>
      </c>
      <c r="E31" s="2" t="s">
        <v>20</v>
      </c>
      <c r="F31" s="2" t="s">
        <v>20</v>
      </c>
      <c r="G31" s="2">
        <v>30</v>
      </c>
      <c r="H31" s="2">
        <v>97</v>
      </c>
      <c r="I31" s="2">
        <v>1</v>
      </c>
      <c r="J31" s="2" t="s">
        <v>20</v>
      </c>
      <c r="K31" s="2">
        <v>198</v>
      </c>
      <c r="L31" s="2">
        <v>2</v>
      </c>
      <c r="M31" s="2" t="s">
        <v>20</v>
      </c>
      <c r="N31" s="2" t="s">
        <v>20</v>
      </c>
      <c r="O31" s="2">
        <v>10</v>
      </c>
      <c r="P31" s="2" t="s">
        <v>20</v>
      </c>
      <c r="Q31" s="2" t="s">
        <v>20</v>
      </c>
      <c r="R31" s="2" t="s">
        <v>20</v>
      </c>
      <c r="S31" s="2">
        <v>37</v>
      </c>
      <c r="T31" s="2" t="s">
        <v>20</v>
      </c>
    </row>
    <row r="32" spans="3:20" x14ac:dyDescent="0.25">
      <c r="C32" s="1">
        <v>202</v>
      </c>
      <c r="D32" s="2">
        <v>2061</v>
      </c>
      <c r="E32" s="2" t="s">
        <v>20</v>
      </c>
      <c r="F32" s="2" t="s">
        <v>20</v>
      </c>
      <c r="G32" s="2">
        <v>36</v>
      </c>
      <c r="H32" s="2">
        <v>19</v>
      </c>
      <c r="I32" s="2" t="s">
        <v>20</v>
      </c>
      <c r="J32" s="2" t="s">
        <v>20</v>
      </c>
      <c r="K32" s="2">
        <v>19</v>
      </c>
      <c r="L32" s="2">
        <v>1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3:24" x14ac:dyDescent="0.25">
      <c r="C33" s="1">
        <v>203</v>
      </c>
      <c r="D33" s="2">
        <v>2529</v>
      </c>
      <c r="E33" s="2" t="s">
        <v>20</v>
      </c>
      <c r="F33" s="2" t="s">
        <v>20</v>
      </c>
      <c r="G33" s="2" t="s">
        <v>20</v>
      </c>
      <c r="H33" s="2">
        <v>2</v>
      </c>
      <c r="I33" s="2" t="s">
        <v>20</v>
      </c>
      <c r="J33" s="2" t="s">
        <v>20</v>
      </c>
      <c r="K33" s="2">
        <v>444</v>
      </c>
      <c r="L33" s="2">
        <v>1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>
        <v>4</v>
      </c>
    </row>
    <row r="34" spans="3:24" x14ac:dyDescent="0.25">
      <c r="C34" s="1">
        <v>205</v>
      </c>
      <c r="D34" s="2">
        <v>2571</v>
      </c>
      <c r="E34" s="2" t="s">
        <v>20</v>
      </c>
      <c r="F34" s="2" t="s">
        <v>20</v>
      </c>
      <c r="G34" s="2">
        <v>3</v>
      </c>
      <c r="H34" s="2" t="s">
        <v>20</v>
      </c>
      <c r="I34" s="2" t="s">
        <v>20</v>
      </c>
      <c r="J34" s="2" t="s">
        <v>20</v>
      </c>
      <c r="K34" s="2">
        <v>71</v>
      </c>
      <c r="L34" s="2">
        <v>11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3:24" x14ac:dyDescent="0.25">
      <c r="C35" s="1">
        <v>207</v>
      </c>
      <c r="D35" s="2" t="s">
        <v>20</v>
      </c>
      <c r="E35" s="2">
        <v>1457</v>
      </c>
      <c r="F35" s="2">
        <v>86</v>
      </c>
      <c r="G35" s="2">
        <v>107</v>
      </c>
      <c r="H35" s="2" t="s">
        <v>20</v>
      </c>
      <c r="I35" s="2" t="s">
        <v>20</v>
      </c>
      <c r="J35" s="2" t="s">
        <v>20</v>
      </c>
      <c r="K35" s="2">
        <v>105</v>
      </c>
      <c r="L35" s="2" t="s">
        <v>20</v>
      </c>
      <c r="M35" s="2">
        <v>472</v>
      </c>
      <c r="N35" s="2" t="s">
        <v>20</v>
      </c>
      <c r="O35" s="2" t="s">
        <v>20</v>
      </c>
      <c r="P35" s="2">
        <v>105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3:24" x14ac:dyDescent="0.25">
      <c r="C36" s="1">
        <v>208</v>
      </c>
      <c r="D36" s="2">
        <v>1586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2">
        <v>2</v>
      </c>
      <c r="K36" s="2">
        <v>992</v>
      </c>
      <c r="L36" s="2">
        <v>373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>
        <v>2</v>
      </c>
    </row>
    <row r="37" spans="3:24" x14ac:dyDescent="0.25">
      <c r="C37" s="1">
        <v>209</v>
      </c>
      <c r="D37" s="2">
        <v>2621</v>
      </c>
      <c r="E37" s="2" t="s">
        <v>20</v>
      </c>
      <c r="F37" s="2" t="s">
        <v>20</v>
      </c>
      <c r="G37" s="2">
        <v>383</v>
      </c>
      <c r="H37" s="2" t="s">
        <v>20</v>
      </c>
      <c r="I37" s="2" t="s">
        <v>20</v>
      </c>
      <c r="J37" s="2" t="s">
        <v>20</v>
      </c>
      <c r="K37" s="2">
        <v>1</v>
      </c>
      <c r="L37" s="2" t="s">
        <v>20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20</v>
      </c>
      <c r="S37" s="2" t="s">
        <v>20</v>
      </c>
      <c r="T37" s="2" t="s">
        <v>20</v>
      </c>
    </row>
    <row r="38" spans="3:24" x14ac:dyDescent="0.25">
      <c r="C38" s="1">
        <v>210</v>
      </c>
      <c r="D38" s="2">
        <v>2423</v>
      </c>
      <c r="E38" s="2" t="s">
        <v>20</v>
      </c>
      <c r="F38" s="2" t="s">
        <v>20</v>
      </c>
      <c r="G38" s="2" t="s">
        <v>20</v>
      </c>
      <c r="H38" s="2">
        <v>22</v>
      </c>
      <c r="I38" s="2" t="s">
        <v>20</v>
      </c>
      <c r="J38" s="2" t="s">
        <v>20</v>
      </c>
      <c r="K38" s="2">
        <v>194</v>
      </c>
      <c r="L38" s="2">
        <v>10</v>
      </c>
      <c r="M38" s="2" t="s">
        <v>20</v>
      </c>
      <c r="N38" s="2" t="s">
        <v>20</v>
      </c>
      <c r="O38" s="2" t="s">
        <v>20</v>
      </c>
      <c r="P38" s="2">
        <v>1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3:24" x14ac:dyDescent="0.25">
      <c r="C39" s="1">
        <v>212</v>
      </c>
      <c r="D39" s="2">
        <v>923</v>
      </c>
      <c r="E39" s="2" t="s">
        <v>20</v>
      </c>
      <c r="F39" s="2">
        <v>1825</v>
      </c>
      <c r="G39" s="2" t="s">
        <v>20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3:24" x14ac:dyDescent="0.25">
      <c r="C40" s="1">
        <v>213</v>
      </c>
      <c r="D40" s="2">
        <v>2641</v>
      </c>
      <c r="E40" s="2" t="s">
        <v>20</v>
      </c>
      <c r="F40" s="2" t="s">
        <v>20</v>
      </c>
      <c r="G40" s="2">
        <v>25</v>
      </c>
      <c r="H40" s="2">
        <v>3</v>
      </c>
      <c r="I40" s="2" t="s">
        <v>20</v>
      </c>
      <c r="J40" s="2" t="s">
        <v>20</v>
      </c>
      <c r="K40" s="2">
        <v>220</v>
      </c>
      <c r="L40" s="2">
        <v>362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3:24" x14ac:dyDescent="0.25">
      <c r="C41" s="1">
        <v>214</v>
      </c>
      <c r="D41" s="2" t="s">
        <v>20</v>
      </c>
      <c r="E41" s="2">
        <v>2003</v>
      </c>
      <c r="F41" s="2" t="s">
        <v>20</v>
      </c>
      <c r="G41" s="2" t="s">
        <v>20</v>
      </c>
      <c r="H41" s="2" t="s">
        <v>20</v>
      </c>
      <c r="I41" s="2" t="s">
        <v>20</v>
      </c>
      <c r="J41" s="2" t="s">
        <v>20</v>
      </c>
      <c r="K41" s="2">
        <v>256</v>
      </c>
      <c r="L41" s="2">
        <v>1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>
        <v>2</v>
      </c>
    </row>
    <row r="42" spans="3:24" x14ac:dyDescent="0.25">
      <c r="C42" s="1">
        <v>215</v>
      </c>
      <c r="D42" s="2">
        <v>3195</v>
      </c>
      <c r="E42" s="2" t="s">
        <v>20</v>
      </c>
      <c r="F42" s="2" t="s">
        <v>20</v>
      </c>
      <c r="G42" s="2">
        <v>3</v>
      </c>
      <c r="H42" s="2" t="s">
        <v>20</v>
      </c>
      <c r="I42" s="2" t="s">
        <v>20</v>
      </c>
      <c r="J42" s="2" t="s">
        <v>20</v>
      </c>
      <c r="K42" s="2">
        <v>164</v>
      </c>
      <c r="L42" s="2">
        <v>1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3:24" x14ac:dyDescent="0.25">
      <c r="C43" s="1">
        <v>217</v>
      </c>
      <c r="D43" s="2">
        <v>244</v>
      </c>
      <c r="E43" s="2" t="s">
        <v>20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>
        <v>162</v>
      </c>
      <c r="L43" s="2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2">
        <v>1542</v>
      </c>
      <c r="R43" s="2">
        <v>260</v>
      </c>
      <c r="S43" s="2" t="s">
        <v>20</v>
      </c>
      <c r="T43" s="2" t="s">
        <v>20</v>
      </c>
    </row>
    <row r="44" spans="3:24" x14ac:dyDescent="0.25">
      <c r="C44" s="1">
        <v>219</v>
      </c>
      <c r="D44" s="2">
        <v>2082</v>
      </c>
      <c r="E44" s="2" t="s">
        <v>20</v>
      </c>
      <c r="F44" s="2" t="s">
        <v>20</v>
      </c>
      <c r="G44" s="2">
        <v>7</v>
      </c>
      <c r="H44" s="2" t="s">
        <v>20</v>
      </c>
      <c r="I44" s="2" t="s">
        <v>20</v>
      </c>
      <c r="J44" s="2" t="s">
        <v>20</v>
      </c>
      <c r="K44" s="2">
        <v>64</v>
      </c>
      <c r="L44" s="2">
        <v>1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>
        <v>133</v>
      </c>
      <c r="T44" s="2" t="s">
        <v>20</v>
      </c>
    </row>
    <row r="45" spans="3:24" x14ac:dyDescent="0.25">
      <c r="C45" s="1">
        <v>220</v>
      </c>
      <c r="D45" s="2">
        <v>1954</v>
      </c>
      <c r="E45" s="2" t="s">
        <v>20</v>
      </c>
      <c r="F45" s="2" t="s">
        <v>20</v>
      </c>
      <c r="G45" s="2">
        <v>94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3:24" ht="15.75" thickBot="1" x14ac:dyDescent="0.3">
      <c r="C46" s="1">
        <v>221</v>
      </c>
      <c r="D46" s="2">
        <v>2031</v>
      </c>
      <c r="E46" s="2" t="s">
        <v>20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>
        <v>396</v>
      </c>
      <c r="L46" s="2" t="s">
        <v>20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3:24" x14ac:dyDescent="0.25">
      <c r="C47" s="1">
        <v>222</v>
      </c>
      <c r="D47" s="2">
        <v>2062</v>
      </c>
      <c r="E47" s="2" t="s">
        <v>20</v>
      </c>
      <c r="F47" s="2" t="s">
        <v>20</v>
      </c>
      <c r="G47" s="2">
        <v>208</v>
      </c>
      <c r="H47" s="2" t="s">
        <v>20</v>
      </c>
      <c r="I47" s="2">
        <v>1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>
        <v>212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  <c r="X47" s="7" t="s">
        <v>24</v>
      </c>
    </row>
    <row r="48" spans="3:24" ht="15.75" thickBot="1" x14ac:dyDescent="0.3">
      <c r="C48" s="1">
        <v>223</v>
      </c>
      <c r="D48" s="2">
        <v>2029</v>
      </c>
      <c r="E48" s="2" t="s">
        <v>20</v>
      </c>
      <c r="F48" s="2" t="s">
        <v>20</v>
      </c>
      <c r="G48" s="2">
        <v>72</v>
      </c>
      <c r="H48" s="2">
        <v>1</v>
      </c>
      <c r="I48" s="2" t="s">
        <v>20</v>
      </c>
      <c r="J48" s="2" t="s">
        <v>20</v>
      </c>
      <c r="K48" s="2">
        <v>473</v>
      </c>
      <c r="L48" s="2">
        <v>14</v>
      </c>
      <c r="M48" s="2" t="s">
        <v>20</v>
      </c>
      <c r="N48" s="2">
        <v>16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  <c r="X48" s="8">
        <v>48</v>
      </c>
    </row>
    <row r="49" spans="3:24" x14ac:dyDescent="0.25">
      <c r="C49" s="1">
        <v>228</v>
      </c>
      <c r="D49" s="2">
        <v>1688</v>
      </c>
      <c r="E49" s="2" t="s">
        <v>20</v>
      </c>
      <c r="F49" s="2" t="s">
        <v>20</v>
      </c>
      <c r="G49" s="2">
        <v>3</v>
      </c>
      <c r="H49" s="2" t="s">
        <v>20</v>
      </c>
      <c r="I49" s="2" t="s">
        <v>20</v>
      </c>
      <c r="J49" s="2" t="s">
        <v>20</v>
      </c>
      <c r="K49" s="2">
        <v>362</v>
      </c>
      <c r="L49" s="2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3:24" x14ac:dyDescent="0.25">
      <c r="C50" s="1">
        <v>230</v>
      </c>
      <c r="D50" s="2">
        <v>2255</v>
      </c>
      <c r="E50" s="2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>
        <v>1</v>
      </c>
      <c r="L50" s="2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  <c r="X50" t="s">
        <v>27</v>
      </c>
    </row>
    <row r="51" spans="3:24" x14ac:dyDescent="0.25">
      <c r="C51" s="1">
        <v>231</v>
      </c>
      <c r="D51" s="2">
        <v>314</v>
      </c>
      <c r="E51" s="2" t="s">
        <v>20</v>
      </c>
      <c r="F51" s="2">
        <v>1254</v>
      </c>
      <c r="G51" s="2">
        <v>1</v>
      </c>
      <c r="H51" s="2" t="s">
        <v>20</v>
      </c>
      <c r="I51" s="2" t="s">
        <v>20</v>
      </c>
      <c r="J51" s="2" t="s">
        <v>20</v>
      </c>
      <c r="K51" s="2">
        <v>2</v>
      </c>
      <c r="L51" s="2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>
        <v>2</v>
      </c>
      <c r="T51" s="2" t="s">
        <v>20</v>
      </c>
      <c r="X51">
        <f>X48*2</f>
        <v>96</v>
      </c>
    </row>
    <row r="52" spans="3:24" x14ac:dyDescent="0.25">
      <c r="C52" s="1">
        <v>232</v>
      </c>
      <c r="D52" s="2" t="s">
        <v>20</v>
      </c>
      <c r="E52" s="2" t="s">
        <v>20</v>
      </c>
      <c r="F52" s="2">
        <v>397</v>
      </c>
      <c r="G52" s="2">
        <v>1382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>
        <v>1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3:24" x14ac:dyDescent="0.25">
      <c r="C53" s="1">
        <v>233</v>
      </c>
      <c r="D53" s="2">
        <v>2230</v>
      </c>
      <c r="E53" s="2" t="s">
        <v>20</v>
      </c>
      <c r="F53" s="2" t="s">
        <v>20</v>
      </c>
      <c r="G53" s="2">
        <v>7</v>
      </c>
      <c r="H53" s="2" t="s">
        <v>20</v>
      </c>
      <c r="I53" s="2" t="s">
        <v>20</v>
      </c>
      <c r="J53" s="2" t="s">
        <v>20</v>
      </c>
      <c r="K53" s="2">
        <v>831</v>
      </c>
      <c r="L53" s="2">
        <v>11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3:24" x14ac:dyDescent="0.25">
      <c r="C54" s="1">
        <v>234</v>
      </c>
      <c r="D54" s="2">
        <v>2700</v>
      </c>
      <c r="E54" s="2" t="s">
        <v>20</v>
      </c>
      <c r="F54" s="2" t="s">
        <v>20</v>
      </c>
      <c r="G54" s="2" t="s">
        <v>20</v>
      </c>
      <c r="H54" s="2" t="s">
        <v>20</v>
      </c>
      <c r="I54" s="2">
        <v>50</v>
      </c>
      <c r="J54" s="2" t="s">
        <v>20</v>
      </c>
      <c r="K54" s="2">
        <v>3</v>
      </c>
      <c r="L54" s="2" t="s">
        <v>20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3:24" ht="15.75" thickBot="1" x14ac:dyDescent="0.3">
      <c r="D55" s="4">
        <f>SUM(D7:D54)</f>
        <v>75052</v>
      </c>
      <c r="E55" s="4">
        <f>SUM(E7:E54)</f>
        <v>8075</v>
      </c>
      <c r="F55" s="4">
        <f t="shared" ref="F55:T55" si="0">SUM(F7:F54)</f>
        <v>7259</v>
      </c>
      <c r="G55" s="4">
        <f t="shared" si="0"/>
        <v>2546</v>
      </c>
      <c r="H55" s="4">
        <f t="shared" si="0"/>
        <v>150</v>
      </c>
      <c r="I55" s="4">
        <f t="shared" si="0"/>
        <v>83</v>
      </c>
      <c r="J55" s="4">
        <f t="shared" si="0"/>
        <v>2</v>
      </c>
      <c r="K55" s="4">
        <f t="shared" si="0"/>
        <v>7130</v>
      </c>
      <c r="L55" s="4">
        <f t="shared" si="0"/>
        <v>803</v>
      </c>
      <c r="M55" s="4">
        <f t="shared" si="0"/>
        <v>472</v>
      </c>
      <c r="N55" s="4">
        <f t="shared" si="0"/>
        <v>16</v>
      </c>
      <c r="O55" s="4">
        <f t="shared" si="0"/>
        <v>229</v>
      </c>
      <c r="P55" s="4">
        <f t="shared" si="0"/>
        <v>106</v>
      </c>
      <c r="Q55" s="4">
        <f t="shared" si="0"/>
        <v>7028</v>
      </c>
      <c r="R55" s="4">
        <f t="shared" si="0"/>
        <v>982</v>
      </c>
      <c r="S55" s="4">
        <f t="shared" si="0"/>
        <v>193</v>
      </c>
      <c r="T55" s="4">
        <f t="shared" si="0"/>
        <v>33</v>
      </c>
    </row>
    <row r="56" spans="3:24" ht="15.75" thickBot="1" x14ac:dyDescent="0.3">
      <c r="D56" s="11" t="s">
        <v>1</v>
      </c>
      <c r="E56" s="12"/>
      <c r="F56" s="12"/>
      <c r="G56" s="12"/>
      <c r="H56" s="12"/>
      <c r="I56" s="12"/>
      <c r="J56" s="13"/>
      <c r="K56" s="3" t="s">
        <v>2</v>
      </c>
      <c r="L56" s="3" t="s">
        <v>3</v>
      </c>
      <c r="M56" s="3" t="s">
        <v>4</v>
      </c>
      <c r="N56" s="11" t="s">
        <v>1</v>
      </c>
      <c r="O56" s="13"/>
      <c r="P56" s="3" t="s">
        <v>5</v>
      </c>
      <c r="Q56" s="3" t="s">
        <v>6</v>
      </c>
      <c r="R56" s="3" t="s">
        <v>3</v>
      </c>
      <c r="S56" s="3" t="s">
        <v>4</v>
      </c>
      <c r="T56" s="3" t="s">
        <v>7</v>
      </c>
    </row>
    <row r="57" spans="3:24" x14ac:dyDescent="0.25">
      <c r="D57" s="5" t="s">
        <v>8</v>
      </c>
      <c r="E57" s="5" t="s">
        <v>9</v>
      </c>
      <c r="F57" s="5" t="s">
        <v>10</v>
      </c>
      <c r="G57" s="5" t="s">
        <v>11</v>
      </c>
      <c r="H57" s="5" t="s">
        <v>12</v>
      </c>
      <c r="I57" s="5" t="s">
        <v>13</v>
      </c>
      <c r="J57" s="5" t="s">
        <v>14</v>
      </c>
      <c r="K57" s="5" t="s">
        <v>2</v>
      </c>
      <c r="L57" s="5" t="s">
        <v>3</v>
      </c>
      <c r="M57" s="5" t="s">
        <v>15</v>
      </c>
      <c r="N57" s="5" t="s">
        <v>16</v>
      </c>
      <c r="O57" s="5" t="s">
        <v>17</v>
      </c>
      <c r="P57" s="5" t="s">
        <v>5</v>
      </c>
      <c r="Q57" s="5" t="s">
        <v>6</v>
      </c>
      <c r="R57" s="5" t="s">
        <v>18</v>
      </c>
      <c r="S57" s="5" t="s">
        <v>28</v>
      </c>
      <c r="T57" s="5" t="s">
        <v>7</v>
      </c>
      <c r="W57" s="5" t="s">
        <v>21</v>
      </c>
    </row>
    <row r="58" spans="3:24" x14ac:dyDescent="0.25">
      <c r="C58" t="s">
        <v>22</v>
      </c>
      <c r="D58">
        <v>74984</v>
      </c>
      <c r="E58">
        <v>8069</v>
      </c>
      <c r="F58">
        <v>7250</v>
      </c>
      <c r="G58">
        <v>2544</v>
      </c>
      <c r="H58">
        <v>150</v>
      </c>
      <c r="I58">
        <v>83</v>
      </c>
      <c r="J58">
        <v>2</v>
      </c>
      <c r="K58">
        <v>7128</v>
      </c>
      <c r="L58">
        <v>802</v>
      </c>
      <c r="M58" s="6"/>
      <c r="N58">
        <v>16</v>
      </c>
      <c r="O58">
        <v>229</v>
      </c>
      <c r="P58">
        <v>106</v>
      </c>
      <c r="Q58" s="9">
        <f>W58</f>
        <v>7020</v>
      </c>
      <c r="R58">
        <v>982</v>
      </c>
      <c r="S58" s="6"/>
      <c r="T58">
        <v>33</v>
      </c>
      <c r="W58">
        <v>7020</v>
      </c>
      <c r="X58" t="s">
        <v>29</v>
      </c>
    </row>
    <row r="59" spans="3:24" x14ac:dyDescent="0.25">
      <c r="C59" t="s">
        <v>23</v>
      </c>
      <c r="D59">
        <f>D55-D58</f>
        <v>68</v>
      </c>
      <c r="E59">
        <f t="shared" ref="E59:T59" si="1">E55-E58</f>
        <v>6</v>
      </c>
      <c r="F59">
        <f t="shared" si="1"/>
        <v>9</v>
      </c>
      <c r="G59">
        <f t="shared" si="1"/>
        <v>2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1"/>
        <v>2</v>
      </c>
      <c r="L59">
        <f t="shared" si="1"/>
        <v>1</v>
      </c>
      <c r="M59">
        <f t="shared" si="1"/>
        <v>472</v>
      </c>
      <c r="N59">
        <f t="shared" si="1"/>
        <v>0</v>
      </c>
      <c r="O59">
        <f t="shared" si="1"/>
        <v>0</v>
      </c>
      <c r="P59">
        <f t="shared" si="1"/>
        <v>0</v>
      </c>
      <c r="Q59">
        <f t="shared" si="1"/>
        <v>8</v>
      </c>
      <c r="R59">
        <f t="shared" si="1"/>
        <v>0</v>
      </c>
      <c r="S59">
        <f t="shared" si="1"/>
        <v>193</v>
      </c>
      <c r="T59">
        <f t="shared" si="1"/>
        <v>0</v>
      </c>
      <c r="U59">
        <f>SUM(D59:T59)</f>
        <v>761</v>
      </c>
      <c r="X59">
        <f xml:space="preserve"> U59 - X51 - M55 - S55</f>
        <v>0</v>
      </c>
    </row>
    <row r="61" spans="3:24" x14ac:dyDescent="0.25">
      <c r="C61" t="s">
        <v>25</v>
      </c>
      <c r="D61" s="14"/>
      <c r="E61" s="14"/>
      <c r="F61" s="14"/>
      <c r="G61" s="14"/>
      <c r="H61" s="14"/>
      <c r="I61" s="14"/>
      <c r="J61" s="14"/>
      <c r="K61" s="14"/>
      <c r="L61" s="14"/>
      <c r="N61" s="14"/>
      <c r="O61" s="14"/>
      <c r="P61" s="14"/>
      <c r="Q61" s="14"/>
      <c r="R61" s="14"/>
      <c r="T61" s="14"/>
    </row>
    <row r="62" spans="3:24" x14ac:dyDescent="0.25">
      <c r="C62" t="s">
        <v>26</v>
      </c>
    </row>
  </sheetData>
  <mergeCells count="5">
    <mergeCell ref="C4:C5"/>
    <mergeCell ref="D4:J4"/>
    <mergeCell ref="N4:O4"/>
    <mergeCell ref="D56:J56"/>
    <mergeCell ref="N56:O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2015-06-05T18:19:34Z</dcterms:created>
  <dcterms:modified xsi:type="dcterms:W3CDTF">2020-05-26T12:30:30Z</dcterms:modified>
</cp:coreProperties>
</file>