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earning_card" sheetId="1" r:id="rId4"/>
    <sheet state="hidden" name="qna" sheetId="2" r:id="rId5"/>
    <sheet state="hidden" name="flexible" sheetId="3" r:id="rId6"/>
    <sheet state="visible" name="Draft" sheetId="4" r:id="rId7"/>
    <sheet state="visible" name="communicate_topic" sheetId="5" r:id="rId8"/>
    <sheet state="visible" name="communicate _leson" sheetId="6" r:id="rId9"/>
    <sheet state="visible" name="scenario" sheetId="7" r:id="rId10"/>
    <sheet state="visible" name="lesson_detail_outline" sheetId="8" r:id="rId11"/>
    <sheet state="visible" name="lesson_detail_learning_meaning" sheetId="9" r:id="rId12"/>
    <sheet state="visible" name="lesson_detail_learning_card" sheetId="10" r:id="rId13"/>
    <sheet state="visible" name="lesson_detail_flexible_phrase" sheetId="11" r:id="rId14"/>
    <sheet state="visible" name="lesson_detail_learning_phrase_q" sheetId="12" r:id="rId15"/>
    <sheet state="hidden" name="lesson_detail_outline_test_dev" sheetId="13" r:id="rId16"/>
    <sheet state="hidden" name="Trang tính10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CTV chú ý để tịnh tiến từ số liền sau số max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1">
      <text>
        <t xml:space="preserve">CTV chú ý để tịnh tiến từ số liền sau số max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B1">
      <text>
        <t xml:space="preserve">CTV chú ý để tịnh tiến từ số liên sau số max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1">
      <text>
        <t xml:space="preserve">CTV chú ý để tịnh tiến từ số liên sau số max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1">
      <text>
        <t xml:space="preserve">CTV chú ý để tịnh tiến từ số liền sau số max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">
      <text>
        <t xml:space="preserve">CTV chú ý để tịnh tiến từ số liền sau số max</t>
      </text>
    </comment>
  </commentList>
</comments>
</file>

<file path=xl/sharedStrings.xml><?xml version="1.0" encoding="utf-8"?>
<sst xmlns="http://schemas.openxmlformats.org/spreadsheetml/2006/main" count="7014" uniqueCount="2658">
  <si>
    <t>TẠO AUDIO</t>
  </si>
  <si>
    <t>http://103.253.20.13:25010/</t>
  </si>
  <si>
    <t>dán text vào
Mỗi dòng
sẽ ra
1 audio riêng biệt</t>
  </si>
  <si>
    <t>Down về</t>
  </si>
  <si>
    <t>shift+ chuột phải vào phần trống của thư mục</t>
  </si>
  <si>
    <t>gõ: get-childItem -Name &gt; RA LINK &gt; COPY VỀ SHEET</t>
  </si>
  <si>
    <t>ĐỐI VỚI LEARNING CARD</t>
  </si>
  <si>
    <r>
      <rPr/>
      <t xml:space="preserve">sử dụng link template: </t>
    </r>
    <r>
      <rPr>
        <color rgb="FF1155CC"/>
        <u/>
      </rPr>
      <t>https://smedia.stepup.edu.vn/thecoach/giaotiep/audio/learningcard/</t>
    </r>
    <r>
      <rPr/>
      <t xml:space="preserve"> + TÊN AUDIO ĐÃ LẤY</t>
    </r>
  </si>
  <si>
    <t>https://smedia.stepup.edu.vn/thecoach/giaotiep/audio/learningcard/</t>
  </si>
  <si>
    <t>A-year-and-a_en-US-JennyNeural_20241003025337.mp3</t>
  </si>
  <si>
    <t>An-education_en-US-JennyNeural_20241003025334.mp3</t>
  </si>
  <si>
    <t>Have-a-high_en-US-JennyNeural_20241003025331.mp3</t>
  </si>
  <si>
    <t>How-long-hav_en-US-JennyNeural_20241003025338.mp3</t>
  </si>
  <si>
    <t>I-have-been_en-US-JennyNeural_20241003025330.mp3</t>
  </si>
  <si>
    <t>I-have-been_en-US-JennyNeural_20241003025336.mp3</t>
  </si>
  <si>
    <t>I-want-to_en-US-JennyNeural_20241003025332.mp3</t>
  </si>
  <si>
    <t>I-work-at_en-US-JennyNeural_20241003025333.mp3</t>
  </si>
  <si>
    <t>Over-ten-yea_en-US-JennyNeural_20241003025329.mp3</t>
  </si>
  <si>
    <t>Which-compan_en-US-JennyNeural_20241003025335.mp3</t>
  </si>
  <si>
    <t>the shopping mall</t>
  </si>
  <si>
    <t>trung tâm thương mại</t>
  </si>
  <si>
    <t>/ðə ˈʃɑːpɪŋ mɔːl/</t>
  </si>
  <si>
    <t>https://smedia.stepup.edu.vn/thecoach/giaotiep/audio/learningcard/A-year-and-a_en-US-JennyNeural_20241003025337.mp3</t>
  </si>
  <si>
    <t>Where are you buying it</t>
  </si>
  <si>
    <t>Bạn định mua món quà ở đâu?</t>
  </si>
  <si>
    <t>/wer ɑːr juː baɪɪŋ ɪt/</t>
  </si>
  <si>
    <t>https://smedia.stepup.edu.vn/thecoach/giaotiep/audio/learningcard/An-education_en-US-JennyNeural_20241003025334.mp3</t>
  </si>
  <si>
    <t>I am looking to buy</t>
  </si>
  <si>
    <t>Tôi đang tìm mua</t>
  </si>
  <si>
    <t>/aɪ æm lʊkɪŋ tuː baɪ/</t>
  </si>
  <si>
    <t>https://smedia.stepup.edu.vn/thecoach/giaotiep/audio/learningcard/Have-a-high_en-US-JennyNeural_20241003025331.mp3</t>
  </si>
  <si>
    <t>a ring</t>
  </si>
  <si>
    <t>một chiếc nhẫn</t>
  </si>
  <si>
    <t>/ə rɪŋ/</t>
  </si>
  <si>
    <t>https://smedia.stepup.edu.vn/thecoach/giaotiep/audio/learningcard/How-long-hav_en-US-JennyNeural_20241003025338.mp3</t>
  </si>
  <si>
    <t>What kind of jewellery are you looking for</t>
  </si>
  <si>
    <t>Bạn đang tìm mua loại trang sức nào?</t>
  </si>
  <si>
    <t>/wʌt kaɪnd əv ˈdʒuːəlri: ɑːr juː lʊkɪŋ fɔːr/</t>
  </si>
  <si>
    <t>https://smedia.stepup.edu.vn/thecoach/giaotiep/audio/learningcard/I-have-been_en-US-JennyNeural_20241003025330.mp3</t>
  </si>
  <si>
    <t>I am looking for a price that is</t>
  </si>
  <si>
    <t>Tôi đang tìm (sản phẩm) với mức giá</t>
  </si>
  <si>
    <t>/aɪ æm lʊkɪŋ fɔːr ə praɪs ðæt ɪz/</t>
  </si>
  <si>
    <t>https://smedia.stepup.edu.vn/thecoach/giaotiep/audio/learningcard/I-have-been_en-US-JennyNeural_20241003025336.mp3</t>
  </si>
  <si>
    <t>cheap</t>
  </si>
  <si>
    <t>rẻ</t>
  </si>
  <si>
    <t>/tʃiːp/</t>
  </si>
  <si>
    <t>https://smedia.stepup.edu.vn/thecoach/giaotiep/audio/learningcard/I-want-to_en-US-JennyNeural_20241003025332.mp3</t>
  </si>
  <si>
    <t>What price range are you looking at</t>
  </si>
  <si>
    <t>Bạn đang tìm mua (sản phẩm) trong tầm giá nào?</t>
  </si>
  <si>
    <t>/wʌt praɪs reɪndʒ ɑːr juː lʊkɪŋ æt/</t>
  </si>
  <si>
    <t>https://smedia.stepup.edu.vn/thecoach/giaotiep/audio/learningcard/I-work-at_en-US-JennyNeural_20241003025333.mp3</t>
  </si>
  <si>
    <t>https://smedia.stepup.edu.vn/thecoach/giaotiep/audio/learningcard/Over-ten-yea_en-US-JennyNeural_20241003025329.mp3</t>
  </si>
  <si>
    <t>https://smedia.stepup.edu.vn/thecoach/giaotiep/audio/learningcard/Which-compan_en-US-JennyNeural_20241003025335.mp3</t>
  </si>
  <si>
    <t>mapping</t>
  </si>
  <si>
    <t>coach_avatar</t>
  </si>
  <si>
    <t>intro_audio</t>
  </si>
  <si>
    <t>message_type
text hoac image</t>
  </si>
  <si>
    <t>message_content</t>
  </si>
  <si>
    <t>message_audio</t>
  </si>
  <si>
    <t>text</t>
  </si>
  <si>
    <t>dùng lại của flex</t>
  </si>
  <si>
    <t>image</t>
  </si>
  <si>
    <t>I want to go</t>
  </si>
  <si>
    <t>Have you been learning English for over ten years?</t>
  </si>
  <si>
    <t>https://smedia.stepup.edu.vn/thecoach/giaotiep/image/qna/weeklycontent/audio/</t>
  </si>
  <si>
    <t>https://smedia.stepup.edu.vn/thecoach/giaotiep/image/qna/weeklycontent/xyz.png</t>
  </si>
  <si>
    <t>I want to sleep</t>
  </si>
  <si>
    <t>i am:I'm;am:I'm</t>
  </si>
  <si>
    <t>https://smedia.stepup.edu.vn/thecoach/image_TC2022/learning_card/171022_lesson_icon_2_5.png</t>
  </si>
  <si>
    <t>https://smedia.stepup.edu.vn/thecoach/misc/suyt.mp3</t>
  </si>
  <si>
    <t>cụm muốn thay</t>
  </si>
  <si>
    <t>câu full</t>
  </si>
  <si>
    <t>mapping
các khác:cách gốc;....</t>
  </si>
  <si>
    <t>sentence_audio_speaker</t>
  </si>
  <si>
    <t>sentence_audio_auto_play</t>
  </si>
  <si>
    <t>I want to _</t>
  </si>
  <si>
    <t>Hãy nghe mình nói và đọc lại</t>
  </si>
  <si>
    <t>I want to</t>
  </si>
  <si>
    <t>https://smedia.stepup.edu.vn/thecoach/giaotiep/audio/flexible/</t>
  </si>
  <si>
    <t>https://smedia.stepup.edu.vn/thecoach/audio_TC2022/flexible_phrase/loidan_hayngheminhnoivadoclai.mp3</t>
  </si>
  <si>
    <t>go</t>
  </si>
  <si>
    <t>Nhắc lại nhé</t>
  </si>
  <si>
    <t>https://smedia.stepup.edu.vn/thecoach/audio_TC2022/flexible_phrase/loidan_nhaclainhe.mp3</t>
  </si>
  <si>
    <t>sleep</t>
  </si>
  <si>
    <t>Hãy dịch câu sau</t>
  </si>
  <si>
    <t>https://smedia.stepup.edu.vn/thecoach/giaotiep/audio/flexible/silence.mp3</t>
  </si>
  <si>
    <t>https://smedia.stepup.edu.vn/thecoach/audio_TC2022/flexible_phrase/loidan_haydichcausau.mp3</t>
  </si>
  <si>
    <t>jump</t>
  </si>
  <si>
    <t>What do I want?</t>
  </si>
  <si>
    <t>it's</t>
  </si>
  <si>
    <t>its:it's;it is:it's</t>
  </si>
  <si>
    <t>ENGLISH</t>
  </si>
  <si>
    <t>DỊCH TIẾNG VIỆT</t>
  </si>
  <si>
    <t>Trình độ</t>
  </si>
  <si>
    <t>Tình huống</t>
  </si>
  <si>
    <t>Câu hỏi</t>
  </si>
  <si>
    <t>Cấu trúc</t>
  </si>
  <si>
    <t>Cụm thông tin</t>
  </si>
  <si>
    <t>Main phrase</t>
  </si>
  <si>
    <t>Optional phrase</t>
  </si>
  <si>
    <t>A1 - A2</t>
  </si>
  <si>
    <t>Bắt chuyện với khách hàng mới</t>
  </si>
  <si>
    <t>Which company are you working for?</t>
  </si>
  <si>
    <t xml:space="preserve">I'm the ______ from ABC Company. </t>
  </si>
  <si>
    <t>Sales representative</t>
  </si>
  <si>
    <t>Sales director</t>
  </si>
  <si>
    <t>Sales associate</t>
  </si>
  <si>
    <t>Bạn đang làm việc cho công ty nào vậy?</t>
  </si>
  <si>
    <t>Tôi là _____ từ công ty ABC.</t>
  </si>
  <si>
    <t>Đại diện kinh doanh</t>
  </si>
  <si>
    <t>Giám đốc kinh doanh</t>
  </si>
  <si>
    <t>Nhân viên bán hàng</t>
  </si>
  <si>
    <t>What kind of business are you?</t>
  </si>
  <si>
    <t>We're a _____</t>
  </si>
  <si>
    <t>promising start-up</t>
  </si>
  <si>
    <t>leading firm</t>
  </si>
  <si>
    <t xml:space="preserve">pioneer company </t>
  </si>
  <si>
    <t>Bên bạn là kiểu công ty như thế nào?</t>
  </si>
  <si>
    <t>Chúng tôi là một ______.</t>
  </si>
  <si>
    <t>công ty khởi nghiệp triển vọng</t>
  </si>
  <si>
    <t>doanh nghiệp dẫn đầu</t>
  </si>
  <si>
    <t>công ty tiên phong</t>
  </si>
  <si>
    <t>How long have you been in business?</t>
  </si>
  <si>
    <t>We've been around for ______</t>
  </si>
  <si>
    <t>over 2 years</t>
  </si>
  <si>
    <t>nearly a decade</t>
  </si>
  <si>
    <t>less than 5 years</t>
  </si>
  <si>
    <t>Bên bạn đã hoạt động được bao lâu rồi?</t>
  </si>
  <si>
    <t>Chúng tôi đã hoạt động được ______</t>
  </si>
  <si>
    <t>hơn 2 năm</t>
  </si>
  <si>
    <t>gần 1 thập kỷ</t>
  </si>
  <si>
    <t>ít hơn 5 năm</t>
  </si>
  <si>
    <t>Where is your company based?</t>
  </si>
  <si>
    <t>We've the ______ downtown.</t>
  </si>
  <si>
    <t>headquarter</t>
  </si>
  <si>
    <t>local office</t>
  </si>
  <si>
    <t>operations office</t>
  </si>
  <si>
    <t>Công ty của bạn được đặt ở đâu vậy?</t>
  </si>
  <si>
    <t>Chúng tôi có ______ ở quận trung tâm.</t>
  </si>
  <si>
    <t>trụ sở chính</t>
  </si>
  <si>
    <t>văn phòng địa phương</t>
  </si>
  <si>
    <t>văn phòng điều hành</t>
  </si>
  <si>
    <t>How can I contact you?</t>
  </si>
  <si>
    <t>Here is my ____</t>
  </si>
  <si>
    <t>business card</t>
  </si>
  <si>
    <t>company profile</t>
  </si>
  <si>
    <t>company brochure</t>
  </si>
  <si>
    <t>Làm thế nào tôi có thể liên lạc với bạn?</t>
  </si>
  <si>
    <t xml:space="preserve">Đây là ______ của tôi. </t>
  </si>
  <si>
    <t>danh thiếp</t>
  </si>
  <si>
    <t>hồ sơ công ty</t>
  </si>
  <si>
    <t>tờ rơi giới thiệu công ty</t>
  </si>
  <si>
    <t>When can you call me to schedule our next meeting?</t>
  </si>
  <si>
    <t>I’ll follow up with you ________</t>
  </si>
  <si>
    <t>next week</t>
  </si>
  <si>
    <t>tomorrow afternoon</t>
  </si>
  <si>
    <t>on Wednesday</t>
  </si>
  <si>
    <t>Khi nào bạn có thể gọi tôi để lên lịch cho buổi gặp tiếp theo của chúng ta?</t>
  </si>
  <si>
    <t>Tôi sẽ liên hệ với bạn ______</t>
  </si>
  <si>
    <t>tuần tới</t>
  </si>
  <si>
    <t>vào chiều mai</t>
  </si>
  <si>
    <t>vào thứ Tư</t>
  </si>
  <si>
    <t>Tám chuyện tại sân Pickleball</t>
  </si>
  <si>
    <t>How long have you been playing pickleball?</t>
  </si>
  <si>
    <t>I have been playing this sport ______</t>
  </si>
  <si>
    <t>for 3 months</t>
  </si>
  <si>
    <t>for 2 years</t>
  </si>
  <si>
    <t>since last May</t>
  </si>
  <si>
    <t>Bạn chơi pickleball lâu chưa?</t>
  </si>
  <si>
    <t>Mình đã tập môn này ____</t>
  </si>
  <si>
    <t>khoảng 3 tháng</t>
  </si>
  <si>
    <t>khoảng 2 năm</t>
  </si>
  <si>
    <t>từ tháng 5 vừa rồi</t>
  </si>
  <si>
    <t>How are you finding it so far?</t>
  </si>
  <si>
    <t>Pickleball's my ______</t>
  </si>
  <si>
    <t>go-to activity</t>
  </si>
  <si>
    <t>first-choice sport</t>
  </si>
  <si>
    <t>favorite pastime</t>
  </si>
  <si>
    <t>Thế đến giờ bạn cảm thấy môn này như thế nào?</t>
  </si>
  <si>
    <t>Pickleball là _____ của mình.</t>
  </si>
  <si>
    <t xml:space="preserve">hoạt động quen thuộc </t>
  </si>
  <si>
    <t>lựa chọn số 1 khi chơi thể thao</t>
  </si>
  <si>
    <t>trò tiêu khiển yêu thích</t>
  </si>
  <si>
    <t>Do you notice any positive effects after a game?</t>
  </si>
  <si>
    <t>It’s a great way to _____</t>
  </si>
  <si>
    <t>recharge my energy</t>
  </si>
  <si>
    <t>relieve stress from work</t>
  </si>
  <si>
    <t>stay in shape and improve my health</t>
  </si>
  <si>
    <t>Vậy bạn có thấy kết quả nào tích cực từ sau khi chơi môn này không?</t>
  </si>
  <si>
    <t>Nó là một cách tốt để ______</t>
  </si>
  <si>
    <t>nạp lại năng lượng cho bản thân</t>
  </si>
  <si>
    <t>giải tỏa căng thẳng từ công việc</t>
  </si>
  <si>
    <t>giữ dáng và cải thiện sức khỏe</t>
  </si>
  <si>
    <t>How often do you practice?</t>
  </si>
  <si>
    <t>I try to practice ______</t>
  </si>
  <si>
    <t>as often as I can</t>
  </si>
  <si>
    <t>every other day</t>
  </si>
  <si>
    <t>3 sessions per week</t>
  </si>
  <si>
    <t>Bạn có hay luyện tập không?</t>
  </si>
  <si>
    <t>Mình cố gắng tập ______</t>
  </si>
  <si>
    <t>thường xuyên nhất có thể</t>
  </si>
  <si>
    <t>cách ngày một lần</t>
  </si>
  <si>
    <t>3 trận mỗi tuần</t>
  </si>
  <si>
    <t>Any tips you can give for beginners?</t>
  </si>
  <si>
    <t>My trick's to _____</t>
  </si>
  <si>
    <t>perfect your footwork</t>
  </si>
  <si>
    <t>stay light on your feet</t>
  </si>
  <si>
    <t>focus on your positioning</t>
  </si>
  <si>
    <t>Bạn có mẹo nào cho người mới không?</t>
  </si>
  <si>
    <t>Chiêu của mình là _______</t>
  </si>
  <si>
    <t>hoàn thiện kỹ năng di chuyển vị trí</t>
  </si>
  <si>
    <t>luôn giữ cho đôi chân linh hoạt</t>
  </si>
  <si>
    <t>chú tâm vào tư thế đánh</t>
  </si>
  <si>
    <t>Ready to swing a few?</t>
  </si>
  <si>
    <t>Yeah, let's ____!</t>
  </si>
  <si>
    <t>hit the court</t>
  </si>
  <si>
    <t>do it</t>
  </si>
  <si>
    <t>get down to it</t>
  </si>
  <si>
    <t>Sẵn sàng làm vài đường bóng chưa bạn?</t>
  </si>
  <si>
    <t>Hãy cùng ______ nào!</t>
  </si>
  <si>
    <t>ra sân tập</t>
  </si>
  <si>
    <t>tập luyện</t>
  </si>
  <si>
    <t>bắt đầu trận</t>
  </si>
  <si>
    <t>A1</t>
  </si>
  <si>
    <t>Gọi phàn nàn bị ship nhầm hàng</t>
  </si>
  <si>
    <t>Can you tell me more about the mix-up?</t>
  </si>
  <si>
    <t>I received a ________ instead of the headphone.</t>
  </si>
  <si>
    <t>computer mouse</t>
  </si>
  <si>
    <t>TV</t>
  </si>
  <si>
    <t>phone charger</t>
  </si>
  <si>
    <t>Bạn có thể kể rõ với tôi về việc hàng bị nhẫm lẫn không?</t>
  </si>
  <si>
    <t>Tôi nhận được ______ thay vì tai nghe.</t>
  </si>
  <si>
    <t>con chuột máy tính</t>
  </si>
  <si>
    <t>chiếc TV</t>
  </si>
  <si>
    <t>bộ sạc điện thoại</t>
  </si>
  <si>
    <t>I received a _</t>
  </si>
  <si>
    <t>I received a computer mouse instead of the headphone.</t>
  </si>
  <si>
    <t>Oh, do you keep the receipt?</t>
  </si>
  <si>
    <t>I have the _______</t>
  </si>
  <si>
    <t>packaging slip</t>
  </si>
  <si>
    <t>order history</t>
  </si>
  <si>
    <t>confirmation email</t>
  </si>
  <si>
    <t>Bạn vẫn giữ biên lai chứ?</t>
  </si>
  <si>
    <t>Tôi có cái ______</t>
  </si>
  <si>
    <t>phiếu giao hàng</t>
  </si>
  <si>
    <t>lịch sử đơn hàng</t>
  </si>
  <si>
    <t>thư xác nhận</t>
  </si>
  <si>
    <t>Thank you! Can you confirm what item you ordered?</t>
  </si>
  <si>
    <t>I ordered a _______ Headset.</t>
  </si>
  <si>
    <t xml:space="preserve">Wireless </t>
  </si>
  <si>
    <t>Noise-cancelling</t>
  </si>
  <si>
    <t>Foldable</t>
  </si>
  <si>
    <t>Cảm ơn! Bạn có thể xác nhận lại cho tôi về món đồ bạn đã đặt được không?</t>
  </si>
  <si>
    <t xml:space="preserve">Tôi đã đặt bộ tai nghe _______ </t>
  </si>
  <si>
    <t>không dây</t>
  </si>
  <si>
    <t>chống ồn</t>
  </si>
  <si>
    <t>có thể gấp gọn</t>
  </si>
  <si>
    <t>When do you need the correct product delivered?</t>
  </si>
  <si>
    <t>I need it ______</t>
  </si>
  <si>
    <t>as soon as possible</t>
  </si>
  <si>
    <t>by the end of this week</t>
  </si>
  <si>
    <t>no later than Friday</t>
  </si>
  <si>
    <t>Khi nào bạn cần giao sản phẩm đúng?</t>
  </si>
  <si>
    <t>Tôi cần nó ______</t>
  </si>
  <si>
    <t>càng sớm càng tốt</t>
  </si>
  <si>
    <t>vào cuối tuần này</t>
  </si>
  <si>
    <t>không được muộn hơn thứ sáu</t>
  </si>
  <si>
    <t>Why do you need it by then?</t>
  </si>
  <si>
    <t>Because I have ______</t>
  </si>
  <si>
    <t>an urgent deadline</t>
  </si>
  <si>
    <t>a rush schedule</t>
  </si>
  <si>
    <t>an important meeting</t>
  </si>
  <si>
    <t>Tại sao bạn cần nó vào thời điểm đấy?</t>
  </si>
  <si>
    <t>Bởi vì tôi có ______</t>
  </si>
  <si>
    <t>một hạn nộp công việc cấp bách</t>
  </si>
  <si>
    <t>một lịch trình gấp</t>
  </si>
  <si>
    <t>một cuộc họp quan trọng</t>
  </si>
  <si>
    <t>I received a</t>
  </si>
  <si>
    <t>Is there a specific address you'd like it sent to?</t>
  </si>
  <si>
    <t>You can send it to my _______ address.</t>
  </si>
  <si>
    <t>original</t>
  </si>
  <si>
    <t>office</t>
  </si>
  <si>
    <t>home</t>
  </si>
  <si>
    <t>Bạn có muốn gửi đến địa chỉ cụ thể nào không?</t>
  </si>
  <si>
    <t>Bạn có thể gửi đến địa chỉ _______ của tôi.</t>
  </si>
  <si>
    <t>ban đầu</t>
  </si>
  <si>
    <t>công ty</t>
  </si>
  <si>
    <t>nhà riêng</t>
  </si>
  <si>
    <t>A2-B1</t>
  </si>
  <si>
    <t>Làm quen với nhân viên mới</t>
  </si>
  <si>
    <t>How are you feeling on your first day?</t>
  </si>
  <si>
    <t>I'm a bit ______</t>
  </si>
  <si>
    <t>on edge</t>
  </si>
  <si>
    <t>overwhelmed</t>
  </si>
  <si>
    <t>excited</t>
  </si>
  <si>
    <t>Bạn thấy ngày đầu tiên thế nào?</t>
  </si>
  <si>
    <t>Tôi thấy hơi ______</t>
  </si>
  <si>
    <t>căng thẳng</t>
  </si>
  <si>
    <t>choáng ngợp</t>
  </si>
  <si>
    <t>hào hứng</t>
  </si>
  <si>
    <t>What made you choose our company?</t>
  </si>
  <si>
    <t>I was really impressed by the _____</t>
  </si>
  <si>
    <t>company culture</t>
  </si>
  <si>
    <t>innovative projects</t>
  </si>
  <si>
    <t>work environment</t>
  </si>
  <si>
    <t>Điều gì đã làm bạn chọn công ty chúng tôi?</t>
  </si>
  <si>
    <t>Tôi thực sự ấn tượng bởi _____</t>
  </si>
  <si>
    <t>văn hóa công ty</t>
  </si>
  <si>
    <t>các dự án mới lạ</t>
  </si>
  <si>
    <t>môi trường làm việc</t>
  </si>
  <si>
    <t>Where did you work before joining us?</t>
  </si>
  <si>
    <t>I used to work at a _____</t>
  </si>
  <si>
    <t>law firm</t>
  </si>
  <si>
    <t>marketing agency</t>
  </si>
  <si>
    <t>finance corporation</t>
  </si>
  <si>
    <t>Trước đây bạn đã làm ở công ty nào vậy?</t>
  </si>
  <si>
    <t>Tôi đã từng làm việc tại _____</t>
  </si>
  <si>
    <t>công ty luật</t>
  </si>
  <si>
    <t>công ty quảng cáo</t>
  </si>
  <si>
    <t>tập đoàn tài chính</t>
  </si>
  <si>
    <t>Do you have any specific goals?</t>
  </si>
  <si>
    <t>Yes, I aim to _____</t>
  </si>
  <si>
    <t>enhance my skills</t>
  </si>
  <si>
    <t>advance in my career</t>
  </si>
  <si>
    <t>develop strong networks</t>
  </si>
  <si>
    <t>Bạn có mục tiêu cụ thể nào không?</t>
  </si>
  <si>
    <t>Có chứ, tôi hướng tới _____</t>
  </si>
  <si>
    <t>nâng cao kỹ năng</t>
  </si>
  <si>
    <t>phát triển sự nghiệp</t>
  </si>
  <si>
    <t>phát triển mạng lưới vững mạnh</t>
  </si>
  <si>
    <t>What are you most excited about in this new role?</t>
  </si>
  <si>
    <t>I'm looking forward to ____</t>
  </si>
  <si>
    <t>taking on new challenges</t>
  </si>
  <si>
    <t>learning from my superiors</t>
  </si>
  <si>
    <t>working on major projects</t>
  </si>
  <si>
    <t>Bạn hào hứng nhất với điều gì ở vị trí mới này?</t>
  </si>
  <si>
    <t>Tôi rất mong chờ việc ____</t>
  </si>
  <si>
    <t>đương đầu với những thử thách mới</t>
  </si>
  <si>
    <t>học hỏi từ cấp trên của tôi</t>
  </si>
  <si>
    <t>làm việc với các dự án _x0008_lớn</t>
  </si>
  <si>
    <t>A 1</t>
  </si>
  <si>
    <t>Chỉ đường cho nhân viên mới</t>
  </si>
  <si>
    <t>Can you help me find the cafeteria?</t>
  </si>
  <si>
    <t>You need to ___</t>
  </si>
  <si>
    <t>go down the hallway</t>
  </si>
  <si>
    <t>turn right at the corner</t>
  </si>
  <si>
    <t>head to the lobby</t>
  </si>
  <si>
    <t>Bạn có thể chỉ cho tôi đường đến nhà ăn được không?</t>
  </si>
  <si>
    <t>Bạn cần ___</t>
  </si>
  <si>
    <t>đi xuống hành lang</t>
  </si>
  <si>
    <t>rẽ phải ở góc</t>
  </si>
  <si>
    <t>đi đến sảnh</t>
  </si>
  <si>
    <t>What do I do after that?</t>
  </si>
  <si>
    <t>You go through the _____</t>
  </si>
  <si>
    <t>double door</t>
  </si>
  <si>
    <t>break room</t>
  </si>
  <si>
    <t>electronic door</t>
  </si>
  <si>
    <t>Tôi phải làm gì sau đó?</t>
  </si>
  <si>
    <t>Bạn đi qua _____</t>
  </si>
  <si>
    <t>cửa đôi</t>
  </si>
  <si>
    <t>phòng nghỉ</t>
  </si>
  <si>
    <t>cửa điện tử</t>
  </si>
  <si>
    <t>Is the cafeteria easy to find from there?</t>
  </si>
  <si>
    <t>Keep walking straight and you’ll see the ______</t>
  </si>
  <si>
    <t>signs</t>
  </si>
  <si>
    <t>food stations</t>
  </si>
  <si>
    <t>serving area</t>
  </si>
  <si>
    <t>Từ đó có dễ tìm thấy không?</t>
  </si>
  <si>
    <t>Tiếp tục đi thẳng và bạn sẽ thấy ______</t>
  </si>
  <si>
    <t>dấu hiệu</t>
  </si>
  <si>
    <t>trạm thực phẩm</t>
  </si>
  <si>
    <t>khu vực phục vụ</t>
  </si>
  <si>
    <t>What do people usually eat there?</t>
  </si>
  <si>
    <t>You can have the ______</t>
  </si>
  <si>
    <t>hot meals</t>
  </si>
  <si>
    <t>_x0008_fast food</t>
  </si>
  <si>
    <t>_x0008_daily specials</t>
  </si>
  <si>
    <t>Mọi người thường ăn gì ở đó vậy?</t>
  </si>
  <si>
    <t>Bạn có thể 
chọn ______</t>
  </si>
  <si>
    <t>các món nóng sốt</t>
  </si>
  <si>
    <t>thức ăn nhanh</t>
  </si>
  <si>
    <t>các món đặc biệt theo ngày</t>
  </si>
  <si>
    <t>Do you eat at the cafeteria often?</t>
  </si>
  <si>
    <t>Yes, it's ______ to grab lunch there.</t>
  </si>
  <si>
    <t>convenient</t>
  </si>
  <si>
    <t>affordable</t>
  </si>
  <si>
    <t>quick</t>
  </si>
  <si>
    <t>Bạn có 
hay ăn ở đó không?</t>
  </si>
  <si>
    <t>Có chứ, ăn trưa ở đó rất ______ .</t>
  </si>
  <si>
    <t xml:space="preserve">_x001d_tiện</t>
  </si>
  <si>
    <t>nhanh</t>
  </si>
  <si>
    <t>A2</t>
  </si>
  <si>
    <t>Tám chuyện với đồng đội mới</t>
  </si>
  <si>
    <t>Are you getting used to our team's flow?</t>
  </si>
  <si>
    <t>It's a bit ______, but I'm learning.</t>
  </si>
  <si>
    <t xml:space="preserve">_x001d_tricky</t>
  </si>
  <si>
    <t xml:space="preserve">_x001d_fast</t>
  </si>
  <si>
    <t>challenging</t>
  </si>
  <si>
    <t>Bạn đã quen với quy trình làm việc của nhóm mình chưa?</t>
  </si>
  <si>
    <t>Có hơi ______ một chút, nhưng tôi vẫn đang học.</t>
  </si>
  <si>
    <t xml:space="preserve">_x001d_khó hiểu</t>
  </si>
  <si>
    <t>thách thức</t>
  </si>
  <si>
    <t>Have you _x007f_met our leader yet?</t>
  </si>
  <si>
    <t>_x0008_Yes, he seems ________</t>
  </si>
  <si>
    <t>strict</t>
  </si>
  <si>
    <t>reliable</t>
  </si>
  <si>
    <t>supportive</t>
  </si>
  <si>
    <t>Bạn đã được gặp trưởng nhóm mình chưa?</t>
  </si>
  <si>
    <t>Có rồi, anh ấy có vẻ ________</t>
  </si>
  <si>
    <t>nghiêm</t>
  </si>
  <si>
    <t>đáng tin cậy</t>
  </si>
  <si>
    <t>nhiệt tình</t>
  </si>
  <si>
    <t>Is your place far from here?</t>
  </si>
  <si>
    <t>My place is ______ the office.</t>
  </si>
  <si>
    <t>close to</t>
  </si>
  <si>
    <t>quite far from</t>
  </si>
  <si>
    <t>within walking distance to</t>
  </si>
  <si>
    <t>Chỗ bạn ở có xa đây không?</t>
  </si>
  <si>
    <t>Chỗ ở của tôi là ______ văn phòng.</t>
  </si>
  <si>
    <t>gần với</t>
  </si>
  <si>
    <t>khá xa với</t>
  </si>
  <si>
    <t>trong khoảng cách đi bộ đến</t>
  </si>
  <si>
    <t>How long does it take you to get to the office from home?</t>
  </si>
  <si>
    <t>It takes around 20 minutes to get there ________.</t>
  </si>
  <si>
    <t>by motobike</t>
  </si>
  <si>
    <t xml:space="preserve">_x001d_by bus</t>
  </si>
  <si>
    <t>on foot</t>
  </si>
  <si>
    <t>Bạn mất bao lâu để đi từ nhà đến cơ quan?</t>
  </si>
  <si>
    <t>Nó thường mất khoảng 20 phút di chuyển ________.</t>
  </si>
  <si>
    <t>bằng xe máy</t>
  </si>
  <si>
    <t>bằng xe buýt</t>
  </si>
  <si>
    <t>đi bộ</t>
  </si>
  <si>
    <t>What do you enjoy doing after work?</t>
  </si>
  <si>
    <t>I usually enjoy _____</t>
  </si>
  <si>
    <t>exploring the city</t>
  </si>
  <si>
    <t>binge-watching my favorite shows</t>
  </si>
  <si>
    <t>listening to _x0008_motivating podcasts</t>
  </si>
  <si>
    <t>Bạn thích làm gì sau giờ làm việc?</t>
  </si>
  <si>
    <t>Tôi thường tận hưởng _____</t>
  </si>
  <si>
    <t>khám phá thành phố</t>
  </si>
  <si>
    <t>xem lại các chương trình yêu thích của tôi</t>
  </si>
  <si>
    <t>nghe podcast truyền động lực</t>
  </si>
  <si>
    <t>communicate_stage_id</t>
  </si>
  <si>
    <t>id</t>
  </si>
  <si>
    <t>name</t>
  </si>
  <si>
    <t>thumbnail</t>
  </si>
  <si>
    <t>is_trial</t>
  </si>
  <si>
    <t>status</t>
  </si>
  <si>
    <t>is_onboard_topic</t>
  </si>
  <si>
    <t>sync_topic_id</t>
  </si>
  <si>
    <t>level</t>
  </si>
  <si>
    <t>practice_thumbnail</t>
  </si>
  <si>
    <t>ACCESS_TYPE</t>
  </si>
  <si>
    <t>campaign</t>
  </si>
  <si>
    <t>topic_feature</t>
  </si>
  <si>
    <t>Các dạng ACCESS</t>
  </si>
  <si>
    <t>Các dạng status</t>
  </si>
  <si>
    <t>Mùng 8 tháng 3 - mua quà gì ta?</t>
  </si>
  <si>
    <t>https://smedia.stepup.edu.vn/thecoach/giaotiep/topic_thumb/thumb_107.png</t>
  </si>
  <si>
    <t>NEW</t>
  </si>
  <si>
    <t>DỄ</t>
  </si>
  <si>
    <t>PAID_USER_ACCESS</t>
  </si>
  <si>
    <t>Tinh tế chọn quà trang sức 8/3</t>
  </si>
  <si>
    <t>https://smedia.stepup.edu.vn/thecoach/giaotiep/topic_thumb/thumb_108.png</t>
  </si>
  <si>
    <t>Tổ chức 8/3 cùng anh em công ty</t>
  </si>
  <si>
    <t>https://smedia.stepup.edu.vn/thecoach/giaotiep/topic_thumb/thumb_110.png</t>
  </si>
  <si>
    <t>https://smedia.stepup.edu.vn/thecoach/giaotiep/topic_thumb/client_thumb1.png</t>
  </si>
  <si>
    <t>VỪA</t>
  </si>
  <si>
    <t>Tán gẫu tại sân pickleball</t>
  </si>
  <si>
    <t>https://smedia.stepup.edu.vn/thecoach/giaotiep/topic_thumb/pickle_thumb1.png</t>
  </si>
  <si>
    <t xml:space="preserve">communicate_topic_id </t>
  </si>
  <si>
    <t>description</t>
  </si>
  <si>
    <t>name_en</t>
  </si>
  <si>
    <t>name_vi</t>
  </si>
  <si>
    <t>type</t>
  </si>
  <si>
    <t>ab_campaign</t>
  </si>
  <si>
    <t>ab_status</t>
  </si>
  <si>
    <t>group_icon</t>
  </si>
  <si>
    <t>group_title</t>
  </si>
  <si>
    <t>has_outline</t>
  </si>
  <si>
    <t>is_onboard_lesson</t>
  </si>
  <si>
    <t>sync_lesson_id</t>
  </si>
  <si>
    <t>lesson_number</t>
  </si>
  <si>
    <t>is_hidden_onboard</t>
  </si>
  <si>
    <t>Các type của bài học</t>
  </si>
  <si>
    <t>Các type ab_campaign</t>
  </si>
  <si>
    <t>HỌC CỤM CHUNKING</t>
  </si>
  <si>
    <t>Where is the pick-up location?</t>
  </si>
  <si>
    <t>Điểm đón ở đâu nhỉ?</t>
  </si>
  <si>
    <t>https://smedia.stepup.edu.vn/thecoach/giaotiep/lesson_thumb/171022_lesson_icon_1_2.png</t>
  </si>
  <si>
    <t>LEARN</t>
  </si>
  <si>
    <t>https://smedia.stepup.edu.vn/thecoach/misc/chunk1.png</t>
  </si>
  <si>
    <t>NẠP CỤM</t>
  </si>
  <si>
    <t>https://smedia.stepup.edu.vn/thecoach/image_TC2022/learning_card/171022_lesson_icon_1_2.png</t>
  </si>
  <si>
    <t>https://tcfile.stepup.edu.vn/audio/newapp/misc/manh2.png</t>
  </si>
  <si>
    <t>https://smedia.stepup.edu.vn/thecoach/image_TC2022/learning_card/171022_lesson_icon_1_2.webp</t>
  </si>
  <si>
    <t>Which route is the shortest to get there?</t>
  </si>
  <si>
    <t>Đường nào đến đó là ngắn nhất?</t>
  </si>
  <si>
    <t>https://tcfile.stepup.edu.vn/audio/newapp/misc/manh4.png</t>
  </si>
  <si>
    <t>How can I find a restaurant or eatery near the destination?</t>
  </si>
  <si>
    <t>Làm sao để tôi tìm được một nhà hàng hay quán ăn gần đó?</t>
  </si>
  <si>
    <t>https://tcfile.stepup.edu.vn/audio/newapp/misc/manh7.png</t>
  </si>
  <si>
    <t>What should we do to avoid the traffic jam?</t>
  </si>
  <si>
    <t>Làm sao để tránh bị tắc đường?</t>
  </si>
  <si>
    <t>https://tcfile.stepup.edu.vn/audio/newapp/misc/manh8.png</t>
  </si>
  <si>
    <t>How much is the total fare?</t>
  </si>
  <si>
    <t>Tổng cước phí hết bao nhiêu nhỉ?</t>
  </si>
  <si>
    <t>https://tcfile.stepup.edu.vn/audio/newapp/misc/manh9.png</t>
  </si>
  <si>
    <t>THỰC HÀNH VỚI ONION</t>
  </si>
  <si>
    <t>Cùng lên kế hoạch đi chơi</t>
  </si>
  <si>
    <t>https://smedia.stepup.edu.vn/thecoach/giaotiep/lesson_thumb/31.png</t>
  </si>
  <si>
    <t>GPT_PRODUCE</t>
  </si>
  <si>
    <t>https://smedia.stepup.edu.vn/thecoach/misc/nhapvai1.png</t>
  </si>
  <si>
    <t>NHẬP VAI THỰC HÀNH</t>
  </si>
  <si>
    <t>https://tcfile.stepup.edu.vn/audio/newapp/aicoach/thumb/outline/31.webp</t>
  </si>
  <si>
    <t>https://smedia.stepup.edu.vn/thecoach/aicoach/thumb/avt/41.png</t>
  </si>
  <si>
    <t>https://smedia.stepup.edu.vn/thecoach/aicoach/thumb/ava_client.png</t>
  </si>
  <si>
    <t>PHÁT TRIỂN Ý</t>
  </si>
  <si>
    <t>What kind of business are you in?</t>
  </si>
  <si>
    <t>https://smedia.stepup.edu.vn/thecoach/giaotiep/lesson_thumb/avt_2002.png</t>
  </si>
  <si>
    <t>https://smedia.stepup.edu.vn/thecoach/misc/sparkles21.png</t>
  </si>
  <si>
    <t>MỞ RỘNG NÂNG CAO</t>
  </si>
  <si>
    <t>What makes your company's service different?</t>
  </si>
  <si>
    <t>https://smedia.stepup.edu.vn/thecoach/aicoach/thumb/ava_pickle.png</t>
  </si>
  <si>
    <t>Do you keep the receipt?</t>
  </si>
  <si>
    <t>lesson_id</t>
  </si>
  <si>
    <t>outline_542</t>
  </si>
  <si>
    <t>BASIC</t>
  </si>
  <si>
    <t>outline_</t>
  </si>
  <si>
    <t>learning_meaning_1092</t>
  </si>
  <si>
    <t>LEARN_STRUCTURE</t>
  </si>
  <si>
    <t>learning_card_1770</t>
  </si>
  <si>
    <t>learning_meaning_1093</t>
  </si>
  <si>
    <t>learning_card_1771</t>
  </si>
  <si>
    <t>flexible_phrase_3979</t>
  </si>
  <si>
    <t>BUILD_SENTENCE</t>
  </si>
  <si>
    <t>flexible_phrase_3980</t>
  </si>
  <si>
    <t>flexible_phrase_3981</t>
  </si>
  <si>
    <t>flexible_phrase_3982</t>
  </si>
  <si>
    <t>flexible_phrase_3983</t>
  </si>
  <si>
    <t>flexible_phrase_3984</t>
  </si>
  <si>
    <t>flexible_phrase_3985</t>
  </si>
  <si>
    <t>learning_phrase_qna_1599</t>
  </si>
  <si>
    <t>RESPONSIVE</t>
  </si>
  <si>
    <t>learning_phrase_qna_1600</t>
  </si>
  <si>
    <t>learning_phrase_qna_1601</t>
  </si>
  <si>
    <t>flexible_phrase_3986</t>
  </si>
  <si>
    <t>learning_card_1772</t>
  </si>
  <si>
    <t>extend_idea_qna_186</t>
  </si>
  <si>
    <t>extend_idea_qna_187</t>
  </si>
  <si>
    <t>extend_idea_qna_188</t>
  </si>
  <si>
    <t>outline_2015</t>
  </si>
  <si>
    <t>learning_meaning_2449</t>
  </si>
  <si>
    <t>learning_card_5060</t>
  </si>
  <si>
    <t>learning_meaning_2450</t>
  </si>
  <si>
    <t>learning_card_5061</t>
  </si>
  <si>
    <t>new_flexible_phrase_1</t>
  </si>
  <si>
    <t>new_flexible_phrase_2</t>
  </si>
  <si>
    <t>new_flexible_phrase_3</t>
  </si>
  <si>
    <t>new_flexible_phrase_4</t>
  </si>
  <si>
    <t>new_flexible_phrase_5</t>
  </si>
  <si>
    <t>new_flexible_phrase_6</t>
  </si>
  <si>
    <t>new_flexible_phrase_7</t>
  </si>
  <si>
    <t>new_learning_phrase_qna_1</t>
  </si>
  <si>
    <t>new_learning_phrase_qna_2</t>
  </si>
  <si>
    <t>new_learning_phrase_qna_3</t>
  </si>
  <si>
    <t>new_flexible_phrase_8</t>
  </si>
  <si>
    <t>learning_card_5062</t>
  </si>
  <si>
    <t>outline_2016</t>
  </si>
  <si>
    <t>learning_meaning_2451</t>
  </si>
  <si>
    <t>learning_card_5063</t>
  </si>
  <si>
    <t>learning_meaning_2452</t>
  </si>
  <si>
    <t>learning_card_5064</t>
  </si>
  <si>
    <t>new_flexible_phrase_9</t>
  </si>
  <si>
    <t>new_flexible_phrase_10</t>
  </si>
  <si>
    <t>new_flexible_phrase_11</t>
  </si>
  <si>
    <t>new_flexible_phrase_12</t>
  </si>
  <si>
    <t>new_flexible_phrase_13</t>
  </si>
  <si>
    <t>new_flexible_phrase_14</t>
  </si>
  <si>
    <t>new_flexible_phrase_15</t>
  </si>
  <si>
    <t>new_learning_phrase_qna_4</t>
  </si>
  <si>
    <t>new_learning_phrase_qna_5</t>
  </si>
  <si>
    <t>new_learning_phrase_qna_6</t>
  </si>
  <si>
    <t>new_flexible_phrase_16</t>
  </si>
  <si>
    <t>learning_card_5065</t>
  </si>
  <si>
    <t>outline_2017</t>
  </si>
  <si>
    <t>learning_meaning_2453</t>
  </si>
  <si>
    <t>learning_card_5066</t>
  </si>
  <si>
    <t>learning_meaning_2454</t>
  </si>
  <si>
    <t>learning_card_5067</t>
  </si>
  <si>
    <t>new_flexible_phrase_17</t>
  </si>
  <si>
    <t>new_flexible_phrase_18</t>
  </si>
  <si>
    <t>new_flexible_phrase_19</t>
  </si>
  <si>
    <t>new_flexible_phrase_20</t>
  </si>
  <si>
    <t>new_flexible_phrase_21</t>
  </si>
  <si>
    <t>new_flexible_phrase_22</t>
  </si>
  <si>
    <t>new_flexible_phrase_23</t>
  </si>
  <si>
    <t>new_learning_phrase_qna_7</t>
  </si>
  <si>
    <t>new_learning_phrase_qna_8</t>
  </si>
  <si>
    <t>new_learning_phrase_qna_9</t>
  </si>
  <si>
    <t>new_flexible_phrase_24</t>
  </si>
  <si>
    <t>learning_card_5068</t>
  </si>
  <si>
    <t>outline_2018</t>
  </si>
  <si>
    <t>learning_meaning_2455</t>
  </si>
  <si>
    <t>learning_card_5069</t>
  </si>
  <si>
    <t>learning_meaning_2456</t>
  </si>
  <si>
    <t>learning_card_5070</t>
  </si>
  <si>
    <t>new_flexible_phrase_25</t>
  </si>
  <si>
    <t>new_flexible_phrase_26</t>
  </si>
  <si>
    <t>new_flexible_phrase_27</t>
  </si>
  <si>
    <t>new_flexible_phrase_28</t>
  </si>
  <si>
    <t>new_flexible_phrase_29</t>
  </si>
  <si>
    <t>new_flexible_phrase_30</t>
  </si>
  <si>
    <t>new_flexible_phrase_31</t>
  </si>
  <si>
    <t>new_learning_phrase_qna_10</t>
  </si>
  <si>
    <t>new_learning_phrase_qna_11</t>
  </si>
  <si>
    <t>new_learning_phrase_qna_12</t>
  </si>
  <si>
    <t>new_flexible_phrase_32</t>
  </si>
  <si>
    <t>learning_card_5071</t>
  </si>
  <si>
    <t>outline_2019</t>
  </si>
  <si>
    <t>learning_meaning_2457</t>
  </si>
  <si>
    <t>learning_card_5072</t>
  </si>
  <si>
    <t>learning_meaning_2458</t>
  </si>
  <si>
    <t>learning_card_5073</t>
  </si>
  <si>
    <t>new_flexible_phrase_33</t>
  </si>
  <si>
    <t>new_flexible_phrase_34</t>
  </si>
  <si>
    <t>new_flexible_phrase_35</t>
  </si>
  <si>
    <t>new_flexible_phrase_36</t>
  </si>
  <si>
    <t>new_flexible_phrase_37</t>
  </si>
  <si>
    <t>new_flexible_phrase_38</t>
  </si>
  <si>
    <t>new_flexible_phrase_39</t>
  </si>
  <si>
    <t>new_learning_phrase_qna_13</t>
  </si>
  <si>
    <t>new_learning_phrase_qna_14</t>
  </si>
  <si>
    <t>new_learning_phrase_qna_15</t>
  </si>
  <si>
    <t>new_flexible_phrase_40</t>
  </si>
  <si>
    <t>learning_card_5074</t>
  </si>
  <si>
    <t>outline_2020</t>
  </si>
  <si>
    <t>learning_meaning_2459</t>
  </si>
  <si>
    <t>learning_card_5075</t>
  </si>
  <si>
    <t>learning_meaning_2460</t>
  </si>
  <si>
    <t>learning_card_5076</t>
  </si>
  <si>
    <t>new_flexible_phrase_41</t>
  </si>
  <si>
    <t>new_flexible_phrase_42</t>
  </si>
  <si>
    <t>new_flexible_phrase_43</t>
  </si>
  <si>
    <t>new_flexible_phrase_44</t>
  </si>
  <si>
    <t>new_flexible_phrase_45</t>
  </si>
  <si>
    <t>new_flexible_phrase_46</t>
  </si>
  <si>
    <t>new_flexible_phrase_47</t>
  </si>
  <si>
    <t>new_learning_phrase_qna_16</t>
  </si>
  <si>
    <t>new_learning_phrase_qna_17</t>
  </si>
  <si>
    <t>new_learning_phrase_qna_18</t>
  </si>
  <si>
    <t>new_flexible_phrase_48</t>
  </si>
  <si>
    <t>learning_card_5077</t>
  </si>
  <si>
    <t>onion_produce_396</t>
  </si>
  <si>
    <t>onion_produce_398</t>
  </si>
  <si>
    <t>onion_produce_399</t>
  </si>
  <si>
    <t>outline_2021</t>
  </si>
  <si>
    <t>learning_meaning_2461</t>
  </si>
  <si>
    <t>learning_card_5078</t>
  </si>
  <si>
    <t>learning_meaning_2462</t>
  </si>
  <si>
    <t>learning_card_5080</t>
  </si>
  <si>
    <t>new_flexible_phrase_49</t>
  </si>
  <si>
    <t>new_flexible_phrase_50</t>
  </si>
  <si>
    <t>new_flexible_phrase_51</t>
  </si>
  <si>
    <t>new_flexible_phrase_52</t>
  </si>
  <si>
    <t>new_flexible_phrase_53</t>
  </si>
  <si>
    <t>new_flexible_phrase_54</t>
  </si>
  <si>
    <t>new_flexible_phrase_55</t>
  </si>
  <si>
    <t>new_learning_phrase_qna_19</t>
  </si>
  <si>
    <t>new_learning_phrase_qna_20</t>
  </si>
  <si>
    <t>new_learning_phrase_qna_21</t>
  </si>
  <si>
    <t>new_flexible_phrase_56</t>
  </si>
  <si>
    <t>learning_card_5079</t>
  </si>
  <si>
    <t>outline_2022</t>
  </si>
  <si>
    <t>learning_meaning_2463</t>
  </si>
  <si>
    <t>learning_card_5081</t>
  </si>
  <si>
    <t>learning_meaning_2464</t>
  </si>
  <si>
    <t>learning_card_5082</t>
  </si>
  <si>
    <t>new_flexible_phrase_57</t>
  </si>
  <si>
    <t>new_flexible_phrase_58</t>
  </si>
  <si>
    <t>new_flexible_phrase_59</t>
  </si>
  <si>
    <t>new_flexible_phrase_60</t>
  </si>
  <si>
    <t>new_flexible_phrase_61</t>
  </si>
  <si>
    <t>new_flexible_phrase_62</t>
  </si>
  <si>
    <t>new_flexible_phrase_63</t>
  </si>
  <si>
    <t>new_learning_phrase_qna_22</t>
  </si>
  <si>
    <t>new_learning_phrase_qna_23</t>
  </si>
  <si>
    <t>new_learning_phrase_qna_24</t>
  </si>
  <si>
    <t>new_flexible_phrase_64</t>
  </si>
  <si>
    <t>learning_card_5083</t>
  </si>
  <si>
    <t>outline_2023</t>
  </si>
  <si>
    <t>learning_meaning_2465</t>
  </si>
  <si>
    <t>learning_card_5084</t>
  </si>
  <si>
    <t>learning_meaning_2466</t>
  </si>
  <si>
    <t>learning_card_5085</t>
  </si>
  <si>
    <t>new_flexible_phrase_65</t>
  </si>
  <si>
    <t>new_flexible_phrase_66</t>
  </si>
  <si>
    <t>new_flexible_phrase_67</t>
  </si>
  <si>
    <t>new_flexible_phrase_68</t>
  </si>
  <si>
    <t>new_flexible_phrase_69</t>
  </si>
  <si>
    <t>new_flexible_phrase_70</t>
  </si>
  <si>
    <t>new_flexible_phrase_71</t>
  </si>
  <si>
    <t>new_learning_phrase_qna_25</t>
  </si>
  <si>
    <t>new_learning_phrase_qna_26</t>
  </si>
  <si>
    <t>new_learning_phrase_qna_27</t>
  </si>
  <si>
    <t>new_flexible_phrase_72</t>
  </si>
  <si>
    <t>learning_card_5086</t>
  </si>
  <si>
    <t>outline_2024</t>
  </si>
  <si>
    <t>learning_meaning_2467</t>
  </si>
  <si>
    <t>learning_card_5087</t>
  </si>
  <si>
    <t>learning_meaning_2468</t>
  </si>
  <si>
    <t>learning_card_5088</t>
  </si>
  <si>
    <t>new_flexible_phrase_73</t>
  </si>
  <si>
    <t>new_flexible_phrase_74</t>
  </si>
  <si>
    <t>new_flexible_phrase_75</t>
  </si>
  <si>
    <t>new_flexible_phrase_76</t>
  </si>
  <si>
    <t>new_flexible_phrase_77</t>
  </si>
  <si>
    <t>new_flexible_phrase_78</t>
  </si>
  <si>
    <t>new_flexible_phrase_79</t>
  </si>
  <si>
    <t>new_learning_phrase_qna_28</t>
  </si>
  <si>
    <t>new_learning_phrase_qna_29</t>
  </si>
  <si>
    <t>new_learning_phrase_qna_30</t>
  </si>
  <si>
    <t>new_flexible_phrase_80</t>
  </si>
  <si>
    <t>learning_card_5089</t>
  </si>
  <si>
    <t>outline_2025</t>
  </si>
  <si>
    <t>learning_meaning_2469</t>
  </si>
  <si>
    <t>learning_card_5090</t>
  </si>
  <si>
    <t>learning_meaning_2470</t>
  </si>
  <si>
    <t>learning_card_5091</t>
  </si>
  <si>
    <t>new_flexible_phrase_81</t>
  </si>
  <si>
    <t>new_flexible_phrase_82</t>
  </si>
  <si>
    <t>new_flexible_phrase_83</t>
  </si>
  <si>
    <t>new_flexible_phrase_84</t>
  </si>
  <si>
    <t>new_flexible_phrase_85</t>
  </si>
  <si>
    <t>new_flexible_phrase_86</t>
  </si>
  <si>
    <t>new_flexible_phrase_87</t>
  </si>
  <si>
    <t>new_learning_phrase_qna_31</t>
  </si>
  <si>
    <t>new_learning_phrase_qna_32</t>
  </si>
  <si>
    <t>new_learning_phrase_qna_33</t>
  </si>
  <si>
    <t>new_flexible_phrase_88</t>
  </si>
  <si>
    <t>learning_card_5092</t>
  </si>
  <si>
    <t>outline_2026</t>
  </si>
  <si>
    <t>learning_meaning_2471</t>
  </si>
  <si>
    <t>learning_card_5093</t>
  </si>
  <si>
    <t>learning_meaning_2472</t>
  </si>
  <si>
    <t>learning_card_5094</t>
  </si>
  <si>
    <t>new_flexible_phrase_89</t>
  </si>
  <si>
    <t>new_flexible_phrase_90</t>
  </si>
  <si>
    <t>new_flexible_phrase_91</t>
  </si>
  <si>
    <t>new_flexible_phrase_92</t>
  </si>
  <si>
    <t>new_flexible_phrase_93</t>
  </si>
  <si>
    <t>new_flexible_phrase_94</t>
  </si>
  <si>
    <t>new_flexible_phrase_95</t>
  </si>
  <si>
    <t>new_learning_phrase_qna_34</t>
  </si>
  <si>
    <t>new_learning_phrase_qna_35</t>
  </si>
  <si>
    <t>new_learning_phrase_qna_36</t>
  </si>
  <si>
    <t>new_flexible_phrase_96</t>
  </si>
  <si>
    <t>learning_card_5095</t>
  </si>
  <si>
    <t>onion_produce_397</t>
  </si>
  <si>
    <t>onion_produce_400</t>
  </si>
  <si>
    <t>onion_produce_401</t>
  </si>
  <si>
    <t>new_learning_phrase_qna_37</t>
  </si>
  <si>
    <t>new_learning_phrase_qna_38</t>
  </si>
  <si>
    <t>new_learning_phrase_qna_39</t>
  </si>
  <si>
    <t>new_learning_phrase_qna_40</t>
  </si>
  <si>
    <t>new_learning_phrase_qna_41</t>
  </si>
  <si>
    <t>new_learning_phrase_qna_42</t>
  </si>
  <si>
    <t>new_learning_phrase_qna_43</t>
  </si>
  <si>
    <t>new_learning_phrase_qna_44</t>
  </si>
  <si>
    <t>new_learning_phrase_qna_45</t>
  </si>
  <si>
    <t>new_learning_phrase_qna_46</t>
  </si>
  <si>
    <t>new_learning_phrase_qna_47</t>
  </si>
  <si>
    <t>new_learning_phrase_qna_48</t>
  </si>
  <si>
    <t>new_learning_phrase_qna_49</t>
  </si>
  <si>
    <t>new_learning_phrase_qna_50</t>
  </si>
  <si>
    <t>new_learning_phrase_qna_51</t>
  </si>
  <si>
    <t>new_learning_phrase_qna_52</t>
  </si>
  <si>
    <t>new_learning_phrase_qna_53</t>
  </si>
  <si>
    <t>new_learning_phrase_qna_54</t>
  </si>
  <si>
    <t>onion_produce_402</t>
  </si>
  <si>
    <t>onion_produce_403</t>
  </si>
  <si>
    <t>onion_produce_404</t>
  </si>
  <si>
    <t>new_learning_phrase_qna_55</t>
  </si>
  <si>
    <t>new_learning_phrase_qna_56</t>
  </si>
  <si>
    <t>new_learning_phrase_qna_57</t>
  </si>
  <si>
    <t>new_learning_phrase_qna_58</t>
  </si>
  <si>
    <t>new_learning_phrase_qna_59</t>
  </si>
  <si>
    <t>new_learning_phrase_qna_60</t>
  </si>
  <si>
    <t>new_learning_phrase_qna_61</t>
  </si>
  <si>
    <t>new_learning_phrase_qna_62</t>
  </si>
  <si>
    <t>new_learning_phrase_qna_63</t>
  </si>
  <si>
    <t>new_learning_phrase_qna_64</t>
  </si>
  <si>
    <t>new_learning_phrase_qna_65</t>
  </si>
  <si>
    <t>new_learning_phrase_qna_66</t>
  </si>
  <si>
    <t>new_learning_phrase_qna_67</t>
  </si>
  <si>
    <t>new_learning_phrase_qna_68</t>
  </si>
  <si>
    <t>new_learning_phrase_qna_69</t>
  </si>
  <si>
    <t>onion_produce_405</t>
  </si>
  <si>
    <t>onion_produce_406</t>
  </si>
  <si>
    <t>onion_produce_407</t>
  </si>
  <si>
    <t>task_order</t>
  </si>
  <si>
    <t>task_icon</t>
  </si>
  <si>
    <t>task_description</t>
  </si>
  <si>
    <t>sentence_en</t>
  </si>
  <si>
    <t>sentence_vi</t>
  </si>
  <si>
    <t>Audio</t>
  </si>
  <si>
    <t>mark_lesson_detail_id</t>
  </si>
  <si>
    <t>is_mini_produce</t>
  </si>
  <si>
    <t>access_disabled</t>
  </si>
  <si>
    <t>lesson_detail_type</t>
  </si>
  <si>
    <t/>
  </si>
  <si>
    <t>I feel _____ talking to foreigners.</t>
  </si>
  <si>
    <t>Tôi cảm thấy _____ khi nói chuyện với người nước ngoài.</t>
  </si>
  <si>
    <t>https://smedia.stepup.edu.vn/thecoach/audio_TC2022/outline/voiceclaire_topic_16_en_22.mp3</t>
  </si>
  <si>
    <t>https://tcfile.stepup.edu.vn/image/avatar/maucau.png</t>
  </si>
  <si>
    <t>Shy</t>
  </si>
  <si>
    <t>Ngại ngùng</t>
  </si>
  <si>
    <t>https://smedia.stepup.edu.vn/thecoach/audio_TC2022/outline/voiceclaire_topic_16_en_26.mp3</t>
  </si>
  <si>
    <t>learning_phrase_qna_268</t>
  </si>
  <si>
    <t>Confident</t>
  </si>
  <si>
    <t>Tự tin</t>
  </si>
  <si>
    <t>https://smedia.stepup.edu.vn/thecoach/audio_TC2022/outline/voiceclaire_topic_16_en_27.mp3</t>
  </si>
  <si>
    <t>learning_phrase_qna_267</t>
  </si>
  <si>
    <t>Amazing</t>
  </si>
  <si>
    <t>Rất tuyệt</t>
  </si>
  <si>
    <t>https://smedia.stepup.edu.vn/thecoach/audio_TC2022/outline/voiceclaire_topic_16_en_28.mp3</t>
  </si>
  <si>
    <t>learning_phrase_qna_294</t>
  </si>
  <si>
    <t>https://tcfile.stepup.edu.vn/image/avatar/cachnoi.png</t>
  </si>
  <si>
    <t>GHÉP CÂU</t>
  </si>
  <si>
    <t>outline_30000</t>
  </si>
  <si>
    <t>Tôi là _____ của công ty ABC.</t>
  </si>
  <si>
    <t>https://smedia.stepup.edu.vn/thecoach/audio_TC2022/outline/20241008074010_Im-the_from_ABC_company_en-AU-NatashaNeural.mp3</t>
  </si>
  <si>
    <t>https://smedia.stepup.edu.vn/thecoach/audio_TC2022/outline/20241003070753_Sales-repres_en-AU-NatashaNeural.mp3</t>
  </si>
  <si>
    <t>https://smedia.stepup.edu.vn/thecoach/audio_TC2022/outline/20241003070754_Sales-direct_en-AU-NatashaNeural.mp3</t>
  </si>
  <si>
    <t>Sales Associate</t>
  </si>
  <si>
    <t>https://smedia.stepup.edu.vn/thecoach/audio_TC2022/outline/20241003070754_Sales-Associ_en-AU-NatashaNeural.mp3</t>
  </si>
  <si>
    <t>We're a _______.</t>
  </si>
  <si>
    <t>Chúng tôi là một _________ .</t>
  </si>
  <si>
    <t>https://smedia.stepup.edu.vn/thecoach/audio_TC2022/outline/20241003095044_Were-a_en-AU-NatashaNeural.mp3</t>
  </si>
  <si>
    <t>https://smedia.stepup.edu.vn/thecoach/audio_TC2022/outline/20241003070755_promising-st_en-AU-NatashaNeural.mp3</t>
  </si>
  <si>
    <t>https://smedia.stepup.edu.vn/thecoach/audio_TC2022/outline/20241003070756_leading-firm_en-AU-NatashaNeural.mp3</t>
  </si>
  <si>
    <t>pioneer company</t>
  </si>
  <si>
    <t>https://smedia.stepup.edu.vn/thecoach/audio_TC2022/outline/20241003070757_pioneer-comp_en-AU-NatashaNeural.mp3</t>
  </si>
  <si>
    <t>We've been around for _____</t>
  </si>
  <si>
    <t>Chúng tôi đã hoạt động được _____</t>
  </si>
  <si>
    <t>https://smedia.stepup.edu.vn/thecoach/audio_TC2022/outline/20241011071709_Weve-been-a_en-AU-NatashaNeural.mp3</t>
  </si>
  <si>
    <t>https://smedia.stepup.edu.vn/thecoach/audio_TC2022/outline/20241007094403_over-2-years_en-AU-NatashaNeural.mp3</t>
  </si>
  <si>
    <t>gần một thập kỷ</t>
  </si>
  <si>
    <t>https://smedia.stepup.edu.vn/thecoach/audio_TC2022/outline/20241007094404_nearly-a-dec_en-AU-NatashaNeural.mp3</t>
  </si>
  <si>
    <t>dưới 5 năm</t>
  </si>
  <si>
    <t>https://smedia.stepup.edu.vn/thecoach/audio_TC2022/outline/20241007094405_less-than-5_en-AU-NatashaNeural.mp3</t>
  </si>
  <si>
    <t>We've the _____ downtown.</t>
  </si>
  <si>
    <t>Chúng tôi có _____ ở quận trung tâm.</t>
  </si>
  <si>
    <t>https://smedia.stepup.edu.vn/thecoach/audio_TC2022/outline/20241011071710_Weve-the_en-AU-NatashaNeural.mp3</t>
  </si>
  <si>
    <t>https://smedia.stepup.edu.vn/thecoach/audio_TC2022/outline/20241003070757_headquarter_en-AU-NatashaNeural.mp3</t>
  </si>
  <si>
    <t>https://smedia.stepup.edu.vn/thecoach/audio_TC2022/outline/20241007094406_local-office_en-AU-NatashaNeural.mp3</t>
  </si>
  <si>
    <t>văn phòng vận hành</t>
  </si>
  <si>
    <t>https://smedia.stepup.edu.vn/thecoach/audio_TC2022/outline/20241007094407_operations-o_en-AU-NatashaNeural.mp3</t>
  </si>
  <si>
    <t>Here is my _____</t>
  </si>
  <si>
    <t>Đây là ____</t>
  </si>
  <si>
    <t>https://smedia.stepup.edu.vn/thecoach/audio_TC2022/outline/20241008074015_Here-is-my_en-AU-NatashaNeural.mp3</t>
  </si>
  <si>
    <t>https://smedia.stepup.edu.vn/thecoach/audio_TC2022/outline/20241003070758_business-car_en-AU-NatashaNeural.mp3</t>
  </si>
  <si>
    <t>https://smedia.stepup.edu.vn/thecoach/audio_TC2022/outline/20241003070759_company-prof_en-AU-NatashaNeural.mp3</t>
  </si>
  <si>
    <t>tờ rơi quảng cáo</t>
  </si>
  <si>
    <t>https://smedia.stepup.edu.vn/thecoach/audio_TC2022/outline/20241003070800_company-broc_en-AU-NatashaNeural.mp3</t>
  </si>
  <si>
    <t>https://smedia.stepup.edu.vn/thecoach/audio_TC2022/outline/20241011071711_Ill-follow_en-AU-NatashaNeural.mp3</t>
  </si>
  <si>
    <t>https://smedia.stepup.edu.vn/thecoach/audio_TC2022/outline/20241011071705_next-week_en-AU-NatashaNeural.mp3</t>
  </si>
  <si>
    <t>https://smedia.stepup.edu.vn/thecoach/audio_TC2022/outline/20241011071706_tomorrow-aft_en-AU-NatashaNeural.mp3</t>
  </si>
  <si>
    <t>https://smedia.stepup.edu.vn/thecoach/audio_TC2022/outline/20241011071707_on-Wednesday_en-AU-NatashaNeural.mp3</t>
  </si>
  <si>
    <t>I have been playing this sport ___</t>
  </si>
  <si>
    <t>Mình đã tập môn này được</t>
  </si>
  <si>
    <t>https://smedia.stepup.edu.vn/thecoach/audio_TC2022/outline/20241008075519_I-have-been_en-US-ChristopherNeural.mp3</t>
  </si>
  <si>
    <t>https://smedia.stepup.edu.vn/thecoach/audio_TC2022/outline/20241007101745_for-3-months_en-US-ChristopherNeural.mp3</t>
  </si>
  <si>
    <t>https://smedia.stepup.edu.vn/thecoach/audio_TC2022/outline/20241007101746_for-2-years_en-US-ChristopherNeural.mp3</t>
  </si>
  <si>
    <t>https://smedia.stepup.edu.vn/thecoach/audio_TC2022/outline/20241007101747_since-last-M_en-US-ChristopherNeural.mp3</t>
  </si>
  <si>
    <t>It's my ______</t>
  </si>
  <si>
    <t>Nó là _____ của mình.</t>
  </si>
  <si>
    <t>https://smedia.stepup.edu.vn/thecoach/audio_TC2022/outline/20241017041645_Its-my_en-US-ChristopherNeural.mp3</t>
  </si>
  <si>
    <t>https://smedia.stepup.edu.vn/thecoach/audio_TC2022/outline/20241011075506_go-to-activi_en-US-ChristopherNeural.mp3</t>
  </si>
  <si>
    <t>https://smedia.stepup.edu.vn/thecoach/audio_TC2022/outline/20241011075507_first-choice_en-US-ChristopherNeural.mp3</t>
  </si>
  <si>
    <t>https://smedia.stepup.edu.vn/thecoach/audio_TC2022/outline/20241011075508_favorite-pas_en-US-ChristopherNeural.mp3</t>
  </si>
  <si>
    <t>Nó là một cách tốt để __</t>
  </si>
  <si>
    <t>https://smedia.stepup.edu.vn/thecoach/audio_TC2022/outline/20241008075521_Its-a-great_en-US-ChristopherNeural.mp3</t>
  </si>
  <si>
    <t xml:space="preserve">https://smedia.stepup.edu.vn/thecoach/audio_TC2022/outline/20241004042233_recharge-my_en-US-ChristopherNeural.mp3 </t>
  </si>
  <si>
    <t xml:space="preserve">https://smedia.stepup.edu.vn/thecoach/audio_TC2022/outline/20241004042234_relieve-stre_en-US-ChristopherNeural.mp3 </t>
  </si>
  <si>
    <t>https://smedia.stepup.edu.vn/thecoach/audio_TC2022/outline/20241007101749_stay-in-shap_en-US-ChristopherNeural.mp3</t>
  </si>
  <si>
    <t>I try to get on the court ___</t>
  </si>
  <si>
    <t>Mình cố gắng ra sân tập ____</t>
  </si>
  <si>
    <t>https://smedia.stepup.edu.vn/thecoach/audio_TC2022/outline/20241008075522_I-try-to-get_en-US-ChristopherNeural.mp3</t>
  </si>
  <si>
    <t>https://smedia.stepup.edu.vn/thecoach/audio_TC2022/outline/20241004042237_as-often-as_en-US-ChristopherNeural.mp3</t>
  </si>
  <si>
    <t>https://smedia.stepup.edu.vn/thecoach/audio_TC2022/outline/20241004042238_every-other_en-US-ChristopherNeural.mp3</t>
  </si>
  <si>
    <t>https://smedia.stepup.edu.vn/thecoach/audio_TC2022/outline/20241004042239_3-sessions-p_en-US-ChristopherNeural.mp3</t>
  </si>
  <si>
    <t>My trick's to ___</t>
  </si>
  <si>
    <t>Chiêu của mình là ____</t>
  </si>
  <si>
    <t>https://smedia.stepup.edu.vn/thecoach/audio_TC2022/outline/20241008075523_My-tricks-t_en-US-ChristopherNeural.mp3</t>
  </si>
  <si>
    <t>https://smedia.stepup.edu.vn/thecoach/audio_TC2022/outline/20241004042240_perfect-your_en-US-ChristopherNeural.mp3</t>
  </si>
  <si>
    <t>https://smedia.stepup.edu.vn/thecoach/audio_TC2022/outline/20241004042241_stay-light-o_en-US-ChristopherNeural.mp3</t>
  </si>
  <si>
    <t>https://smedia.stepup.edu.vn/thecoach/audio_TC2022/outline/20241004042242_focus-on-you_en-US-ChristopherNeural.mp3</t>
  </si>
  <si>
    <t>Let's ____!</t>
  </si>
  <si>
    <t>https://smedia.stepup.edu.vn/thecoach/audio_TC2022/outline/20241011075513_Lets_en-US-ChristopherNeural.mp3</t>
  </si>
  <si>
    <t>https://smedia.stepup.edu.vn/thecoach/audio_TC2022/outline/20241011075509_hit-the-cour_en-US-ChristopherNeural.mp3</t>
  </si>
  <si>
    <t>https://smedia.stepup.edu.vn/thecoach/audio_TC2022/outline/20241011075510_do-it_en-US-ChristopherNeural.mp3</t>
  </si>
  <si>
    <t>https://smedia.stepup.edu.vn/thecoach/audio_TC2022/outline/20241011075511_get-down-to_en-US-ChristopherNeural.mp3</t>
  </si>
  <si>
    <t>I received a _______ instead of the headphone.</t>
  </si>
  <si>
    <t>Tôi nhận được một ________ thay vì tai nghe.</t>
  </si>
  <si>
    <t>https://smedia.stepup.edu.vn/thecoach/audio_TC2022/outline/20241024081634_I-received-a_en-US-JennyNeural.mp3</t>
  </si>
  <si>
    <t>https://smedia.stepup.edu.vn/thecoach/audio_TC2022/outline/20241024081635_computer-mou_en-US-JennyNeural.mp3</t>
  </si>
  <si>
    <t>https://smedia.stepup.edu.vn/thecoach/audio_TC2022/outline/20241024081636_TV_en-US-JennyNeural.mp3</t>
  </si>
  <si>
    <t>https://smedia.stepup.edu.vn/thecoach/audio_TC2022/outline/20241024081637_phone-charge_en-US-JennyNeural.mp3</t>
  </si>
  <si>
    <t>outline_2027</t>
  </si>
  <si>
    <t>I have the ___</t>
  </si>
  <si>
    <t>Tôi có ____</t>
  </si>
  <si>
    <t>https://smedia.stepup.edu.vn/thecoach/audio_TC2022/outline/20241024081638_I-have-the_en-US-JennyNeural.mp3</t>
  </si>
  <si>
    <t>https://smedia.stepup.edu.vn/thecoach/audio_TC2022/outline/20241024081639_packaging-sl_en-US-JennyNeural.mp3</t>
  </si>
  <si>
    <t>https://smedia.stepup.edu.vn/thecoach/audio_TC2022/outline/20241024081639_order-histor_en-US-JennyNeural.mp3</t>
  </si>
  <si>
    <t>https://smedia.stepup.edu.vn/thecoach/audio_TC2022/outline/20241024081640_confirmation_en-US-JennyNeural.mp3</t>
  </si>
  <si>
    <t>outline_2028</t>
  </si>
  <si>
    <t>I ordered a ______ Headset.</t>
  </si>
  <si>
    <t>Tôi đã đặt mua một bộ Tai nghe _______.</t>
  </si>
  <si>
    <t>https://smedia.stepup.edu.vn/thecoach/audio_TC2022/outline/20241024081641_I-ordered-a_en-US-JennyNeural.mp3</t>
  </si>
  <si>
    <t>Wireless</t>
  </si>
  <si>
    <t>https://smedia.stepup.edu.vn/thecoach/audio_TC2022/outline/20241024081642_Wireless_en-US-JennyNeural.mp3</t>
  </si>
  <si>
    <t>https://smedia.stepup.edu.vn/thecoach/audio_TC2022/outline/20241024081643_Noise-cancel_en-US-JennyNeural.mp3</t>
  </si>
  <si>
    <t>https://smedia.stepup.edu.vn/thecoach/audio_TC2022/outline/20241024081644_Foldable_en-US-JennyNeural.mp3</t>
  </si>
  <si>
    <t>outline_2029</t>
  </si>
  <si>
    <t>I need it _____</t>
  </si>
  <si>
    <t>Tôi cần nó _____</t>
  </si>
  <si>
    <t>https://smedia.stepup.edu.vn/thecoach/audio_TC2022/outline/20241024081644_I-need-it_en-US-JennyNeural.mp3</t>
  </si>
  <si>
    <t>https://smedia.stepup.edu.vn/thecoach/audio_TC2022/outline/20241024081645_as-soon-as-p_en-US-JennyNeural.mp3</t>
  </si>
  <si>
    <t>https://smedia.stepup.edu.vn/thecoach/audio_TC2022/outline/20241024081646_by-the-end-o_en-US-JennyNeural.mp3</t>
  </si>
  <si>
    <t>https://smedia.stepup.edu.vn/thecoach/audio_TC2022/outline/20241024081647_no-later-tha_en-US-JennyNeural.mp3</t>
  </si>
  <si>
    <t>outline_2030</t>
  </si>
  <si>
    <t>Because I have ___</t>
  </si>
  <si>
    <t>https://smedia.stepup.edu.vn/thecoach/audio_TC2022/outline/20241024081648_Because-I-ha_en-US-JennyNeural.mp3</t>
  </si>
  <si>
    <t>https://smedia.stepup.edu.vn/thecoach/audio_TC2022/outline/20241024081649_an-urgent-de_en-US-JennyNeural.mp3</t>
  </si>
  <si>
    <t>https://smedia.stepup.edu.vn/thecoach/audio_TC2022/outline/20241024081649_a-rush-sched_en-US-JennyNeural.mp3</t>
  </si>
  <si>
    <t>https://smedia.stepup.edu.vn/thecoach/audio_TC2022/outline/20241024081650_an-important_en-US-JennyNeural.mp3</t>
  </si>
  <si>
    <t>outline_2031</t>
  </si>
  <si>
    <t>You can send it to my _____ address</t>
  </si>
  <si>
    <t>Bạn có thể gửi nó đến địa chỉ ______ của tôi</t>
  </si>
  <si>
    <t>https://smedia.stepup.edu.vn/thecoach/audio_TC2022/outline/20241024081651_You-can-send_en-US-JennyNeural.mp3</t>
  </si>
  <si>
    <t>https://smedia.stepup.edu.vn/thecoach/audio_TC2022/outline/20241024081652_original_en-US-JennyNeural.mp3</t>
  </si>
  <si>
    <t>https://smedia.stepup.edu.vn/thecoach/audio_TC2022/outline/20241024081653_office_en-US-JennyNeural.mp3</t>
  </si>
  <si>
    <t>https://smedia.stepup.edu.vn/thecoach/audio_TC2022/outline/20241024081654_home_en-US-JennyNeural.mp3</t>
  </si>
  <si>
    <t>outline_2032</t>
  </si>
  <si>
    <t>https://smedia.stepup.edu.vn/thecoach/audio_TC2022/outline/20241024081654_Im-a-bit_en-US-JennyNeural.mp3</t>
  </si>
  <si>
    <t>https://smedia.stepup.edu.vn/thecoach/audio_TC2022/outline/20241024081655_on-edge_en-US-JennyNeural.mp3</t>
  </si>
  <si>
    <t>https://smedia.stepup.edu.vn/thecoach/audio_TC2022/outline/20241024081656_overwhelmed_en-US-JennyNeural.mp3</t>
  </si>
  <si>
    <t>https://smedia.stepup.edu.vn/thecoach/audio_TC2022/outline/20241024081657_excited_en-US-JennyNeural.mp3</t>
  </si>
  <si>
    <t>outline_2033</t>
  </si>
  <si>
    <t>https://smedia.stepup.edu.vn/thecoach/audio_TC2022/outline/20241024081658_I-was-really_en-US-JennyNeural.mp3</t>
  </si>
  <si>
    <t>https://smedia.stepup.edu.vn/thecoach/audio_TC2022/outline/20241024081659_company-cult_en-US-JennyNeural.mp3</t>
  </si>
  <si>
    <t>https://smedia.stepup.edu.vn/thecoach/audio_TC2022/outline/20241024081659_innovative-p_en-US-JennyNeural.mp3</t>
  </si>
  <si>
    <t>https://smedia.stepup.edu.vn/thecoach/audio_TC2022/outline/20241024081700_work-environ_en-US-JennyNeural.mp3</t>
  </si>
  <si>
    <t>outline_2034</t>
  </si>
  <si>
    <t>https://smedia.stepup.edu.vn/thecoach/audio_TC2022/outline/20241024081701_I-used-to-wo_en-US-JennyNeural.mp3</t>
  </si>
  <si>
    <t>https://smedia.stepup.edu.vn/thecoach/audio_TC2022/outline/20241024081702_law-firm_en-US-JennyNeural.mp3</t>
  </si>
  <si>
    <t>https://smedia.stepup.edu.vn/thecoach/audio_TC2022/outline/20241024081703_marketing-ag_en-US-JennyNeural.mp3</t>
  </si>
  <si>
    <t>https://smedia.stepup.edu.vn/thecoach/audio_TC2022/outline/20241024081704_finance-corp_en-US-JennyNeural.mp3</t>
  </si>
  <si>
    <t>outline_2035</t>
  </si>
  <si>
    <t>https://smedia.stepup.edu.vn/thecoach/audio_TC2022/outline/20241024081704_Yes-I-aim-t_en-US-JennyNeural.mp3</t>
  </si>
  <si>
    <t>https://smedia.stepup.edu.vn/thecoach/audio_TC2022/outline/20241024081705_enhance-my-s_en-US-JennyNeural.mp3</t>
  </si>
  <si>
    <t>https://smedia.stepup.edu.vn/thecoach/audio_TC2022/outline/20241024081706_advance-in-m_en-US-JennyNeural.mp3</t>
  </si>
  <si>
    <t>https://smedia.stepup.edu.vn/thecoach/audio_TC2022/outline/20241024081707_develop-stro_en-US-JennyNeural.mp3</t>
  </si>
  <si>
    <t>outline_2036</t>
  </si>
  <si>
    <t>https://smedia.stepup.edu.vn/thecoach/audio_TC2022/outline/20241024081708_Im-looking_en-US-JennyNeural.mp3</t>
  </si>
  <si>
    <t>https://smedia.stepup.edu.vn/thecoach/audio_TC2022/outline/20241024081709_taking-on-ne_en-US-JennyNeural.mp3</t>
  </si>
  <si>
    <t>https://smedia.stepup.edu.vn/thecoach/audio_TC2022/outline/20241024081710_learning-fro_en-US-JennyNeural.mp3</t>
  </si>
  <si>
    <t>https://smedia.stepup.edu.vn/thecoach/audio_TC2022/outline/20241024081710_working-on-m_en-US-JennyNeural.mp3</t>
  </si>
  <si>
    <t>outline_2037</t>
  </si>
  <si>
    <t>sentence</t>
  </si>
  <si>
    <t>answer_1</t>
  </si>
  <si>
    <t>answer_2</t>
  </si>
  <si>
    <t>answer_3</t>
  </si>
  <si>
    <t>answer_1_description</t>
  </si>
  <si>
    <t>answer_1_sentence_en_example</t>
  </si>
  <si>
    <t>answer_1_sentence_vi_example</t>
  </si>
  <si>
    <t>answer_1_sentence_example_description</t>
  </si>
  <si>
    <t>answer_2_description</t>
  </si>
  <si>
    <t>answer_2_sentence_en_example</t>
  </si>
  <si>
    <t>answer_2_sentence_vi_example</t>
  </si>
  <si>
    <t>answer_2_sentence_example_description</t>
  </si>
  <si>
    <t>answer_3_description</t>
  </si>
  <si>
    <t>answer_3_sentence_en_example</t>
  </si>
  <si>
    <t>answer_3_sentence_vi_example</t>
  </si>
  <si>
    <t>answer_3_sentence_example_description</t>
  </si>
  <si>
    <t>THAM CHIẾU ĐỪNG XÓA</t>
  </si>
  <si>
    <t>THUỘC BÀI SỐ MẤY</t>
  </si>
  <si>
    <t>learning_meaning_2441</t>
  </si>
  <si>
    <t>Hãy dịch cụm in đậm</t>
  </si>
  <si>
    <t>We plan to give them &lt;g&gt;những cuốn sổ tay&lt;/g&gt;.</t>
  </si>
  <si>
    <t>notebooks</t>
  </si>
  <si>
    <t>sketchbooks</t>
  </si>
  <si>
    <t>workbooks</t>
  </si>
  <si>
    <t>&lt;r&gt;sketchbooks&lt;/r&gt; mang nghĩa là "sổ phác thảo" nên sai nghĩa so với yêu cầu của đề bài.</t>
  </si>
  <si>
    <t>&lt;r&gt;workbooks&lt;/r&gt; mang nghĩa là "sách bài tập" nên sai nghĩa so với yêu cầu của đề bài.</t>
  </si>
  <si>
    <t>learning_meaning_2442</t>
  </si>
  <si>
    <t>We plan to give them &lt;g&gt;mỹ phẩm&lt;/g&gt;.</t>
  </si>
  <si>
    <t>beauty products</t>
  </si>
  <si>
    <t>personal products</t>
  </si>
  <si>
    <t>haircare products</t>
  </si>
  <si>
    <t>&lt;r&gt;personal products&lt;/r&gt; mang nghĩa là "sản phẩm cá nhân" nên sai nghĩa so với yêu cầu của đề bài.</t>
  </si>
  <si>
    <t>&lt;r&gt;haircare products&lt;/r&gt; mang nghĩa là "sản phẩm chăm sóc tóc" nên sai nghĩa so với yêu cầu của đề bài.</t>
  </si>
  <si>
    <t>learning_meaning_2443</t>
  </si>
  <si>
    <t>We will set up &lt;g&gt;buổi chiếu phim&lt;/g&gt;.</t>
  </si>
  <si>
    <t>a movie screening</t>
  </si>
  <si>
    <t>a live concert</t>
  </si>
  <si>
    <t>a performance art</t>
  </si>
  <si>
    <t>&lt;r&gt;a live concert&lt;/r&gt; mang nghĩa là "một buổi hòa nhạc trực tiếp" nên sai nghĩa so với yêu cầu của đề bài.</t>
  </si>
  <si>
    <t>&lt;r&gt;a performance art&lt;/r&gt; mang nghĩa là "một buổi trình diễn nghệ thuật" nên sai nghĩa so với yêu cầu của đề bài.</t>
  </si>
  <si>
    <t>learning_meaning_2444</t>
  </si>
  <si>
    <t>We will set up &lt;g&gt;quầy tráng miệng tự chọn&lt;/g&gt;.</t>
  </si>
  <si>
    <t>a dessert buffet</t>
  </si>
  <si>
    <t>a table buffet</t>
  </si>
  <si>
    <t>an open buffet</t>
  </si>
  <si>
    <t>&lt;r&gt;a table buffet&lt;/r&gt; mang nghĩa là "một bàn tiệc tự chọn" nên sai nghĩa so với yêu cầu của đề bài.</t>
  </si>
  <si>
    <t>&lt;r&gt;an open buffet&lt;/r&gt; mang nghĩa là "tiệc ăn tự chọn" nên sai nghĩa so với yêu cầu của đề bài.</t>
  </si>
  <si>
    <t>learning_meaning_2445</t>
  </si>
  <si>
    <t>We are going to eat &lt;g&gt;bánh kẹp&lt;/g&gt;.</t>
  </si>
  <si>
    <t>sandwiches</t>
  </si>
  <si>
    <t>rolls</t>
  </si>
  <si>
    <t>bagels</t>
  </si>
  <si>
    <t>&lt;r&gt;rolls&lt;/r&gt; mang nghĩa là "bánh cuốn" nên sai nghĩa so với yêu cầu của đề bài.</t>
  </si>
  <si>
    <t>&lt;r&gt;bagels&lt;/r&gt; mang nghĩa là "bánh mì tròn" nên sai nghĩa so với yêu cầu của đề bài.</t>
  </si>
  <si>
    <t>learning_meaning_2446</t>
  </si>
  <si>
    <t>We are going to eat &lt;g&gt;hoa quả tưoi&lt;/g&gt;.</t>
  </si>
  <si>
    <t>fresh fruits</t>
  </si>
  <si>
    <t>seasonal fruits</t>
  </si>
  <si>
    <t>organic fruits</t>
  </si>
  <si>
    <t>&lt;r&gt;seasonal fruits&lt;/r&gt; mang nghĩa là "trái cây theo mùa" nên sai nghĩa so với yêu cầu của đề bài.</t>
  </si>
  <si>
    <t>&lt;r&gt;organic fruits&lt;/r&gt; mang nghĩa là "trái cây hữu cơ" nên sai nghĩa so với yêu cầu của đề bài.</t>
  </si>
  <si>
    <t>learning_meaning_2447</t>
  </si>
  <si>
    <t>I can be &lt;g&gt;nhiếp ảnh gia&lt;/g&gt;.</t>
  </si>
  <si>
    <t>the photographer</t>
  </si>
  <si>
    <t>the editor</t>
  </si>
  <si>
    <t>the actor</t>
  </si>
  <si>
    <t>&lt;r&gt;the editor&lt;/r&gt; mang nghĩa là "biên tập viên" nên sai nghĩa so với yêu cầu của đề bài.</t>
  </si>
  <si>
    <t>&lt;r&gt;the actor&lt;/r&gt; mang nghĩa là "diễn viên" nên sai nghĩa so với yêu cầu của đề bài.</t>
  </si>
  <si>
    <t>learning_meaning_2448</t>
  </si>
  <si>
    <t>I can be &lt;g&gt;người trang trí&lt;/g&gt;.</t>
  </si>
  <si>
    <t>the decorator</t>
  </si>
  <si>
    <t>the collector</t>
  </si>
  <si>
    <t>the mentor</t>
  </si>
  <si>
    <t>&lt;r&gt;the collector&lt;/r&gt; mang nghĩa là "người sưu tầm" nên sai nghĩa so với yêu cầu của đề bài.</t>
  </si>
  <si>
    <t>&lt;r&gt;the mentor&lt;/r&gt; mang nghĩa là "người cố vấn" nên sai nghĩa so với yêu cầu của đề bài.</t>
  </si>
  <si>
    <t>I'm the &lt;g&gt;Đại diện kinh doanh&lt;/g&gt; from ABC Company.</t>
  </si>
  <si>
    <t>&lt;r&gt;Sales director&lt;/r&gt; mang nghĩa là "Giám đốc kinh doanh" nên sai nghĩa so với yêu cầu của đề bài.</t>
  </si>
  <si>
    <t>&lt;r&gt;Sales Associate&lt;/r&gt; mang nghĩa là "Nhân viên bán hàng" nên sai nghĩa so với yêu cầu của đề bài.</t>
  </si>
  <si>
    <t>I'm the &lt;g&gt;Giám đóc kinh doanh&lt;/g&gt; from ABC Company.</t>
  </si>
  <si>
    <t>&lt;r&gt;Sales representative&lt;/r&gt; mang nghĩa là "Đại diện kinh doanh" nên sai nghĩa so với yêu cầu của đề bài.</t>
  </si>
  <si>
    <t>We're a &lt;g&gt;công ty khởi nghiệp triển vọng&lt;/g&gt;.</t>
  </si>
  <si>
    <t>&lt;r&gt;leading firm&lt;/r&gt; mang nghĩa là "doanh nghiệp dẫn đầu" nên sai nghĩa so với yêu cầu của đề bài.</t>
  </si>
  <si>
    <t>&lt;r&gt;pioneer company &lt;/r&gt; mang nghĩa là "công ty tiên phong" nên sai nghĩa so với yêu cầu của đề bài.</t>
  </si>
  <si>
    <t>We're a &lt;g&gt;doanh nghiệp dẫn đầu&lt;/g&gt;.</t>
  </si>
  <si>
    <t>&lt;r&gt;promising start-up&lt;/r&gt; mang nghĩa là "công ty khởi nghiệp triển vọng" nên sai nghĩa so với yêu cầu của đề bài.</t>
  </si>
  <si>
    <t>We have been around for &lt;g&gt;hơn 2 năm&lt;/g&gt;,</t>
  </si>
  <si>
    <t>&lt;r&gt;nearly a decade&lt;/r&gt; mang nghĩa là "gần 1 thập kỷ" nên sai nghĩa so với yêu cầu của đề bài.</t>
  </si>
  <si>
    <t>&lt;r&gt;less than 5 years&lt;/r&gt; mang nghĩa là "ít hơn 5 năm" nên sai nghĩa so với yêu cầu của đề bài.</t>
  </si>
  <si>
    <t>We have been around for &lt;g&gt;gần 1 thập kỷ&lt;/g&gt;,</t>
  </si>
  <si>
    <t>&lt;r&gt;over 2 years&lt;/r&gt; mang nghĩa là "hơn 2 năm" nên sai nghĩa so với yêu cầu của đề bài.</t>
  </si>
  <si>
    <t>We have the &lt;g&gt;trụ sở chính&lt;/g&gt; downtown.</t>
  </si>
  <si>
    <t>&lt;r&gt;local office&lt;/r&gt; mang nghĩa là "văn phòng địa phương" nên sai nghĩa so với yêu cầu của đề bài.</t>
  </si>
  <si>
    <t>&lt;r&gt;operations office&lt;/r&gt; mang nghĩa là 'văn phòng điều hành' nên sai nghĩa so với yêu cầu của đề bài."</t>
  </si>
  <si>
    <t>We have the &lt;g&gt;văn phòng địa phương&lt;/g&gt; downtown.</t>
  </si>
  <si>
    <t>&lt;r&gt;headquarter&lt;/r&gt; mang nghĩa là "trụ sở chính" nên sai nghĩa so với yêu cầu của đề bài.</t>
  </si>
  <si>
    <t>&lt;r&gt;operations office&lt;/r&gt; mang nghĩa là "văn phòng vận hành" nên sai nghĩa so với yêu cầu của đề bài.</t>
  </si>
  <si>
    <t>Here is my &lt;g&gt;danh thiếp&lt;/g&gt;.</t>
  </si>
  <si>
    <t>&lt;r&gt;company profile&lt;/r&gt; mang nghĩa là "hồ sơ công ty" nên sai nghĩa so với yêu cầu của đề bài.</t>
  </si>
  <si>
    <t>&lt;r&gt;company brochure&lt;/r&gt; mang nghĩa là "tờ rơi quảng cáo" nên sai nghĩa so với yêu cầu của đề bài.</t>
  </si>
  <si>
    <t>Here is my &lt;g&gt;hồ sơ công ty&lt;/g&gt;.</t>
  </si>
  <si>
    <t>&lt;r&gt;business card&lt;/r&gt; mang nghĩa là "danh thiếp" nên sai nghĩa so với yêu cầu của đề bài."</t>
  </si>
  <si>
    <t>I’ll follow up with you &lt;g&gt;tuần tới&lt;/g&gt;</t>
  </si>
  <si>
    <t>&lt;r&gt;tomorrow afternoon&lt;/r&gt; mang nghĩa là "vào chiều mai" nên sai nghĩa so với yêu cầu của đề bài.</t>
  </si>
  <si>
    <t>&lt;r&gt;on Wednesday&lt;/r&gt; mang nghĩa là "vào thứ Tư" nên sai nghĩa so với yêu cầu của đề bài.</t>
  </si>
  <si>
    <t>I’ll follow up with you &lt;g&gt;vào chiều mai&lt;/g&gt;</t>
  </si>
  <si>
    <t>&lt;r&gt;next week&lt;/r&gt; mang nghĩa là "tuần tới" nên sai nghĩa so với yêu cầu của đề bài.</t>
  </si>
  <si>
    <t xml:space="preserve">I have been playing this sport &lt;g&gt;khoảng 3 tháng&lt;/g&gt;. </t>
  </si>
  <si>
    <t>&lt;r&gt;for 2 years&lt;/r&gt; mang nghĩa là "khoảng 2 năm" nên sai nghĩa so với yêu cầu của đề bài.</t>
  </si>
  <si>
    <t>&lt;r&gt;since last May&lt;/r&gt; mang nghĩa là "từ tháng 5 vừa rồi" nên sai nghĩa so với yêu cầu của đề bài.</t>
  </si>
  <si>
    <t xml:space="preserve">I have been playing this sport &lt;g&gt;từ tháng 5 vừa rồi&lt;/g&gt;. </t>
  </si>
  <si>
    <t>&lt;r&gt;for 3 months&lt;/r&gt; mang nghĩa là "khoảng 3 tháng" nên sai nghĩa so với yêu cầu của đề bài."</t>
  </si>
  <si>
    <t>It's my &lt;g&gt;hoạt động quen thuộc &lt;/g&gt;</t>
  </si>
  <si>
    <t>&lt;r&gt;first-choice sport&lt;/r&gt; mang nghĩa là "lựa chọn số 1 khi chơi thể thao" nên sai nghĩa so với yêu cầu của đề bài.</t>
  </si>
  <si>
    <t>&lt;r&gt;favorite pastime&lt;/r&gt; mang nghĩa là "trò tiêu khiển yêu thích" nên sai nghĩa so với yêu cầu của đề bài.</t>
  </si>
  <si>
    <t>It's my &lt;g&gt;lựa chọn số 1 khi chơi thể thao&lt;/g&gt;</t>
  </si>
  <si>
    <t>&lt;r&gt;go-to activity&lt;/r&gt; mang nghĩa là "hoạt động quen thuộc" nên sai nghĩa so với yêu cầu của đề bài.</t>
  </si>
  <si>
    <t>It’s a great way to &lt;g&gt;nạp lại năng lượng cho bản thân&lt;/g&gt;.</t>
  </si>
  <si>
    <t>&lt;r&gt;relieve stress from work&lt;/r&gt; mang nghĩa là "giải tỏa căng thẳng từ công việc" nên sai nghĩa so với yêu cầu của đề bài.</t>
  </si>
  <si>
    <t>&lt;r&gt;stay in shape and improve my health&lt;/r&gt; mang nghĩa là "giữ dáng và cải thiện sức khỏe" nên sai nghĩa so với yêu cầu của đề bài.</t>
  </si>
  <si>
    <t>It’s a great way to &lt;g&gt;giải tỏa căng thẳng từ công việc&lt;/g&gt;.</t>
  </si>
  <si>
    <t>&lt;r&gt;recharge my energy&lt;/r&gt; mang nghĩa là "nạp lại năng lượng cho bản thân" nên sai nghĩa so với yêu cầu của đề bài.</t>
  </si>
  <si>
    <t>I try to get on the court &lt;g&gt;thường xuyên nhất có thể&lt;/g&gt;.</t>
  </si>
  <si>
    <t>&lt;r&gt;every other day&lt;/r&gt; mang nghĩa là "cách ngày một lần" nên sai nghĩa so với yêu cầu của đề bài.</t>
  </si>
  <si>
    <t>&lt;r&gt;3 sessions per week&lt;/r&gt; mang nghĩa là "3 trận mỗi tuần" nên sai nghĩa so với yêu cầu của đề bài.</t>
  </si>
  <si>
    <t>I try to get on the court &lt;g&gt;cách ngày một lần&lt;/g&gt;.</t>
  </si>
  <si>
    <t>&lt;r&gt;as often as I can&lt;/r&gt; mang nghĩa là "thường xuyên nhất có thể" nên sai nghĩa so với yêu cầu của đề bài.</t>
  </si>
  <si>
    <t xml:space="preserve">My trick's to &lt;g&gt;hoàn thiện kỹ năng di chuyển vị trí&lt;/g&gt;. </t>
  </si>
  <si>
    <t>&lt;r&gt;stay light on your feet&lt;/r&gt; mang nghĩa là "luôn giữ cho đôi chân linh hoạt" nên sai nghĩa so với yêu cầu của đề bài.</t>
  </si>
  <si>
    <t>&lt;r&gt;focus on your positioning&lt;/r&gt; mang nghĩa là "chú tâm vào tư thế đánh" nên sai nghĩa so với yêu cầu của đề bài.</t>
  </si>
  <si>
    <t xml:space="preserve">My trick's to &lt;g&gt;luôn giữ cho đôi chân linh hoạt&lt;/g&gt;. </t>
  </si>
  <si>
    <t>&lt;r&gt;perfect your footwork&lt;/r&gt; mang nghĩa là "hoàn thiện kỹ năng di chuyển vị trí" nên sai nghĩa so với yêu cầu của đề bài.</t>
  </si>
  <si>
    <t>Let's &lt;g&gt;ra sân tập&lt;/g&gt;!</t>
  </si>
  <si>
    <t>&lt;r&gt;do it&lt;/r&gt; mang nghĩa là "tập luyện" nên sai nghĩa so với yêu cầu của đề bài.</t>
  </si>
  <si>
    <t>&lt;r&gt;get down to it&lt;/r&gt; mang nghĩa là "bắt đầu trận" nên sai nghĩa so với yêu cầu của đề bài.</t>
  </si>
  <si>
    <t>Let's &lt;g&gt;tập luyện&lt;/g&gt;!</t>
  </si>
  <si>
    <t>&lt;r&gt;hit the court&lt;/r&gt; mang nghĩa là "ra sân tập" nên sai nghĩa so với yêu cầu của đề bài.</t>
  </si>
  <si>
    <t>learning_meaning_2473</t>
  </si>
  <si>
    <t>&lt;g&gt;Tôi đã nhận được một&lt;/g&gt; computer mouse &lt;g&gt;thay vì tai nghe.&lt;/g&gt;</t>
  </si>
  <si>
    <t>I received a _____ instead of the headphone.</t>
  </si>
  <si>
    <t>I receive a _____ instead of the screen.</t>
  </si>
  <si>
    <t>I booked a ____ instead of the headphone.</t>
  </si>
  <si>
    <t>&lt;r&gt;I receive a ________ instead of the screen.&lt;/r&gt; mang nghĩa là "Tôi nhận được ________ thay vì màn hình." nên sai nghĩa so với yêu cầu của đề bài.</t>
  </si>
  <si>
    <t>&lt;r&gt;I booked a ________ instead of the headphone.&lt;/r&gt; mang nghĩa là "Tôi đã đặt ________ thay vì tai nghe." nên sai nghĩa so với yêu cầu của đề bài.</t>
  </si>
  <si>
    <t>learning_meaning_2474</t>
  </si>
  <si>
    <t>I received a &lt;g&gt;con chuột máy tính&lt;/g&gt; instead of the headphone.</t>
  </si>
  <si>
    <t>computer screen</t>
  </si>
  <si>
    <t>speaker</t>
  </si>
  <si>
    <t>&lt;r&gt;computer screen&lt;/r&gt; mang nghĩa là "màn hình máy tính" nên sai nghĩa so với yêu cầu của đề bài.</t>
  </si>
  <si>
    <t>&lt;r&gt;speaker&lt;/r&gt; mang nghĩa là "loa" nên sai nghĩa so với yêu cầu của đề bài.</t>
  </si>
  <si>
    <t>learning_meaning_2475</t>
  </si>
  <si>
    <t>keyboard</t>
  </si>
  <si>
    <t>notebook</t>
  </si>
  <si>
    <t>&lt;r&gt;keyboard&lt;/r&gt; mang nghĩa là "bàn phím" nên sai nghĩa so với yêu cầu của đề bài.</t>
  </si>
  <si>
    <t>&lt;r&gt;notebook&lt;/r&gt; mang nghĩa là "quyển sổ" nên sai nghĩa so với yêu cầu của đề bài.</t>
  </si>
  <si>
    <t>learning_meaning_2476</t>
  </si>
  <si>
    <t>&lt;g&gt;Tôi có cái&lt;/g&gt; packaging slip.</t>
  </si>
  <si>
    <t>I have the _</t>
  </si>
  <si>
    <t>I am the _</t>
  </si>
  <si>
    <t>I was the _</t>
  </si>
  <si>
    <t>&lt;r&gt;I am the&lt;/r&gt; mang nghĩa là "Tôi là" nên sai nghĩa so với yêu cầu của đề bài.</t>
  </si>
  <si>
    <t>&lt;r&gt;I was the&lt;/r&gt; mang nghĩa là "Tôi từng là" nên sai nghĩa so với yêu cầu của đề bài.</t>
  </si>
  <si>
    <t>learning_meaning_2477</t>
  </si>
  <si>
    <t>I have the &lt;g&gt;_x0008_phiếu giao hàng&lt;/g&gt;.</t>
  </si>
  <si>
    <t>packaging</t>
  </si>
  <si>
    <t>invoice</t>
  </si>
  <si>
    <t>&lt;r&gt;packaging&lt;/r&gt; mang nghĩa là "_x0008_bao bì sản phẩm" nên sai nghĩa so với yêu cầu của đề bài.</t>
  </si>
  <si>
    <t>&lt;r&gt;invoice&lt;/r&gt; mang nghĩa là "hóa đơn" nên sai nghĩa so với yêu cầu của đề bài.</t>
  </si>
  <si>
    <t>learning_meaning_2478</t>
  </si>
  <si>
    <t>I have the &lt;g&gt;lịch sử đơn hàng&lt;/g&gt;.</t>
  </si>
  <si>
    <t>water bottle</t>
  </si>
  <si>
    <t>shipper</t>
  </si>
  <si>
    <t>&lt;r&gt;water bottle&lt;/r&gt; có nghĩa là "chai nước", nên sai nghĩa so với yêu cầu của đề bài.</t>
  </si>
  <si>
    <t>&lt;r&gt;shipper&lt;/r&gt; có nghĩa là "người giao hàng", nên sai nghĩa so với yêu cầu của đề bài.</t>
  </si>
  <si>
    <t>learning_meaning_2479</t>
  </si>
  <si>
    <t>&lt;g&gt;Tôi đã đặt một bộ tai nghe&lt;/g&gt; Wireless.</t>
  </si>
  <si>
    <t>I ordered a _</t>
  </si>
  <si>
    <t>I have a _</t>
  </si>
  <si>
    <t>I ordered ten _</t>
  </si>
  <si>
    <t>&lt;r&gt;I have a&lt;/r&gt; có nghĩa là "Tôi có", nên sai nghĩa so với yêu cầu của đề bài.</t>
  </si>
  <si>
    <t>&lt;r&gt;I ordered ten&lt;/r&gt; có nghĩa là "Tôi đã đặt mười", nên sai nghĩa so với yêu cầu của đề bài.</t>
  </si>
  <si>
    <t>learning_meaning_2480</t>
  </si>
  <si>
    <t>I ordered a &lt;g&gt;_x0008_không dây&lt;/g&gt; Headset.</t>
  </si>
  <si>
    <t>wired</t>
  </si>
  <si>
    <t>gaming</t>
  </si>
  <si>
    <t>&lt;r&gt;wired&lt;/r&gt; mang nghĩa là "có dây" nên sai nghĩa so với yêu cầu của đề bài.</t>
  </si>
  <si>
    <t>&lt;r&gt;gaming&lt;/r&gt; mang nghĩa là "chơi game" nên sai nghĩa so với yêu cầu của đề bài.</t>
  </si>
  <si>
    <t>learning_meaning_2481</t>
  </si>
  <si>
    <t>I ordered a &lt;g&gt;_x0008_chống ồn&lt;/g&gt; Headset.</t>
  </si>
  <si>
    <t>stereo</t>
  </si>
  <si>
    <t>over-ear</t>
  </si>
  <si>
    <t>&lt;r&gt;stereo&lt;/r&gt; mang nghĩa là "âm thanh nổi" nên sai nghĩa so với yêu cầu của đề bài.</t>
  </si>
  <si>
    <t>&lt;r&gt;over-ear&lt;/r&gt; mang nghĩa là "trùm tai" nên sai nghĩa so với yêu cầu của đề bài.</t>
  </si>
  <si>
    <t>learning_meaning_2482</t>
  </si>
  <si>
    <t>&lt;g&gt;Tôi cần nó &lt;/g&gt; by the end of this week.</t>
  </si>
  <si>
    <t>I need it _</t>
  </si>
  <si>
    <t>I want it _</t>
  </si>
  <si>
    <t>I got it _</t>
  </si>
  <si>
    <t>&lt;r&gt;I want it&lt;/r&gt; mang nghĩa là "Tôi muốn nó" nên sai nghĩa so với yêu cầu của đề bài.</t>
  </si>
  <si>
    <t>&lt;r&gt;I got it&lt;/r&gt; mang nghĩa là "Tôi đã có nó" nên sai nghĩa so với yêu cầu của đề bài.</t>
  </si>
  <si>
    <t>learning_meaning_2483</t>
  </si>
  <si>
    <t>I need it &lt;g&gt;_x0008_vào cuối tuần này&lt;/g&gt;.</t>
  </si>
  <si>
    <t>in two days</t>
  </si>
  <si>
    <t>&lt;r&gt;next week&lt;/r&gt; mang nghĩa là "tuần sau" nên sai nghĩa so với yêu cầu của đề bài.</t>
  </si>
  <si>
    <t>&lt;r&gt;in two days&lt;/r&gt; mang nghĩa là "trong hai ngày tới" nên sai nghĩa so với yêu cầu của đề bài.</t>
  </si>
  <si>
    <t>learning_meaning_2484</t>
  </si>
  <si>
    <t>I need it &lt;g&gt;_x0008_không được muộn hơn thứ sáu&lt;/g&gt;.</t>
  </si>
  <si>
    <t>next month</t>
  </si>
  <si>
    <t>&lt;r&gt;next month&lt;/r&gt; mang nghĩa là "tháng sau" nên sai nghĩa so với yêu cầu của đề bài.</t>
  </si>
  <si>
    <t>&lt;r&gt;on Wednesday&lt;/r&gt; mang nghĩa là "vào Thứ Tư" nên sai nghĩa so với yêu cầu của đề bài.</t>
  </si>
  <si>
    <t>learning_meaning_2485</t>
  </si>
  <si>
    <t>&lt;g&gt;Bởi vì tôi có&lt;/g&gt; an urgent deadline.</t>
  </si>
  <si>
    <t>Because I have _</t>
  </si>
  <si>
    <t>So I have _</t>
  </si>
  <si>
    <t>Even though I have _</t>
  </si>
  <si>
    <t>&lt;r&gt;So I have&lt;/r&gt; mang nghĩa là "Vì vậy tôi có" nên sai nghĩa so với yêu cầu của đề bài.</t>
  </si>
  <si>
    <t>&lt;r&gt;Even though I have&lt;/r&gt; mang nghĩa là "Mặc dù tôi có" nên sai nghĩa so với yêu cầu của đề bài.</t>
  </si>
  <si>
    <t>learning_meaning_2486</t>
  </si>
  <si>
    <t>Because I have &lt;g&gt;_x0008_một hạn nộp công việc cấp bách&lt;/g&gt;.</t>
  </si>
  <si>
    <t>a business trip</t>
  </si>
  <si>
    <t>a project presentation</t>
  </si>
  <si>
    <t>&lt;r&gt;a business trip&lt;/r&gt; mang nghĩa là "một chuyến công tác" nên sai nghĩa so với yêu cầu của đề bài.</t>
  </si>
  <si>
    <t>&lt;r&gt;a project presentation&lt;/r&gt; mang nghĩa là "một bài thuyết trình dự án" nên sai nghĩa so với yêu cầu của đề bài.</t>
  </si>
  <si>
    <t>learning_meaning_2487</t>
  </si>
  <si>
    <t>Because I have &lt;g&gt;_x0008_một lịch trình gấp&lt;/g&gt;.</t>
  </si>
  <si>
    <t>a routine task</t>
  </si>
  <si>
    <t>a seminar</t>
  </si>
  <si>
    <t>&lt;r&gt;a routine task&lt;/r&gt; mang nghĩa là "một nhiệm vụ hàng ngày" nên sai nghĩa so với yêu cầu của đề bài.</t>
  </si>
  <si>
    <t>&lt;r&gt;a seminar&lt;/r&gt; mang nghĩa là "một hội thảo" nên sai nghĩa so với yêu cầu của đề bài.</t>
  </si>
  <si>
    <t>learning_meaning_2488</t>
  </si>
  <si>
    <t>&lt;g&gt;Bạn có thể gửi đến địa chỉ&lt;/g&gt; original &lt;g&gt;của tôi.&lt;/g&gt;</t>
  </si>
  <si>
    <t>You can send it to my ___ address.</t>
  </si>
  <si>
    <t>You should send it to my ___ address.</t>
  </si>
  <si>
    <t>You can not send it to my ___ address.</t>
  </si>
  <si>
    <t>&lt;r&gt;You should send it to my ______ address.&lt;/r&gt; mang nghĩa là "Bạn _x0008_nên gửi nó đến địa chỉ ______ của tôi." nên sai nghĩa so với yêu cầu của đề bài.</t>
  </si>
  <si>
    <t>&lt;r&gt;You can not send it to my ______ address.&lt;/r&gt; mang nghĩa là "Bạn không thể gửi nó đến địa chỉ ______ của tôi." nên sai nghĩa so với yêu cầu của đề bài.</t>
  </si>
  <si>
    <t>learning_meaning_2489</t>
  </si>
  <si>
    <t>You can send it to my &lt;g&gt;_x0008_ban đầu&lt;/g&gt; address.</t>
  </si>
  <si>
    <t>new</t>
  </si>
  <si>
    <t>temporary</t>
  </si>
  <si>
    <t>&lt;r&gt;new&lt;/r&gt; mang nghĩa là "mới" nên sai nghĩa so với yêu cầu của đề bài.</t>
  </si>
  <si>
    <t>&lt;r&gt;temporary&lt;/r&gt; mang nghĩa là "tạm thời" nên sai nghĩa so với yêu cầu của đề bài.</t>
  </si>
  <si>
    <t>learning_meaning_2490</t>
  </si>
  <si>
    <t>You can send it to my &lt;g&gt;công ty&lt;/g&gt; address.</t>
  </si>
  <si>
    <t>mailing</t>
  </si>
  <si>
    <t>secondary</t>
  </si>
  <si>
    <t>&lt;r&gt;mailing&lt;/r&gt; mang nghĩa là "gửi thư" nên sai nghĩa so với yêu cầu của đề bài.</t>
  </si>
  <si>
    <t>&lt;r&gt;secondary&lt;/r&gt; mang nghĩa là "thứ hai" nên sai nghĩa so với yêu cầu của đề bài.</t>
  </si>
  <si>
    <t>learning_meaning_2491</t>
  </si>
  <si>
    <t>&lt;g&gt;Tôi thấy hơi&lt;/g&gt; on edge.</t>
  </si>
  <si>
    <t>I'm a bit _</t>
  </si>
  <si>
    <t>I'm not a bit _</t>
  </si>
  <si>
    <t>I have a bit _</t>
  </si>
  <si>
    <t>&lt;r&gt;I'm not a bit&lt;/r&gt; mang nghĩa là "Tôi không một chút" nên sai nghĩa so với yêu cầu của đề bài.</t>
  </si>
  <si>
    <t>&lt;r&gt;I have a bit&lt;/r&gt; mang nghĩa là "Tôi có một chút" nên sai nghĩa so với yêu cầu của đề bài.</t>
  </si>
  <si>
    <t>learning_meaning_2492</t>
  </si>
  <si>
    <t>I'm a bit &lt;g&gt;_x0008_căng thẳng&lt;/g&gt;.</t>
  </si>
  <si>
    <t>tired</t>
  </si>
  <si>
    <t>confident</t>
  </si>
  <si>
    <t>&lt;r&gt;tired&lt;/r&gt; mang nghĩa là "mệt mỏi" nên sai nghĩa so với yêu cầu của đề bài.</t>
  </si>
  <si>
    <t>&lt;r&gt;confident&lt;/r&gt; mang nghĩa là "tự tin" nên sai nghĩa so với yêu cầu của đề bài.</t>
  </si>
  <si>
    <t>learning_meaning_2493</t>
  </si>
  <si>
    <t>I'm a bit &lt;g&gt;_x0008_choáng ngợp&lt;/g&gt;.</t>
  </si>
  <si>
    <t>calm</t>
  </si>
  <si>
    <t>relieved</t>
  </si>
  <si>
    <t>&lt;r&gt;calm&lt;/r&gt; mang nghĩa là "bình tĩnh" nên sai nghĩa so với yêu cầu của đề bài.</t>
  </si>
  <si>
    <t>&lt;r&gt;relieved&lt;/r&gt; mang nghĩa là "thư giãn" nên sai nghĩa so với yêu cầu của đề bài.</t>
  </si>
  <si>
    <t>learning_meaning_2494</t>
  </si>
  <si>
    <t>&lt;g&gt;Tôi thực sự ấn tượng bởi&lt;/g&gt; company culture.</t>
  </si>
  <si>
    <t>I was really impressed by the _</t>
  </si>
  <si>
    <t>I was not impressed by the _</t>
  </si>
  <si>
    <t>I'm going to impress by the _</t>
  </si>
  <si>
    <t>&lt;r&gt;I was not impressed by the&lt;/r&gt; mang nghĩa là "Tôi không ấn tượng bởi" nên sai nghĩa so với yêu cầu của đề bài.</t>
  </si>
  <si>
    <t>&lt;r&gt;I'm going to impress by the&lt;/r&gt; mang nghĩa là "Tôi sẽ gây ấn tượng bằng cách" nên sai nghĩa so với yêu cầu của đề bài.</t>
  </si>
  <si>
    <t>learning_meaning_2495</t>
  </si>
  <si>
    <t>I was really impressed by the &lt;g&gt;_x0008_văn hóa công ty&lt;/g&gt;.</t>
  </si>
  <si>
    <t>employee benefits</t>
  </si>
  <si>
    <t>company policies</t>
  </si>
  <si>
    <t>&lt;r&gt;employee benefits&lt;/r&gt; mang nghĩa là "phúc lợi nhân viên" nên sai nghĩa so với yêu cầu của đề bài.</t>
  </si>
  <si>
    <t>&lt;r&gt;company policies&lt;/r&gt; mang nghĩa là "chính sách công ty" nên sai nghĩa so với yêu cầu của đề bài.</t>
  </si>
  <si>
    <t>learning_meaning_2496</t>
  </si>
  <si>
    <t>I was really impressed by the &lt;g&gt;_x0008_các dự án mới lạ&lt;/g&gt;.</t>
  </si>
  <si>
    <t>financial reports</t>
  </si>
  <si>
    <t>marketing strategies</t>
  </si>
  <si>
    <t>&lt;r&gt;financial reports&lt;/r&gt; mang nghĩa là "báo cáo tài chính" nên sai nghĩa so với yêu cầu của đề bài.</t>
  </si>
  <si>
    <t>&lt;r&gt;marketing strategies&lt;/r&gt; mang nghĩa là "chiến lược marketing" nên sai nghĩa so với yêu cầu của đề bài.</t>
  </si>
  <si>
    <t>learning_meaning_2497</t>
  </si>
  <si>
    <t>&lt;g&gt;Tôi đã từng làm việc tại một&lt;/g&gt; law firm.</t>
  </si>
  <si>
    <t>I used to work at a _</t>
  </si>
  <si>
    <t>I joined at a _</t>
  </si>
  <si>
    <t>I'm not used to work at a _</t>
  </si>
  <si>
    <t>&lt;r&gt;I joined at a&lt;/r&gt; mang nghĩa là "Tôi đã tham gia vào một" nên sai nghĩa so với yêu cầu của đề bài.</t>
  </si>
  <si>
    <t>&lt;r&gt;I'm not used to work at a&lt;/r&gt; mang nghĩa là "Tôi không quen làm việc ở một" nên sai nghĩa so với yêu cầu của đề bài.</t>
  </si>
  <si>
    <t>learning_meaning_2498</t>
  </si>
  <si>
    <t>I used to work at a &lt;g&gt;_x0008_công ty luật&lt;/g&gt;.</t>
  </si>
  <si>
    <t>consulting firm</t>
  </si>
  <si>
    <t>manufacturing company</t>
  </si>
  <si>
    <t>&lt;r&gt;consulting firm&lt;/r&gt; mang nghĩa là "công ty tư vấn" nên sai nghĩa so với yêu cầu của đề bài.</t>
  </si>
  <si>
    <t>&lt;r&gt;manufacturing company&lt;/r&gt; mang nghĩa là "công ty sản xuất" nên sai nghĩa so với yêu cầu của đề bài.</t>
  </si>
  <si>
    <t>learning_meaning_2499</t>
  </si>
  <si>
    <t>I used to work at a &lt;g&gt;_x0008_công ty quảng cáo&lt;/g&gt;.</t>
  </si>
  <si>
    <t>financial institution</t>
  </si>
  <si>
    <t>real estate agency</t>
  </si>
  <si>
    <t>&lt;r&gt;financial institution&lt;/r&gt; mang nghĩa là "tổ chức tài chính" nên sai nghĩa so với yêu cầu của đề bài.</t>
  </si>
  <si>
    <t>&lt;r&gt;real estate agency&lt;/r&gt; mang nghĩa là "công ty bất động sản" nên sai nghĩa so với yêu cầu của đề bài.</t>
  </si>
  <si>
    <t>learning_meaning_2500</t>
  </si>
  <si>
    <t>&lt;g&gt;Có chứ, tôi hướng tới&lt;/g&gt; enhance my skills.</t>
  </si>
  <si>
    <t>Yes, I aim to _</t>
  </si>
  <si>
    <t>No, I'm not going to _</t>
  </si>
  <si>
    <t>Yeah, I used to _</t>
  </si>
  <si>
    <t>&lt;r&gt;No, I'm not going to&lt;/r&gt; mang nghĩa là "Không, tôi sẽ không làm vậy" nên sai nghĩa so với yêu cầu của đề bài.</t>
  </si>
  <si>
    <t>&lt;r&gt;Yeah, I used to&lt;/r&gt; mang nghĩa là "Ừ, tôi đã từng" nên sai nghĩa so với yêu cầu của đề bài.</t>
  </si>
  <si>
    <t>learning_meaning_2501</t>
  </si>
  <si>
    <t>Yes, I aim to &lt;g&gt;_x0008_nâng cao kỹ năng&lt;/g&gt;.</t>
  </si>
  <si>
    <t>increase my salary</t>
  </si>
  <si>
    <t>improve my resume</t>
  </si>
  <si>
    <t>&lt;r&gt;increase my salary&lt;/r&gt; mang nghĩa là "tăng lương" nên sai nghĩa so với yêu cầu của đề bài.</t>
  </si>
  <si>
    <t>&lt;r&gt;improve my resume&lt;/r&gt; mang nghĩa là "cải thiện sơ yếu lý lịch" nên sai nghĩa so với yêu cầu của đề bài.</t>
  </si>
  <si>
    <t>learning_meaning_2502</t>
  </si>
  <si>
    <t>Yes, I aim to &lt;g&gt;_x0008_phát triển sự nghiệp&lt;/g&gt;.</t>
  </si>
  <si>
    <t>change my job</t>
  </si>
  <si>
    <t>learn new software</t>
  </si>
  <si>
    <t>&lt;r&gt;change my job&lt;/r&gt; mang nghĩa là "thay đổi công việc" nên sai nghĩa so với yêu cầu của đề bài.</t>
  </si>
  <si>
    <t>&lt;r&gt;learn new software&lt;/r&gt; mang nghĩa là "học phần mềm mới" nên sai nghĩa so với yêu cầu của đề bài.</t>
  </si>
  <si>
    <t>learning_meaning_2503</t>
  </si>
  <si>
    <t>&lt;g&gt;Tôi rất mong chờ việc&lt;/g&gt; taking on new challenges.</t>
  </si>
  <si>
    <t>I'm looking forward to _</t>
  </si>
  <si>
    <t>I hope _</t>
  </si>
  <si>
    <t>I love _</t>
  </si>
  <si>
    <t>&lt;r&gt;I hope&lt;/r&gt; mang nghĩa là "Tôi hy vọng" nên sai nghĩa so với yêu cầu của đề bài.</t>
  </si>
  <si>
    <t>&lt;r&gt;I love&lt;/r&gt; mang nghĩa là "Tôi yêu" nên sai nghĩa so với yêu cầu của đề bài.</t>
  </si>
  <si>
    <t>learning_meaning_2504</t>
  </si>
  <si>
    <t>I'm looking forward to &lt;g&gt;_x0008_đương đầu với những thử thách mới&lt;/g&gt;.</t>
  </si>
  <si>
    <t>attending workshops</t>
  </si>
  <si>
    <t>completing projects</t>
  </si>
  <si>
    <t>&lt;r&gt;attending workshops&lt;/r&gt; mang nghĩa là "tham gia các hội thảo" nên sai nghĩa so với yêu cầu của đề bài.</t>
  </si>
  <si>
    <t>&lt;r&gt;completing projects&lt;/r&gt; mang nghĩa là "hoàn thành các dự án" nên sai nghĩa so với yêu cầu của đề bài.</t>
  </si>
  <si>
    <t>learning_meaning_2505</t>
  </si>
  <si>
    <t>I'm looking forward to &lt;g&gt;_x0008_học hỏi từ cấp trên của tôi&lt;/g&gt;.</t>
  </si>
  <si>
    <t>traveling abroad</t>
  </si>
  <si>
    <t>meeting new people</t>
  </si>
  <si>
    <t>&lt;r&gt;traveling abroad&lt;/r&gt; mang nghĩa là "du lịch nước ngoài" nên sai nghĩa so với yêu cầu của đề bài.</t>
  </si>
  <si>
    <t>&lt;r&gt;meeting new people&lt;/r&gt; mang nghĩa là "gặp gỡ những người mới" nên sai nghĩa so với yêu cầu của đề bài.</t>
  </si>
  <si>
    <t>ipa</t>
  </si>
  <si>
    <t>sentence_audio</t>
  </si>
  <si>
    <t>tiip_title</t>
  </si>
  <si>
    <t>tip_content_1</t>
  </si>
  <si>
    <t>tip_content_1_check_time</t>
  </si>
  <si>
    <t>tip_content_2</t>
  </si>
  <si>
    <t>tip_content_2_check_time</t>
  </si>
  <si>
    <t>THUỘC BÀI MẤY</t>
  </si>
  <si>
    <t>learning_card_5054</t>
  </si>
  <si>
    <t>Hãy nói cụm sau</t>
  </si>
  <si>
    <t>On the road</t>
  </si>
  <si>
    <t>Trên dọc đường</t>
  </si>
  <si>
    <t>/ɑːn ðə rəʊd/</t>
  </si>
  <si>
    <t>https://smedia.stepup.edu.vn/thecoach/loidan_hayngheminhnoivadoclai.mp3</t>
  </si>
  <si>
    <t>https://smedia.stepup.edu.vn/thecoach/audio_TC2022/outline/voiceclaire_topic_21_en_47.mp3</t>
  </si>
  <si>
    <t>learning_card_5055</t>
  </si>
  <si>
    <t>In the hotel</t>
  </si>
  <si>
    <t>Trong khách sạn</t>
  </si>
  <si>
    <t>/ɪn ðə həʊˈtel/</t>
  </si>
  <si>
    <t>https://smedia.stepup.edu.vn/thecoach/audio_TC2022/outline/voiceclaire_topic_21_en_48.mp3</t>
  </si>
  <si>
    <t>learning_card_5056</t>
  </si>
  <si>
    <t xml:space="preserve"> are not allowed on the beach</t>
  </si>
  <si>
    <t xml:space="preserve"> không được mang đi biển</t>
  </si>
  <si>
    <t>/ɑːr nɑːt əˈlaʊd ɑːn ðə biːt∫/</t>
  </si>
  <si>
    <t>https://smedia.stepup.edu.vn/thecoach/audio_TC2022/learning_card/voiceclaire_topic_21_en_52.mp3</t>
  </si>
  <si>
    <t>learning_card_5057</t>
  </si>
  <si>
    <t>Pets</t>
  </si>
  <si>
    <t>Thú cưng</t>
  </si>
  <si>
    <t>/pets/</t>
  </si>
  <si>
    <t>https://smedia.stepup.edu.vn/thecoach/audio_TC2022/learning_card/voiceclaire_topic_21_en_56.mp3</t>
  </si>
  <si>
    <t>learning_card_5058</t>
  </si>
  <si>
    <t>Dangerous things</t>
  </si>
  <si>
    <t>Những đồ vật nguy hiểm</t>
  </si>
  <si>
    <t>/ˈdeɪndʒərəs θɪŋz/</t>
  </si>
  <si>
    <t>https://smedia.stepup.edu.vn/thecoach/audio_TC2022/outline/voiceclaire_topic_21_en_57.mp3</t>
  </si>
  <si>
    <t>learning_card_5059</t>
  </si>
  <si>
    <t>Snacks</t>
  </si>
  <si>
    <t>Đồ ăn vặt</t>
  </si>
  <si>
    <t>/snæks/</t>
  </si>
  <si>
    <t>https://smedia.stepup.edu.vn/thecoach/audio_TC2022/outline/voiceclaire_topic_21_en_58.mp3</t>
  </si>
  <si>
    <t>/seɪlz ˌrɛprɪˈzɛn(t)ətɪv/</t>
  </si>
  <si>
    <t>https://smedia.stepup.edu.vn/thecoach/loidan_hayngheminhnoivadoclai.mp5</t>
  </si>
  <si>
    <t>https://smedia.stepup.edu.vn/thecoach/giaotiep/audio/learningcard/20241003070753_Sales-repres_en-AU-NatashaNeural.mp3</t>
  </si>
  <si>
    <t>/seɪlz daɪˈrɛktər/</t>
  </si>
  <si>
    <t>https://smedia.stepup.edu.vn/thecoach/loidan_hayngheminhnoivadoclai.mp6</t>
  </si>
  <si>
    <t>https://smedia.stepup.edu.vn/thecoach/giaotiep/audio/learningcard/20241003070754_Sales-direct_en-AU-NatashaNeural.mp3</t>
  </si>
  <si>
    <t>/seɪlz əˈsoʊʃiət/</t>
  </si>
  <si>
    <t>https://smedia.stepup.edu.vn/thecoach/loidan_hayngheminhnoivadoclai.mp7</t>
  </si>
  <si>
    <t>https://smedia.stepup.edu.vn/thecoach/giaotiep/audio/learningcard/20241003070754_Sales-Associ_en-AU-NatashaNeural.mp3</t>
  </si>
  <si>
    <t>/ˈprɑːmɪsɪŋ ˈstɑːrt ʌp/</t>
  </si>
  <si>
    <t>https://smedia.stepup.edu.vn/thecoach/loidan_hayngheminhnoivadoclai.mp9</t>
  </si>
  <si>
    <t>https://smedia.stepup.edu.vn/thecoach/giaotiep/audio/learningcard/20241003070755_promising-st_en-AU-NatashaNeural.mp3</t>
  </si>
  <si>
    <t>/ˈliːdɪŋ fɜːrm/</t>
  </si>
  <si>
    <t>https://smedia.stepup.edu.vn/thecoach/loidan_hayngheminhnoivadoclai.mp10</t>
  </si>
  <si>
    <t>https://smedia.stepup.edu.vn/thecoach/giaotiep/audio/learningcard/20241003070756_leading-firm_en-AU-NatashaNeural.mp3</t>
  </si>
  <si>
    <t>/ˌpaɪəˈnɪr ˈkʌmpəni/</t>
  </si>
  <si>
    <t>https://smedia.stepup.edu.vn/thecoach/loidan_hayngheminhnoivadoclai.mp11</t>
  </si>
  <si>
    <t>https://smedia.stepup.edu.vn/thecoach/giaotiep/audio/learningcard/20241003070757_pioneer-comp_en-AU-NatashaNeural.mp3</t>
  </si>
  <si>
    <t>/ˈoʊvɚ tu jɪrz/</t>
  </si>
  <si>
    <t>https://smedia.stepup.edu.vn/thecoach/loidan_hayngheminhnoivadoclai.mp13</t>
  </si>
  <si>
    <t>https://smedia.stepup.edu.vn/thecoach/giaotiep/audio/learningcard/20241007094403_over-2-years_en-AU-NatashaNeural.mp3</t>
  </si>
  <si>
    <t>/ˈnɪrli ə ˈdɛkeɪd/</t>
  </si>
  <si>
    <t>https://smedia.stepup.edu.vn/thecoach/loidan_hayngheminhnoivadoclai.mp14</t>
  </si>
  <si>
    <t>https://smedia.stepup.edu.vn/thecoach/giaotiep/audio/learningcard/20241007094404_nearly-a-dec_en-AU-NatashaNeural.mp3</t>
  </si>
  <si>
    <t>/lɛs ðæn faɪv jɪrz/</t>
  </si>
  <si>
    <t>https://smedia.stepup.edu.vn/thecoach/loidan_hayngheminhnoivadoclai.mp15</t>
  </si>
  <si>
    <t>https://smedia.stepup.edu.vn/thecoach/giaotiep/audio/learningcard/20241007094405_less-than-5_en-AU-NatashaNeural.mp3</t>
  </si>
  <si>
    <t>/ˈhɛdˌkwɔrtər/</t>
  </si>
  <si>
    <t>https://smedia.stepup.edu.vn/thecoach/loidan_hayngheminhnoivadoclai.mp17</t>
  </si>
  <si>
    <t>https://smedia.stepup.edu.vn/thecoach/giaotiep/audio/learningcard/20241003070757_headquarter_en-AU-NatashaNeural.mp3</t>
  </si>
  <si>
    <t>/ˈloʊkəl ˈɑfɪs/</t>
  </si>
  <si>
    <t>https://smedia.stepup.edu.vn/thecoach/loidan_hayngheminhnoivadoclai.mp18</t>
  </si>
  <si>
    <t>https://smedia.stepup.edu.vn/thecoach/giaotiep/audio/learningcard/20241007094406_local-office_en-AU-NatashaNeural.mp3</t>
  </si>
  <si>
    <t>/ˌɑpəˈreɪʃənz ˈɑfɪs/</t>
  </si>
  <si>
    <t>https://smedia.stepup.edu.vn/thecoach/loidan_hayngheminhnoivadoclai.mp19</t>
  </si>
  <si>
    <t>https://smedia.stepup.edu.vn/thecoach/giaotiep/audio/learningcard/20241007094407_operations-o_en-AU-NatashaNeural.mp3</t>
  </si>
  <si>
    <t>/ˈbɪznəs kɑrd/</t>
  </si>
  <si>
    <t>https://smedia.stepup.edu.vn/thecoach/loidan_hayngheminhnoivadoclai.mp21</t>
  </si>
  <si>
    <t>https://smedia.stepup.edu.vn/thecoach/giaotiep/audio/learningcard/20241003070758_business-car_en-AU-NatashaNeural.mp3</t>
  </si>
  <si>
    <t>/ˈkʌmpəni ˈproʊfaɪl/</t>
  </si>
  <si>
    <t>https://smedia.stepup.edu.vn/thecoach/loidan_hayngheminhnoivadoclai.mp22</t>
  </si>
  <si>
    <t>https://smedia.stepup.edu.vn/thecoach/giaotiep/audio/learningcard/20241003070759_company-prof_en-AU-NatashaNeural.mp3</t>
  </si>
  <si>
    <t>/ˈkʌmpəni brəʊˈʃʊr/</t>
  </si>
  <si>
    <t>https://smedia.stepup.edu.vn/thecoach/loidan_hayngheminhnoivadoclai.mp23</t>
  </si>
  <si>
    <t>https://smedia.stepup.edu.vn/thecoach/giaotiep/audio/learningcard/20241003070800_company-broc_en-AU-NatashaNeural.mp3</t>
  </si>
  <si>
    <t>/nɛkst wik/</t>
  </si>
  <si>
    <t>https://smedia.stepup.edu.vn/thecoach/loidan_hayngheminhnoivadoclai.mp25</t>
  </si>
  <si>
    <t>https://smedia.stepup.edu.vn/thecoach/giaotiep/audio/learningcard/20241011071705_next-week_en-AU-NatashaNeural.mp3</t>
  </si>
  <si>
    <t>/tuˈmɑˌroʊ ˌæftərˈnun/</t>
  </si>
  <si>
    <t>https://smedia.stepup.edu.vn/thecoach/loidan_hayngheminhnoivadoclai.mp26</t>
  </si>
  <si>
    <t>https://smedia.stepup.edu.vn/thecoach/giaotiep/audio/learningcard/20241011071706_tomorrow-aft_en-AU-NatashaNeural.mp3</t>
  </si>
  <si>
    <t>/ɔn ˈwɛnzˌdeɪ/</t>
  </si>
  <si>
    <t>https://smedia.stepup.edu.vn/thecoach/loidan_hayngheminhnoivadoclai.mp27</t>
  </si>
  <si>
    <t>https://smedia.stepup.edu.vn/thecoach/giaotiep/audio/learningcard/20241011071707_on-Wednesday_en-AU-NatashaNeural.mp3</t>
  </si>
  <si>
    <t>/fɔr θri mʌnθs/</t>
  </si>
  <si>
    <t>https://smedia.stepup.edu.vn/thecoach/loidan_hayngheminhnoivadoclai.mp29</t>
  </si>
  <si>
    <t>https://smedia.stepup.edu.vn/thecoach/giaotiep/audio/learningcard/20241007101745_for-3-months_en-US-ChristopherNeural.mp3</t>
  </si>
  <si>
    <t>/fɔr tu jɪrz/</t>
  </si>
  <si>
    <t>https://smedia.stepup.edu.vn/thecoach/loidan_hayngheminhnoivadoclai.mp30</t>
  </si>
  <si>
    <t>https://smedia.stepup.edu.vn/thecoach/giaotiep/audio/learningcard/20241007101746_for-2-years_en-US-ChristopherNeural.mp3</t>
  </si>
  <si>
    <t>/sɪns læst meɪ/</t>
  </si>
  <si>
    <t>https://smedia.stepup.edu.vn/thecoach/loidan_hayngheminhnoivadoclai.mp31</t>
  </si>
  <si>
    <t>https://smedia.stepup.edu.vn/thecoach/giaotiep/audio/learningcard/20241007101747_since-last-M_en-US-ChristopherNeural.mp3</t>
  </si>
  <si>
    <t>/ˈɡoʊˌtu ækˈtɪvəti/</t>
  </si>
  <si>
    <t>https://smedia.stepup.edu.vn/thecoach/loidan_hayngheminhnoivadoclai.mp33</t>
  </si>
  <si>
    <t>https://smedia.stepup.edu.vn/thecoach/giaotiep/audio/learningcard/20241011075506_go-to-activi_en-US-ChristopherNeural.mp3</t>
  </si>
  <si>
    <t>/fɜrst-ʧɔɪs spɔrt/</t>
  </si>
  <si>
    <t>https://smedia.stepup.edu.vn/thecoach/loidan_hayngheminhnoivadoclai.mp34</t>
  </si>
  <si>
    <t>https://smedia.stepup.edu.vn/thecoach/giaotiep/audio/learningcard/20241011075507_first-choice_en-US-ChristopherNeural.mp3</t>
  </si>
  <si>
    <t>/ˈfeɪvərɪt ˈpæˌstaɪm/</t>
  </si>
  <si>
    <t>https://smedia.stepup.edu.vn/thecoach/loidan_hayngheminhnoivadoclai.mp35</t>
  </si>
  <si>
    <t>https://smedia.stepup.edu.vn/thecoach/giaotiep/audio/learningcard/20241011075508_favorite-pas_en-US-ChristopherNeural.mp3</t>
  </si>
  <si>
    <t>/riˈʧɑrdʒ maɪ ˈɛnɚdʒi/</t>
  </si>
  <si>
    <t>https://smedia.stepup.edu.vn/thecoach/loidan_hayngheminhnoivadoclai.mp37</t>
  </si>
  <si>
    <t xml:space="preserve">https://smedia.stepup.edu.vn/thecoach/giaotiep/audio/learningcard/20241004042233_recharge-my_en-US-ChristopherNeural.mp3 </t>
  </si>
  <si>
    <t>/rɪˈliv strɛs frʌm wɝk/</t>
  </si>
  <si>
    <t>https://smedia.stepup.edu.vn/thecoach/loidan_hayngheminhnoivadoclai.mp38</t>
  </si>
  <si>
    <t xml:space="preserve">https://smedia.stepup.edu.vn/thecoach/giaotiep/audio/learningcard/20241004042234_relieve-stre_en-US-ChristopherNeural.mp3 </t>
  </si>
  <si>
    <t>/steɪ ɪn ʃeɪp ænd ɪmˈpruv maɪ hɛlθ/</t>
  </si>
  <si>
    <t>https://smedia.stepup.edu.vn/thecoach/loidan_hayngheminhnoivadoclai.mp39</t>
  </si>
  <si>
    <t>https://smedia.stepup.edu.vn/thecoach/giaotiep/audio/learningcard/20241007101749_stay-in-shap_en-US-ChristopherNeural.mp3</t>
  </si>
  <si>
    <t>/æz ˈɔfən æz aɪ kæn/</t>
  </si>
  <si>
    <t>https://smedia.stepup.edu.vn/thecoach/loidan_hayngheminhnoivadoclai.mp41</t>
  </si>
  <si>
    <t>https://smedia.stepup.edu.vn/thecoach/giaotiep/audio/learningcard/20241004042237_as-often-as_en-US-ChristopherNeural.mp3</t>
  </si>
  <si>
    <t>/ˈɛvɹi ˈʌðɚ deɪ/</t>
  </si>
  <si>
    <t>https://smedia.stepup.edu.vn/thecoach/loidan_hayngheminhnoivadoclai.mp42</t>
  </si>
  <si>
    <t>https://smedia.stepup.edu.vn/thecoach/giaotiep/audio/learningcard/20241004042238_every-other_en-US-ChristopherNeural.mp3</t>
  </si>
  <si>
    <t>/θri ˈsɛʃənz pɚ wik/</t>
  </si>
  <si>
    <t>https://smedia.stepup.edu.vn/thecoach/loidan_hayngheminhnoivadoclai.mp43</t>
  </si>
  <si>
    <t>https://smedia.stepup.edu.vn/thecoach/giaotiep/audio/learningcard/20241004042239_3-sessions-p_en-US-ChristopherNeural.mp3</t>
  </si>
  <si>
    <t>/pɚˈfɛkt jɔɹ ˈfʊtwɝk/</t>
  </si>
  <si>
    <t>https://smedia.stepup.edu.vn/thecoach/loidan_hayngheminhnoivadoclai.mp45</t>
  </si>
  <si>
    <t>https://smedia.stepup.edu.vn/thecoach/giaotiep/audio/learningcard/20241004042240_perfect-your_en-US-ChristopherNeural.mp3</t>
  </si>
  <si>
    <t>/steɪ laɪt ɑn jɔɹ fit/</t>
  </si>
  <si>
    <t>https://smedia.stepup.edu.vn/thecoach/loidan_hayngheminhnoivadoclai.mp46</t>
  </si>
  <si>
    <t>https://smedia.stepup.edu.vn/thecoach/giaotiep/audio/learningcard/20241004042241_stay-light-o_en-US-ChristopherNeural.mp3</t>
  </si>
  <si>
    <t>/ˈfoʊkəs ɑn jɔɹ pəˈzɪʃənɪŋ/</t>
  </si>
  <si>
    <t>https://smedia.stepup.edu.vn/thecoach/loidan_hayngheminhnoivadoclai.mp47</t>
  </si>
  <si>
    <t>https://smedia.stepup.edu.vn/thecoach/giaotiep/audio/learningcard/20241004042242_focus-on-you_en-US-ChristopherNeural.mp3</t>
  </si>
  <si>
    <t>/hɪt ðə kɔrt/</t>
  </si>
  <si>
    <t>https://smedia.stepup.edu.vn/thecoach/loidan_hayngheminhnoivadoclai.mp49</t>
  </si>
  <si>
    <t>https://smedia.stepup.edu.vn/thecoach/giaotiep/audio/learningcard/20241011075509_hit-the-cour_en-US-ChristopherNeural.mp3</t>
  </si>
  <si>
    <t>/du ɪt/</t>
  </si>
  <si>
    <t>https://smedia.stepup.edu.vn/thecoach/loidan_hayngheminhnoivadoclai.mp50</t>
  </si>
  <si>
    <t>https://smedia.stepup.edu.vn/thecoach/giaotiep/audio/learningcard/20241011075510_do-it_en-US-ChristopherNeural.mp3</t>
  </si>
  <si>
    <t>/ɡɛt daʊn tu ɪt/</t>
  </si>
  <si>
    <t>https://smedia.stepup.edu.vn/thecoach/loidan_hayngheminhnoivadoclai.mp51</t>
  </si>
  <si>
    <t>https://smedia.stepup.edu.vn/thecoach/giaotiep/audio/learningcard/20241011075511_get-down-to_en-US-ChristopherNeural.mp3</t>
  </si>
  <si>
    <t>learning_card_5096</t>
  </si>
  <si>
    <t>I received a instead of the headphone.</t>
  </si>
  <si>
    <t>Tôi đã nhận được một thay vì tai nghe</t>
  </si>
  <si>
    <t>/aɪ rɪˈsiːvd ə ɪnˈstɛd əv ðə ˈhɛdˌfoʊn/</t>
  </si>
  <si>
    <t>https://smedia.stepup.edu.vn/thecoach/giaotiep/audio/learningcard/20241024110238_I-received-a_en-US-JennyNeural.mp3</t>
  </si>
  <si>
    <t>learning_card_5097</t>
  </si>
  <si>
    <t>/kəmˈpjuːtɚ maʊs/</t>
  </si>
  <si>
    <t>https://smedia.stepup.edu.vn/thecoach/loidan_hayngheminhnoivadoclai.mp52</t>
  </si>
  <si>
    <t>https://smedia.stepup.edu.vn/thecoach/giaotiep/audio/learningcard/20241024110239_computer-mou_en-US-JennyNeural.mp3</t>
  </si>
  <si>
    <t>learning_card_5098</t>
  </si>
  <si>
    <t>/ˌtiːˈviː/</t>
  </si>
  <si>
    <t>https://smedia.stepup.edu.vn/thecoach/loidan_hayngheminhnoivadoclai.mp53</t>
  </si>
  <si>
    <t>https://smedia.stepup.edu.vn/thecoach/giaotiep/audio/learningcard/20241024110240_TV_en-US-JennyNeural.mp3</t>
  </si>
  <si>
    <t>learning_card_5099</t>
  </si>
  <si>
    <t>/foʊn ˈʧɑrdʒɚ/</t>
  </si>
  <si>
    <t>https://smedia.stepup.edu.vn/thecoach/loidan_hayngheminhnoivadoclai.mp54</t>
  </si>
  <si>
    <t>https://smedia.stepup.edu.vn/thecoach/giaotiep/audio/learningcard/20241024110240_phone-charge_en-US-JennyNeural.mp3</t>
  </si>
  <si>
    <t>learning_card_5100</t>
  </si>
  <si>
    <t>I have the</t>
  </si>
  <si>
    <t>/aɪ hæv ðə/</t>
  </si>
  <si>
    <t>https://smedia.stepup.edu.vn/thecoach/loidan_hayngheminhnoivadoclai.mp55</t>
  </si>
  <si>
    <t>https://smedia.stepup.edu.vn/thecoach/giaotiep/audio/learningcard/20241024110241_I-have-the_en-US-JennyNeural.mp3</t>
  </si>
  <si>
    <t>learning_card_5101</t>
  </si>
  <si>
    <t>/ˈpækɪdʒɪŋ slɪp/</t>
  </si>
  <si>
    <t>https://smedia.stepup.edu.vn/thecoach/loidan_hayngheminhnoivadoclai.mp56</t>
  </si>
  <si>
    <t>https://smedia.stepup.edu.vn/thecoach/giaotiep/audio/learningcard/20241024110242_packaging-sl_en-US-JennyNeural.mp3</t>
  </si>
  <si>
    <t>learning_card_5102</t>
  </si>
  <si>
    <t>/ˈɔrdɚ ˈhɪstɚi/</t>
  </si>
  <si>
    <t>https://smedia.stepup.edu.vn/thecoach/loidan_hayngheminhnoivadoclai.mp57</t>
  </si>
  <si>
    <t>https://smedia.stepup.edu.vn/thecoach/giaotiep/audio/learningcard/20241024110243_order-histor_en-US-JennyNeural.mp3</t>
  </si>
  <si>
    <t>learning_card_5103</t>
  </si>
  <si>
    <t xml:space="preserve"> /ˌkɑnfɚˈmeɪʃən ˈiːmeɪl/</t>
  </si>
  <si>
    <t>https://smedia.stepup.edu.vn/thecoach/loidan_hayngheminhnoivadoclai.mp58</t>
  </si>
  <si>
    <t>https://smedia.stepup.edu.vn/thecoach/giaotiep/audio/learningcard/20241024110244_confirmation_en-US-JennyNeural.mp3</t>
  </si>
  <si>
    <t>learning_card_5104</t>
  </si>
  <si>
    <t>I ordered a Headset.</t>
  </si>
  <si>
    <t>Tôi đã đặt mua một bộ Tai nghe.</t>
  </si>
  <si>
    <t>/aɪ ˈɔrdɚd ə ˈhɛdˌsɛt/</t>
  </si>
  <si>
    <t>https://smedia.stepup.edu.vn/thecoach/loidan_hayngheminhnoivadoclai.mp59</t>
  </si>
  <si>
    <t>https://smedia.stepup.edu.vn/thecoach/giaotiep/audio/learningcard/20241024110245_I-ordered-a_en-US-JennyNeural.mp3</t>
  </si>
  <si>
    <t>learning_card_5105</t>
  </si>
  <si>
    <t>/ˈwaɪɚlɪs/</t>
  </si>
  <si>
    <t>https://smedia.stepup.edu.vn/thecoach/loidan_hayngheminhnoivadoclai.mp60</t>
  </si>
  <si>
    <t>https://smedia.stepup.edu.vn/thecoach/giaotiep/audio/learningcard/20241024110246_Wireless_en-US-JennyNeural.mp3</t>
  </si>
  <si>
    <t>learning_card_5106</t>
  </si>
  <si>
    <t>/nɔɪz ˈkænsəlɪŋ/</t>
  </si>
  <si>
    <t>https://smedia.stepup.edu.vn/thecoach/loidan_hayngheminhnoivadoclai.mp61</t>
  </si>
  <si>
    <t>https://smedia.stepup.edu.vn/thecoach/giaotiep/audio/learningcard/20241024110246_Noise-cancel_en-US-JennyNeural.mp3</t>
  </si>
  <si>
    <t>learning_card_5107</t>
  </si>
  <si>
    <t>/ˈfoʊldəbl/</t>
  </si>
  <si>
    <t>https://smedia.stepup.edu.vn/thecoach/loidan_hayngheminhnoivadoclai.mp62</t>
  </si>
  <si>
    <t>https://smedia.stepup.edu.vn/thecoach/giaotiep/audio/learningcard/20241024110247_Foldable_en-US-JennyNeural.mp3</t>
  </si>
  <si>
    <t>learning_card_5108</t>
  </si>
  <si>
    <t>I need it</t>
  </si>
  <si>
    <t>/aɪ nid ɪt/</t>
  </si>
  <si>
    <t>https://smedia.stepup.edu.vn/thecoach/loidan_hayngheminhnoivadoclai.mp63</t>
  </si>
  <si>
    <t>https://smedia.stepup.edu.vn/thecoach/giaotiep/audio/learningcard/20241024110248_I-need-it_en-US-JennyNeural.mp3</t>
  </si>
  <si>
    <t>learning_card_5109</t>
  </si>
  <si>
    <t>/æz suːn æz ˈpɑːsɪbəl/</t>
  </si>
  <si>
    <t>https://smedia.stepup.edu.vn/thecoach/loidan_hayngheminhnoivadoclai.mp64</t>
  </si>
  <si>
    <t>https://smedia.stepup.edu.vn/thecoach/giaotiep/audio/learningcard/20241024110249_as-soon-as-p_en-US-JennyNeural.mp3</t>
  </si>
  <si>
    <t>learning_card_5110</t>
  </si>
  <si>
    <t>/baɪ ði ɛnd əv ðɪs wiːk/</t>
  </si>
  <si>
    <t>https://smedia.stepup.edu.vn/thecoach/loidan_hayngheminhnoivadoclai.mp65</t>
  </si>
  <si>
    <t>https://smedia.stepup.edu.vn/thecoach/giaotiep/audio/learningcard/20241024110250_by-the-end-o_en-US-JennyNeural.mp3</t>
  </si>
  <si>
    <t>learning_card_5111</t>
  </si>
  <si>
    <t>/noʊ ˈleɪtɚ ðæn ˈfraɪdeɪ/</t>
  </si>
  <si>
    <t>https://smedia.stepup.edu.vn/thecoach/loidan_hayngheminhnoivadoclai.mp66</t>
  </si>
  <si>
    <t>https://smedia.stepup.edu.vn/thecoach/giaotiep/audio/learningcard/20241024110251_no-later-tha_en-US-JennyNeural.mp3</t>
  </si>
  <si>
    <t>learning_card_5112</t>
  </si>
  <si>
    <t>Because I have</t>
  </si>
  <si>
    <t>/bɪˈkəz aɪ hæv/</t>
  </si>
  <si>
    <t>https://smedia.stepup.edu.vn/thecoach/loidan_hayngheminhnoivadoclai.mp67</t>
  </si>
  <si>
    <t>https://smedia.stepup.edu.vn/thecoach/giaotiep/audio/learningcard/20241024110251_Because-I-ha_en-US-JennyNeural.mp3</t>
  </si>
  <si>
    <t>learning_card_5113</t>
  </si>
  <si>
    <t>/æn ˈɝdʒənt ˈdɛdlaɪn/</t>
  </si>
  <si>
    <t>https://smedia.stepup.edu.vn/thecoach/loidan_hayngheminhnoivadoclai.mp68</t>
  </si>
  <si>
    <t>https://smedia.stepup.edu.vn/thecoach/giaotiep/audio/learningcard/20241024110252_an-urgent-de_en-US-JennyNeural.mp3</t>
  </si>
  <si>
    <t>learning_card_5114</t>
  </si>
  <si>
    <t>/ə rʌʃ ˈskɛdʒuːl/</t>
  </si>
  <si>
    <t>https://smedia.stepup.edu.vn/thecoach/loidan_hayngheminhnoivadoclai.mp69</t>
  </si>
  <si>
    <t>https://smedia.stepup.edu.vn/thecoach/giaotiep/audio/learningcard/20241024110253_a-rush-sched_en-US-JennyNeural.mp3</t>
  </si>
  <si>
    <t>learning_card_5115</t>
  </si>
  <si>
    <t>/æn ɪmˈpɔrtənt ˈmiːtɪŋ/</t>
  </si>
  <si>
    <t>https://smedia.stepup.edu.vn/thecoach/loidan_hayngheminhnoivadoclai.mp70</t>
  </si>
  <si>
    <t>https://smedia.stepup.edu.vn/thecoach/giaotiep/audio/learningcard/20241024110254_an-important_en-US-JennyNeural.mp3</t>
  </si>
  <si>
    <t>learning_card_5116</t>
  </si>
  <si>
    <t>You can send it to my address</t>
  </si>
  <si>
    <t>/ju kæn sɛnd ɪt tu maɪ əˈdres/</t>
  </si>
  <si>
    <t>https://smedia.stepup.edu.vn/thecoach/loidan_hayngheminhnoivadoclai.mp71</t>
  </si>
  <si>
    <t>https://smedia.stepup.edu.vn/thecoach/giaotiep/audio/learningcard/20241024110255_You-can-send_en-US-JennyNeural.mp3</t>
  </si>
  <si>
    <t>learning_card_5117</t>
  </si>
  <si>
    <t>/əˈrɪdʒɪnəl/</t>
  </si>
  <si>
    <t>https://smedia.stepup.edu.vn/thecoach/loidan_hayngheminhnoivadoclai.mp72</t>
  </si>
  <si>
    <t>https://smedia.stepup.edu.vn/thecoach/giaotiep/audio/learningcard/20241024110256_original_en-US-JennyNeural.mp3</t>
  </si>
  <si>
    <t>learning_card_5118</t>
  </si>
  <si>
    <t>/ˈɑfɪs/</t>
  </si>
  <si>
    <t>https://smedia.stepup.edu.vn/thecoach/loidan_hayngheminhnoivadoclai.mp73</t>
  </si>
  <si>
    <t>https://smedia.stepup.edu.vn/thecoach/giaotiep/audio/learningcard/20241024110257_office_en-US-JennyNeural.mp3</t>
  </si>
  <si>
    <t>learning_card_5119</t>
  </si>
  <si>
    <t>/hoʊm/</t>
  </si>
  <si>
    <t>https://smedia.stepup.edu.vn/thecoach/loidan_hayngheminhnoivadoclai.mp74</t>
  </si>
  <si>
    <t>https://smedia.stepup.edu.vn/thecoach/giaotiep/audio/learningcard/20241024110257_home_en-US-JennyNeural.mp3</t>
  </si>
  <si>
    <t>learning_card_5120</t>
  </si>
  <si>
    <t>I'm a bit</t>
  </si>
  <si>
    <t>Tôi thấy hơi</t>
  </si>
  <si>
    <t>/aɪm ə bɪt/</t>
  </si>
  <si>
    <t>https://smedia.stepup.edu.vn/thecoach/loidan_hayngheminhnoivadoclai.mp75</t>
  </si>
  <si>
    <t>https://smedia.stepup.edu.vn/thecoach/giaotiep/audio/learningcard/20241024110258_Im-a-bit_en-US-JennyNeural.mp3</t>
  </si>
  <si>
    <t>learning_card_5121</t>
  </si>
  <si>
    <t>/ɑn ɛdʒ/</t>
  </si>
  <si>
    <t>https://smedia.stepup.edu.vn/thecoach/loidan_hayngheminhnoivadoclai.mp76</t>
  </si>
  <si>
    <t>https://smedia.stepup.edu.vn/thecoach/giaotiep/audio/learningcard/20241024110259_on-edge_en-US-JennyNeural.mp3</t>
  </si>
  <si>
    <t>learning_card_5122</t>
  </si>
  <si>
    <t>/ˌoʊvɚˈwɛlmd/</t>
  </si>
  <si>
    <t>https://smedia.stepup.edu.vn/thecoach/loidan_hayngheminhnoivadoclai.mp77</t>
  </si>
  <si>
    <t>https://smedia.stepup.edu.vn/thecoach/giaotiep/audio/learningcard/20241024110300_overwhelmed_en-US-JennyNeural.mp3</t>
  </si>
  <si>
    <t>learning_card_5123</t>
  </si>
  <si>
    <t>/ɪkˈsaɪtɪd/</t>
  </si>
  <si>
    <t>https://smedia.stepup.edu.vn/thecoach/loidan_hayngheminhnoivadoclai.mp78</t>
  </si>
  <si>
    <t>https://smedia.stepup.edu.vn/thecoach/giaotiep/audio/learningcard/20241024110301_excited_en-US-JennyNeural.mp3</t>
  </si>
  <si>
    <t>learning_card_5124</t>
  </si>
  <si>
    <t>I was really impressed by the</t>
  </si>
  <si>
    <t>Tôi thực sự ấn tượng bởi</t>
  </si>
  <si>
    <t>/aɪ wəz ˈrɪli ɪmˈprɛst baɪ ðə/</t>
  </si>
  <si>
    <t>https://smedia.stepup.edu.vn/thecoach/loidan_hayngheminhnoivadoclai.mp79</t>
  </si>
  <si>
    <t>https://smedia.stepup.edu.vn/thecoach/giaotiep/audio/learningcard/20241024110302_I-was-really_en-US-JennyNeural.mp3</t>
  </si>
  <si>
    <t>learning_card_5125</t>
  </si>
  <si>
    <t>/ ˈkʌmpəni ˈkʌlʧɚ/</t>
  </si>
  <si>
    <t>https://smedia.stepup.edu.vn/thecoach/loidan_hayngheminhnoivadoclai.mp80</t>
  </si>
  <si>
    <t>https://smedia.stepup.edu.vn/thecoach/giaotiep/audio/learningcard/20241024110302_company-cult_en-US-JennyNeural.mp3</t>
  </si>
  <si>
    <t>learning_card_5126</t>
  </si>
  <si>
    <t>/ˈɪnəˌveɪtɪv ˈprɑʤɛkts/</t>
  </si>
  <si>
    <t>https://smedia.stepup.edu.vn/thecoach/loidan_hayngheminhnoivadoclai.mp81</t>
  </si>
  <si>
    <t>https://smedia.stepup.edu.vn/thecoach/giaotiep/audio/learningcard/20241024110303_innovative-p_en-US-JennyNeural.mp3</t>
  </si>
  <si>
    <t>learning_card_5127</t>
  </si>
  <si>
    <t>/wɝk ɪnˈvaɪrənmənt/</t>
  </si>
  <si>
    <t>https://smedia.stepup.edu.vn/thecoach/loidan_hayngheminhnoivadoclai.mp82</t>
  </si>
  <si>
    <t>https://smedia.stepup.edu.vn/thecoach/giaotiep/audio/learningcard/20241024110304_work-environ_en-US-JennyNeural.mp3</t>
  </si>
  <si>
    <t>learning_card_5128</t>
  </si>
  <si>
    <t>I used to work at a</t>
  </si>
  <si>
    <t>Tôi đã từng làm việc tại</t>
  </si>
  <si>
    <t>/aɪ just tu wɝk æt ə/</t>
  </si>
  <si>
    <t>https://smedia.stepup.edu.vn/thecoach/loidan_hayngheminhnoivadoclai.mp83</t>
  </si>
  <si>
    <t>https://smedia.stepup.edu.vn/thecoach/giaotiep/audio/learningcard/20241024110305_I-used-to-wo_en-US-JennyNeural.mp3</t>
  </si>
  <si>
    <t>learning_card_5129</t>
  </si>
  <si>
    <t>/lɔ fɝm/</t>
  </si>
  <si>
    <t>https://smedia.stepup.edu.vn/thecoach/loidan_hayngheminhnoivadoclai.mp84</t>
  </si>
  <si>
    <t>https://smedia.stepup.edu.vn/thecoach/giaotiep/audio/learningcard/20241024110306_law-firm_en-US-JennyNeural.mp3</t>
  </si>
  <si>
    <t>learning_card_5130</t>
  </si>
  <si>
    <t>/ˈmɑrkɪtɪŋ ˈeɪʤənsi/</t>
  </si>
  <si>
    <t>https://smedia.stepup.edu.vn/thecoach/loidan_hayngheminhnoivadoclai.mp85</t>
  </si>
  <si>
    <t>https://smedia.stepup.edu.vn/thecoach/giaotiep/audio/learningcard/20241024110307_marketing-ag_en-US-JennyNeural.mp3</t>
  </si>
  <si>
    <t>learning_card_5131</t>
  </si>
  <si>
    <t>/ˈfaɪnæns ˌkɔrpəˈreɪʃən/</t>
  </si>
  <si>
    <t>https://smedia.stepup.edu.vn/thecoach/loidan_hayngheminhnoivadoclai.mp86</t>
  </si>
  <si>
    <t>https://smedia.stepup.edu.vn/thecoach/giaotiep/audio/learningcard/20241024110308_finance-corp_en-US-JennyNeural.mp3</t>
  </si>
  <si>
    <t>learning_card_5132</t>
  </si>
  <si>
    <t>Yes, I aim to</t>
  </si>
  <si>
    <t>Có chứ, tôi hướng tới</t>
  </si>
  <si>
    <t>/jɛs, aɪ eɪm tu/</t>
  </si>
  <si>
    <t>https://smedia.stepup.edu.vn/thecoach/loidan_hayngheminhnoivadoclai.mp87</t>
  </si>
  <si>
    <t>https://smedia.stepup.edu.vn/thecoach/giaotiep/audio/learningcard/20241024110309_Yes-I-aim-t_en-US-JennyNeural.mp3</t>
  </si>
  <si>
    <t>learning_card_5133</t>
  </si>
  <si>
    <t>/ɪnˈhæns maɪ skɪlz/</t>
  </si>
  <si>
    <t>https://smedia.stepup.edu.vn/thecoach/loidan_hayngheminhnoivadoclai.mp88</t>
  </si>
  <si>
    <t>https://smedia.stepup.edu.vn/thecoach/giaotiep/audio/learningcard/20241024110309_enhance-my-s_en-US-JennyNeural.mp3</t>
  </si>
  <si>
    <t>learning_card_5134</t>
  </si>
  <si>
    <t>/ədˈvæns ɪn maɪ kəˈrɪr/</t>
  </si>
  <si>
    <t>https://smedia.stepup.edu.vn/thecoach/loidan_hayngheminhnoivadoclai.mp89</t>
  </si>
  <si>
    <t>https://smedia.stepup.edu.vn/thecoach/giaotiep/audio/learningcard/20241024110310_advance-in-m_en-US-JennyNeural.mp3</t>
  </si>
  <si>
    <t>learning_card_5135</t>
  </si>
  <si>
    <t>/dɪˈvɛləp strɔŋ ˈnɛtwɝks/</t>
  </si>
  <si>
    <t>https://smedia.stepup.edu.vn/thecoach/loidan_hayngheminhnoivadoclai.mp90</t>
  </si>
  <si>
    <t>https://smedia.stepup.edu.vn/thecoach/giaotiep/audio/learningcard/20241024110311_develop-stro_en-US-JennyNeural.mp3</t>
  </si>
  <si>
    <t>learning_card_5136</t>
  </si>
  <si>
    <t>I'm looking forward to</t>
  </si>
  <si>
    <t>Tôi rất mong chờ việc</t>
  </si>
  <si>
    <t>/aɪm ˈlʊkɪŋ ˈfɔrwɚd tu/</t>
  </si>
  <si>
    <t>https://smedia.stepup.edu.vn/thecoach/loidan_hayngheminhnoivadoclai.mp91</t>
  </si>
  <si>
    <t>https://smedia.stepup.edu.vn/thecoach/giaotiep/audio/learningcard/20241024110312_Im-looking_en-US-JennyNeural.mp3</t>
  </si>
  <si>
    <t>learning_card_5137</t>
  </si>
  <si>
    <t>/ˈteɪkɪŋ ɑn nu ˈʧælɪnʤɪz/</t>
  </si>
  <si>
    <t>https://smedia.stepup.edu.vn/thecoach/loidan_hayngheminhnoivadoclai.mp92</t>
  </si>
  <si>
    <t>https://smedia.stepup.edu.vn/thecoach/giaotiep/audio/learningcard/20241024110313_taking-on-ne_en-US-JennyNeural.mp3</t>
  </si>
  <si>
    <t>learning_card_5138</t>
  </si>
  <si>
    <t>/ˈlɝnɪŋ frʌm maɪ səˈpɪriɚz/</t>
  </si>
  <si>
    <t>https://smedia.stepup.edu.vn/thecoach/loidan_hayngheminhnoivadoclai.mp93</t>
  </si>
  <si>
    <t>https://smedia.stepup.edu.vn/thecoach/giaotiep/audio/learningcard/20241024110314_learning-fro_en-US-JennyNeural.mp3</t>
  </si>
  <si>
    <t>learning_card_5139</t>
  </si>
  <si>
    <t>/ˈwɝkɪŋ ɑn ˈmeɪʤɚ ˈprɑʤɛkts/</t>
  </si>
  <si>
    <t>https://smedia.stepup.edu.vn/thecoach/loidan_hayngheminhnoivadoclai.mp94</t>
  </si>
  <si>
    <t>https://smedia.stepup.edu.vn/thecoach/giaotiep/audio/learningcard/20241024110315_working-on-m_en-US-JennyNeural.mp3</t>
  </si>
  <si>
    <t>question</t>
  </si>
  <si>
    <t>image
(dành cho dạng có hình)
(dạng cũ cứ để trống)</t>
  </si>
  <si>
    <t>sentence_hide</t>
  </si>
  <si>
    <t>word_mapping (ASR:APP)</t>
  </si>
  <si>
    <t>tham chiếu ko xóa</t>
  </si>
  <si>
    <t>thuộc bài mấy</t>
  </si>
  <si>
    <t>flexible_phrase_857</t>
  </si>
  <si>
    <t>My short-term objective is to increase salary.</t>
  </si>
  <si>
    <t>Mục tiêu ngắn hạn của tôi là tăng lương.</t>
  </si>
  <si>
    <t>short term:short-term</t>
  </si>
  <si>
    <t>https://smedia.stepup.edu.vn/thecoach/giaotiep/audio/flexible/BL-0018_My-short-term-objective-is-to_48k_stereo.mp3</t>
  </si>
  <si>
    <t>flexible_phrase_858</t>
  </si>
  <si>
    <t>__ __________ _________ __ __ increase salary.</t>
  </si>
  <si>
    <t>https://smedia.stepup.edu.vn/thecoach/giaotiep/audio/flexible/BL-0019_My-short-term-objective-is-to_48k_stereo.mp3</t>
  </si>
  <si>
    <t>flexible_phrase_859</t>
  </si>
  <si>
    <t>__ __________ _________ __ __ develop a professional network.</t>
  </si>
  <si>
    <t>My short-term objective is to develop a professional network.</t>
  </si>
  <si>
    <t>Mục tiêu ngắn hạn của tôi là phát triển mối quan hệ ngoại giao.</t>
  </si>
  <si>
    <t>https://smedia.stepup.edu.vn/thecoach/giaotiep/audio/flexible/BL-0020_My-short-term-objective-is-to_48k_stereo.mp3</t>
  </si>
  <si>
    <t>flexible_phrase_860</t>
  </si>
  <si>
    <t>__ __________ _________ __ __ get promoted.</t>
  </si>
  <si>
    <t>My short-term objective is to get promoted.</t>
  </si>
  <si>
    <t>Mục tiêu ngắn hạn của tôi là được thăng chức.</t>
  </si>
  <si>
    <t>https://smedia.stepup.edu.vn/thecoach/giaotiep/audio/flexible/BL-0021_My-short-term-objective-is-to_48k_stereo.mp3</t>
  </si>
  <si>
    <t>flexible_phrase_861</t>
  </si>
  <si>
    <t>My short-term objective is to ________ ______ .</t>
  </si>
  <si>
    <t>https://smedia.stepup.edu.vn/thecoach/giaotiep/audio/flexible/BL-0022_My-short-term-objective-is-to_48k_stereo.mp3</t>
  </si>
  <si>
    <t>flexible_phrase_862</t>
  </si>
  <si>
    <t>My short-term objective is to _______ _ ____________ _______ .</t>
  </si>
  <si>
    <t>https://smedia.stepup.edu.vn/thecoach/giaotiep/audio/flexible/BL-0023_My-short-term-objective-is-to_48k_stereo.mp3</t>
  </si>
  <si>
    <t>flexible_phrase_863</t>
  </si>
  <si>
    <t>My short-term objective is to ___ ________ .</t>
  </si>
  <si>
    <t>https://smedia.stepup.edu.vn/thecoach/giaotiep/audio/flexible/BL-0024_My-short-term-objective-is-to_48k_stereo.mp3</t>
  </si>
  <si>
    <t>flexible_phrase_864</t>
  </si>
  <si>
    <t>____ _________ _________ __ ___ ____?</t>
  </si>
  <si>
    <t>What long-term objective do you have?</t>
  </si>
  <si>
    <t>Bạn có mục tiêu dài hạn nào?</t>
  </si>
  <si>
    <t>long term:long-term</t>
  </si>
  <si>
    <t>https://smedia.stepup.edu.vn/thecoach/giaotiep/audio/flexible/BL-0025_What-long-term-objective-do-yo_48k_stereo.mp3</t>
  </si>
  <si>
    <t>I'm the Sales representative from ABC company.</t>
  </si>
  <si>
    <t>Tôi là đại diện kinh doanh của công ty ABC.</t>
  </si>
  <si>
    <t>I am:I'm ; i'm:I'm ; i am:I'm</t>
  </si>
  <si>
    <t>https://smedia.stepup.edu.vn/thecoach/giaotiep/audio/flexible/20241014082223_Im-the-Sale_en-AU-NatashaNeural.mp3</t>
  </si>
  <si>
    <t>20241014082222_Im-the-Sale_en-AU-NatashaNeural.mp3</t>
  </si>
  <si>
    <t>I'm the _____ ______________ from ABC company.</t>
  </si>
  <si>
    <t>20241014082223_Im-the-Sale_en-AU-NatashaNeural.mp3</t>
  </si>
  <si>
    <t>I'm the _____ ________ from ABC company.</t>
  </si>
  <si>
    <t>I'm the Sales director from ABC company.</t>
  </si>
  <si>
    <t>Tôi là giám đốc kinh doanh của công ty ABC.</t>
  </si>
  <si>
    <t>https://smedia.stepup.edu.vn/thecoach/giaotiep/audio/flexible/20241014082224_Im-the-Sale_en-AU-NatashaNeural.mp3</t>
  </si>
  <si>
    <t>20241014082224_Im-the-Sale_en-AU-NatashaNeural.mp3</t>
  </si>
  <si>
    <t>I'm the _____ _________ from ABC company.</t>
  </si>
  <si>
    <t>I'm the Sales associate from ABC company.</t>
  </si>
  <si>
    <t>Tôi là nhân viên bán hàng của công ty ABC.</t>
  </si>
  <si>
    <t>https://smedia.stepup.edu.vn/thecoach/giaotiep/audio/flexible/20241014082224_Im-the-Sale_en-AU-NatashaNeural1.mp3</t>
  </si>
  <si>
    <t>20241014082224_Im-the-Sale_en-AU-NatashaNeural1.mp3</t>
  </si>
  <si>
    <t>___ ___ Sales representative from ABC company.</t>
  </si>
  <si>
    <t>https://smedia.stepup.edu.vn/thecoach/giaotiep/audio/flexible/20241014082225_Im-the-Sale_en-AU-NatashaNeural.mp3</t>
  </si>
  <si>
    <t>20241014082225_Im-the-Sale_en-AU-NatashaNeural.mp3</t>
  </si>
  <si>
    <t>___ ___ Sales director from ABC company.</t>
  </si>
  <si>
    <t>https://smedia.stepup.edu.vn/thecoach/giaotiep/audio/flexible/20241014082226_Im-the-Sale_en-AU-NatashaNeural.mp3</t>
  </si>
  <si>
    <t>20241014082226_Im-the-Sale_en-AU-NatashaNeural.mp3</t>
  </si>
  <si>
    <t>___ ___ Sales associate from ABC company.</t>
  </si>
  <si>
    <t>https://smedia.stepup.edu.vn/thecoach/giaotiep/audio/flexible/20241014082227_Im-the-Sale_en-AU-NatashaNeural.mp3</t>
  </si>
  <si>
    <t>20241014082227_Im-the-Sale_en-AU-NatashaNeural.mp3</t>
  </si>
  <si>
    <t>_____ _______ ___ ___ _______ ____?</t>
  </si>
  <si>
    <t>https://smedia.stepup.edu.vn/thecoach/giaotiep/audio/flexible/20241014082227_Which-compan_en-AU-NatashaNeural.mp3</t>
  </si>
  <si>
    <t>20241014082227_Which-compan_en-AU-NatashaNeural.mp3</t>
  </si>
  <si>
    <t>We're a promising start-up.</t>
  </si>
  <si>
    <t>Chúng tôi là một công ty khởi nghiệp triển vọng.</t>
  </si>
  <si>
    <t>we are:We're ; We are:We're ; we're:We're; start up:start-up</t>
  </si>
  <si>
    <t>https://smedia.stepup.edu.vn/thecoach/giaotiep/audio/flexible/20241014082229_Were-a-prom_en-AU-NatashaNeural.mp3</t>
  </si>
  <si>
    <t>20241014082228_Were-a-prom_en-AU-NatashaNeural.mp3</t>
  </si>
  <si>
    <t>We're a _________ ________.</t>
  </si>
  <si>
    <t>20241014082229_Were-a-prom_en-AU-NatashaNeural.mp3</t>
  </si>
  <si>
    <t>We're a _______ ____.</t>
  </si>
  <si>
    <t>We're a leading firm.</t>
  </si>
  <si>
    <t>Chúng tôi là một doanh nghiệp dẫn đầu.</t>
  </si>
  <si>
    <t>we are:We're ; We are:We're ; we're:We're</t>
  </si>
  <si>
    <t>https://smedia.stepup.edu.vn/thecoach/giaotiep/audio/flexible/20241014082230_Were-a-lead_en-AU-NatashaNeural.mp3</t>
  </si>
  <si>
    <t>20241014082230_Were-a-lead_en-AU-NatashaNeural.mp3</t>
  </si>
  <si>
    <t>We're a _______ _______.</t>
  </si>
  <si>
    <t>We're a pioneer company.</t>
  </si>
  <si>
    <t>Chúng tôi là một công ty tiên phong.</t>
  </si>
  <si>
    <t>https://smedia.stepup.edu.vn/thecoach/giaotiep/audio/flexible/20241014082230_Were-a-pion_en-AU-NatashaNeural.mp3</t>
  </si>
  <si>
    <t>20241014082230_Were-a-pion_en-AU-NatashaNeural.mp3</t>
  </si>
  <si>
    <t>_____ _ promising start-up.</t>
  </si>
  <si>
    <t>https://smedia.stepup.edu.vn/thecoach/giaotiep/audio/flexible/20241014082231_Were-a-prom_en-AU-NatashaNeural.mp3</t>
  </si>
  <si>
    <t>20241014082231_Were-a-prom_en-AU-NatashaNeural.mp3</t>
  </si>
  <si>
    <t>_____ _ leading firm.</t>
  </si>
  <si>
    <t>https://smedia.stepup.edu.vn/thecoach/giaotiep/audio/flexible/20241014082232_Were-a-lead_en-AU-NatashaNeural.mp3</t>
  </si>
  <si>
    <t>20241014082232_Were-a-lead_en-AU-NatashaNeural.mp3</t>
  </si>
  <si>
    <t>_____ _ pioneer company.</t>
  </si>
  <si>
    <t>https://smedia.stepup.edu.vn/thecoach/giaotiep/audio/flexible/20241014082232_Were-a-pion_en-AU-NatashaNeural.mp3</t>
  </si>
  <si>
    <t>20241014082232_Were-a-pion_en-AU-NatashaNeural.mp3</t>
  </si>
  <si>
    <t>____ ____ __ ________ ___ ____?</t>
  </si>
  <si>
    <t>https://smedia.stepup.edu.vn/thecoach/giaotiep/audio/flexible/20241014082233_What-kind-of_en-AU-NatashaNeural.mp3</t>
  </si>
  <si>
    <t>20241014082233_What-kind-of_en-AU-NatashaNeural.mp3</t>
  </si>
  <si>
    <t>We've been around for over 2 years.</t>
  </si>
  <si>
    <t>Chúng tôi đã hoạt động được hơn 2 năm.</t>
  </si>
  <si>
    <t>we've:We've ; we have:We've; We have:We've</t>
  </si>
  <si>
    <t>https://smedia.stepup.edu.vn/thecoach/giaotiep/audio/flexible/20241014082234_Weve-been-a_en-AU-NatashaNeural.mp3</t>
  </si>
  <si>
    <t>20241014082234_Weve-been-a_en-AU-NatashaNeural.mp3</t>
  </si>
  <si>
    <t>We've been around for ____ _ _____.</t>
  </si>
  <si>
    <t>https://smedia.stepup.edu.vn/thecoach/giaotiep/audio/flexible/20241014082235_Weve-been-a_en-AU-NatashaNeural.mp3</t>
  </si>
  <si>
    <t>20241014082235_Weve-been-a_en-AU-NatashaNeural.mp3</t>
  </si>
  <si>
    <t>We've been around for ______ _ ______.</t>
  </si>
  <si>
    <t>We've been around for nearly a decade.</t>
  </si>
  <si>
    <t>Chúng tôi đã hoạt động được gần một thập kỷ.</t>
  </si>
  <si>
    <t>https://smedia.stepup.edu.vn/thecoach/giaotiep/audio/flexible/20241014082235_Weve-been-a_en-AU-NatashaNeural1.mp3</t>
  </si>
  <si>
    <t>20241014082235_Weve-been-a_en-AU-NatashaNeural1.mp3</t>
  </si>
  <si>
    <t>We've been around for ____ ____ _ _____.</t>
  </si>
  <si>
    <t>We've been around for less than 5 years.</t>
  </si>
  <si>
    <t>Chúng tôi đã hoạt động được dưới 5 năm.</t>
  </si>
  <si>
    <t>https://smedia.stepup.edu.vn/thecoach/giaotiep/audio/flexible/20241014082236_Weve-been-a_en-AU-NatashaNeural.mp3</t>
  </si>
  <si>
    <t>20241014082236_Weve-been-a_en-AU-NatashaNeural.mp3</t>
  </si>
  <si>
    <t>_____ ____ ______ ___ over 2 years.</t>
  </si>
  <si>
    <t>https://smedia.stepup.edu.vn/thecoach/giaotiep/audio/flexible/20241014082237_Weve-been-a_en-AU-NatashaNeural.mp3</t>
  </si>
  <si>
    <t>20241014082237_Weve-been-a_en-AU-NatashaNeural.mp3</t>
  </si>
  <si>
    <t>_____ ____ ______ ___ nearly a decade.</t>
  </si>
  <si>
    <t>https://smedia.stepup.edu.vn/thecoach/giaotiep/audio/flexible/20241014082238_Weve-been-a_en-AU-NatashaNeural.mp3</t>
  </si>
  <si>
    <t>20241014082238_Weve-been-a_en-AU-NatashaNeural.mp3</t>
  </si>
  <si>
    <t>_____ ____ ______ ___ less than 5 years.</t>
  </si>
  <si>
    <t>https://smedia.stepup.edu.vn/thecoach/giaotiep/audio/flexible/20241014082238_Weve-been-a_en-AU-NatashaNeural1.mp3</t>
  </si>
  <si>
    <t>20241014082238_Weve-been-a_en-AU-NatashaNeural1.mp3</t>
  </si>
  <si>
    <t>___ ____ ____ ___ ____ __ _________?</t>
  </si>
  <si>
    <t>https://smedia.stepup.edu.vn/thecoach/giaotiep/audio/flexible/20241014082239_How-long-hav_en-AU-NatashaNeural.mp3</t>
  </si>
  <si>
    <t>20241014082239_How-long-hav_en-AU-NatashaNeural.mp3</t>
  </si>
  <si>
    <t>We've the headquarter downtown.</t>
  </si>
  <si>
    <t>Chúng tôi có trụ sở chính ở quận trung tâm.</t>
  </si>
  <si>
    <t>https://smedia.stepup.edu.vn/thecoach/giaotiep/audio/flexible/20241014082240_Weve-the-he_en-AU-NatashaNeural.mp3</t>
  </si>
  <si>
    <t>20241014082240_Weve-the-he_en-AU-NatashaNeural.mp3</t>
  </si>
  <si>
    <t>We've the ___________ downtown.</t>
  </si>
  <si>
    <t>https://smedia.stepup.edu.vn/thecoach/giaotiep/audio/flexible/20241014082241_Weve-the-he_en-AU-NatashaNeural.mp3</t>
  </si>
  <si>
    <t>20241014082241_Weve-the-he_en-AU-NatashaNeural.mp3</t>
  </si>
  <si>
    <t>We've the _____ ______ downtown.</t>
  </si>
  <si>
    <t>We've the local office downtown.</t>
  </si>
  <si>
    <t>Chúng tôi có văn phòng địa phương ở quận trung tâm.</t>
  </si>
  <si>
    <t>https://smedia.stepup.edu.vn/thecoach/giaotiep/audio/flexible/20241014082242_Weve-the-lo_en-AU-NatashaNeural.mp3</t>
  </si>
  <si>
    <t>20241014082242_Weve-the-lo_en-AU-NatashaNeural.mp3</t>
  </si>
  <si>
    <t>We've the __________ ______ downtown.</t>
  </si>
  <si>
    <t>We've the operations office downtown.</t>
  </si>
  <si>
    <t>Chúng tôi có văn phòng điều hành ở quận trung tâm.</t>
  </si>
  <si>
    <t>https://smedia.stepup.edu.vn/thecoach/giaotiep/audio/flexible/20241014082242_Weve-the-op_en-AU-NatashaNeural.mp3</t>
  </si>
  <si>
    <t>20241014082242_Weve-the-op_en-AU-NatashaNeural.mp3</t>
  </si>
  <si>
    <t>_____ ___ headquarter downtown.</t>
  </si>
  <si>
    <t>https://smedia.stepup.edu.vn/thecoach/giaotiep/audio/flexible/20241014082243_Weve-the-he_en-AU-NatashaNeural.mp3</t>
  </si>
  <si>
    <t>20241014082243_Weve-the-he_en-AU-NatashaNeural.mp3</t>
  </si>
  <si>
    <t>_____ ___ local office downtown.</t>
  </si>
  <si>
    <t>https://smedia.stepup.edu.vn/thecoach/giaotiep/audio/flexible/20241014082244_Weve-the-lo_en-AU-NatashaNeural.mp3</t>
  </si>
  <si>
    <t>20241014082244_Weve-the-lo_en-AU-NatashaNeural.mp3</t>
  </si>
  <si>
    <t>_____ ___ operations office downtown.</t>
  </si>
  <si>
    <t>https://smedia.stepup.edu.vn/thecoach/giaotiep/audio/flexible/20241014082245_Weve-the-op_en-AU-NatashaNeural.mp3</t>
  </si>
  <si>
    <t>20241014082245_Weve-the-op_en-AU-NatashaNeural.mp3</t>
  </si>
  <si>
    <t>_____ __ ____ _______ ______?</t>
  </si>
  <si>
    <t>Where's:Where is ; where's:Where is ; where is:Where is</t>
  </si>
  <si>
    <t>https://smedia.stepup.edu.vn/thecoach/giaotiep/audio/flexible/20241014082245_Where-is-you_en-AU-NatashaNeural.mp3</t>
  </si>
  <si>
    <t>20241014082245_Where-is-you_en-AU-NatashaNeural.mp3</t>
  </si>
  <si>
    <t>Here is my business card.</t>
  </si>
  <si>
    <t>Đây là danh thiếp của tôi.</t>
  </si>
  <si>
    <t>Here's:Here is ; here's:Here is ; here is:Here is</t>
  </si>
  <si>
    <t>https://smedia.stepup.edu.vn/thecoach/giaotiep/audio/flexible/20241014082246_Here-is-my-b_en-AU-NatashaNeural.mp3</t>
  </si>
  <si>
    <t>20241014082246_Here-is-my-b_en-AU-NatashaNeural.mp3</t>
  </si>
  <si>
    <t>Here is my ________ ____.</t>
  </si>
  <si>
    <t>https://smedia.stepup.edu.vn/thecoach/giaotiep/audio/flexible/20241014082247_Here-is-my-b_en-AU-NatashaNeural.mp3</t>
  </si>
  <si>
    <t>20241014082247_Here-is-my-b_en-AU-NatashaNeural.mp3</t>
  </si>
  <si>
    <t>Here is my _______ _______.</t>
  </si>
  <si>
    <t>Here is my company profile.</t>
  </si>
  <si>
    <t>Đây là hồ sơ công ty của tôi.</t>
  </si>
  <si>
    <t>https://smedia.stepup.edu.vn/thecoach/giaotiep/audio/flexible/20241014082248_Here-is-my-c_en-AU-NatashaNeural.mp3</t>
  </si>
  <si>
    <t>20241014082248_Here-is-my-c_en-AU-NatashaNeural.mp3</t>
  </si>
  <si>
    <t>Here is my _______ ________.</t>
  </si>
  <si>
    <t>Here is my company brochure.</t>
  </si>
  <si>
    <t>Đây là tờ rơi giới thiệu công ty của tôi.</t>
  </si>
  <si>
    <t>https://smedia.stepup.edu.vn/thecoach/giaotiep/audio/flexible/20241014082249_Here-is-my-b_en-AU-NatashaNeural.mp3</t>
  </si>
  <si>
    <t>20241014082249_Here-is-my-b_en-AU-NatashaNeural.mp3</t>
  </si>
  <si>
    <t>____ __ __ business card.</t>
  </si>
  <si>
    <t>https://smedia.stepup.edu.vn/thecoach/giaotiep/audio/flexible/20241014082249_Here-is-my-c_en-AU-NatashaNeural.mp3</t>
  </si>
  <si>
    <t>20241014082249_Here-is-my-c_en-AU-NatashaNeural.mp3</t>
  </si>
  <si>
    <t>____ __ __ company profile.</t>
  </si>
  <si>
    <t>https://smedia.stepup.edu.vn/thecoach/giaotiep/audio/flexible/20241014082250_Here-is-my-c_en-AU-NatashaNeural.mp3</t>
  </si>
  <si>
    <t>20241014082250_Here-is-my-c_en-AU-NatashaNeural.mp3</t>
  </si>
  <si>
    <t>____ __ __ company brochure.</t>
  </si>
  <si>
    <t>https://smedia.stepup.edu.vn/thecoach/giaotiep/audio/flexible/20241014082251_Here-is-my-c_en-AU-NatashaNeural.mp3</t>
  </si>
  <si>
    <t>20241014082251_Here-is-my-c_en-AU-NatashaNeural.mp3</t>
  </si>
  <si>
    <t>___ ___ _ _______ ____?</t>
  </si>
  <si>
    <t>https://smedia.stepup.edu.vn/thecoach/giaotiep/audio/flexible/20241014082252_How-can-I-co_en-AU-NatashaNeural.mp3</t>
  </si>
  <si>
    <t>20241014082252_How-can-I-co_en-AU-NatashaNeural.mp3</t>
  </si>
  <si>
    <t>I’ll follow up with you next week.</t>
  </si>
  <si>
    <t>Tôi sẽ liên hệ với bạn vào tuần tới.</t>
  </si>
  <si>
    <t>I will:I'll ; i will:I'll ; i'll:I'll</t>
  </si>
  <si>
    <t>https://smedia.stepup.edu.vn/thecoach/giaotiep/audio/flexible/20241014082252_Ill-follow_en-AU-NatashaNeural.mp3</t>
  </si>
  <si>
    <t>20241014082252_Ill-follow_en-AU-NatashaNeural.mp3</t>
  </si>
  <si>
    <t>I’ll follow up with you ____ ____.</t>
  </si>
  <si>
    <t>https://smedia.stepup.edu.vn/thecoach/giaotiep/audio/flexible/20241014082253_Ill-follow_en-AU-NatashaNeural.mp3</t>
  </si>
  <si>
    <t>20241014082253_Ill-follow_en-AU-NatashaNeural.mp3</t>
  </si>
  <si>
    <t>I’ll follow up with you ________ _________.</t>
  </si>
  <si>
    <t>I’ll follow up with you tomorrow afternoon.</t>
  </si>
  <si>
    <t>Tôi sẽ liên hệ với bạn vào chiều mai.</t>
  </si>
  <si>
    <t>https://smedia.stepup.edu.vn/thecoach/giaotiep/audio/flexible/20241014082254_Ill-follow_en-AU-NatashaNeural.mp3</t>
  </si>
  <si>
    <t>20241014082254_Ill-follow_en-AU-NatashaNeural.mp3</t>
  </si>
  <si>
    <t>I’ll follow up with you __ _________.</t>
  </si>
  <si>
    <t>I’ll follow up with you on Wednesday.</t>
  </si>
  <si>
    <t>Tôi sẽ liên hệ với bạn vào vào thứ Tư.</t>
  </si>
  <si>
    <t>https://smedia.stepup.edu.vn/thecoach/giaotiep/audio/flexible/20241014082255_Ill-follow_en-AU-NatashaNeural.mp3</t>
  </si>
  <si>
    <t>20241014082255_Ill-follow_en-AU-NatashaNeural.mp3</t>
  </si>
  <si>
    <t>____ ______ __ ____ ___ next week.</t>
  </si>
  <si>
    <t>https://smedia.stepup.edu.vn/thecoach/giaotiep/audio/flexible/20241014082256_Ill-follow_en-AU-NatashaNeural.mp3</t>
  </si>
  <si>
    <t>20241014082256_Ill-follow_en-AU-NatashaNeural.mp3</t>
  </si>
  <si>
    <t>____ ______ __ ____ ___ tomorrow afternoon.</t>
  </si>
  <si>
    <t>https://smedia.stepup.edu.vn/thecoach/giaotiep/audio/flexible/20241014082257_Ill-follow_en-AU-NatashaNeural.mp3</t>
  </si>
  <si>
    <t>20241014082257_Ill-follow_en-AU-NatashaNeural.mp3</t>
  </si>
  <si>
    <t>____ ______ __ ____ ___ on Wednesday.</t>
  </si>
  <si>
    <t>https://smedia.stepup.edu.vn/thecoach/giaotiep/audio/flexible/20241014082258_Ill-follow_en-AU-NatashaNeural.mp3</t>
  </si>
  <si>
    <t>20241014082258_Ill-follow_en-AU-NatashaNeural.mp3</t>
  </si>
  <si>
    <t>____ ___ ___ ____ __ __ ________ ___ ____ ________?</t>
  </si>
  <si>
    <t>https://smedia.stepup.edu.vn/thecoach/giaotiep/audio/flexible/20241014082259_When-can-you_en-AU-NatashaNeural.mp3</t>
  </si>
  <si>
    <t>20241014082259_When-can-you_en-AU-NatashaNeural.mp3</t>
  </si>
  <si>
    <t>I have been playing this sport for 3 months.</t>
  </si>
  <si>
    <t>Mình đã tập môn này khoảng 3 tháng.</t>
  </si>
  <si>
    <t>I've:I have ; i've:I have ; i have:I have</t>
  </si>
  <si>
    <t>https://smedia.stepup.edu.vn/thecoach/giaotiep/audio/flexible/20241014081951_I-have-been_en-US-ChristopherNeural.mp3</t>
  </si>
  <si>
    <t>20241014081951_I-have-been_en-US-ChristopherNeural.mp3</t>
  </si>
  <si>
    <t>I have been playing this sport ___ _ ______.</t>
  </si>
  <si>
    <t>https://smedia.stepup.edu.vn/thecoach/giaotiep/audio/flexible/20241014081952_I-have-been_en-US-ChristopherNeural.mp3</t>
  </si>
  <si>
    <t>20241014081952_I-have-been_en-US-ChristopherNeural.mp3</t>
  </si>
  <si>
    <t>I have been playing this sport ___ _ _____.</t>
  </si>
  <si>
    <t>I have been playing this sport for 2 years.</t>
  </si>
  <si>
    <t>Mình đã tập môn này khoảng 2 năm.</t>
  </si>
  <si>
    <t>https://smedia.stepup.edu.vn/thecoach/giaotiep/audio/flexible/20241014081953_I-have-been_en-US-ChristopherNeural.mp3</t>
  </si>
  <si>
    <t>20241014081953_I-have-been_en-US-ChristopherNeural.mp3</t>
  </si>
  <si>
    <t>I have been playing this sport _____ ____ ___.</t>
  </si>
  <si>
    <t>I have been playing this sport since last May.</t>
  </si>
  <si>
    <t>Mình đã tập môn này từ tháng 5 vừa rồi.</t>
  </si>
  <si>
    <t>https://smedia.stepup.edu.vn/thecoach/giaotiep/audio/flexible/20241014081954_I-have-been_en-US-ChristopherNeural.mp3</t>
  </si>
  <si>
    <t>20241014081954_I-have-been_en-US-ChristopherNeural.mp3</t>
  </si>
  <si>
    <t>_ ____ ____ _______ ____ _____ for 3 months.</t>
  </si>
  <si>
    <t>https://smedia.stepup.edu.vn/thecoach/giaotiep/audio/flexible/20241014081955_I-have-been_en-US-ChristopherNeural.mp3</t>
  </si>
  <si>
    <t>20241014081955_I-have-been_en-US-ChristopherNeural.mp3</t>
  </si>
  <si>
    <t>_ ____ ____ _______ ____ _____ for 2 years.</t>
  </si>
  <si>
    <t>https://smedia.stepup.edu.vn/thecoach/giaotiep/audio/flexible/20241014081956_I-have-been_en-US-ChristopherNeural.mp3</t>
  </si>
  <si>
    <t>20241014081956_I-have-been_en-US-ChristopherNeural.mp3</t>
  </si>
  <si>
    <t>_ ____ ____ _______ ____ _____ since last May.</t>
  </si>
  <si>
    <t>https://smedia.stepup.edu.vn/thecoach/giaotiep/audio/flexible/20241014081957_I-have-been_en-US-ChristopherNeural.mp3</t>
  </si>
  <si>
    <t>20241014081957_I-have-been_en-US-ChristopherNeural.mp3</t>
  </si>
  <si>
    <t>___ ____ ____ ___ ____ _______ ___________?</t>
  </si>
  <si>
    <t>https://smedia.stepup.edu.vn/thecoach/giaotiep/audio/flexible/20241014081958_How-long-hav_en-US-ChristopherNeural.mp3</t>
  </si>
  <si>
    <t>20241014081958_How-long-hav_en-US-ChristopherNeural.mp3</t>
  </si>
  <si>
    <t>It's my go-to activity.</t>
  </si>
  <si>
    <t>Nó là hoạt động quen thuộc của mình.</t>
  </si>
  <si>
    <t>It is:It's ; it is:It's ; it's:It's;go to:go-to</t>
  </si>
  <si>
    <t>https://smedia.stepup.edu.vn/thecoach/giaotiep/audio/flexible/20241017040316_Its-my-go-t_en-US-ChristopherNeural.mp3</t>
  </si>
  <si>
    <t>20241014081959_Pickleballs_en-US-ChristopherNeural.mp3</t>
  </si>
  <si>
    <t>It's my _____ ________.</t>
  </si>
  <si>
    <t>https://smedia.stepup.edu.vn/thecoach/giaotiep/audio/flexible/20241017040317_Its-my-go-t_en-US-ChristopherNeural.mp3</t>
  </si>
  <si>
    <t>20241014082000_Pickleballs_en-US-ChristopherNeural.mp3</t>
  </si>
  <si>
    <t>It's my ____________ _____.</t>
  </si>
  <si>
    <t>It's my first-choice sport.</t>
  </si>
  <si>
    <t>Nó là lựa chọn số 1 khi chơi thể thao của mình.</t>
  </si>
  <si>
    <t>It is:It's ; it is:It's ; it's:It's;first choice:first-choice</t>
  </si>
  <si>
    <t>https://smedia.stepup.edu.vn/thecoach/giaotiep/audio/flexible/20241017040318_Its-my-firs_en-US-ChristopherNeural.mp3</t>
  </si>
  <si>
    <t>20241014082001_Pickleballs_en-US-ChristopherNeural.mp3</t>
  </si>
  <si>
    <t>It's my ________ _______.</t>
  </si>
  <si>
    <t>It's my favorite pastime.</t>
  </si>
  <si>
    <t>Nó là trò tiêu khiển yêu thích của mình.</t>
  </si>
  <si>
    <t>It is:It's ; it is:It's ; it's:It's;favourite:favorite</t>
  </si>
  <si>
    <t>https://smedia.stepup.edu.vn/thecoach/giaotiep/audio/flexible/20241017040319_Its-my-favo_en-US-ChristopherNeural.mp3</t>
  </si>
  <si>
    <t>20241014082002_Pickleballs_en-US-ChristopherNeural.mp3</t>
  </si>
  <si>
    <t>____________ __ go-to activity.</t>
  </si>
  <si>
    <t>https://smedia.stepup.edu.vn/thecoach/giaotiep/audio/flexible/20241017040319_Its-my-go-t_en-US-ChristopherNeural.mp3</t>
  </si>
  <si>
    <t>20241014082003_Pickleballs_en-US-ChristopherNeural.mp3</t>
  </si>
  <si>
    <t>____________ __ first-choice sport.</t>
  </si>
  <si>
    <t>https://smedia.stepup.edu.vn/thecoach/giaotiep/audio/flexible/20241017040320_Its-my-firs_en-US-ChristopherNeural.mp3</t>
  </si>
  <si>
    <t>20241014082004_Pickleballs_en-US-ChristopherNeural.mp3</t>
  </si>
  <si>
    <t>____________ __ favorite pastime.</t>
  </si>
  <si>
    <t>https://smedia.stepup.edu.vn/thecoach/giaotiep/audio/flexible/20241017040321_Its-my-favo_en-US-ChristopherNeural.mp3</t>
  </si>
  <si>
    <t>20241014082005_Pickleballs_en-US-ChristopherNeural.mp3</t>
  </si>
  <si>
    <t>___ ___ ___ _______ __ __ ____?</t>
  </si>
  <si>
    <t>https://smedia.stepup.edu.vn/thecoach/giaotiep/audio/flexible/20241014082006_How-are-you_en-US-ChristopherNeural.mp3</t>
  </si>
  <si>
    <t>20241014082006_How-are-you_en-US-ChristopherNeural.mp3</t>
  </si>
  <si>
    <t>It’s a great way to recharge my energy.</t>
  </si>
  <si>
    <t>Nó là một cách tốt để nạp lại năng lượng cho bản thân.</t>
  </si>
  <si>
    <t>It is:It's ; it is:It's ; it's:It's</t>
  </si>
  <si>
    <t>https://smedia.stepup.edu.vn/thecoach/giaotiep/audio/flexible/20241014082007_Its-a-great_en-US-ChristopherNeural.mp3</t>
  </si>
  <si>
    <t>20241014082007_Its-a-great_en-US-ChristopherNeural.mp3</t>
  </si>
  <si>
    <t>It’s a great way to ________ __ ______.</t>
  </si>
  <si>
    <t>https://smedia.stepup.edu.vn/thecoach/giaotiep/audio/flexible/20241014082008_Its-a-great_en-US-ChristopherNeural.mp3</t>
  </si>
  <si>
    <t>20241014082008_Its-a-great_en-US-ChristopherNeural.mp3</t>
  </si>
  <si>
    <t>It’s a great way to _______ ______ ____ ____.</t>
  </si>
  <si>
    <t>It’s a great way to relieve stress from work.</t>
  </si>
  <si>
    <t>Nó là một cách tốt để giải tỏa căng thẳng từ công việc.</t>
  </si>
  <si>
    <t>https://smedia.stepup.edu.vn/thecoach/giaotiep/audio/flexible/20241014082009_Its-a-great_en-US-ChristopherNeural.mp3</t>
  </si>
  <si>
    <t>20241014082009_Its-a-great_en-US-ChristopherNeural.mp3</t>
  </si>
  <si>
    <t>It’s a great way to ____ __ _____ ___ _______ __ ______.</t>
  </si>
  <si>
    <t>It’s a great way to stay in shape and improve my health.</t>
  </si>
  <si>
    <t>Nó là một cách tốt để giữ dáng và cải thiện sức khỏe.</t>
  </si>
  <si>
    <t>https://smedia.stepup.edu.vn/thecoach/giaotiep/audio/flexible/20241014082010_Its-a-great_en-US-ChristopherNeural.mp3</t>
  </si>
  <si>
    <t>20241014082010_Its-a-great_en-US-ChristopherNeural.mp3</t>
  </si>
  <si>
    <t>____ _ _____ ___ __ recharge my energy.</t>
  </si>
  <si>
    <t>https://smedia.stepup.edu.vn/thecoach/giaotiep/audio/flexible/20241014082012_Its-a-great_en-US-ChristopherNeural.mp3</t>
  </si>
  <si>
    <t>20241014082012_Its-a-great_en-US-ChristopherNeural.mp3</t>
  </si>
  <si>
    <t>____ _ _____ ___ __ relieve stress from work.</t>
  </si>
  <si>
    <t>https://smedia.stepup.edu.vn/thecoach/giaotiep/audio/flexible/20241014082013_Its-a-great_en-US-ChristopherNeural.mp3</t>
  </si>
  <si>
    <t>20241014082013_Its-a-great_en-US-ChristopherNeural.mp3</t>
  </si>
  <si>
    <t>____ _ _____ ___ __ stay in shape and improve my health.</t>
  </si>
  <si>
    <t>https://smedia.stepup.edu.vn/thecoach/giaotiep/audio/flexible/20241014082014_Its-a-great_en-US-ChristopherNeural.mp3</t>
  </si>
  <si>
    <t>20241014082014_Its-a-great_en-US-ChristopherNeural.mp3</t>
  </si>
  <si>
    <t>__ ___ ______ ___ ________ _______ _____ _ _____?</t>
  </si>
  <si>
    <t>https://smedia.stepup.edu.vn/thecoach/giaotiep/audio/flexible/20241014082015_Do-you-notic_en-US-ChristopherNeural.mp3</t>
  </si>
  <si>
    <t>20241014082015_Do-you-notic_en-US-ChristopherNeural.mp3</t>
  </si>
  <si>
    <t>I try to get on the court as often as I can.</t>
  </si>
  <si>
    <t>Mình cố gắng ra sân tập thường xuyên nhất có thể.</t>
  </si>
  <si>
    <t>https://smedia.stepup.edu.vn/thecoach/giaotiep/audio/flexible/20241014082016_I-try-to-get_en-US-ChristopherNeural.mp3</t>
  </si>
  <si>
    <t>20241014082016_I-try-to-get_en-US-ChristopherNeural.mp3</t>
  </si>
  <si>
    <t>I try to get on the court __ _____ __ _ ___.</t>
  </si>
  <si>
    <t>https://smedia.stepup.edu.vn/thecoach/giaotiep/audio/flexible/20241014082017_I-try-to-get_en-US-ChristopherNeural.mp3</t>
  </si>
  <si>
    <t>20241014082017_I-try-to-get_en-US-ChristopherNeural.mp3</t>
  </si>
  <si>
    <t>I try to get on the court _____ _____ ___.</t>
  </si>
  <si>
    <t>I try to get on the court every other day.</t>
  </si>
  <si>
    <t>Mình cố gắng ra sân tập cách ngày một lần.</t>
  </si>
  <si>
    <t>https://smedia.stepup.edu.vn/thecoach/giaotiep/audio/flexible/20241014082018_I-try-to-get_en-US-ChristopherNeural.mp3</t>
  </si>
  <si>
    <t>20241014082018_I-try-to-get_en-US-ChristopherNeural.mp3</t>
  </si>
  <si>
    <t>I try to get on the court _ ________ ___ ____.</t>
  </si>
  <si>
    <t>I try to get on the court 3 sessions per week.</t>
  </si>
  <si>
    <t>Mình cố gắng ra sân tập 3 trận mỗi tuần.</t>
  </si>
  <si>
    <t>https://smedia.stepup.edu.vn/thecoach/giaotiep/audio/flexible/20241014082019_I-try-to-get_en-US-ChristopherNeural.mp3</t>
  </si>
  <si>
    <t>20241014082019_I-try-to-get_en-US-ChristopherNeural.mp3</t>
  </si>
  <si>
    <t>_ ___ __ ___ __ ___ _____ as often as I can.</t>
  </si>
  <si>
    <t>https://smedia.stepup.edu.vn/thecoach/giaotiep/audio/flexible/20241014082020_I-try-to-get_en-US-ChristopherNeural.mp3</t>
  </si>
  <si>
    <t>20241014082020_I-try-to-get_en-US-ChristopherNeural.mp3</t>
  </si>
  <si>
    <t>_ ___ __ ___ __ ___ _____ every other day.</t>
  </si>
  <si>
    <t>https://smedia.stepup.edu.vn/thecoach/giaotiep/audio/flexible/20241014082021_I-try-to-get_en-US-ChristopherNeural.mp3</t>
  </si>
  <si>
    <t>20241014082021_I-try-to-get_en-US-ChristopherNeural.mp3</t>
  </si>
  <si>
    <t>_ ___ __ ___ __ ___ _____ 3 sessions per week.</t>
  </si>
  <si>
    <t>https://smedia.stepup.edu.vn/thecoach/giaotiep/audio/flexible/20241014082022_I-try-to-get_en-US-ChristopherNeural.mp3</t>
  </si>
  <si>
    <t>20241014082022_I-try-to-get_en-US-ChristopherNeural.mp3</t>
  </si>
  <si>
    <t>___ _____ __ ___ _________?</t>
  </si>
  <si>
    <t>https://smedia.stepup.edu.vn/thecoach/giaotiep/audio/flexible/20241014082023_How-often-do_en-US-ChristopherNeural.mp3</t>
  </si>
  <si>
    <t>20241014082023_How-often-do_en-US-ChristopherNeural.mp3</t>
  </si>
  <si>
    <t>My trick's to perfect your footwork.</t>
  </si>
  <si>
    <t>Chiêu của mình là hoàn thiện kỹ năng di chuyển vị trí.</t>
  </si>
  <si>
    <t>My trick is:My trick's ; my trick is:My trick's ; my trick's:My trick's</t>
  </si>
  <si>
    <t>https://smedia.stepup.edu.vn/thecoach/giaotiep/audio/flexible/20241014082024_My-tricks-t_en-US-ChristopherNeural.mp3</t>
  </si>
  <si>
    <t>20241014082024_My-tricks-t_en-US-ChristopherNeural.mp3</t>
  </si>
  <si>
    <t>My trick's to _______ ____ ________.</t>
  </si>
  <si>
    <t>https://smedia.stepup.edu.vn/thecoach/giaotiep/audio/flexible/20241014082024_My-tricks-t_en-US-ChristopherNeural1.mp3</t>
  </si>
  <si>
    <t>20241014082024_My-tricks-t_en-US-ChristopherNeural1.mp3</t>
  </si>
  <si>
    <t>My trick's to ____ _____ __ ____ ____.</t>
  </si>
  <si>
    <t>My trick's to stay light on your feet.</t>
  </si>
  <si>
    <t>Chiêu của mình là luôn giữ cho đôi chân linh hoạt.</t>
  </si>
  <si>
    <t>https://smedia.stepup.edu.vn/thecoach/giaotiep/audio/flexible/20241014082025_My-tricks-t_en-US-ChristopherNeural.mp3</t>
  </si>
  <si>
    <t>20241014082025_My-tricks-t_en-US-ChristopherNeural.mp3</t>
  </si>
  <si>
    <t>My trick's to _____ __ ____ ___________.</t>
  </si>
  <si>
    <t>My trick's to focus on your positioning.</t>
  </si>
  <si>
    <t>Chiêu của mình là chú tâm vào tư thế đánh.</t>
  </si>
  <si>
    <t>https://smedia.stepup.edu.vn/thecoach/giaotiep/audio/flexible/20241014082026_My-tricks-t_en-US-ChristopherNeural.mp3</t>
  </si>
  <si>
    <t>20241014082026_My-tricks-t_en-US-ChristopherNeural.mp3</t>
  </si>
  <si>
    <t>__ _______ __ perfect your footwork.</t>
  </si>
  <si>
    <t>https://smedia.stepup.edu.vn/thecoach/giaotiep/audio/flexible/20241014082027_My-tricks-t_en-US-ChristopherNeural.mp3</t>
  </si>
  <si>
    <t>20241014082027_My-tricks-t_en-US-ChristopherNeural.mp3</t>
  </si>
  <si>
    <t>__ _______ __ stay light on your feet.</t>
  </si>
  <si>
    <t>https://smedia.stepup.edu.vn/thecoach/giaotiep/audio/flexible/20241014082028_My-tricks-t_en-US-ChristopherNeural.mp3</t>
  </si>
  <si>
    <t>20241014082028_My-tricks-t_en-US-ChristopherNeural.mp3</t>
  </si>
  <si>
    <t>__ _______ __ focus on your positioning.</t>
  </si>
  <si>
    <t>https://smedia.stepup.edu.vn/thecoach/giaotiep/audio/flexible/20241014082029_My-tricks-t_en-US-ChristopherNeural.mp3</t>
  </si>
  <si>
    <t>20241014082029_My-tricks-t_en-US-ChristopherNeural.mp3</t>
  </si>
  <si>
    <t>___ ____ ___ ___ ____ ___ __________?</t>
  </si>
  <si>
    <t>https://smedia.stepup.edu.vn/thecoach/giaotiep/audio/flexible/20241014082030_Any-tips-you_en-US-ChristopherNeural.mp3</t>
  </si>
  <si>
    <t>20241014082030_Any-tips-you_en-US-ChristopherNeural.mp3</t>
  </si>
  <si>
    <t>Let's hit the court!</t>
  </si>
  <si>
    <t>Hãy cùng ra sân tập nào!</t>
  </si>
  <si>
    <t>https://smedia.stepup.edu.vn/thecoach/giaotiep/audio/flexible/20241014082031_Lets-hit-th_en-US-ChristopherNeural.mp3</t>
  </si>
  <si>
    <t>20241014082031_Lets-hit-th_en-US-ChristopherNeural.mp3</t>
  </si>
  <si>
    <t>Let's ___ ___ _____!</t>
  </si>
  <si>
    <t>https://smedia.stepup.edu.vn/thecoach/giaotiep/audio/flexible/20241014082032_Lets-hit-th_en-US-ChristopherNeural.mp3</t>
  </si>
  <si>
    <t>20241014082032_Lets-hit-th_en-US-ChristopherNeural.mp3</t>
  </si>
  <si>
    <t>Let's __ __!</t>
  </si>
  <si>
    <t>Let's do it!</t>
  </si>
  <si>
    <t>Hãy cùng tập luyện nào!</t>
  </si>
  <si>
    <t>https://smedia.stepup.edu.vn/thecoach/giaotiep/audio/flexible/20241014082033_Lets-do-it_en-US-ChristopherNeural.mp3</t>
  </si>
  <si>
    <t>20241014082033_Lets-do-it_en-US-ChristopherNeural.mp3</t>
  </si>
  <si>
    <t>Let's ___ ____ __ __!</t>
  </si>
  <si>
    <t>Let's get down to it!</t>
  </si>
  <si>
    <t>Hãy cùng bắt đầu trận nào!</t>
  </si>
  <si>
    <t>https://smedia.stepup.edu.vn/thecoach/giaotiep/audio/flexible/20241014082034_Lets-get-do_en-US-ChristopherNeural.mp3</t>
  </si>
  <si>
    <t>20241014082034_Lets-get-do_en-US-ChristopherNeural.mp3</t>
  </si>
  <si>
    <t>_____ hit the court!</t>
  </si>
  <si>
    <t>https://smedia.stepup.edu.vn/thecoach/giaotiep/audio/flexible/20241014082034_Lets-hit-th_en-US-ChristopherNeural.mp3</t>
  </si>
  <si>
    <t>20241014082034_Lets-hit-th_en-US-ChristopherNeural.mp3</t>
  </si>
  <si>
    <t>_____ do it!</t>
  </si>
  <si>
    <t>https://smedia.stepup.edu.vn/thecoach/giaotiep/audio/flexible/20241014082035_Lets-do-it_en-US-ChristopherNeural.mp3</t>
  </si>
  <si>
    <t>20241014082035_Lets-do-it_en-US-ChristopherNeural.mp3</t>
  </si>
  <si>
    <t>_____ get down to it!</t>
  </si>
  <si>
    <t>https://smedia.stepup.edu.vn/thecoach/giaotiep/audio/flexible/20241014082036_Lets-get-do_en-US-ChristopherNeural.mp3</t>
  </si>
  <si>
    <t>20241014082036_Lets-get-do_en-US-ChristopherNeural.mp3</t>
  </si>
  <si>
    <t>_____ __ _____ _ ____?</t>
  </si>
  <si>
    <t>https://smedia.stepup.edu.vn/thecoach/giaotiep/audio/flexible/20241014082037_Ready-to-swi_en-US-ChristopherNeural.mp3</t>
  </si>
  <si>
    <t>20241014082037_Ready-to-swi_en-US-ChristopherNeural.mp3</t>
  </si>
  <si>
    <t>new_flexible_phrase_97</t>
  </si>
  <si>
    <t>Tôi nhận được một con chuột máy tính thay vì tai nghe.</t>
  </si>
  <si>
    <t>https://smedia.stepup.edu.vn/thecoach/giaotiep/audio/flexible/20241025015401_I-received-a_en-US-JennyNeural.mp3</t>
  </si>
  <si>
    <t>new_flexible_phrase_98</t>
  </si>
  <si>
    <t>I received a ________ _____ instead of the headphone.</t>
  </si>
  <si>
    <t>new_flexible_phrase_99</t>
  </si>
  <si>
    <t>I received a __ instead of the headphone.</t>
  </si>
  <si>
    <t>I received a TV instead of the headphone.</t>
  </si>
  <si>
    <t>Tôi đã nhận được một chiếc TV thay vì tai nghe.</t>
  </si>
  <si>
    <t>https://smedia.stepup.edu.vn/thecoach/giaotiep/audio/flexible/20241025015402_I-received-a_en-US-JennyNeural.mp3</t>
  </si>
  <si>
    <t>new_flexible_phrase_100</t>
  </si>
  <si>
    <t>I received a _____ _______ instead of the headphone.</t>
  </si>
  <si>
    <t>I received a phone charger instead of the headphone.</t>
  </si>
  <si>
    <t>Tôi nhận được một bộ sạc điện thoại thay vì tai nghe.</t>
  </si>
  <si>
    <t>https://smedia.stepup.edu.vn/thecoach/giaotiep/audio/flexible/20241025015403_I-received-a_en-US-JennyNeural.mp3</t>
  </si>
  <si>
    <t>new_flexible_phrase_101</t>
  </si>
  <si>
    <t>_ ________ _ computer mouse instead of the headphone.</t>
  </si>
  <si>
    <t>https://smedia.stepup.edu.vn/thecoach/giaotiep/audio/flexible/20241025015404_I-received-a_en-US-JennyNeural.mp3</t>
  </si>
  <si>
    <t>new_flexible_phrase_102</t>
  </si>
  <si>
    <t>_ ________ _ TV instead of the headphone.</t>
  </si>
  <si>
    <t>https://smedia.stepup.edu.vn/thecoach/giaotiep/audio/flexible/20241025015405_I-received-a_en-US-JennyNeural.mp3</t>
  </si>
  <si>
    <t>new_flexible_phrase_103</t>
  </si>
  <si>
    <t>_ ________ _ phone charger instead of the headphone.</t>
  </si>
  <si>
    <t>https://smedia.stepup.edu.vn/thecoach/giaotiep/audio/flexible/20241025015406_I-received-a_en-US-JennyNeural.mp3</t>
  </si>
  <si>
    <t>new_flexible_phrase_104</t>
  </si>
  <si>
    <t>___ ___ ____ __ ____ _____ ___ _______?</t>
  </si>
  <si>
    <t>https://smedia.stepup.edu.vn/thecoach/giaotiep/audio/flexible/20241025015407_Can-you-tell_en-US-JennyNeural.mp3</t>
  </si>
  <si>
    <t>new_flexible_phrase_105</t>
  </si>
  <si>
    <t>I have the packaging slip.</t>
  </si>
  <si>
    <t>Tôi có phiếu _x0008_giao hàng.</t>
  </si>
  <si>
    <t>https://smedia.stepup.edu.vn/thecoach/giaotiep/audio/flexible/20241025015408_I-have-the-p_en-US-JennyNeural.mp3</t>
  </si>
  <si>
    <t>https://smedia.stepup.edu.vn/thecoach/giaotiep/audio/flexible/silence.mp4</t>
  </si>
  <si>
    <t>new_flexible_phrase_106</t>
  </si>
  <si>
    <t>I have the _________ ____.</t>
  </si>
  <si>
    <t>https://smedia.stepup.edu.vn/thecoach/giaotiep/audio/flexible/20241025015409_I-have-the-o_en-US-JennyNeural.mp3</t>
  </si>
  <si>
    <t>https://smedia.stepup.edu.vn/thecoach/giaotiep/audio/flexible/silence.mp5</t>
  </si>
  <si>
    <t>new_flexible_phrase_107</t>
  </si>
  <si>
    <t>I have the _____ _______.</t>
  </si>
  <si>
    <t>I have the order history.</t>
  </si>
  <si>
    <t>Tôi có lịch sử đơn hàng.</t>
  </si>
  <si>
    <t>https://smedia.stepup.edu.vn/thecoach/giaotiep/audio/flexible/20241025015409_I-have-the-p_en-US-JennyNeural.mp3</t>
  </si>
  <si>
    <t>https://smedia.stepup.edu.vn/thecoach/giaotiep/audio/flexible/silence.mp6</t>
  </si>
  <si>
    <t>new_flexible_phrase_108</t>
  </si>
  <si>
    <t>I have the ____________ _____.</t>
  </si>
  <si>
    <t>I have the confirmation email.</t>
  </si>
  <si>
    <t>Tôi có thư xác nhận.</t>
  </si>
  <si>
    <t>https://smedia.stepup.edu.vn/thecoach/giaotiep/audio/flexible/20241025015410_I-have-the-c_en-US-JennyNeural.mp3</t>
  </si>
  <si>
    <t>https://smedia.stepup.edu.vn/thecoach/giaotiep/audio/flexible/silence.mp7</t>
  </si>
  <si>
    <t>new_flexible_phrase_109</t>
  </si>
  <si>
    <t>_ ____ ___ packaging slip.</t>
  </si>
  <si>
    <t>https://smedia.stepup.edu.vn/thecoach/giaotiep/audio/flexible/20241025015411_I-have-the-p_en-US-JennyNeural.mp3</t>
  </si>
  <si>
    <t>https://smedia.stepup.edu.vn/thecoach/giaotiep/audio/flexible/silence.mp8</t>
  </si>
  <si>
    <t>new_flexible_phrase_110</t>
  </si>
  <si>
    <t>_ ____ ___ order history.</t>
  </si>
  <si>
    <t>https://smedia.stepup.edu.vn/thecoach/giaotiep/audio/flexible/20241025015412_I-have-the-o_en-US-JennyNeural.mp3</t>
  </si>
  <si>
    <t>https://smedia.stepup.edu.vn/thecoach/giaotiep/audio/flexible/silence.mp9</t>
  </si>
  <si>
    <t>new_flexible_phrase_111</t>
  </si>
  <si>
    <t>_ ____ ___ confirmation email.</t>
  </si>
  <si>
    <t>https://smedia.stepup.edu.vn/thecoach/giaotiep/audio/flexible/20241025015413_I-have-the-c_en-US-JennyNeural.mp3</t>
  </si>
  <si>
    <t>https://smedia.stepup.edu.vn/thecoach/giaotiep/audio/flexible/silence.mp10</t>
  </si>
  <si>
    <t>new_flexible_phrase_112</t>
  </si>
  <si>
    <t>__ ___ ____ ___ ________?</t>
  </si>
  <si>
    <t>https://smedia.stepup.edu.vn/thecoach/giaotiep/audio/flexible/20241025015414_Do-you-keep_en-US-JennyNeural.mp3</t>
  </si>
  <si>
    <t>https://smedia.stepup.edu.vn/thecoach/giaotiep/audio/flexible/silence.mp11</t>
  </si>
  <si>
    <t>new_flexible_phrase_113</t>
  </si>
  <si>
    <t>I ordered a Wireless Headset.</t>
  </si>
  <si>
    <t>Tôi đã đặt bộ tai nghe không dây.</t>
  </si>
  <si>
    <t>https://smedia.stepup.edu.vn/thecoach/giaotiep/audio/flexible/20241025015415_I-ordered-a_en-US-JennyNeural.mp3</t>
  </si>
  <si>
    <t>https://smedia.stepup.edu.vn/thecoach/giaotiep/audio/flexible/silence.mp12</t>
  </si>
  <si>
    <t>new_flexible_phrase_114</t>
  </si>
  <si>
    <t>I ordered a ________ Headset.</t>
  </si>
  <si>
    <t>https://smedia.stepup.edu.vn/thecoach/giaotiep/audio/flexible/silence.mp13</t>
  </si>
  <si>
    <t>new_flexible_phrase_115</t>
  </si>
  <si>
    <t>I ordered a ________________ Headset.</t>
  </si>
  <si>
    <t>I ordered a Noise-cancelling Headset.</t>
  </si>
  <si>
    <t>Tôi đã đặt hàng bộ tai nghe chống ồn.</t>
  </si>
  <si>
    <t>https://smedia.stepup.edu.vn/thecoach/giaotiep/audio/flexible/20241025015416_I-ordered-a_en-US-JennyNeural.mp3</t>
  </si>
  <si>
    <t>https://smedia.stepup.edu.vn/thecoach/giaotiep/audio/flexible/silence.mp14</t>
  </si>
  <si>
    <t>new_flexible_phrase_116</t>
  </si>
  <si>
    <t>I ordered a Foldable Headset.</t>
  </si>
  <si>
    <t>Tôi đã đặt hàng bộ tai nghe có thể gấp gọn.</t>
  </si>
  <si>
    <t>https://smedia.stepup.edu.vn/thecoach/giaotiep/audio/flexible/20241025015417_I-ordered-a_en-US-JennyNeural.mp3</t>
  </si>
  <si>
    <t>https://smedia.stepup.edu.vn/thecoach/giaotiep/audio/flexible/silence.mp15</t>
  </si>
  <si>
    <t>new_flexible_phrase_117</t>
  </si>
  <si>
    <t>_ _______ _ Wireless Headset.</t>
  </si>
  <si>
    <t>https://smedia.stepup.edu.vn/thecoach/giaotiep/audio/flexible/20241025015418_I-ordered-a_en-US-JennyNeural.mp3</t>
  </si>
  <si>
    <t>https://smedia.stepup.edu.vn/thecoach/giaotiep/audio/flexible/silence.mp16</t>
  </si>
  <si>
    <t>new_flexible_phrase_118</t>
  </si>
  <si>
    <t>_ _______ _ Noise-cancelling Headset.</t>
  </si>
  <si>
    <t>https://smedia.stepup.edu.vn/thecoach/giaotiep/audio/flexible/20241025015419_I-ordered-a_en-US-JennyNeural.mp3</t>
  </si>
  <si>
    <t>https://smedia.stepup.edu.vn/thecoach/giaotiep/audio/flexible/silence.mp17</t>
  </si>
  <si>
    <t>new_flexible_phrase_119</t>
  </si>
  <si>
    <t>_ _______ _ Foldable Headset.</t>
  </si>
  <si>
    <t>https://smedia.stepup.edu.vn/thecoach/giaotiep/audio/flexible/20241025015420_I-ordered-a_en-US-JennyNeural.mp3</t>
  </si>
  <si>
    <t>https://smedia.stepup.edu.vn/thecoach/giaotiep/audio/flexible/silence.mp18</t>
  </si>
  <si>
    <t>new_flexible_phrase_120</t>
  </si>
  <si>
    <t>___ ___ _______ ____ ____ ___ ________?</t>
  </si>
  <si>
    <t>Can you confirm what item you ordered?</t>
  </si>
  <si>
    <t>Bạn có thể xác nhận lại cho tôi về món đồ bạn đã đặt được không?</t>
  </si>
  <si>
    <t>https://smedia.stepup.edu.vn/thecoach/giaotiep/audio/flexible/20241025015421_Can-you-conf_en-US-JennyNeural.mp3</t>
  </si>
  <si>
    <t>https://smedia.stepup.edu.vn/thecoach/giaotiep/audio/flexible/silence.mp19</t>
  </si>
  <si>
    <t>new_flexible_phrase_121</t>
  </si>
  <si>
    <t>I need it as soon as possible.</t>
  </si>
  <si>
    <t>Tôi cần nó càng sớm càng tốt.</t>
  </si>
  <si>
    <t>https://smedia.stepup.edu.vn/thecoach/giaotiep/audio/flexible/20241025015421_I-need-it-as_en-US-JennyNeural.mp3</t>
  </si>
  <si>
    <t>https://smedia.stepup.edu.vn/thecoach/giaotiep/audio/flexible/silence.mp20</t>
  </si>
  <si>
    <t>new_flexible_phrase_122</t>
  </si>
  <si>
    <t>I need it __ ____ __ ________.</t>
  </si>
  <si>
    <t>https://smedia.stepup.edu.vn/thecoach/giaotiep/audio/flexible/20241025015422_I-need-it-as_en-US-JennyNeural.mp3</t>
  </si>
  <si>
    <t>https://smedia.stepup.edu.vn/thecoach/giaotiep/audio/flexible/silence.mp21</t>
  </si>
  <si>
    <t>new_flexible_phrase_123</t>
  </si>
  <si>
    <t>I need it __ ___ ___ __ ____ ____.</t>
  </si>
  <si>
    <t>I need it by the end of this week.</t>
  </si>
  <si>
    <t>Tôi cần nó vào cuối tuần này.</t>
  </si>
  <si>
    <t>https://smedia.stepup.edu.vn/thecoach/giaotiep/audio/flexible/20241025015423_I-need-it-by_en-US-JennyNeural.mp3</t>
  </si>
  <si>
    <t>https://smedia.stepup.edu.vn/thecoach/giaotiep/audio/flexible/silence.mp22</t>
  </si>
  <si>
    <t>new_flexible_phrase_124</t>
  </si>
  <si>
    <t>I need it __ _____ ____ ______.</t>
  </si>
  <si>
    <t>I need it no later than Friday.</t>
  </si>
  <si>
    <t>Tôi cần nó không được muộn hơn thứ Sáu.</t>
  </si>
  <si>
    <t>https://smedia.stepup.edu.vn/thecoach/giaotiep/audio/flexible/20241025015424_I-need-it-no_en-US-JennyNeural.mp3</t>
  </si>
  <si>
    <t>https://smedia.stepup.edu.vn/thecoach/giaotiep/audio/flexible/silence.mp23</t>
  </si>
  <si>
    <t>new_flexible_phrase_125</t>
  </si>
  <si>
    <t>_ ____ __ as soon as possible.</t>
  </si>
  <si>
    <t>https://smedia.stepup.edu.vn/thecoach/giaotiep/audio/flexible/20241025015425_I-need-it-as_en-US-JennyNeural.mp3</t>
  </si>
  <si>
    <t>https://smedia.stepup.edu.vn/thecoach/giaotiep/audio/flexible/silence.mp24</t>
  </si>
  <si>
    <t>new_flexible_phrase_126</t>
  </si>
  <si>
    <t>_ ____ __ by the end of this week.</t>
  </si>
  <si>
    <t>https://smedia.stepup.edu.vn/thecoach/giaotiep/audio/flexible/20241025015426_I-need-it-by_en-US-JennyNeural.mp3</t>
  </si>
  <si>
    <t>https://smedia.stepup.edu.vn/thecoach/giaotiep/audio/flexible/silence.mp25</t>
  </si>
  <si>
    <t>new_flexible_phrase_127</t>
  </si>
  <si>
    <t>_ ____ __ no later than Friday.</t>
  </si>
  <si>
    <t>https://smedia.stepup.edu.vn/thecoach/giaotiep/audio/flexible/20241025015427_I-need-it-no_en-US-JennyNeural.mp3</t>
  </si>
  <si>
    <t>https://smedia.stepup.edu.vn/thecoach/giaotiep/audio/flexible/silence.mp26</t>
  </si>
  <si>
    <t>new_flexible_phrase_128</t>
  </si>
  <si>
    <t>____ __ ___ ____ ___ _______ _______ __________?</t>
  </si>
  <si>
    <t>https://smedia.stepup.edu.vn/thecoach/giaotiep/audio/flexible/20241025015427_When-do-you_en-US-JennyNeural.mp3</t>
  </si>
  <si>
    <t>https://smedia.stepup.edu.vn/thecoach/giaotiep/audio/flexible/silence.mp27</t>
  </si>
  <si>
    <t>new_flexible_phrase_129</t>
  </si>
  <si>
    <t>Because I have an urgent deadline.</t>
  </si>
  <si>
    <t>Bởi vì tôi có một một hạn nộp công việc cấp bách</t>
  </si>
  <si>
    <t>https://smedia.stepup.edu.vn/thecoach/giaotiep/audio/flexible/20241025015428_Because-I-ha_en-US-JennyNeural.mp3</t>
  </si>
  <si>
    <t>https://smedia.stepup.edu.vn/thecoach/giaotiep/audio/flexible/silence.mp28</t>
  </si>
  <si>
    <t>new_flexible_phrase_130</t>
  </si>
  <si>
    <t>Because I have __ ______ ________.</t>
  </si>
  <si>
    <t>https://smedia.stepup.edu.vn/thecoach/giaotiep/audio/flexible/silence.mp29</t>
  </si>
  <si>
    <t>new_flexible_phrase_131</t>
  </si>
  <si>
    <t>Because I have _ ____ ________.</t>
  </si>
  <si>
    <t>Because I have a rush schedule.</t>
  </si>
  <si>
    <t>Bởi vì tôi có lịch trình gấp.</t>
  </si>
  <si>
    <t>https://smedia.stepup.edu.vn/thecoach/giaotiep/audio/flexible/20241025015429_Because-I-ha_en-US-JennyNeural.mp3</t>
  </si>
  <si>
    <t>https://smedia.stepup.edu.vn/thecoach/giaotiep/audio/flexible/silence.mp30</t>
  </si>
  <si>
    <t>new_flexible_phrase_132</t>
  </si>
  <si>
    <t>Because I have __ _________ _______.</t>
  </si>
  <si>
    <t>Because I have an important meeting.</t>
  </si>
  <si>
    <t>Bởi vì tôi có một cuộc họp quan trọng.</t>
  </si>
  <si>
    <t>https://smedia.stepup.edu.vn/thecoach/giaotiep/audio/flexible/20241025015430_Because-I-ha_en-US-JennyNeural.mp3</t>
  </si>
  <si>
    <t>https://smedia.stepup.edu.vn/thecoach/giaotiep/audio/flexible/silence.mp31</t>
  </si>
  <si>
    <t>new_flexible_phrase_133</t>
  </si>
  <si>
    <t>_______ _ ____ an urgent deadline.</t>
  </si>
  <si>
    <t>https://smedia.stepup.edu.vn/thecoach/giaotiep/audio/flexible/20241025015431_Because-I-ha_en-US-JennyNeural.mp3</t>
  </si>
  <si>
    <t>https://smedia.stepup.edu.vn/thecoach/giaotiep/audio/flexible/silence.mp32</t>
  </si>
  <si>
    <t>new_flexible_phrase_134</t>
  </si>
  <si>
    <t>_______ _ ____ a rush schedule.</t>
  </si>
  <si>
    <t>https://smedia.stepup.edu.vn/thecoach/giaotiep/audio/flexible/20241025015432_Because-I-ha_en-US-JennyNeural.mp3</t>
  </si>
  <si>
    <t>https://smedia.stepup.edu.vn/thecoach/giaotiep/audio/flexible/silence.mp33</t>
  </si>
  <si>
    <t>new_flexible_phrase_135</t>
  </si>
  <si>
    <t>_______ _ ____ an important meeting.</t>
  </si>
  <si>
    <t>https://smedia.stepup.edu.vn/thecoach/giaotiep/audio/flexible/20241025015433_Because-I-ha_en-US-JennyNeural.mp3</t>
  </si>
  <si>
    <t>https://smedia.stepup.edu.vn/thecoach/giaotiep/audio/flexible/silence.mp34</t>
  </si>
  <si>
    <t>new_flexible_phrase_136</t>
  </si>
  <si>
    <t>___ __ ___ ____ __ __ _____?</t>
  </si>
  <si>
    <t>https://smedia.stepup.edu.vn/thecoach/giaotiep/audio/flexible/20241025015434_Why-do-you-n_en-US-JennyNeural.mp3</t>
  </si>
  <si>
    <t>https://smedia.stepup.edu.vn/thecoach/giaotiep/audio/flexible/silence.mp35</t>
  </si>
  <si>
    <t>new_flexible_phrase_137</t>
  </si>
  <si>
    <t>You can send it to my original address.</t>
  </si>
  <si>
    <t>Bạn có thể gửi nó đến địa chỉ ban đầu của tôi.</t>
  </si>
  <si>
    <t>https://smedia.stepup.edu.vn/thecoach/giaotiep/audio/flexible/20241025015435_You-can-send_en-US-JennyNeural.mp3</t>
  </si>
  <si>
    <t>https://smedia.stepup.edu.vn/thecoach/giaotiep/audio/flexible/silence.mp36</t>
  </si>
  <si>
    <t>new_flexible_phrase_138</t>
  </si>
  <si>
    <t>You can send it to my ________ address.</t>
  </si>
  <si>
    <t>https://smedia.stepup.edu.vn/thecoach/giaotiep/audio/flexible/silence.mp37</t>
  </si>
  <si>
    <t>new_flexible_phrase_139</t>
  </si>
  <si>
    <t>You can send it to my ______ address.</t>
  </si>
  <si>
    <t>You can send it to my office address.</t>
  </si>
  <si>
    <t>Bạn có thể gửi nó đến địa chỉ công ty của tôi.</t>
  </si>
  <si>
    <t>https://smedia.stepup.edu.vn/thecoach/giaotiep/audio/flexible/20241025015436_You-can-send_en-US-JennyNeural.mp3</t>
  </si>
  <si>
    <t>https://smedia.stepup.edu.vn/thecoach/giaotiep/audio/flexible/silence.mp38</t>
  </si>
  <si>
    <t>new_flexible_phrase_140</t>
  </si>
  <si>
    <t>You can send it to my ____ address.</t>
  </si>
  <si>
    <t>You can send it to my home address.</t>
  </si>
  <si>
    <t>Bạn có thể gửi nó đến địa chỉ nhà riêng của tôi.</t>
  </si>
  <si>
    <t>https://smedia.stepup.edu.vn/thecoach/giaotiep/audio/flexible/20241025015437_You-can-send_en-US-JennyNeural.mp3</t>
  </si>
  <si>
    <t>https://smedia.stepup.edu.vn/thecoach/giaotiep/audio/flexible/silence.mp39</t>
  </si>
  <si>
    <t>new_flexible_phrase_141</t>
  </si>
  <si>
    <t>___ ___ ____ __ __ __ original address.</t>
  </si>
  <si>
    <t>https://smedia.stepup.edu.vn/thecoach/giaotiep/audio/flexible/20241025015438_You-can-send_en-US-JennyNeural.mp3</t>
  </si>
  <si>
    <t>https://smedia.stepup.edu.vn/thecoach/giaotiep/audio/flexible/silence.mp40</t>
  </si>
  <si>
    <t>new_flexible_phrase_142</t>
  </si>
  <si>
    <t>___ ___ ____ __ __ __ office address.</t>
  </si>
  <si>
    <t>https://smedia.stepup.edu.vn/thecoach/giaotiep/audio/flexible/20241025015439_You-can-send_en-US-JennyNeural.mp3</t>
  </si>
  <si>
    <t>https://smedia.stepup.edu.vn/thecoach/giaotiep/audio/flexible/silence.mp41</t>
  </si>
  <si>
    <t>new_flexible_phrase_143</t>
  </si>
  <si>
    <t>___ ___ ____ __ __ __ home address.</t>
  </si>
  <si>
    <t>https://smedia.stepup.edu.vn/thecoach/giaotiep/audio/flexible/20241025015440_You-can-send_en-US-JennyNeural.mp3</t>
  </si>
  <si>
    <t>https://smedia.stepup.edu.vn/thecoach/giaotiep/audio/flexible/silence.mp42</t>
  </si>
  <si>
    <t>new_flexible_phrase_144</t>
  </si>
  <si>
    <t>__ _____ _ ________ _______ _____ ____ __ ____ ___?</t>
  </si>
  <si>
    <t>https://smedia.stepup.edu.vn/thecoach/giaotiep/audio/flexible/20241025015441_Is-there-a-s_en-US-JennyNeural.mp3</t>
  </si>
  <si>
    <t>https://smedia.stepup.edu.vn/thecoach/giaotiep/audio/flexible/silence.mp43</t>
  </si>
  <si>
    <t>new_flexible_phrase_145</t>
  </si>
  <si>
    <t>I'm a bit on edge.</t>
  </si>
  <si>
    <t>https://smedia.stepup.edu.vn/thecoach/giaotiep/audio/flexible/20241025015442_Im-a-bit-on_en-US-JennyNeural.mp3</t>
  </si>
  <si>
    <t>new_flexible_phrase_146</t>
  </si>
  <si>
    <t>I'm a bit __ ____.</t>
  </si>
  <si>
    <t>https://smedia.stepup.edu.vn/thecoach/giaotiep/audio/flexible/20241025015443_Im-a-bit-on_en-US-JennyNeural.mp3</t>
  </si>
  <si>
    <t>new_flexible_phrase_147</t>
  </si>
  <si>
    <t>I'm a bit ___________.</t>
  </si>
  <si>
    <t>I'm a bit overwhelmed.</t>
  </si>
  <si>
    <t>https://smedia.stepup.edu.vn/thecoach/giaotiep/audio/flexible/20241025015444_Im-a-bit-ex_en-US-JennyNeural.mp3</t>
  </si>
  <si>
    <t>https://smedia.stepup.edu.vn/thecoach/giaotiep/audio/flexible/silence.mp2</t>
  </si>
  <si>
    <t>new_flexible_phrase_148</t>
  </si>
  <si>
    <t>I'm a bit _______.</t>
  </si>
  <si>
    <t>I'm a bit excited.</t>
  </si>
  <si>
    <t>https://smedia.stepup.edu.vn/thecoach/giaotiep/audio/flexible/20241025015444_Im-a-bit-ov_en-US-JennyNeural.mp3</t>
  </si>
  <si>
    <t>https://smedia.stepup.edu.vn/thecoach/giaotiep/audio/flexible/silence.mp1</t>
  </si>
  <si>
    <t>new_flexible_phrase_149</t>
  </si>
  <si>
    <t>___ _ ___ on edge.</t>
  </si>
  <si>
    <t>https://smedia.stepup.edu.vn/thecoach/giaotiep/audio/flexible/20241025015445_Im-a-bit-on_en-US-JennyNeural.mp3</t>
  </si>
  <si>
    <t>https://smedia.stepup.edu.vn/thecoach/giaotiep/audio/flexible/silence.mp0</t>
  </si>
  <si>
    <t>new_flexible_phrase_150</t>
  </si>
  <si>
    <t>___ _ ___ overwhelmed.</t>
  </si>
  <si>
    <t>https://smedia.stepup.edu.vn/thecoach/giaotiep/audio/flexible/20241025015446_Im-a-bit-ov_en-US-JennyNeural.mp3</t>
  </si>
  <si>
    <t>new_flexible_phrase_151</t>
  </si>
  <si>
    <t>___ _ ___ excited.</t>
  </si>
  <si>
    <t>https://smedia.stepup.edu.vn/thecoach/giaotiep/audio/flexible/20241025015447_Im-a-bit-ex_en-US-JennyNeural.mp3</t>
  </si>
  <si>
    <t>new_flexible_phrase_152</t>
  </si>
  <si>
    <t>___ ___ ___ _______ __ ____ _____ ____?</t>
  </si>
  <si>
    <t>https://smedia.stepup.edu.vn/thecoach/giaotiep/audio/flexible/20241025015448_How-are-you_en-US-JennyNeural.mp3</t>
  </si>
  <si>
    <t>new_flexible_phrase_153</t>
  </si>
  <si>
    <t>I was really impressed by the company culture.</t>
  </si>
  <si>
    <t>https://smedia.stepup.edu.vn/thecoach/giaotiep/audio/flexible/20241025015449_I-was-really_en-US-JennyNeural.mp3</t>
  </si>
  <si>
    <t>new_flexible_phrase_154</t>
  </si>
  <si>
    <t>I was really impressed by the _______ _______.</t>
  </si>
  <si>
    <t>new_flexible_phrase_155</t>
  </si>
  <si>
    <t>I was really impressed by the __________ ________.</t>
  </si>
  <si>
    <t>I was really impressed by the innovative projects.</t>
  </si>
  <si>
    <t>https://smedia.stepup.edu.vn/thecoach/giaotiep/audio/flexible/20241025015450_I-was-really_en-US-JennyNeural.mp3</t>
  </si>
  <si>
    <t>new_flexible_phrase_156</t>
  </si>
  <si>
    <t>I was really impressed by the ____ ___________.</t>
  </si>
  <si>
    <t>I was really impressed by the work environment.</t>
  </si>
  <si>
    <t>https://smedia.stepup.edu.vn/thecoach/giaotiep/audio/flexible/20241025015451_I-was-really_en-US-JennyNeural.mp3</t>
  </si>
  <si>
    <t>new_flexible_phrase_157</t>
  </si>
  <si>
    <t>_ ___ ______ _________ __ ___ company culture.</t>
  </si>
  <si>
    <t>https://smedia.stepup.edu.vn/thecoach/giaotiep/audio/flexible/20241025015452_I-was-really_en-US-JennyNeural.mp3</t>
  </si>
  <si>
    <t>new_flexible_phrase_158</t>
  </si>
  <si>
    <t>_ ___ ______ _________ __ ___ innovative projects.</t>
  </si>
  <si>
    <t>https://smedia.stepup.edu.vn/thecoach/giaotiep/audio/flexible/20241025015453_I-was-really_en-US-JennyNeural.mp3</t>
  </si>
  <si>
    <t>new_flexible_phrase_159</t>
  </si>
  <si>
    <t>_ ___ ______ _________ __ ___ work environment.</t>
  </si>
  <si>
    <t>https://smedia.stepup.edu.vn/thecoach/giaotiep/audio/flexible/20241025015454_I-was-really_en-US-JennyNeural.mp3</t>
  </si>
  <si>
    <t>new_flexible_phrase_160</t>
  </si>
  <si>
    <t>____ ____ ___ ______ ___ ________?</t>
  </si>
  <si>
    <t>https://smedia.stepup.edu.vn/thecoach/giaotiep/audio/flexible/20241025015454_What-made-yo_en-US-JennyNeural.mp3</t>
  </si>
  <si>
    <t>new_flexible_phrase_161</t>
  </si>
  <si>
    <t>I used to work at a law firm.</t>
  </si>
  <si>
    <t>https://smedia.stepup.edu.vn/thecoach/giaotiep/audio/flexible/20241025015455_I-used-to-wo_en-US-JennyNeural.mp3</t>
  </si>
  <si>
    <t>new_flexible_phrase_162</t>
  </si>
  <si>
    <t>I used to work at a ___ ____.</t>
  </si>
  <si>
    <t>https://smedia.stepup.edu.vn/thecoach/giaotiep/audio/flexible/20241025015456_I-used-to-wo_en-US-JennyNeural.mp3</t>
  </si>
  <si>
    <t>new_flexible_phrase_163</t>
  </si>
  <si>
    <t>I used to work at a _________ ______.</t>
  </si>
  <si>
    <t>I used to work at a marketing agency.</t>
  </si>
  <si>
    <t>https://smedia.stepup.edu.vn/thecoach/giaotiep/audio/flexible/20241025015457_I-used-to-wo_en-US-JennyNeural.mp3</t>
  </si>
  <si>
    <t>new_flexible_phrase_164</t>
  </si>
  <si>
    <t>I used to work at a _______ ___________.</t>
  </si>
  <si>
    <t>I used to work at a finance corporation.</t>
  </si>
  <si>
    <t>https://smedia.stepup.edu.vn/thecoach/giaotiep/audio/flexible/20241025015458_I-used-to-wo_en-US-JennyNeural.mp3</t>
  </si>
  <si>
    <t>new_flexible_phrase_165</t>
  </si>
  <si>
    <t>_ ____ __ ____ __ _ law firm.</t>
  </si>
  <si>
    <t>https://smedia.stepup.edu.vn/thecoach/giaotiep/audio/flexible/20241025015459_I-used-to-wo_en-US-JennyNeural.mp3</t>
  </si>
  <si>
    <t>new_flexible_phrase_166</t>
  </si>
  <si>
    <t>_ ____ __ ____ __ _ marketing agency.</t>
  </si>
  <si>
    <t>https://smedia.stepup.edu.vn/thecoach/giaotiep/audio/flexible/20241025015500_I-used-to-wo_en-US-JennyNeural.mp3</t>
  </si>
  <si>
    <t>new_flexible_phrase_167</t>
  </si>
  <si>
    <t>_ ____ __ ____ __ _ finance corporation.</t>
  </si>
  <si>
    <t>https://smedia.stepup.edu.vn/thecoach/giaotiep/audio/flexible/20241025015501_I-used-to-wo_en-US-JennyNeural.mp3</t>
  </si>
  <si>
    <t>new_flexible_phrase_168</t>
  </si>
  <si>
    <t>_____ ___ ___ ____ ______ _______ ___?</t>
  </si>
  <si>
    <t>https://smedia.stepup.edu.vn/thecoach/giaotiep/audio/flexible/20241025015501_Where-did-yo_en-US-JennyNeural.mp3</t>
  </si>
  <si>
    <t>new_flexible_phrase_169</t>
  </si>
  <si>
    <t>Yes, I aim to enhance my skills.</t>
  </si>
  <si>
    <t>https://smedia.stepup.edu.vn/thecoach/giaotiep/audio/flexible/20241025015502_Yes-I-aim-t_en-US-JennyNeural.mp3</t>
  </si>
  <si>
    <t>new_flexible_phrase_170</t>
  </si>
  <si>
    <t>Yes, I aim to _______ __ ______.</t>
  </si>
  <si>
    <t>new_flexible_phrase_171</t>
  </si>
  <si>
    <t>Yes, I aim to _______ __ __ ______.</t>
  </si>
  <si>
    <t>Yes, I aim to advance in my career.</t>
  </si>
  <si>
    <t>https://smedia.stepup.edu.vn/thecoach/giaotiep/audio/flexible/20241025015503_Yes-I-aim-t_en-US-JennyNeural.mp3</t>
  </si>
  <si>
    <t>new_flexible_phrase_172</t>
  </si>
  <si>
    <t>Yes, I aim to _______ ______ ________.</t>
  </si>
  <si>
    <t>Yes, I aim to develop strong networks.</t>
  </si>
  <si>
    <t>https://smedia.stepup.edu.vn/thecoach/giaotiep/audio/flexible/20241025015504_Yes-I-aim-t_en-US-JennyNeural.mp3</t>
  </si>
  <si>
    <t>new_flexible_phrase_173</t>
  </si>
  <si>
    <t>____ _ ___ __ enhance my skills.</t>
  </si>
  <si>
    <t>https://smedia.stepup.edu.vn/thecoach/giaotiep/audio/flexible/20241025015505_Yes-I-aim-t_en-US-JennyNeural.mp3</t>
  </si>
  <si>
    <t>new_flexible_phrase_174</t>
  </si>
  <si>
    <t>____ _ ___ __ advance in my career.</t>
  </si>
  <si>
    <t>https://smedia.stepup.edu.vn/thecoach/giaotiep/audio/flexible/20241025015506_Yes-I-aim-t_en-US-JennyNeural.mp3</t>
  </si>
  <si>
    <t>new_flexible_phrase_175</t>
  </si>
  <si>
    <t>____ _ ___ __ develop strong networks.</t>
  </si>
  <si>
    <t>https://smedia.stepup.edu.vn/thecoach/giaotiep/audio/flexible/20241025015507_Yes-I-aim-t_en-US-JennyNeural.mp3</t>
  </si>
  <si>
    <t>new_flexible_phrase_176</t>
  </si>
  <si>
    <t>__ ___ ____ ___ ________ ______?</t>
  </si>
  <si>
    <t>https://smedia.stepup.edu.vn/thecoach/giaotiep/audio/flexible/20241025015508_Do-you-have_en-US-JennyNeural.mp3</t>
  </si>
  <si>
    <t>new_flexible_phrase_177</t>
  </si>
  <si>
    <t>I'm looking forward to taking on new challenges.</t>
  </si>
  <si>
    <t>https://smedia.stepup.edu.vn/thecoach/giaotiep/audio/flexible/20241025015509_Im-looking_en-US-JennyNeural.mp3</t>
  </si>
  <si>
    <t>new_flexible_phrase_178</t>
  </si>
  <si>
    <t>I'm looking forward to ______ __ ___ __________.</t>
  </si>
  <si>
    <t>new_flexible_phrase_179</t>
  </si>
  <si>
    <t>I'm looking forward to ________ ____ __ _________.</t>
  </si>
  <si>
    <t>I'm looking forward to learning from my superiors.</t>
  </si>
  <si>
    <t>https://smedia.stepup.edu.vn/thecoach/giaotiep/audio/flexible/20241025015510_Im-looking_en-US-JennyNeural.mp3</t>
  </si>
  <si>
    <t>new_flexible_phrase_180</t>
  </si>
  <si>
    <t>I'm looking forward to _______ __ _____ ________.</t>
  </si>
  <si>
    <t>I'm looking forward to working on major projects.</t>
  </si>
  <si>
    <t>https://smedia.stepup.edu.vn/thecoach/giaotiep/audio/flexible/20241025015511_Im-looking_en-US-JennyNeural.mp3</t>
  </si>
  <si>
    <t>new_flexible_phrase_181</t>
  </si>
  <si>
    <t>___ _______ _______ __ taking on new challenges.</t>
  </si>
  <si>
    <t>https://smedia.stepup.edu.vn/thecoach/giaotiep/audio/flexible/20241025015512_Im-looking_en-US-JennyNeural.mp3</t>
  </si>
  <si>
    <t>new_flexible_phrase_182</t>
  </si>
  <si>
    <t>___ _______ _______ __ learning from my superiors.</t>
  </si>
  <si>
    <t>https://smedia.stepup.edu.vn/thecoach/giaotiep/audio/flexible/20241025015513_Im-looking_en-US-JennyNeural.mp3</t>
  </si>
  <si>
    <t>new_flexible_phrase_183</t>
  </si>
  <si>
    <t>___ _______ _______ __ working on major projects.</t>
  </si>
  <si>
    <t>https://smedia.stepup.edu.vn/thecoach/giaotiep/audio/flexible/20241025015514_Im-looking_en-US-JennyNeural.mp3</t>
  </si>
  <si>
    <t>new_flexible_phrase_184</t>
  </si>
  <si>
    <t>____ ___ ___ ____ _______ _____ __ ____ ___ _____?</t>
  </si>
  <si>
    <t>https://smedia.stepup.edu.vn/thecoach/giaotiep/audio/flexible/20241025015515_What-are-you_en-US-JennyNeural.mp3</t>
  </si>
  <si>
    <t>message_owner
coach hoac user</t>
  </si>
  <si>
    <t>message_order</t>
  </si>
  <si>
    <t>coach</t>
  </si>
  <si>
    <t>Why do you want to learn English?</t>
  </si>
  <si>
    <t>https://smedia.stepup.edu.vn/thecoach/audio_TC2022/learning_card/voiceclaire_topic_16_en_11.mp3</t>
  </si>
  <si>
    <t>https://smedia.stepup.edu.vn/thecoach/audio_TC2022/learning_phrase_qna/voiceclaire_topic_16_en_11.mp3</t>
  </si>
  <si>
    <t>https://smedia.stepup.edu.vn/thecoach/image_TC2022/learning_phrase_qna/230822_learning_phrase_qna_88_1_image.png</t>
  </si>
  <si>
    <t>learning_phrase_qna_516</t>
  </si>
  <si>
    <t>TRẢ LỜI THEO TRANH GỢI Ý</t>
  </si>
  <si>
    <t>I want to make friends around the world.</t>
  </si>
  <si>
    <t>_ ____ __ ____ _______ ______ ___ _____ .</t>
  </si>
  <si>
    <t>https://smedia.stepup.edu.vn/thecoach/image_TC2022/learning_phrase_qna/230822_learning_phrase_qna_88_2_image.png</t>
  </si>
  <si>
    <t>learning_phrase_qna_517</t>
  </si>
  <si>
    <t>I want to study abroad.</t>
  </si>
  <si>
    <t>_ ____ __ _____ ______ .</t>
  </si>
  <si>
    <t>Do you want to have a high-paying job?</t>
  </si>
  <si>
    <t>https://smedia.stepup.edu.vn/thecoach/audio_TC2022/learning_phrase_qna/voiceclaire_topic_16_en_19.mp3</t>
  </si>
  <si>
    <t>https://smedia.stepup.edu.vn/thecoach/image_TC2022/learning_phrase_qna/230822_learning_phrase_qna_88_3_image.png</t>
  </si>
  <si>
    <t>learning_phrase_qna_518</t>
  </si>
  <si>
    <t>Yes, I want to have a high-paying job.</t>
  </si>
  <si>
    <t>Yes, _ ____ __ ____ _ ___________ ___ .</t>
  </si>
  <si>
    <t>high paying:high-paying</t>
  </si>
  <si>
    <t>https://smedia.stepup.edu.vn/thecoach/audio_TC2022/learning_phrase_qna/20241011071708_Which-compan_en-AU-NatashaNeural.mp3</t>
  </si>
  <si>
    <t>https://smedia.stepup.edu.vn/thecoach/giaotiep/audio/flexible/20241011071708_Which-compan_en-AU-NatashaNeural.mp3</t>
  </si>
  <si>
    <t>https://smedia.stepup.edu.vn/thecoach/image_TC2022/learning_phrase_qna/sales_representative.jpg</t>
  </si>
  <si>
    <t>___ ___ _____ ______________ ____ ___ ________.</t>
  </si>
  <si>
    <t>https://smedia.stepup.edu.vn/thecoach/image_TC2022/learning_phrase_qna/sales_director.jpg</t>
  </si>
  <si>
    <t>___ ___ _____ ________ ____ ___ ________.</t>
  </si>
  <si>
    <t>https://smedia.stepup.edu.vn/thecoach/image_TC2022/learning_phrase_qna/sales_associate.jpg</t>
  </si>
  <si>
    <t>___ ___ _____ _________ ____ ___ ________.</t>
  </si>
  <si>
    <t>https://smedia.stepup.edu.vn/thecoach/audio_TC2022/learning_phrase_qna/20241011071709_What-kind-of_en-AU-NatashaNeural.mp3</t>
  </si>
  <si>
    <t>https://smedia.stepup.edu.vn/thecoach/giaotiep/audio/flexible/20241011071709_What-kind-of_en-AU-NatashaNeural.mp3</t>
  </si>
  <si>
    <t>https://smedia.stepup.edu.vn/thecoach/image_TC2022/learning_phrase_qna/start_up.jpg</t>
  </si>
  <si>
    <t>_____ _ _________ _________.</t>
  </si>
  <si>
    <t>https://smedia.stepup.edu.vn/thecoach/image_TC2022/learning_phrase_qna/leading_firm.jpg</t>
  </si>
  <si>
    <t>_____ _ _______ _____.</t>
  </si>
  <si>
    <t>https://smedia.stepup.edu.vn/thecoach/image_TC2022/learning_phrase_qna/pioneer.jpg</t>
  </si>
  <si>
    <t>_____ _ _______ ________.</t>
  </si>
  <si>
    <t>https://smedia.stepup.edu.vn/thecoach/audio_TC2022/learning_phrase_qna/20241003100524_How-long-hav_en-AU-NatashaNeural.mp3</t>
  </si>
  <si>
    <t xml:space="preserve">https://smedia.stepup.edu.vn/thecoach/giaotiep/audio/flexible/20241003100524_How-long-hav_en-AU-NatashaNeural.mp3 </t>
  </si>
  <si>
    <t>https://smedia.stepup.edu.vn/thecoach/image_TC2022/learning_phrase_qna/over_2_years.jpg</t>
  </si>
  <si>
    <t>_____ ____ ______ ___ ____ _ ______.</t>
  </si>
  <si>
    <t>https://smedia.stepup.edu.vn/thecoach/image_TC2022/learning_phrase_qna/nearly_a_decade.jpg</t>
  </si>
  <si>
    <t>_____ ____ ______ ___ ______ _ _______.</t>
  </si>
  <si>
    <t>https://smedia.stepup.edu.vn/thecoach/image_TC2022/learning_phrase_qna/less_than_5_years.jpg</t>
  </si>
  <si>
    <t>_____ ____ ______ ___ ____ ____ _ ______.</t>
  </si>
  <si>
    <t>https://smedia.stepup.edu.vn/thecoach/audio_TC2022/learning_phrase_qna/20241003100525_Where-is-you_en-AU-NatashaNeural.mp3</t>
  </si>
  <si>
    <t xml:space="preserve">https://smedia.stepup.edu.vn/thecoach/giaotiep/audio/flexible/20241003100525_Where-is-you_en-AU-NatashaNeural.mp3 </t>
  </si>
  <si>
    <t>https://smedia.stepup.edu.vn/thecoach/image_TC2022/learning_phrase_qna/headquarter.png</t>
  </si>
  <si>
    <t>_____ ___ ___________ _________.</t>
  </si>
  <si>
    <t>https://smedia.stepup.edu.vn/thecoach/image_TC2022/learning_phrase_qna/local_office.png</t>
  </si>
  <si>
    <t>_____ ___ _____ ______ _________.</t>
  </si>
  <si>
    <t>https://smedia.stepup.edu.vn/thecoach/image_TC2022/learning_phrase_qna/operation_office.png</t>
  </si>
  <si>
    <t>_____ ___ __________ ______ _________.</t>
  </si>
  <si>
    <t>https://smedia.stepup.edu.vn/thecoach/audio_TC2022/learning_phrase_qna/20241003100526_How-can-I-co_en-AU-NatashaNeural.mp3</t>
  </si>
  <si>
    <t xml:space="preserve">https://smedia.stepup.edu.vn/thecoach/giaotiep/audio/flexible/20241003100526_How-can-I-co_en-AU-NatashaNeural.mp3 </t>
  </si>
  <si>
    <t>https://smedia.stepup.edu.vn/thecoach/image_TC2022/learning_phrase_qna/business_card.png</t>
  </si>
  <si>
    <t>____ __ __ ________ _____.</t>
  </si>
  <si>
    <t>https://smedia.stepup.edu.vn/thecoach/image_TC2022/learning_phrase_qna/company_profile.png</t>
  </si>
  <si>
    <t>____ __ __ _______ ________.</t>
  </si>
  <si>
    <t>https://smedia.stepup.edu.vn/thecoach/image_TC2022/learning_phrase_qna/company_brochure.png</t>
  </si>
  <si>
    <t>____ __ __ _______ _________.</t>
  </si>
  <si>
    <t>https://smedia.stepup.edu.vn/thecoach/audio_TC2022/learning_phrase_qna/20241011071712_When-can-you_en-AU-NatashaNeural.mp3</t>
  </si>
  <si>
    <t>https://smedia.stepup.edu.vn/thecoach/giaotiep/audio/flexible/20241011071712_When-can-you_en-AU-NatashaNeural.mp3</t>
  </si>
  <si>
    <t>https://smedia.stepup.edu.vn/thecoach/image_TC2022/learning_phrase_qna/next_week.jpg</t>
  </si>
  <si>
    <t>____ ______ __ ____ ___ ____ _____.</t>
  </si>
  <si>
    <t>https://smedia.stepup.edu.vn/thecoach/image_TC2022/learning_phrase_qna/tomorrow_afternoon.jpg</t>
  </si>
  <si>
    <t>____ ______ __ ____ ___ ________ __________.</t>
  </si>
  <si>
    <t>https://smedia.stepup.edu.vn/thecoach/image_TC2022/learning_phrase_qna/wednesday.jpg</t>
  </si>
  <si>
    <t>____ ______ __ ____ ___ __ __________.</t>
  </si>
  <si>
    <t>https://smedia.stepup.edu.vn/thecoach/audio_TC2022/learning_phrase_qna/20241004073808_How-long-hav_en-US-ChristopherNeural.mp3</t>
  </si>
  <si>
    <t>https://smedia.stepup.edu.vn/thecoach/giaotiep/audio/flexible/20241004073808_How-long-hav_en-US-ChristopherNeural.mp3</t>
  </si>
  <si>
    <t>https://smedia.stepup.edu.vn/thecoach/image_TC2022/learning_phrase_qna/3_months.jpg</t>
  </si>
  <si>
    <t>_ ____ ____ _______ ____ _____ ___ _ _______.</t>
  </si>
  <si>
    <t>https://smedia.stepup.edu.vn/thecoach/image_TC2022/learning_phrase_qna/2_years.jpg</t>
  </si>
  <si>
    <t>_ ____ ____ _______ ____ _____ ___ _ ______.</t>
  </si>
  <si>
    <t>https://smedia.stepup.edu.vn/thecoach/image_TC2022/learning_phrase_qna/last_may.jpg</t>
  </si>
  <si>
    <t>_ ____ ____ _______ ____ _____ _____ ____ ____.</t>
  </si>
  <si>
    <t>https://smedia.stepup.edu.vn/thecoach/audio_TC2022/learning_phrase_qna/20241004073810_How-are-you_en-US-ChristopherNeural.mp3</t>
  </si>
  <si>
    <t>https://smedia.stepup.edu.vn/thecoach/giaotiep/audio/flexible/20241004073810_How-are-you_en-US-ChristopherNeural.mp3</t>
  </si>
  <si>
    <t>https://smedia.stepup.edu.vn/thecoach/image_TC2022/learning_phrase_qna/go-to.jpg</t>
  </si>
  <si>
    <t>____________ __ _____ _________.</t>
  </si>
  <si>
    <t>https://smedia.stepup.edu.vn/thecoach/image_TC2022/learning_phrase_qna/first_choice.jpg</t>
  </si>
  <si>
    <t>____________ __ ____________ ______.</t>
  </si>
  <si>
    <t>https://smedia.stepup.edu.vn/thecoach/image_TC2022/learning_phrase_qna/favorite-pasttime.jpg</t>
  </si>
  <si>
    <t>____________ __ ________ ________.</t>
  </si>
  <si>
    <t>https://smedia.stepup.edu.vn/thecoach/audio_TC2022/learning_phrase_qna/20241004073811_Do-you-notic_en-US-ChristopherNeural.mp3</t>
  </si>
  <si>
    <t>https://smedia.stepup.edu.vn/thecoach/giaotiep/audio/flexible/20241004073811_Do-you-notic_en-US-ChristopherNeural.mp3</t>
  </si>
  <si>
    <t>https://smedia.stepup.edu.vn/thecoach/image_TC2022/learning_phrase_qna/recharge.jpg</t>
  </si>
  <si>
    <t>____ _ _____ ___ __ ________ __ _______.</t>
  </si>
  <si>
    <t>https://smedia.stepup.edu.vn/thecoach/image_TC2022/learning_phrase_qna/relieve_stress.jpg</t>
  </si>
  <si>
    <t>____ _ _____ ___ __ _______ ______ ____ _____.</t>
  </si>
  <si>
    <t>https://smedia.stepup.edu.vn/thecoach/image_TC2022/learning_phrase_qna/stay_in_shape.jpg</t>
  </si>
  <si>
    <t>____ _ _____ ___ __ ____ __ _____ ___ _______ __ _______.</t>
  </si>
  <si>
    <t>https://smedia.stepup.edu.vn/thecoach/audio_TC2022/learning_phrase_qna/20241004073813_How-often-do_en-US-ChristopherNeural.mp3</t>
  </si>
  <si>
    <t>https://smedia.stepup.edu.vn/thecoach/giaotiep/audio/flexible/20241004073813_How-often-do_en-US-ChristopherNeural.mp3</t>
  </si>
  <si>
    <t>https://smedia.stepup.edu.vn/thecoach/image_TC2022/learning_phrase_qna/as_often_as.jpg</t>
  </si>
  <si>
    <t>_ ___ __ ___ __ ___ _____ __ _____ __ _ ____.</t>
  </si>
  <si>
    <t>https://smedia.stepup.edu.vn/thecoach/image_TC2022/learning_phrase_qna/every_other_day.jpg</t>
  </si>
  <si>
    <t>_ ___ __ ___ __ ___ _____ _____ _____ ____.</t>
  </si>
  <si>
    <t>https://smedia.stepup.edu.vn/thecoach/image_TC2022/learning_phrase_qna/3_times_per_week.jpg</t>
  </si>
  <si>
    <t>_ ___ __ ___ __ ___ _____ _ ________ ___ _____.</t>
  </si>
  <si>
    <t>https://smedia.stepup.edu.vn/thecoach/audio_TC2022/learning_phrase_qna/20241004073815_Any-tips-you_en-US-ChristopherNeural.mp3</t>
  </si>
  <si>
    <t>https://smedia.stepup.edu.vn/thecoach/giaotiep/audio/flexible/20241004073815_Any-tips-you_en-US-ChristopherNeural.mp3</t>
  </si>
  <si>
    <t>https://smedia.stepup.edu.vn/thecoach/image_TC2022/learning_phrase_qna/footwork.jpg</t>
  </si>
  <si>
    <t>__ _______ __ _______ ____ _________.</t>
  </si>
  <si>
    <t>https://smedia.stepup.edu.vn/thecoach/image_TC2022/learning_phrase_qna/stay_light.jpg</t>
  </si>
  <si>
    <t>__ _______ __ ____ _____ __ ____ _____.</t>
  </si>
  <si>
    <t>https://smedia.stepup.edu.vn/thecoach/image_TC2022/learning_phrase_qna/positioning.jpg</t>
  </si>
  <si>
    <t>__ _______ __ _____ __ ____ ____________.</t>
  </si>
  <si>
    <t>https://smedia.stepup.edu.vn/thecoach/audio_TC2022/learning_phrase_qna/20241004073817_Ready-to-swi_en-US-ChristopherNeural.mp3</t>
  </si>
  <si>
    <t>https://smedia.stepup.edu.vn/thecoach/giaotiep/audio/flexible/20241004073817_Ready-to-swi_en-US-ChristopherNeural.mp3</t>
  </si>
  <si>
    <t>https://smedia.stepup.edu.vn/thecoach/image_TC2022/learning_phrase_qna/hit_the_court.jpg</t>
  </si>
  <si>
    <t>_____ ___ ___ ______!</t>
  </si>
  <si>
    <t>https://smedia.stepup.edu.vn/thecoach/image_TC2022/learning_phrase_qna/do_it.jpg</t>
  </si>
  <si>
    <t>_____ __ ___!</t>
  </si>
  <si>
    <t>https://smedia.stepup.edu.vn/thecoach/image_TC2022/learning_phrase_qna/get_down.jpg</t>
  </si>
  <si>
    <t>_____ ___ ____ __ ___!</t>
  </si>
  <si>
    <t>https://smedia.stepup.edu.vn/thecoach/audio_TC2022/learning_phrase_qna/20241025020553_Can-you-tell_en-US-JennyNeural.mp3</t>
  </si>
  <si>
    <t>https://smedia.stepup.edu.vn/thecoach/image_TC2022/learning_phrase_qna/mouse.jpg</t>
  </si>
  <si>
    <t>_ ________ _ ________ _____ _______ __ ___ __________.</t>
  </si>
  <si>
    <t>https://smedia.stepup.edu.vn/thecoach/audio_TC2022/learning_phrase_qna/20241025020554_Can-you-tell_en-US-JennyNeural.mp3</t>
  </si>
  <si>
    <t>https://smedia.stepup.edu.vn/thecoach/image_TC2022/learning_phrase_qna/tv.jpg</t>
  </si>
  <si>
    <t>_ ________ _ __ _______ __ ___ __________.</t>
  </si>
  <si>
    <t>https://smedia.stepup.edu.vn/thecoach/audio_TC2022/learning_phrase_qna/20241025020555_Can-you-tell_en-US-JennyNeural.mp3</t>
  </si>
  <si>
    <t xml:space="preserve">https://smedia.stepup.edu.vn/thecoach/image_TC2022/learning_phrase_qna/charger.jpg  </t>
  </si>
  <si>
    <t>_ ________ _ _____ _______ _______ __ ___ __________.</t>
  </si>
  <si>
    <t>https://smedia.stepup.edu.vn/thecoach/audio_TC2022/learning_phrase_qna/20241025020556_Do-you-keep_en-US-JennyNeural.mp3</t>
  </si>
  <si>
    <t>https://smedia.stepup.edu.vn/thecoach/image_TC2022/learning_phrase_qna/packaging_slip.jpg</t>
  </si>
  <si>
    <t>_ ____ ___ _________ _____.</t>
  </si>
  <si>
    <t>https://smedia.stepup.edu.vn/thecoach/audio_TC2022/learning_phrase_qna/20241025020557_Do-you-keep_en-US-JennyNeural.mp3</t>
  </si>
  <si>
    <t>https://smedia.stepup.edu.vn/thecoach/image_TC2022/learning_phrase_qna/order_history.png</t>
  </si>
  <si>
    <t>_ ____ ___ _____ ________.</t>
  </si>
  <si>
    <t>https://smedia.stepup.edu.vn/thecoach/audio_TC2022/learning_phrase_qna/20241025020558_Do-you-keep_en-US-JennyNeural.mp3</t>
  </si>
  <si>
    <t>https://smedia.stepup.edu.vn/thecoach/image_TC2022/learning_phrase_qna/confirmation.jpg</t>
  </si>
  <si>
    <t>_ ____ ___ ____________ ______.</t>
  </si>
  <si>
    <t>https://smedia.stepup.edu.vn/thecoach/audio_TC2022/learning_phrase_qna/20241025020558_Can-you-conf_en-US-JennyNeural.mp3</t>
  </si>
  <si>
    <t>https://smedia.stepup.edu.vn/thecoach/image_TC2022/learning_phrase_qna/wireless.jpg</t>
  </si>
  <si>
    <t>_ _______ _ ________ ________.</t>
  </si>
  <si>
    <t>https://smedia.stepup.edu.vn/thecoach/audio_TC2022/learning_phrase_qna/20241025020559_Can-you-conf_en-US-JennyNeural.mp3</t>
  </si>
  <si>
    <t>https://smedia.stepup.edu.vn/thecoach/image_TC2022/learning_phrase_qna/noise_cancel.jpg</t>
  </si>
  <si>
    <t>_ _______ _ ________________ ________.</t>
  </si>
  <si>
    <t>https://smedia.stepup.edu.vn/thecoach/audio_TC2022/learning_phrase_qna/20241025020600_Can-you-conf_en-US-JennyNeural.mp3</t>
  </si>
  <si>
    <t>https://smedia.stepup.edu.vn/thecoach/image_TC2022/learning_phrase_qna/foldable.jpg</t>
  </si>
  <si>
    <t>https://smedia.stepup.edu.vn/thecoach/audio_TC2022/learning_phrase_qna/20241025020601_When-do-you_en-US-JennyNeural.mp3</t>
  </si>
  <si>
    <t xml:space="preserve">https://smedia.stepup.edu.vn/thecoach/image_TC2022/learning_phrase_qna/asap.png   </t>
  </si>
  <si>
    <t>_ ____ __ __ ____ __ _________.</t>
  </si>
  <si>
    <t>https://smedia.stepup.edu.vn/thecoach/audio_TC2022/learning_phrase_qna/20241025020602_When-do-you_en-US-JennyNeural.mp3</t>
  </si>
  <si>
    <t>https://smedia.stepup.edu.vn/thecoach/image_TC2022/learning_phrase_qna/by_the_end.jpg</t>
  </si>
  <si>
    <t>_ ____ __ __ ___ ___ __ ____ _____.</t>
  </si>
  <si>
    <t>https://smedia.stepup.edu.vn/thecoach/audio_TC2022/learning_phrase_qna/20241025020603_When-do-you_en-US-JennyNeural.mp3</t>
  </si>
  <si>
    <t>https://smedia.stepup.edu.vn/thecoach/image_TC2022/learning_phrase_qna/friday.jpg</t>
  </si>
  <si>
    <t>_ ____ __ __ _____ ____ _______.</t>
  </si>
  <si>
    <t>https://smedia.stepup.edu.vn/thecoach/audio_TC2022/learning_phrase_qna/20241025020604_Why-do-you-n_en-US-JennyNeural.mp3</t>
  </si>
  <si>
    <t xml:space="preserve">https://smedia.stepup.edu.vn/thecoach/image_TC2022/learning_phrase_qna/deadline.jpg    </t>
  </si>
  <si>
    <t>_______ _ ____ __ ______ _________.</t>
  </si>
  <si>
    <t>https://smedia.stepup.edu.vn/thecoach/audio_TC2022/learning_phrase_qna/20241025020605_Why-do-you-n_en-US-JennyNeural.mp3</t>
  </si>
  <si>
    <t>https://smedia.stepup.edu.vn/thecoach/image_TC2022/learning_phrase_qna/rush.jpg</t>
  </si>
  <si>
    <t>_______ _ ____ _ ____ _________.</t>
  </si>
  <si>
    <t>https://smedia.stepup.edu.vn/thecoach/audio_TC2022/learning_phrase_qna/20241025020606_Why-do-you-n_en-US-JennyNeural.mp3</t>
  </si>
  <si>
    <t>https://smedia.stepup.edu.vn/thecoach/image_TC2022/learning_phrase_qna/meeting.jpg</t>
  </si>
  <si>
    <t>_______ _ ____ __ _________ ________.</t>
  </si>
  <si>
    <t>https://smedia.stepup.edu.vn/thecoach/audio_TC2022/learning_phrase_qna/20241025020606_Is-there-a-s_en-US-JennyNeural.mp3</t>
  </si>
  <si>
    <t>https://smedia.stepup.edu.vn/thecoach/image_TC2022/learning_phrase_qna/original.png</t>
  </si>
  <si>
    <t>___ ___ ____ __ __ __ ________ ________.</t>
  </si>
  <si>
    <t>https://smedia.stepup.edu.vn/thecoach/audio_TC2022/learning_phrase_qna/20241025020607_Is-there-a-s_en-US-JennyNeural.mp3</t>
  </si>
  <si>
    <t>https://smedia.stepup.edu.vn/thecoach/image_TC2022/learning_phrase_qna/office.jpg</t>
  </si>
  <si>
    <t>___ ___ ____ __ __ __ ______ ________.</t>
  </si>
  <si>
    <t>https://smedia.stepup.edu.vn/thecoach/audio_TC2022/learning_phrase_qna/20241025020608_Is-there-a-s_en-US-JennyNeural.mp3</t>
  </si>
  <si>
    <t>https://smedia.stepup.edu.vn/thecoach/image_TC2022/learning_phrase_qna/home.jpg</t>
  </si>
  <si>
    <t>___ ___ ____ __ __ __ ____ ________.</t>
  </si>
  <si>
    <t>https://smedia.stepup.edu.vn/thecoach/audio_TC2022/learning_phrase_qna/20241025020609_How-are-you_en-US-JennyNeural.mp3</t>
  </si>
  <si>
    <t>https://smedia.stepup.edu.vn/thecoach/image_TC2022/learning_phrase_qna/on_edge.png</t>
  </si>
  <si>
    <t>___ _ ___ __ _____.</t>
  </si>
  <si>
    <t>https://smedia.stepup.edu.vn/thecoach/audio_TC2022/learning_phrase_qna/20241025020610_How-are-you_en-US-JennyNeural.mp3</t>
  </si>
  <si>
    <t>https://smedia.stepup.edu.vn/thecoach/image_TC2022/learning_phrase_qna/overwhelmed.png</t>
  </si>
  <si>
    <t>___ _ ___ ____________.</t>
  </si>
  <si>
    <t>https://smedia.stepup.edu.vn/thecoach/audio_TC2022/learning_phrase_qna/20241025020611_How-are-you_en-US-JennyNeural.mp3</t>
  </si>
  <si>
    <t>https://smedia.stepup.edu.vn/thecoach/image_TC2022/learning_phrase_qna/excited.jpg</t>
  </si>
  <si>
    <t>___ _ ___ ________.</t>
  </si>
  <si>
    <t>https://smedia.stepup.edu.vn/thecoach/audio_TC2022/learning_phrase_qna/20241025020612_What-made-yo_en-US-JennyNeural.mp3</t>
  </si>
  <si>
    <t xml:space="preserve">https://smedia.stepup.edu.vn/thecoach/image_TC2022/learning_phrase_qna/culture.jpg    </t>
  </si>
  <si>
    <t>_ ___ ______ _________ __ ___ _______ ________.</t>
  </si>
  <si>
    <t>https://smedia.stepup.edu.vn/thecoach/audio_TC2022/learning_phrase_qna/20241025020613_What-made-yo_en-US-JennyNeural.mp3</t>
  </si>
  <si>
    <t>https://smedia.stepup.edu.vn/thecoach/image_TC2022/learning_phrase_qna/innovative.jpg</t>
  </si>
  <si>
    <t>_ ___ ______ _________ __ ___ __________ _________.</t>
  </si>
  <si>
    <t>https://smedia.stepup.edu.vn/thecoach/audio_TC2022/learning_phrase_qna/20241025020614_What-made-yo_en-US-JennyNeural.mp3</t>
  </si>
  <si>
    <t>https://smedia.stepup.edu.vn/thecoach/image_TC2022/learning_phrase_qna/work.jpg</t>
  </si>
  <si>
    <t>_ ___ ______ _________ __ ___ ____ ____________.</t>
  </si>
  <si>
    <t>https://smedia.stepup.edu.vn/thecoach/audio_TC2022/learning_phrase_qna/20241025020614_Where-did-yo_en-US-JennyNeural.mp3</t>
  </si>
  <si>
    <t xml:space="preserve">https://smedia.stepup.edu.vn/thecoach/image_TC2022/learning_phrase_qna/law_firm.jpg </t>
  </si>
  <si>
    <t>_ ____ __ ____ __ _ ___ _____.</t>
  </si>
  <si>
    <t>https://smedia.stepup.edu.vn/thecoach/audio_TC2022/learning_phrase_qna/20241025020615_Where-did-yo_en-US-JennyNeural.mp3</t>
  </si>
  <si>
    <t>https://smedia.stepup.edu.vn/thecoach/image_TC2022/learning_phrase_qna/marketing.jpg</t>
  </si>
  <si>
    <t>_ ____ __ ____ __ _ _________ _______.</t>
  </si>
  <si>
    <t>https://smedia.stepup.edu.vn/thecoach/audio_TC2022/learning_phrase_qna/20241025020616_Where-did-yo_en-US-JennyNeural.mp3</t>
  </si>
  <si>
    <t xml:space="preserve">https://smedia.stepup.edu.vn/thecoach/image_TC2022/learning_phrase_qna/finance.jpg  </t>
  </si>
  <si>
    <t>_ ____ __ ____ __ _ _______ ____________.</t>
  </si>
  <si>
    <t>https://smedia.stepup.edu.vn/thecoach/audio_TC2022/learning_phrase_qna/20241025020617_Do-you-have_en-US-JennyNeural.mp3</t>
  </si>
  <si>
    <t>https://smedia.stepup.edu.vn/thecoach/image_TC2022/learning_phrase_qna/skills.jpg</t>
  </si>
  <si>
    <t>____ _ ___ __ _______ __ _______.</t>
  </si>
  <si>
    <t>https://smedia.stepup.edu.vn/thecoach/audio_TC2022/learning_phrase_qna/20241025020618_Do-you-have_en-US-JennyNeural.mp3</t>
  </si>
  <si>
    <t>https://smedia.stepup.edu.vn/thecoach/image_TC2022/learning_phrase_qna/career.jpg</t>
  </si>
  <si>
    <t>____ _ ___ __ _______ __ __ _______.</t>
  </si>
  <si>
    <t>https://smedia.stepup.edu.vn/thecoach/audio_TC2022/learning_phrase_qna/20241025020619_Do-you-have_en-US-JennyNeural.mp3</t>
  </si>
  <si>
    <t>https://smedia.stepup.edu.vn/thecoach/image_TC2022/learning_phrase_qna/network.jpg</t>
  </si>
  <si>
    <t>____ _ ___ __ _______ ______ _________.</t>
  </si>
  <si>
    <t>https://smedia.stepup.edu.vn/thecoach/audio_TC2022/learning_phrase_qna/20241025020619_What-are-you_en-US-JennyNeural.mp3</t>
  </si>
  <si>
    <t xml:space="preserve">https://smedia.stepup.edu.vn/thecoach/image_TC2022/learning_phrase_qna/challenges.png </t>
  </si>
  <si>
    <t>___ _______ _______ __ ______ __ ___ ___________.</t>
  </si>
  <si>
    <t>https://smedia.stepup.edu.vn/thecoach/audio_TC2022/learning_phrase_qna/20241025020621_What-are-you_en-US-JennyNeural.mp3</t>
  </si>
  <si>
    <t>https://smedia.stepup.edu.vn/thecoach/image_TC2022/learning_phrase_qna/learning.jpg</t>
  </si>
  <si>
    <t>___ _______ _______ __ ________ ____ __ __________.</t>
  </si>
  <si>
    <t>https://smedia.stepup.edu.vn/thecoach/audio_TC2022/learning_phrase_qna/20241025020622_What-are-you_en-US-JennyNeural.mp3</t>
  </si>
  <si>
    <t>https://smedia.stepup.edu.vn/thecoach/image_TC2022/learning_phrase_qna/major.jpg</t>
  </si>
  <si>
    <t>___ _______ _______ __ _______ __ _____ _________.</t>
  </si>
  <si>
    <t>be upfront about their bad jokes</t>
  </si>
  <si>
    <t>thẳng thắn nói về những trò đùa không hay của họ</t>
  </si>
  <si>
    <t>https://smedia.stepup.edu.vn/thecoach/giaotiep/lesson_outline/BL-0141_be-upfront-about-their-bad-jok_48k_stereo.mp3</t>
  </si>
  <si>
    <t>learning_phrase_qna_1724</t>
  </si>
  <si>
    <t>express how I feel about their jokes</t>
  </si>
  <si>
    <t>tỏ rõ thái độ về những trò đùa của họ</t>
  </si>
  <si>
    <t>https://smedia.stepup.edu.vn/thecoach/giaotiep/lesson_outline/BL-0142_express-how-I-feel-about-their_48k_stereo.mp3</t>
  </si>
  <si>
    <t>learning_phrase_qna_1725</t>
  </si>
  <si>
    <t>report it to a supervisor for further resolution</t>
  </si>
  <si>
    <t>báo cáo với cấp trên để có hướng giải quyết tiếp theo</t>
  </si>
  <si>
    <t>https://smedia.stepup.edu.vn/thecoach/giaotiep/lesson_outline/BL-0143_report-it-to-a-supervisor-for_48k_stereo.mp3</t>
  </si>
  <si>
    <t>learning_phrase_qna_1726</t>
  </si>
  <si>
    <t>Học các cụm thông tin</t>
  </si>
  <si>
    <t>outline_584</t>
  </si>
  <si>
    <t>c</t>
  </si>
  <si>
    <t>order</t>
  </si>
  <si>
    <t>back_to_outline</t>
  </si>
  <si>
    <t>group</t>
  </si>
  <si>
    <t>learn_type</t>
  </si>
  <si>
    <t>back_to_chat_bot</t>
  </si>
  <si>
    <t>Tên chức năng (nháp, ko cần)</t>
  </si>
  <si>
    <t>ID chức năng</t>
  </si>
  <si>
    <t>AB_Campaign</t>
  </si>
  <si>
    <t>AB_CAMPAIGN</t>
  </si>
  <si>
    <t>NEW_CHUNKING</t>
  </si>
  <si>
    <t>open_conversion_10006</t>
  </si>
  <si>
    <t>choose_picture_10006</t>
  </si>
  <si>
    <t>learning_card_10006</t>
  </si>
  <si>
    <t>warm_up_10006</t>
  </si>
  <si>
    <t>open_conversion_10007</t>
  </si>
  <si>
    <t>choose_picture_10007</t>
  </si>
  <si>
    <t>learning_card_10007</t>
  </si>
  <si>
    <t>learning_card_10008</t>
  </si>
  <si>
    <t>warm_up_10007</t>
  </si>
  <si>
    <t>open_conversion_10008</t>
  </si>
  <si>
    <t>choose_picture_10008</t>
  </si>
  <si>
    <t>learning_card_10009</t>
  </si>
  <si>
    <t>warm_up_10008</t>
  </si>
  <si>
    <t>open_conversion_10009</t>
  </si>
  <si>
    <t>choose_picture_10009</t>
  </si>
  <si>
    <t>learning_card_10010</t>
  </si>
  <si>
    <t>warm_up_10009</t>
  </si>
  <si>
    <t>wrap_up_10002</t>
  </si>
  <si>
    <t>answer_with_picture_10004</t>
  </si>
  <si>
    <t>answer_with_picture_10005</t>
  </si>
  <si>
    <t>answer_with_picture_10006</t>
  </si>
  <si>
    <t>answer_with_picture_10011</t>
  </si>
  <si>
    <t>answer_with_picture_10012</t>
  </si>
  <si>
    <t>answer_with_picture_10013</t>
  </si>
  <si>
    <t>conversation_complete_10002</t>
  </si>
  <si>
    <t>role_play_10002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</si>
</sst>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&quot;tháng &quot;m"/>
    <numFmt numFmtId="165" formatCode="0.0"/>
  </numFmts>
  <fonts count="5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theme="1"/>
      <name val="Nunito"/>
    </font>
    <font>
      <color theme="1"/>
      <name val="Arial"/>
    </font>
    <font>
      <u/>
      <color rgb="FF1155CC"/>
      <name val="Arial"/>
    </font>
    <font>
      <b/>
      <color theme="1"/>
      <name val="Arial"/>
    </font>
    <font>
      <u/>
      <color rgb="FF1155CC"/>
      <name val="Arial"/>
    </font>
    <font>
      <b/>
      <sz val="11.0"/>
      <color theme="1"/>
      <name val="Lora"/>
    </font>
    <font/>
    <font>
      <sz val="11.0"/>
      <color theme="1"/>
      <name val="Lora"/>
    </font>
    <font>
      <b/>
      <i/>
      <sz val="11.0"/>
      <color theme="1"/>
      <name val="Lora"/>
    </font>
    <font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1.0"/>
      <color rgb="FFFFFFFF"/>
      <name val="Arial"/>
    </font>
    <font>
      <color rgb="FFFFFFFF"/>
      <name val="Arial"/>
    </font>
    <font>
      <u/>
      <color rgb="FF1155CC"/>
      <name val="Arial"/>
    </font>
    <font>
      <i/>
      <sz val="11.0"/>
      <color rgb="FF3C4043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  <scheme val="minor"/>
    </font>
    <font>
      <u/>
      <color rgb="FF0000FF"/>
      <name val="Arial"/>
    </font>
    <font>
      <sz val="9.0"/>
      <color rgb="FF1F1F1F"/>
      <name val="Google Sans"/>
    </font>
    <font>
      <sz val="12.0"/>
      <color rgb="FF333333"/>
      <name val="Arial"/>
    </font>
    <font>
      <sz val="9.0"/>
      <color rgb="FF008000"/>
      <name val="Google Sans Mono"/>
    </font>
    <font>
      <sz val="11.0"/>
      <color theme="1"/>
      <name val="Inconsolata"/>
    </font>
    <font>
      <sz val="9.0"/>
      <color theme="1"/>
      <name val="Google Sans Mono"/>
    </font>
    <font>
      <sz val="11.0"/>
      <color rgb="FF008000"/>
      <name val="Inconsolata"/>
    </font>
    <font>
      <u/>
      <sz val="11.0"/>
      <color rgb="FF008000"/>
      <name val="Inconsolata"/>
    </font>
    <font>
      <u/>
      <sz val="11.0"/>
      <color rgb="FF008000"/>
      <name val="Inconsolata"/>
    </font>
    <font>
      <u/>
      <sz val="11.0"/>
      <color rgb="FF008000"/>
      <name val="Inconsolata"/>
    </font>
    <font>
      <u/>
      <sz val="11.0"/>
      <color rgb="FF008000"/>
      <name val="Inconsolata"/>
    </font>
    <font>
      <u/>
      <sz val="11.0"/>
      <color rgb="FF1155CC"/>
      <name val="Inconsolata"/>
    </font>
    <font>
      <u/>
      <sz val="11.0"/>
      <color rgb="FF1155CC"/>
      <name val="Inconsolata"/>
    </font>
    <font>
      <u/>
      <color rgb="FF0000FF"/>
    </font>
    <font>
      <u/>
      <sz val="11.0"/>
      <color rgb="FF1155CC"/>
      <name val="Inconsolata"/>
    </font>
    <font>
      <u/>
      <sz val="11.0"/>
      <color rgb="FF1155CC"/>
      <name val="Inconsolata"/>
    </font>
    <font>
      <u/>
      <color rgb="FF1155CC"/>
      <name val="Arial"/>
    </font>
    <font>
      <u/>
      <sz val="11.0"/>
      <color rgb="FF008000"/>
      <name val="Inconsolata"/>
    </font>
    <font>
      <u/>
      <sz val="11.0"/>
      <color rgb="FF008000"/>
      <name val="Inconsolata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sz val="11.0"/>
      <color theme="1"/>
      <name val="Arial"/>
    </font>
    <font>
      <sz val="11.0"/>
      <color rgb="FF050505"/>
      <name val="Segoe UI Historic"/>
    </font>
  </fonts>
  <fills count="2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CAF50"/>
        <bgColor rgb="FF4CAF50"/>
      </patternFill>
    </fill>
    <fill>
      <patternFill patternType="solid">
        <fgColor rgb="FFF9F9F9"/>
        <bgColor rgb="FFF9F9F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9F2E6"/>
        <bgColor rgb="FFE9F2E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0F0F0"/>
        <bgColor rgb="FFF0F0F0"/>
      </patternFill>
    </fill>
  </fills>
  <borders count="26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999999"/>
      </top>
      <bottom style="thin">
        <color rgb="FFB7B7B7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999999"/>
      </bottom>
    </border>
    <border>
      <right style="thin">
        <color rgb="FFFFFFFF"/>
      </right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999999"/>
      </bottom>
    </border>
    <border>
      <left style="thin">
        <color rgb="FFB7B7B7"/>
      </left>
      <right style="thin">
        <color rgb="FFB7B7B7"/>
      </right>
      <top style="thin">
        <color rgb="FF999999"/>
      </top>
    </border>
    <border>
      <right style="thin">
        <color rgb="FFFFFFFF"/>
      </right>
      <top style="thin">
        <color rgb="FF999999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FFFFFF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bottom style="thin">
        <color rgb="FF666666"/>
      </bottom>
    </border>
    <border>
      <right style="thin">
        <color rgb="FF666666"/>
      </right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</border>
    <border>
      <right style="hair">
        <color rgb="FF000000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1" numFmtId="0" xfId="0" applyFont="1"/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6" numFmtId="0" xfId="0" applyAlignment="1" applyFont="1">
      <alignment vertical="bottom"/>
    </xf>
    <xf borderId="0" fillId="2" fontId="9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vertical="center"/>
    </xf>
    <xf borderId="2" fillId="3" fontId="10" numFmtId="0" xfId="0" applyAlignment="1" applyBorder="1" applyFill="1" applyFont="1">
      <alignment horizontal="center" shrinkToFit="0" vertical="center" wrapText="1"/>
    </xf>
    <xf borderId="3" fillId="0" fontId="11" numFmtId="0" xfId="0" applyBorder="1" applyFont="1"/>
    <xf borderId="4" fillId="0" fontId="11" numFmtId="0" xfId="0" applyBorder="1" applyFont="1"/>
    <xf borderId="2" fillId="4" fontId="10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5" fillId="0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5" fillId="4" fontId="10" numFmtId="0" xfId="0" applyAlignment="1" applyBorder="1" applyFont="1">
      <alignment horizontal="center" shrinkToFit="0" vertical="center" wrapText="1"/>
    </xf>
    <xf borderId="6" fillId="0" fontId="11" numFmtId="0" xfId="0" applyBorder="1" applyFont="1"/>
    <xf borderId="1" fillId="3" fontId="10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shrinkToFit="0" vertical="center" wrapText="1"/>
    </xf>
    <xf borderId="7" fillId="5" fontId="12" numFmtId="0" xfId="0" applyAlignment="1" applyBorder="1" applyFill="1" applyFont="1">
      <alignment shrinkToFit="0" vertical="center" wrapText="1"/>
    </xf>
    <xf borderId="1" fillId="0" fontId="12" numFmtId="0" xfId="0" applyAlignment="1" applyBorder="1" applyFont="1">
      <alignment shrinkToFit="0" vertical="center" wrapText="1"/>
    </xf>
    <xf borderId="0" fillId="6" fontId="12" numFmtId="0" xfId="0" applyAlignment="1" applyFill="1" applyFont="1">
      <alignment vertical="center"/>
    </xf>
    <xf borderId="8" fillId="0" fontId="6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10" fillId="0" fontId="11" numFmtId="0" xfId="0" applyBorder="1" applyFont="1"/>
    <xf borderId="7" fillId="5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1" fillId="7" fontId="12" numFmtId="0" xfId="0" applyAlignment="1" applyBorder="1" applyFill="1" applyFont="1">
      <alignment shrinkToFit="0" vertical="center" wrapText="1"/>
    </xf>
    <xf borderId="7" fillId="7" fontId="12" numFmtId="0" xfId="0" applyAlignment="1" applyBorder="1" applyFont="1">
      <alignment shrinkToFit="0" vertical="center" wrapText="1"/>
    </xf>
    <xf borderId="11" fillId="7" fontId="12" numFmtId="0" xfId="0" applyAlignment="1" applyBorder="1" applyFont="1">
      <alignment shrinkToFit="0" vertical="center" wrapText="1"/>
    </xf>
    <xf borderId="12" fillId="7" fontId="6" numFmtId="0" xfId="0" applyAlignment="1" applyBorder="1" applyFont="1">
      <alignment vertical="center"/>
    </xf>
    <xf borderId="13" fillId="7" fontId="6" numFmtId="0" xfId="0" applyAlignment="1" applyBorder="1" applyFont="1">
      <alignment vertical="center"/>
    </xf>
    <xf borderId="0" fillId="7" fontId="1" numFmtId="0" xfId="0" applyAlignment="1" applyFont="1">
      <alignment vertical="center"/>
    </xf>
    <xf borderId="14" fillId="0" fontId="12" numFmtId="0" xfId="0" applyAlignment="1" applyBorder="1" applyFont="1">
      <alignment horizontal="center" shrinkToFit="0" vertical="center" wrapText="1"/>
    </xf>
    <xf borderId="14" fillId="0" fontId="13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vertical="center"/>
    </xf>
    <xf borderId="16" fillId="0" fontId="6" numFmtId="0" xfId="0" applyAlignment="1" applyBorder="1" applyFont="1">
      <alignment vertical="center"/>
    </xf>
    <xf borderId="1" fillId="7" fontId="12" numFmtId="0" xfId="0" applyAlignment="1" applyBorder="1" applyFont="1">
      <alignment shrinkToFit="0" vertical="center" wrapText="1"/>
    </xf>
    <xf borderId="1" fillId="7" fontId="12" numFmtId="0" xfId="0" applyAlignment="1" applyBorder="1" applyFont="1">
      <alignment readingOrder="0" shrinkToFit="0" vertical="center" wrapText="1"/>
    </xf>
    <xf borderId="8" fillId="7" fontId="6" numFmtId="0" xfId="0" applyAlignment="1" applyBorder="1" applyFont="1">
      <alignment vertical="center"/>
    </xf>
    <xf borderId="9" fillId="7" fontId="6" numFmtId="0" xfId="0" applyAlignment="1" applyBorder="1" applyFont="1">
      <alignment vertical="center"/>
    </xf>
    <xf borderId="1" fillId="5" fontId="12" numFmtId="0" xfId="0" applyAlignment="1" applyBorder="1" applyFont="1">
      <alignment shrinkToFit="0" vertical="center" wrapText="1"/>
    </xf>
    <xf borderId="0" fillId="6" fontId="14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1" fillId="5" fontId="12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1" fillId="0" fontId="12" numFmtId="164" xfId="0" applyAlignment="1" applyBorder="1" applyFont="1" applyNumberFormat="1">
      <alignment shrinkToFit="0" vertical="center" wrapText="1"/>
    </xf>
    <xf borderId="0" fillId="0" fontId="6" numFmtId="0" xfId="0" applyAlignment="1" applyFont="1">
      <alignment vertical="bottom"/>
    </xf>
    <xf borderId="5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17" fillId="6" fontId="15" numFmtId="0" xfId="0" applyAlignment="1" applyBorder="1" applyFont="1">
      <alignment horizontal="left" readingOrder="0"/>
    </xf>
    <xf borderId="17" fillId="6" fontId="16" numFmtId="0" xfId="0" applyAlignment="1" applyBorder="1" applyFont="1">
      <alignment horizontal="left" readingOrder="0"/>
    </xf>
    <xf borderId="0" fillId="8" fontId="17" numFmtId="0" xfId="0" applyAlignment="1" applyFill="1" applyFont="1">
      <alignment horizontal="left" readingOrder="0"/>
    </xf>
    <xf borderId="0" fillId="2" fontId="18" numFmtId="0" xfId="0" applyAlignment="1" applyFont="1">
      <alignment horizontal="left" readingOrder="0"/>
    </xf>
    <xf borderId="17" fillId="9" fontId="16" numFmtId="0" xfId="0" applyAlignment="1" applyBorder="1" applyFill="1" applyFont="1">
      <alignment horizontal="left" readingOrder="0"/>
    </xf>
    <xf borderId="0" fillId="6" fontId="16" numFmtId="0" xfId="0" applyFont="1"/>
    <xf borderId="0" fillId="10" fontId="8" numFmtId="0" xfId="0" applyAlignment="1" applyFill="1" applyFont="1">
      <alignment horizontal="center" shrinkToFit="0" vertical="bottom" wrapText="1"/>
    </xf>
    <xf borderId="0" fillId="0" fontId="6" numFmtId="0" xfId="0" applyAlignment="1" applyFont="1">
      <alignment horizontal="center" vertical="bottom"/>
    </xf>
    <xf borderId="0" fillId="6" fontId="6" numFmtId="1" xfId="0" applyAlignment="1" applyFont="1" applyNumberFormat="1">
      <alignment horizontal="center" shrinkToFit="0" vertical="bottom" wrapText="0"/>
    </xf>
    <xf borderId="0" fillId="11" fontId="6" numFmtId="0" xfId="0" applyAlignment="1" applyFill="1" applyFont="1">
      <alignment vertical="bottom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6" numFmtId="0" xfId="0" applyAlignment="1" applyFont="1">
      <alignment horizontal="center"/>
    </xf>
    <xf borderId="0" fillId="12" fontId="6" numFmtId="0" xfId="0" applyAlignment="1" applyFill="1" applyFont="1">
      <alignment shrinkToFit="0" vertical="bottom" wrapText="1"/>
    </xf>
    <xf borderId="0" fillId="12" fontId="6" numFmtId="0" xfId="0" applyAlignment="1" applyFont="1">
      <alignment horizontal="center" shrinkToFit="0" wrapText="1"/>
    </xf>
    <xf borderId="0" fillId="6" fontId="6" numFmtId="1" xfId="0" applyAlignment="1" applyFont="1" applyNumberFormat="1">
      <alignment vertical="bottom"/>
    </xf>
    <xf borderId="0" fillId="6" fontId="6" numFmtId="1" xfId="0" applyAlignment="1" applyFont="1" applyNumberFormat="1">
      <alignment shrinkToFit="0" vertical="bottom" wrapText="0"/>
    </xf>
    <xf borderId="0" fillId="0" fontId="6" numFmtId="1" xfId="0" applyAlignment="1" applyFont="1" applyNumberFormat="1">
      <alignment shrinkToFit="0" vertical="bottom" wrapText="0"/>
    </xf>
    <xf borderId="0" fillId="13" fontId="6" numFmtId="0" xfId="0" applyAlignment="1" applyFill="1" applyFont="1">
      <alignment shrinkToFit="0" vertical="bottom" wrapText="1"/>
    </xf>
    <xf borderId="0" fillId="14" fontId="1" numFmtId="0" xfId="0" applyFill="1" applyFont="1"/>
    <xf borderId="0" fillId="14" fontId="1" numFmtId="0" xfId="0" applyAlignment="1" applyFont="1">
      <alignment shrinkToFit="0" wrapText="0"/>
    </xf>
    <xf borderId="0" fillId="0" fontId="6" numFmtId="0" xfId="0" applyAlignment="1" applyFont="1">
      <alignment horizontal="right" vertical="bottom"/>
    </xf>
    <xf borderId="0" fillId="0" fontId="6" numFmtId="1" xfId="0" applyAlignment="1" applyFont="1" applyNumberFormat="1">
      <alignment horizontal="right" vertical="bottom"/>
    </xf>
    <xf borderId="0" fillId="0" fontId="6" numFmtId="1" xfId="0" applyAlignment="1" applyFont="1" applyNumberFormat="1">
      <alignment vertical="bottom"/>
    </xf>
    <xf borderId="0" fillId="0" fontId="6" numFmtId="0" xfId="0" applyAlignment="1" applyFont="1">
      <alignment horizontal="center" shrinkToFit="0" wrapText="1"/>
    </xf>
    <xf borderId="0" fillId="10" fontId="8" numFmtId="0" xfId="0" applyAlignment="1" applyFont="1">
      <alignment horizontal="center" shrinkToFit="0" wrapText="1"/>
    </xf>
    <xf borderId="0" fillId="0" fontId="6" numFmtId="165" xfId="0" applyAlignment="1" applyFont="1" applyNumberFormat="1">
      <alignment horizontal="center"/>
    </xf>
    <xf borderId="0" fillId="6" fontId="20" numFmtId="0" xfId="0" applyAlignment="1" applyFont="1">
      <alignment vertical="bottom"/>
    </xf>
    <xf borderId="0" fillId="0" fontId="6" numFmtId="0" xfId="0" applyAlignment="1" applyFont="1">
      <alignment horizontal="center" shrinkToFit="0" wrapText="0"/>
    </xf>
    <xf borderId="18" fillId="0" fontId="6" numFmtId="0" xfId="0" applyAlignment="1" applyBorder="1" applyFont="1">
      <alignment horizontal="center"/>
    </xf>
    <xf borderId="0" fillId="6" fontId="6" numFmtId="0" xfId="0" applyAlignment="1" applyFont="1">
      <alignment horizontal="center"/>
    </xf>
    <xf borderId="0" fillId="6" fontId="6" numFmtId="1" xfId="0" applyAlignment="1" applyFont="1" applyNumberFormat="1">
      <alignment horizontal="center"/>
    </xf>
    <xf borderId="0" fillId="6" fontId="6" numFmtId="49" xfId="0" applyAlignment="1" applyFont="1" applyNumberFormat="1">
      <alignment horizontal="center"/>
    </xf>
    <xf borderId="0" fillId="14" fontId="6" numFmtId="0" xfId="0" applyFont="1"/>
    <xf borderId="0" fillId="0" fontId="6" numFmtId="0" xfId="0" applyFont="1"/>
    <xf borderId="0" fillId="4" fontId="6" numFmtId="0" xfId="0" applyFont="1"/>
    <xf borderId="0" fillId="11" fontId="6" numFmtId="0" xfId="0" applyAlignment="1" applyFont="1">
      <alignment horizontal="center"/>
    </xf>
    <xf borderId="0" fillId="10" fontId="8" numFmtId="0" xfId="0" applyAlignment="1" applyFont="1">
      <alignment horizontal="right" shrinkToFit="0" vertical="bottom" wrapText="1"/>
    </xf>
    <xf borderId="0" fillId="0" fontId="6" numFmtId="165" xfId="0" applyAlignment="1" applyFont="1" applyNumberFormat="1">
      <alignment horizontal="right" vertical="bottom"/>
    </xf>
    <xf borderId="19" fillId="0" fontId="6" numFmtId="0" xfId="0" applyAlignment="1" applyBorder="1" applyFont="1">
      <alignment vertical="bottom"/>
    </xf>
    <xf borderId="20" fillId="0" fontId="21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0" fillId="6" fontId="22" numFmtId="165" xfId="0" applyAlignment="1" applyFont="1" applyNumberFormat="1">
      <alignment vertical="bottom"/>
    </xf>
    <xf borderId="0" fillId="6" fontId="6" numFmtId="165" xfId="0" applyAlignment="1" applyFont="1" applyNumberFormat="1">
      <alignment vertical="bottom"/>
    </xf>
    <xf borderId="0" fillId="6" fontId="6" numFmtId="0" xfId="0" applyAlignment="1" applyFont="1">
      <alignment horizontal="right" vertical="bottom"/>
    </xf>
    <xf borderId="0" fillId="6" fontId="6" numFmtId="0" xfId="0" applyAlignment="1" applyFont="1">
      <alignment horizontal="center" vertical="bottom"/>
    </xf>
    <xf borderId="0" fillId="14" fontId="6" numFmtId="165" xfId="0" applyAlignment="1" applyFont="1" applyNumberFormat="1">
      <alignment vertical="bottom"/>
    </xf>
    <xf borderId="0" fillId="4" fontId="6" numFmtId="0" xfId="0" applyAlignment="1" applyFont="1">
      <alignment vertical="bottom"/>
    </xf>
    <xf borderId="21" fillId="0" fontId="6" numFmtId="0" xfId="0" applyAlignment="1" applyBorder="1" applyFont="1">
      <alignment vertical="bottom"/>
    </xf>
    <xf borderId="0" fillId="15" fontId="20" numFmtId="0" xfId="0" applyAlignment="1" applyFill="1" applyFont="1">
      <alignment shrinkToFit="0" wrapText="0"/>
    </xf>
    <xf borderId="19" fillId="0" fontId="6" numFmtId="0" xfId="0" applyAlignment="1" applyBorder="1" applyFont="1">
      <alignment readingOrder="0" vertical="bottom"/>
    </xf>
    <xf borderId="20" fillId="0" fontId="6" numFmtId="0" xfId="0" applyAlignment="1" applyBorder="1" applyFont="1">
      <alignment vertical="bottom"/>
    </xf>
    <xf borderId="0" fillId="14" fontId="6" numFmtId="0" xfId="0" applyAlignment="1" applyFont="1">
      <alignment horizontal="right" vertical="bottom"/>
    </xf>
    <xf borderId="21" fillId="14" fontId="6" numFmtId="0" xfId="0" applyAlignment="1" applyBorder="1" applyFont="1">
      <alignment vertical="bottom"/>
    </xf>
    <xf borderId="0" fillId="14" fontId="6" numFmtId="0" xfId="0" applyAlignment="1" applyFont="1">
      <alignment shrinkToFit="0" wrapText="0"/>
    </xf>
    <xf borderId="19" fillId="14" fontId="6" numFmtId="0" xfId="0" applyAlignment="1" applyBorder="1" applyFont="1">
      <alignment vertical="bottom"/>
    </xf>
    <xf borderId="20" fillId="14" fontId="23" numFmtId="0" xfId="0" applyAlignment="1" applyBorder="1" applyFont="1">
      <alignment vertical="bottom"/>
    </xf>
    <xf borderId="0" fillId="14" fontId="6" numFmtId="0" xfId="0" applyAlignment="1" applyFont="1">
      <alignment vertical="bottom"/>
    </xf>
    <xf borderId="0" fillId="14" fontId="6" numFmtId="0" xfId="0" applyAlignment="1" applyFont="1">
      <alignment horizontal="center"/>
    </xf>
    <xf borderId="0" fillId="14" fontId="6" numFmtId="0" xfId="0" applyAlignment="1" applyFont="1">
      <alignment horizontal="center" vertical="bottom"/>
    </xf>
    <xf borderId="0" fillId="14" fontId="24" numFmtId="0" xfId="0" applyAlignment="1" applyFont="1">
      <alignment vertical="bottom"/>
    </xf>
    <xf borderId="0" fillId="10" fontId="8" numFmtId="0" xfId="0" applyAlignment="1" applyFont="1">
      <alignment horizontal="right" shrinkToFit="0" vertical="bottom" wrapText="1"/>
    </xf>
    <xf borderId="19" fillId="0" fontId="6" numFmtId="0" xfId="0" applyAlignment="1" applyBorder="1" applyFont="1">
      <alignment vertical="bottom"/>
    </xf>
    <xf borderId="0" fillId="0" fontId="6" numFmtId="0" xfId="0" applyAlignment="1" applyFont="1">
      <alignment horizontal="center"/>
    </xf>
    <xf borderId="0" fillId="6" fontId="6" numFmtId="0" xfId="0" applyAlignment="1" applyFont="1">
      <alignment horizontal="right" vertical="bottom"/>
    </xf>
    <xf borderId="0" fillId="15" fontId="20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  <xf borderId="0" fillId="15" fontId="20" numFmtId="0" xfId="0" applyAlignment="1" applyFont="1">
      <alignment shrinkToFit="0" vertical="bottom" wrapText="0"/>
    </xf>
    <xf borderId="0" fillId="0" fontId="6" numFmtId="0" xfId="0" applyAlignment="1" applyFont="1">
      <alignment horizontal="center" vertical="bottom"/>
    </xf>
    <xf borderId="0" fillId="12" fontId="20" numFmtId="0" xfId="0" applyAlignment="1" applyFont="1">
      <alignment shrinkToFit="0" vertical="bottom" wrapText="0"/>
    </xf>
    <xf borderId="0" fillId="6" fontId="6" numFmtId="0" xfId="0" applyAlignment="1" applyFont="1">
      <alignment vertical="bottom"/>
    </xf>
    <xf borderId="0" fillId="0" fontId="1" numFmtId="0" xfId="0" applyAlignment="1" applyFont="1">
      <alignment readingOrder="0" shrinkToFit="0" wrapText="0"/>
    </xf>
    <xf borderId="0" fillId="6" fontId="6" numFmtId="0" xfId="0" applyAlignment="1" applyFont="1">
      <alignment horizontal="right" readingOrder="0" vertical="bottom"/>
    </xf>
    <xf borderId="0" fillId="4" fontId="6" numFmtId="0" xfId="0" applyAlignment="1" applyFont="1">
      <alignment vertical="bottom"/>
    </xf>
    <xf borderId="0" fillId="0" fontId="6" numFmtId="165" xfId="0" applyAlignment="1" applyFont="1" applyNumberFormat="1">
      <alignment horizontal="center" vertical="bottom"/>
    </xf>
    <xf borderId="0" fillId="16" fontId="6" numFmtId="0" xfId="0" applyAlignment="1" applyFill="1" applyFont="1">
      <alignment vertical="bottom"/>
    </xf>
    <xf borderId="0" fillId="6" fontId="6" numFmtId="0" xfId="0" applyAlignment="1" applyFont="1">
      <alignment shrinkToFit="0" vertical="bottom" wrapText="1"/>
    </xf>
    <xf borderId="0" fillId="0" fontId="6" numFmtId="165" xfId="0" applyAlignment="1" applyFont="1" applyNumberFormat="1">
      <alignment horizontal="center" shrinkToFit="0" wrapText="1"/>
    </xf>
    <xf borderId="0" fillId="0" fontId="6" numFmtId="49" xfId="0" applyAlignment="1" applyFont="1" applyNumberFormat="1">
      <alignment vertical="bottom"/>
    </xf>
    <xf borderId="0" fillId="6" fontId="6" numFmtId="0" xfId="0" applyAlignment="1" applyFont="1">
      <alignment shrinkToFit="0" vertical="bottom" wrapText="0"/>
    </xf>
    <xf borderId="0" fillId="6" fontId="6" numFmtId="0" xfId="0" applyAlignment="1" applyFont="1">
      <alignment shrinkToFit="0" vertical="bottom" wrapText="0"/>
    </xf>
    <xf borderId="0" fillId="0" fontId="6" numFmtId="165" xfId="0" applyAlignment="1" applyFont="1" applyNumberFormat="1">
      <alignment horizontal="right" shrinkToFit="0" vertical="bottom" wrapText="1"/>
    </xf>
    <xf borderId="0" fillId="10" fontId="8" numFmtId="0" xfId="0" applyAlignment="1" applyFont="1">
      <alignment horizontal="right" readingOrder="0" shrinkToFit="0" vertical="bottom" wrapText="1"/>
    </xf>
    <xf borderId="0" fillId="0" fontId="6" numFmtId="165" xfId="0" applyAlignment="1" applyFont="1" applyNumberFormat="1">
      <alignment horizontal="right" readingOrder="0" vertical="bottom"/>
    </xf>
    <xf borderId="0" fillId="0" fontId="6" numFmtId="165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1"/>
    </xf>
    <xf borderId="0" fillId="17" fontId="6" numFmtId="0" xfId="0" applyAlignment="1" applyFill="1" applyFont="1">
      <alignment horizontal="center" shrinkToFit="0" vertical="bottom" wrapText="0"/>
    </xf>
    <xf borderId="0" fillId="0" fontId="6" numFmtId="165" xfId="0" applyAlignment="1" applyFont="1" applyNumberFormat="1">
      <alignment shrinkToFit="0" vertical="bottom" wrapText="0"/>
    </xf>
    <xf borderId="0" fillId="16" fontId="6" numFmtId="0" xfId="0" applyAlignment="1" applyFont="1">
      <alignment shrinkToFit="0" vertical="bottom" wrapText="0"/>
    </xf>
    <xf borderId="0" fillId="17" fontId="6" numFmtId="0" xfId="0" applyAlignment="1" applyFont="1">
      <alignment shrinkToFit="0" vertical="bottom" wrapText="0"/>
    </xf>
    <xf borderId="0" fillId="0" fontId="6" numFmtId="165" xfId="0" applyAlignment="1" applyFont="1" applyNumberFormat="1">
      <alignment horizontal="right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14" fontId="6" numFmtId="0" xfId="0" applyAlignment="1" applyFont="1">
      <alignment shrinkToFit="0" vertical="bottom" wrapText="0"/>
    </xf>
    <xf borderId="0" fillId="14" fontId="6" numFmtId="165" xfId="0" applyAlignment="1" applyFont="1" applyNumberFormat="1">
      <alignment horizontal="right" shrinkToFit="0" vertical="bottom" wrapText="0"/>
    </xf>
    <xf borderId="0" fillId="14" fontId="26" numFmtId="0" xfId="0" applyAlignment="1" applyFont="1">
      <alignment shrinkToFit="0" vertical="bottom" wrapText="0"/>
    </xf>
    <xf borderId="0" fillId="6" fontId="6" numFmtId="0" xfId="0" applyAlignment="1" applyFont="1">
      <alignment vertical="bottom"/>
    </xf>
    <xf borderId="0" fillId="6" fontId="27" numFmtId="0" xfId="0" applyAlignment="1" applyFont="1">
      <alignment shrinkToFit="0" vertical="bottom" wrapText="0"/>
    </xf>
    <xf borderId="0" fillId="17" fontId="6" numFmtId="0" xfId="0" applyAlignment="1" applyFont="1">
      <alignment vertical="bottom"/>
    </xf>
    <xf borderId="0" fillId="0" fontId="28" numFmtId="0" xfId="0" applyAlignment="1" applyFont="1">
      <alignment shrinkToFit="0" vertical="bottom" wrapText="0"/>
    </xf>
    <xf borderId="0" fillId="0" fontId="29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6" numFmtId="165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0" fillId="2" fontId="30" numFmtId="0" xfId="0" applyAlignment="1" applyFont="1">
      <alignment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2" fontId="1" numFmtId="0" xfId="0" applyAlignment="1" applyFont="1">
      <alignment shrinkToFit="0" wrapText="0"/>
    </xf>
    <xf borderId="0" fillId="6" fontId="6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 vertical="bottom"/>
    </xf>
    <xf borderId="0" fillId="6" fontId="31" numFmtId="0" xfId="0" applyAlignment="1" applyFont="1">
      <alignment shrinkToFit="0" vertical="bottom" wrapText="0"/>
    </xf>
    <xf borderId="0" fillId="0" fontId="3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33" numFmtId="0" xfId="0" applyAlignment="1" applyFont="1">
      <alignment readingOrder="0" vertical="bottom"/>
    </xf>
    <xf borderId="0" fillId="2" fontId="6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6" fontId="6" numFmtId="0" xfId="0" applyAlignment="1" applyFont="1">
      <alignment horizontal="center" shrinkToFit="0" vertical="bottom" wrapText="0"/>
    </xf>
    <xf borderId="0" fillId="18" fontId="6" numFmtId="0" xfId="0" applyAlignment="1" applyFill="1" applyFont="1">
      <alignment shrinkToFit="0" vertical="bottom" wrapText="0"/>
    </xf>
    <xf borderId="0" fillId="6" fontId="34" numFmtId="0" xfId="0" applyAlignment="1" applyFont="1">
      <alignment shrinkToFit="0" vertical="bottom" wrapText="0"/>
    </xf>
    <xf borderId="22" fillId="18" fontId="6" numFmtId="0" xfId="0" applyAlignment="1" applyBorder="1" applyFont="1">
      <alignment shrinkToFit="0" vertical="bottom" wrapText="0"/>
    </xf>
    <xf borderId="22" fillId="14" fontId="6" numFmtId="0" xfId="0" applyAlignment="1" applyBorder="1" applyFont="1">
      <alignment shrinkToFit="0" vertical="bottom" wrapText="0"/>
    </xf>
    <xf borderId="0" fillId="14" fontId="34" numFmtId="0" xfId="0" applyAlignment="1" applyFont="1">
      <alignment shrinkToFit="0" vertical="bottom" wrapText="0"/>
    </xf>
    <xf borderId="22" fillId="6" fontId="6" numFmtId="0" xfId="0" applyAlignment="1" applyBorder="1" applyFont="1">
      <alignment shrinkToFit="0" vertical="bottom" wrapText="0"/>
    </xf>
    <xf borderId="0" fillId="6" fontId="34" numFmtId="0" xfId="0" applyAlignment="1" applyFont="1">
      <alignment shrinkToFit="0" vertical="bottom" wrapText="0"/>
    </xf>
    <xf borderId="0" fillId="6" fontId="34" numFmtId="0" xfId="0" applyAlignment="1" applyFont="1">
      <alignment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19" fontId="6" numFmtId="0" xfId="0" applyAlignment="1" applyFill="1" applyFont="1">
      <alignment shrinkToFit="0" vertical="bottom" wrapText="0"/>
    </xf>
    <xf borderId="0" fillId="6" fontId="35" numFmtId="0" xfId="0" applyAlignment="1" applyFont="1">
      <alignment vertical="bottom"/>
    </xf>
    <xf borderId="0" fillId="6" fontId="6" numFmtId="3" xfId="0" applyAlignment="1" applyFont="1" applyNumberFormat="1">
      <alignment vertical="bottom"/>
    </xf>
    <xf borderId="0" fillId="3" fontId="6" numFmtId="4" xfId="0" applyAlignment="1" applyFont="1" applyNumberFormat="1">
      <alignment vertical="bottom"/>
    </xf>
    <xf borderId="0" fillId="20" fontId="36" numFmtId="0" xfId="0" applyAlignment="1" applyFill="1" applyFont="1">
      <alignment vertical="bottom"/>
    </xf>
    <xf borderId="0" fillId="0" fontId="6" numFmtId="3" xfId="0" applyAlignment="1" applyFont="1" applyNumberFormat="1">
      <alignment vertical="bottom"/>
    </xf>
    <xf borderId="0" fillId="0" fontId="6" numFmtId="4" xfId="0" applyAlignment="1" applyFont="1" applyNumberFormat="1">
      <alignment vertical="bottom"/>
    </xf>
    <xf borderId="0" fillId="14" fontId="6" numFmtId="0" xfId="0" applyAlignment="1" applyFont="1">
      <alignment vertical="bottom"/>
    </xf>
    <xf borderId="0" fillId="14" fontId="1" numFmtId="0" xfId="0" applyAlignment="1" applyFont="1">
      <alignment readingOrder="0"/>
    </xf>
    <xf borderId="0" fillId="0" fontId="6" numFmtId="0" xfId="0" applyAlignment="1" applyFont="1">
      <alignment horizontal="center" shrinkToFit="0" vertical="bottom" wrapText="0"/>
    </xf>
    <xf borderId="0" fillId="10" fontId="6" numFmtId="0" xfId="0" applyAlignment="1" applyFont="1">
      <alignment horizontal="center" shrinkToFit="0" vertical="bottom" wrapText="0"/>
    </xf>
    <xf borderId="23" fillId="15" fontId="37" numFmtId="0" xfId="0" applyAlignment="1" applyBorder="1" applyFont="1">
      <alignment shrinkToFit="0" wrapText="0"/>
    </xf>
    <xf borderId="0" fillId="10" fontId="38" numFmtId="0" xfId="0" applyAlignment="1" applyFont="1">
      <alignment horizontal="right" vertical="bottom"/>
    </xf>
    <xf borderId="23" fillId="15" fontId="39" numFmtId="0" xfId="0" applyAlignment="1" applyBorder="1" applyFont="1">
      <alignment shrinkToFit="0" wrapText="0"/>
    </xf>
    <xf borderId="23" fillId="6" fontId="39" numFmtId="0" xfId="0" applyAlignment="1" applyBorder="1" applyFont="1">
      <alignment shrinkToFit="0" wrapText="0"/>
    </xf>
    <xf borderId="23" fillId="6" fontId="40" numFmtId="0" xfId="0" applyAlignment="1" applyBorder="1" applyFont="1">
      <alignment shrinkToFit="0" wrapText="0"/>
    </xf>
    <xf borderId="0" fillId="21" fontId="6" numFmtId="0" xfId="0" applyAlignment="1" applyFill="1" applyFont="1">
      <alignment vertical="bottom"/>
    </xf>
    <xf borderId="0" fillId="21" fontId="6" numFmtId="0" xfId="0" applyAlignment="1" applyFont="1">
      <alignment shrinkToFit="0" vertical="bottom" wrapText="0"/>
    </xf>
    <xf borderId="23" fillId="0" fontId="37" numFmtId="0" xfId="0" applyAlignment="1" applyBorder="1" applyFont="1">
      <alignment shrinkToFit="0" vertical="bottom" wrapText="0"/>
    </xf>
    <xf borderId="23" fillId="0" fontId="39" numFmtId="0" xfId="0" applyAlignment="1" applyBorder="1" applyFont="1">
      <alignment shrinkToFit="0" vertical="bottom" wrapText="0"/>
    </xf>
    <xf borderId="23" fillId="0" fontId="39" numFmtId="0" xfId="0" applyAlignment="1" applyBorder="1" applyFont="1">
      <alignment shrinkToFit="0" vertical="bottom" wrapText="0"/>
    </xf>
    <xf borderId="23" fillId="6" fontId="39" numFmtId="0" xfId="0" applyAlignment="1" applyBorder="1" applyFont="1">
      <alignment shrinkToFit="0" vertical="bottom" wrapText="0"/>
    </xf>
    <xf borderId="23" fillId="6" fontId="39" numFmtId="0" xfId="0" applyAlignment="1" applyBorder="1" applyFont="1">
      <alignment shrinkToFit="0" vertical="bottom" wrapText="0"/>
    </xf>
    <xf borderId="23" fillId="6" fontId="41" numFmtId="0" xfId="0" applyAlignment="1" applyBorder="1" applyFont="1">
      <alignment shrinkToFit="0" vertical="bottom" wrapText="0"/>
    </xf>
    <xf borderId="23" fillId="6" fontId="42" numFmtId="0" xfId="0" applyAlignment="1" applyBorder="1" applyFont="1">
      <alignment shrinkToFit="0" vertical="bottom" wrapText="0"/>
    </xf>
    <xf borderId="23" fillId="0" fontId="43" numFmtId="0" xfId="0" applyAlignment="1" applyBorder="1" applyFont="1">
      <alignment shrinkToFit="0" vertical="bottom" wrapText="0"/>
    </xf>
    <xf borderId="0" fillId="21" fontId="6" numFmtId="0" xfId="0" applyAlignment="1" applyFont="1">
      <alignment vertical="bottom"/>
    </xf>
    <xf borderId="23" fillId="0" fontId="44" numFmtId="0" xfId="0" applyAlignment="1" applyBorder="1" applyFont="1">
      <alignment shrinkToFit="0" vertical="bottom" wrapText="0"/>
    </xf>
    <xf borderId="23" fillId="0" fontId="45" numFmtId="0" xfId="0" applyAlignment="1" applyBorder="1" applyFont="1">
      <alignment shrinkToFit="0" vertical="bottom" wrapText="0"/>
    </xf>
    <xf borderId="0" fillId="2" fontId="6" numFmtId="0" xfId="0" applyAlignment="1" applyFont="1">
      <alignment shrinkToFit="0" vertical="bottom" wrapText="0"/>
    </xf>
    <xf borderId="0" fillId="2" fontId="46" numFmtId="0" xfId="0" applyAlignment="1" applyFont="1">
      <alignment readingOrder="0"/>
    </xf>
    <xf borderId="23" fillId="2" fontId="47" numFmtId="0" xfId="0" applyAlignment="1" applyBorder="1" applyFont="1">
      <alignment shrinkToFit="0" vertical="bottom" wrapText="0"/>
    </xf>
    <xf borderId="23" fillId="2" fontId="48" numFmtId="0" xfId="0" applyAlignment="1" applyBorder="1" applyFont="1">
      <alignment shrinkToFit="0" vertical="bottom" wrapText="0"/>
    </xf>
    <xf borderId="0" fillId="2" fontId="49" numFmtId="0" xfId="0" applyAlignment="1" applyFont="1">
      <alignment vertical="bottom"/>
    </xf>
    <xf borderId="23" fillId="2" fontId="39" numFmtId="0" xfId="0" applyAlignment="1" applyBorder="1" applyFont="1">
      <alignment shrinkToFit="0" vertical="bottom" wrapText="0"/>
    </xf>
    <xf borderId="23" fillId="2" fontId="39" numFmtId="0" xfId="0" applyAlignment="1" applyBorder="1" applyFont="1">
      <alignment shrinkToFit="0" vertical="bottom" wrapText="0"/>
    </xf>
    <xf borderId="23" fillId="2" fontId="50" numFmtId="0" xfId="0" applyAlignment="1" applyBorder="1" applyFont="1">
      <alignment shrinkToFit="0" vertical="bottom" wrapText="0"/>
    </xf>
    <xf borderId="23" fillId="2" fontId="51" numFmtId="0" xfId="0" applyAlignment="1" applyBorder="1" applyFont="1">
      <alignment shrinkToFit="0" vertical="bottom" wrapText="0"/>
    </xf>
    <xf borderId="0" fillId="21" fontId="6" numFmtId="0" xfId="0" applyAlignment="1" applyFont="1">
      <alignment readingOrder="0" vertical="bottom"/>
    </xf>
    <xf borderId="0" fillId="0" fontId="1" numFmtId="0" xfId="0" applyFont="1"/>
    <xf borderId="0" fillId="6" fontId="8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2" numFmtId="0" xfId="0" applyAlignment="1" applyFont="1">
      <alignment shrinkToFit="0" vertical="bottom" wrapText="0"/>
    </xf>
    <xf borderId="0" fillId="0" fontId="53" numFmtId="0" xfId="0" applyAlignment="1" applyFont="1">
      <alignment shrinkToFit="0" vertical="bottom" wrapText="0"/>
    </xf>
    <xf borderId="0" fillId="2" fontId="1" numFmtId="0" xfId="0" applyFont="1"/>
    <xf borderId="0" fillId="2" fontId="54" numFmtId="0" xfId="0" applyAlignment="1" applyFont="1">
      <alignment shrinkToFit="0" vertical="bottom" wrapText="0"/>
    </xf>
    <xf borderId="0" fillId="2" fontId="6" numFmtId="0" xfId="0" applyAlignment="1" applyFont="1">
      <alignment horizontal="right" shrinkToFit="0" vertical="bottom" wrapText="0"/>
    </xf>
    <xf borderId="0" fillId="0" fontId="32" numFmtId="0" xfId="0" applyAlignment="1" applyFont="1">
      <alignment readingOrder="0" shrinkToFit="0" wrapText="0"/>
    </xf>
    <xf borderId="0" fillId="6" fontId="5" numFmtId="0" xfId="0" applyAlignment="1" applyFont="1">
      <alignment shrinkToFit="0" vertical="bottom" wrapText="1"/>
    </xf>
    <xf borderId="0" fillId="6" fontId="55" numFmtId="0" xfId="0" applyAlignment="1" applyFont="1">
      <alignment vertical="bottom"/>
    </xf>
    <xf borderId="0" fillId="11" fontId="56" numFmtId="0" xfId="0" applyAlignment="1" applyFont="1">
      <alignment shrinkToFit="0" vertical="bottom" wrapText="1"/>
    </xf>
    <xf borderId="0" fillId="6" fontId="6" numFmtId="165" xfId="0" applyAlignment="1" applyFont="1" applyNumberFormat="1">
      <alignment horizontal="right" vertical="bottom"/>
    </xf>
    <xf borderId="24" fillId="10" fontId="8" numFmtId="0" xfId="0" applyAlignment="1" applyBorder="1" applyFont="1">
      <alignment horizontal="center" shrinkToFit="0" wrapText="1"/>
    </xf>
    <xf borderId="24" fillId="0" fontId="8" numFmtId="49" xfId="0" applyAlignment="1" applyBorder="1" applyFont="1" applyNumberFormat="1">
      <alignment shrinkToFit="0" wrapText="1"/>
    </xf>
    <xf borderId="24" fillId="0" fontId="8" numFmtId="165" xfId="0" applyAlignment="1" applyBorder="1" applyFont="1" applyNumberFormat="1">
      <alignment horizontal="center" shrinkToFit="0" wrapText="1"/>
    </xf>
    <xf borderId="24" fillId="0" fontId="8" numFmtId="0" xfId="0" applyAlignment="1" applyBorder="1" applyFont="1">
      <alignment horizontal="center" shrinkToFit="0" wrapText="1"/>
    </xf>
    <xf borderId="24" fillId="0" fontId="8" numFmtId="49" xfId="0" applyAlignment="1" applyBorder="1" applyFont="1" applyNumberFormat="1">
      <alignment horizontal="center" shrinkToFit="0" wrapText="1"/>
    </xf>
    <xf borderId="24" fillId="14" fontId="6" numFmtId="0" xfId="0" applyBorder="1" applyFont="1"/>
    <xf borderId="25" fillId="4" fontId="6" numFmtId="0" xfId="0" applyAlignment="1" applyBorder="1" applyFont="1">
      <alignment horizontal="center" vertical="bottom"/>
    </xf>
    <xf borderId="25" fillId="0" fontId="6" numFmtId="0" xfId="0" applyAlignment="1" applyBorder="1" applyFont="1">
      <alignment vertical="bottom"/>
    </xf>
    <xf borderId="0" fillId="22" fontId="57" numFmtId="0" xfId="0" applyAlignment="1" applyFill="1" applyFont="1">
      <alignment vertical="bottom"/>
    </xf>
    <xf borderId="0" fillId="16" fontId="6" numFmtId="0" xfId="0" applyAlignment="1" applyFont="1">
      <alignment shrinkToFit="0" vertical="bottom" wrapText="1"/>
    </xf>
    <xf borderId="0" fillId="22" fontId="6" numFmtId="0" xfId="0" applyAlignment="1" applyFont="1">
      <alignment vertical="bottom"/>
    </xf>
    <xf borderId="0" fillId="0" fontId="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03.253.20.13:25010/" TargetMode="External"/><Relationship Id="rId2" Type="http://schemas.openxmlformats.org/officeDocument/2006/relationships/hyperlink" Target="https://smedia.stepup.edu.vn/thecoach/giaotiep/audio/learningcard/" TargetMode="External"/><Relationship Id="rId3" Type="http://schemas.openxmlformats.org/officeDocument/2006/relationships/hyperlink" Target="https://smedia.stepup.edu.vn/thecoach/giaotiep/audio/learningcard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smedia.stepup.edu.vn/thecoach/giaotiep/audio/learningcard/20241004042242_focus-on-you_en-US-ChristopherNeural.mp3" TargetMode="External"/><Relationship Id="rId42" Type="http://schemas.openxmlformats.org/officeDocument/2006/relationships/hyperlink" Target="https://smedia.stepup.edu.vn/thecoach/giaotiep/audio/learningcard/20241011075510_do-it_en-US-ChristopherNeural.mp3" TargetMode="External"/><Relationship Id="rId41" Type="http://schemas.openxmlformats.org/officeDocument/2006/relationships/hyperlink" Target="https://smedia.stepup.edu.vn/thecoach/giaotiep/audio/learningcard/20241011075509_hit-the-cour_en-US-ChristopherNeural.mp3" TargetMode="External"/><Relationship Id="rId44" Type="http://schemas.openxmlformats.org/officeDocument/2006/relationships/drawing" Target="../drawings/drawing10.xml"/><Relationship Id="rId43" Type="http://schemas.openxmlformats.org/officeDocument/2006/relationships/hyperlink" Target="https://smedia.stepup.edu.vn/thecoach/giaotiep/audio/learningcard/20241011075511_get-down-to_en-US-ChristopherNeural.mp3" TargetMode="External"/><Relationship Id="rId45" Type="http://schemas.openxmlformats.org/officeDocument/2006/relationships/vmlDrawing" Target="../drawings/vmlDrawing4.vml"/><Relationship Id="rId31" Type="http://schemas.openxmlformats.org/officeDocument/2006/relationships/hyperlink" Target="https://smedia.stepup.edu.vn/thecoach/giaotiep/audio/learningcard/20241011075508_favorite-pas_en-US-ChristopherNeural.mp3" TargetMode="External"/><Relationship Id="rId30" Type="http://schemas.openxmlformats.org/officeDocument/2006/relationships/hyperlink" Target="https://smedia.stepup.edu.vn/thecoach/giaotiep/audio/learningcard/20241011075507_first-choice_en-US-ChristopherNeural.mp3" TargetMode="External"/><Relationship Id="rId33" Type="http://schemas.openxmlformats.org/officeDocument/2006/relationships/hyperlink" Target="https://smedia.stepup.edu.vn/thecoach/giaotiep/audio/learningcard/20241004042234_relieve-stre_en-US-ChristopherNeural.mp3" TargetMode="External"/><Relationship Id="rId32" Type="http://schemas.openxmlformats.org/officeDocument/2006/relationships/hyperlink" Target="https://smedia.stepup.edu.vn/thecoach/giaotiep/audio/learningcard/20241004042233_recharge-my_en-US-ChristopherNeural.mp3" TargetMode="External"/><Relationship Id="rId35" Type="http://schemas.openxmlformats.org/officeDocument/2006/relationships/hyperlink" Target="https://smedia.stepup.edu.vn/thecoach/giaotiep/audio/learningcard/20241004042237_as-often-as_en-US-ChristopherNeural.mp3" TargetMode="External"/><Relationship Id="rId34" Type="http://schemas.openxmlformats.org/officeDocument/2006/relationships/hyperlink" Target="https://smedia.stepup.edu.vn/thecoach/giaotiep/audio/learningcard/20241007101749_stay-in-shap_en-US-ChristopherNeural.mp3" TargetMode="External"/><Relationship Id="rId37" Type="http://schemas.openxmlformats.org/officeDocument/2006/relationships/hyperlink" Target="https://smedia.stepup.edu.vn/thecoach/giaotiep/audio/learningcard/20241004042239_3-sessions-p_en-US-ChristopherNeural.mp3" TargetMode="External"/><Relationship Id="rId36" Type="http://schemas.openxmlformats.org/officeDocument/2006/relationships/hyperlink" Target="https://smedia.stepup.edu.vn/thecoach/giaotiep/audio/learningcard/20241004042238_every-other_en-US-ChristopherNeural.mp3" TargetMode="External"/><Relationship Id="rId39" Type="http://schemas.openxmlformats.org/officeDocument/2006/relationships/hyperlink" Target="https://smedia.stepup.edu.vn/thecoach/giaotiep/audio/learningcard/20241004042241_stay-light-o_en-US-ChristopherNeural.mp3" TargetMode="External"/><Relationship Id="rId38" Type="http://schemas.openxmlformats.org/officeDocument/2006/relationships/hyperlink" Target="https://smedia.stepup.edu.vn/thecoach/giaotiep/audio/learningcard/20241004042240_perfect-your_en-US-ChristopherNeural.mp3" TargetMode="External"/><Relationship Id="rId20" Type="http://schemas.openxmlformats.org/officeDocument/2006/relationships/hyperlink" Target="https://smedia.stepup.edu.vn/thecoach/giaotiep/audio/learningcard/20241003070758_business-car_en-AU-NatashaNeural.mp3" TargetMode="External"/><Relationship Id="rId22" Type="http://schemas.openxmlformats.org/officeDocument/2006/relationships/hyperlink" Target="https://smedia.stepup.edu.vn/thecoach/giaotiep/audio/learningcard/20241003070800_company-broc_en-AU-NatashaNeural.mp3" TargetMode="External"/><Relationship Id="rId21" Type="http://schemas.openxmlformats.org/officeDocument/2006/relationships/hyperlink" Target="https://smedia.stepup.edu.vn/thecoach/giaotiep/audio/learningcard/20241003070759_company-prof_en-AU-NatashaNeural.mp3" TargetMode="External"/><Relationship Id="rId24" Type="http://schemas.openxmlformats.org/officeDocument/2006/relationships/hyperlink" Target="https://smedia.stepup.edu.vn/thecoach/giaotiep/audio/learningcard/20241011071706_tomorrow-aft_en-AU-NatashaNeural.mp3" TargetMode="External"/><Relationship Id="rId23" Type="http://schemas.openxmlformats.org/officeDocument/2006/relationships/hyperlink" Target="https://smedia.stepup.edu.vn/thecoach/giaotiep/audio/learningcard/20241011071705_next-week_en-AU-NatashaNeural.mp3" TargetMode="External"/><Relationship Id="rId26" Type="http://schemas.openxmlformats.org/officeDocument/2006/relationships/hyperlink" Target="https://smedia.stepup.edu.vn/thecoach/giaotiep/audio/learningcard/20241007101745_for-3-months_en-US-ChristopherNeural.mp3" TargetMode="External"/><Relationship Id="rId25" Type="http://schemas.openxmlformats.org/officeDocument/2006/relationships/hyperlink" Target="https://smedia.stepup.edu.vn/thecoach/giaotiep/audio/learningcard/20241011071707_on-Wednesday_en-AU-NatashaNeural.mp3" TargetMode="External"/><Relationship Id="rId28" Type="http://schemas.openxmlformats.org/officeDocument/2006/relationships/hyperlink" Target="https://smedia.stepup.edu.vn/thecoach/giaotiep/audio/learningcard/20241007101747_since-last-M_en-US-ChristopherNeural.mp3" TargetMode="External"/><Relationship Id="rId27" Type="http://schemas.openxmlformats.org/officeDocument/2006/relationships/hyperlink" Target="https://smedia.stepup.edu.vn/thecoach/giaotiep/audio/learningcard/20241007101746_for-2-years_en-US-ChristopherNeural.mp3" TargetMode="External"/><Relationship Id="rId29" Type="http://schemas.openxmlformats.org/officeDocument/2006/relationships/hyperlink" Target="https://smedia.stepup.edu.vn/thecoach/giaotiep/audio/learningcard/20241011075506_go-to-activi_en-US-ChristopherNeural.mp3" TargetMode="External"/><Relationship Id="rId11" Type="http://schemas.openxmlformats.org/officeDocument/2006/relationships/hyperlink" Target="https://tcfile.stepup.edu.vn/audio/1SGWeTkH4yJFC8vrGYoEWZ_RvK66NF-bsbEDUrspTUyo/learning_card/lc_loidan_hayngheminhnoivadoclai.wav" TargetMode="External"/><Relationship Id="rId10" Type="http://schemas.openxmlformats.org/officeDocument/2006/relationships/hyperlink" Target="https://smedia.stepup.edu.vn/thecoach/audio_TC2022/outline/voiceclaire_topic_21_en_57.mp3" TargetMode="External"/><Relationship Id="rId13" Type="http://schemas.openxmlformats.org/officeDocument/2006/relationships/hyperlink" Target="https://smedia.stepup.edu.vn/thecoach/giaotiep/audio/learningcard/20241003070753_Sales-repres_en-AU-NatashaNeural.mp3" TargetMode="External"/><Relationship Id="rId12" Type="http://schemas.openxmlformats.org/officeDocument/2006/relationships/hyperlink" Target="https://smedia.stepup.edu.vn/thecoach/audio_TC2022/outline/voiceclaire_topic_21_en_58.mp3" TargetMode="External"/><Relationship Id="rId15" Type="http://schemas.openxmlformats.org/officeDocument/2006/relationships/hyperlink" Target="https://smedia.stepup.edu.vn/thecoach/giaotiep/audio/learningcard/20241003070754_Sales-Associ_en-AU-NatashaNeural.mp3" TargetMode="External"/><Relationship Id="rId14" Type="http://schemas.openxmlformats.org/officeDocument/2006/relationships/hyperlink" Target="https://smedia.stepup.edu.vn/thecoach/giaotiep/audio/learningcard/20241003070754_Sales-direct_en-AU-NatashaNeural.mp3" TargetMode="External"/><Relationship Id="rId17" Type="http://schemas.openxmlformats.org/officeDocument/2006/relationships/hyperlink" Target="https://smedia.stepup.edu.vn/thecoach/giaotiep/audio/learningcard/20241003070756_leading-firm_en-AU-NatashaNeural.mp3" TargetMode="External"/><Relationship Id="rId16" Type="http://schemas.openxmlformats.org/officeDocument/2006/relationships/hyperlink" Target="https://smedia.stepup.edu.vn/thecoach/giaotiep/audio/learningcard/20241003070755_promising-st_en-AU-NatashaNeural.mp3" TargetMode="External"/><Relationship Id="rId19" Type="http://schemas.openxmlformats.org/officeDocument/2006/relationships/hyperlink" Target="https://smedia.stepup.edu.vn/thecoach/giaotiep/audio/learningcard/_headquarter_en-AU-NatashaNeural.mp3" TargetMode="External"/><Relationship Id="rId18" Type="http://schemas.openxmlformats.org/officeDocument/2006/relationships/hyperlink" Target="https://smedia.stepup.edu.vn/thecoach/giaotiep/audio/learningcard/20241003070757_pioneer-comp_en-AU-NatashaNeural.mp3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s://tcfile.stepup.edu.vn/audio/1SGWeTkH4yJFC8vrGYoEWZ_RvK66NF-bsbEDUrspTUyo/learning_card/lc_loidan_hayngheminhnoivadoclai.wav" TargetMode="External"/><Relationship Id="rId3" Type="http://schemas.openxmlformats.org/officeDocument/2006/relationships/hyperlink" Target="https://smedia.stepup.edu.vn/thecoach/audio_TC2022/outline/voiceclaire_topic_21_en_47.mp3" TargetMode="External"/><Relationship Id="rId4" Type="http://schemas.openxmlformats.org/officeDocument/2006/relationships/hyperlink" Target="https://tcfile.stepup.edu.vn/audio/1SGWeTkH4yJFC8vrGYoEWZ_RvK66NF-bsbEDUrspTUyo/learning_card/lc_loidan_hayngheminhnoivadoclai.wav" TargetMode="External"/><Relationship Id="rId9" Type="http://schemas.openxmlformats.org/officeDocument/2006/relationships/hyperlink" Target="https://tcfile.stepup.edu.vn/audio/1SGWeTkH4yJFC8vrGYoEWZ_RvK66NF-bsbEDUrspTUyo/learning_card/lc_loidan_hayngheminhnoivadoclai.wav" TargetMode="External"/><Relationship Id="rId5" Type="http://schemas.openxmlformats.org/officeDocument/2006/relationships/hyperlink" Target="https://tcfile.stepup.edu.vn/audio/1SGWeTkH4yJFC8vrGYoEWZ_RvK66NF-bsbEDUrspTUyo/learning_card/lc_loidan_hayngheminhnoivadoclai.wav" TargetMode="External"/><Relationship Id="rId6" Type="http://schemas.openxmlformats.org/officeDocument/2006/relationships/hyperlink" Target="https://tcfile.stepup.edu.vn/audio/1SGWeTkH4yJFC8vrGYoEWZ_RvK66NF-bsbEDUrspTUyo/learning_card/voiceclaire_topic_21_en_52.mp3" TargetMode="External"/><Relationship Id="rId7" Type="http://schemas.openxmlformats.org/officeDocument/2006/relationships/hyperlink" Target="https://tcfile.stepup.edu.vn/audio/1SGWeTkH4yJFC8vrGYoEWZ_RvK66NF-bsbEDUrspTUyo/learning_card/lc_loidan_hayngheminhnoivadoclai.wav" TargetMode="External"/><Relationship Id="rId8" Type="http://schemas.openxmlformats.org/officeDocument/2006/relationships/hyperlink" Target="https://tcfile.stepup.edu.vn/audio/1SGWeTkH4yJFC8vrGYoEWZ_RvK66NF-bsbEDUrspTUyo/learning_card/voiceclaire_topic_21_en_56.mp3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smedia.stepup.edu.vn/thecoach/giaotiep/audio/flexible/" TargetMode="External"/><Relationship Id="rId190" Type="http://schemas.openxmlformats.org/officeDocument/2006/relationships/hyperlink" Target="https://smedia.stepup.edu.vn/thecoach/giaotiep/audio/flexible/20241004073810_Its-a-great_en-US-ChristopherNeural.mp3" TargetMode="External"/><Relationship Id="rId42" Type="http://schemas.openxmlformats.org/officeDocument/2006/relationships/hyperlink" Target="https://smedia.stepup.edu.vn/thecoach/giaotiep/audio/flexible/" TargetMode="External"/><Relationship Id="rId41" Type="http://schemas.openxmlformats.org/officeDocument/2006/relationships/hyperlink" Target="https://tcfile.stepup.edu.vn/storage/newapp/giaotiep/audio/flexible/BL-0001_What-goal-do-you-have_48k_stereo.mp3" TargetMode="External"/><Relationship Id="rId44" Type="http://schemas.openxmlformats.org/officeDocument/2006/relationships/hyperlink" Target="https://smedia.stepup.edu.vn/thecoach/giaotiep/audio/flexible/" TargetMode="External"/><Relationship Id="rId194" Type="http://schemas.openxmlformats.org/officeDocument/2006/relationships/hyperlink" Target="https://tcfile.stepup.edu.vn/storage/newapp/giaotiep/audio/flexible/BL-0001_What-goal-do-you-have_48k_stereo.mp3" TargetMode="External"/><Relationship Id="rId43" Type="http://schemas.openxmlformats.org/officeDocument/2006/relationships/hyperlink" Target="https://tcfile.stepup.edu.vn/storage/newapp/giaotiep/audio/flexible/BL-0001_What-goal-do-you-have_48k_stereo.mp3" TargetMode="External"/><Relationship Id="rId193" Type="http://schemas.openxmlformats.org/officeDocument/2006/relationships/hyperlink" Target="https://smedia.stepup.edu.vn/thecoach/giaotiep/audio/flexible/20241004073811_Do-you-notic_en-US-ChristopherNeural.mp3" TargetMode="External"/><Relationship Id="rId46" Type="http://schemas.openxmlformats.org/officeDocument/2006/relationships/hyperlink" Target="https://smedia.stepup.edu.vn/thecoach/giaotiep/audio/flexible/" TargetMode="External"/><Relationship Id="rId192" Type="http://schemas.openxmlformats.org/officeDocument/2006/relationships/hyperlink" Target="https://smedia.stepup.edu.vn/thecoach/giaotiep/audio/flexible/" TargetMode="External"/><Relationship Id="rId45" Type="http://schemas.openxmlformats.org/officeDocument/2006/relationships/hyperlink" Target="https://tcfile.stepup.edu.vn/storage/newapp/giaotiep/audio/flexible/BL-0001_What-goal-do-you-have_48k_stereo.mp3" TargetMode="External"/><Relationship Id="rId191" Type="http://schemas.openxmlformats.org/officeDocument/2006/relationships/hyperlink" Target="https://tcfile.stepup.edu.vn/storage/newapp/giaotiep/audio/flexible/BL-0001_What-goal-do-you-have_48k_stereo.mp3" TargetMode="External"/><Relationship Id="rId48" Type="http://schemas.openxmlformats.org/officeDocument/2006/relationships/hyperlink" Target="https://smedia.stepup.edu.vn/thecoach/giaotiep/audio/flexible/" TargetMode="External"/><Relationship Id="rId187" Type="http://schemas.openxmlformats.org/officeDocument/2006/relationships/hyperlink" Target="https://smedia.stepup.edu.vn/thecoach/giaotiep/audio/flexible/20241004073810_Its-a-great_en-US-ChristopherNeural.mp3" TargetMode="External"/><Relationship Id="rId47" Type="http://schemas.openxmlformats.org/officeDocument/2006/relationships/hyperlink" Target="https://tcfile.stepup.edu.vn/storage/newapp/giaotiep/audio/flexible/BL-0001_What-goal-do-you-have_48k_stereo.mp3" TargetMode="External"/><Relationship Id="rId186" Type="http://schemas.openxmlformats.org/officeDocument/2006/relationships/hyperlink" Target="https://smedia.stepup.edu.vn/thecoach/giaotiep/audio/flexible/" TargetMode="External"/><Relationship Id="rId185" Type="http://schemas.openxmlformats.org/officeDocument/2006/relationships/hyperlink" Target="https://tcfile.stepup.edu.vn/storage/newapp/giaotiep/audio/flexible/BL-0001_What-goal-do-you-have_48k_stereo.mp3" TargetMode="External"/><Relationship Id="rId49" Type="http://schemas.openxmlformats.org/officeDocument/2006/relationships/hyperlink" Target="https://tcfile.stepup.edu.vn/storage/newapp/giaotiep/audio/flexible/BL-0001_What-goal-do-you-have_48k_stereo.mp3" TargetMode="External"/><Relationship Id="rId184" Type="http://schemas.openxmlformats.org/officeDocument/2006/relationships/hyperlink" Target="https://smedia.stepup.edu.vn/thecoach/giaotiep/audio/flexible/20241004073810_Its-a-great_en-US-ChristopherNeural.mp3" TargetMode="External"/><Relationship Id="rId189" Type="http://schemas.openxmlformats.org/officeDocument/2006/relationships/hyperlink" Target="https://smedia.stepup.edu.vn/thecoach/giaotiep/audio/flexible/" TargetMode="External"/><Relationship Id="rId188" Type="http://schemas.openxmlformats.org/officeDocument/2006/relationships/hyperlink" Target="https://tcfile.stepup.edu.vn/storage/newapp/giaotiep/audio/flexible/BL-0001_What-goal-do-you-have_48k_stereo.mp3" TargetMode="External"/><Relationship Id="rId31" Type="http://schemas.openxmlformats.org/officeDocument/2006/relationships/hyperlink" Target="https://smedia.stepup.edu.vn/thecoach/giaotiep/audio/flexible/" TargetMode="External"/><Relationship Id="rId30" Type="http://schemas.openxmlformats.org/officeDocument/2006/relationships/hyperlink" Target="https://tcfile.stepup.edu.vn/storage/newapp/giaotiep/audio/flexible/BL-0001_What-goal-do-you-have_48k_stereo.mp3" TargetMode="External"/><Relationship Id="rId33" Type="http://schemas.openxmlformats.org/officeDocument/2006/relationships/hyperlink" Target="https://smedia.stepup.edu.vn/thecoach/giaotiep/audio/flexible/" TargetMode="External"/><Relationship Id="rId183" Type="http://schemas.openxmlformats.org/officeDocument/2006/relationships/hyperlink" Target="https://smedia.stepup.edu.vn/thecoach/giaotiep/audio/flexible/" TargetMode="External"/><Relationship Id="rId32" Type="http://schemas.openxmlformats.org/officeDocument/2006/relationships/hyperlink" Target="https://tcfile.stepup.edu.vn/storage/newapp/giaotiep/audio/flexible/BL-0001_What-goal-do-you-have_48k_stereo.mp3" TargetMode="External"/><Relationship Id="rId182" Type="http://schemas.openxmlformats.org/officeDocument/2006/relationships/hyperlink" Target="https://tcfile.stepup.edu.vn/storage/newapp/giaotiep/audio/flexible/BL-0001_What-goal-do-you-have_48k_stereo.mp3" TargetMode="External"/><Relationship Id="rId35" Type="http://schemas.openxmlformats.org/officeDocument/2006/relationships/hyperlink" Target="https://smedia.stepup.edu.vn/thecoach/giaotiep/audio/flexible/" TargetMode="External"/><Relationship Id="rId181" Type="http://schemas.openxmlformats.org/officeDocument/2006/relationships/hyperlink" Target="https://smedia.stepup.edu.vn/thecoach/giaotiep/audio/flexible/20241004073810_Its-a-great_en-US-ChristopherNeural.mp3" TargetMode="External"/><Relationship Id="rId34" Type="http://schemas.openxmlformats.org/officeDocument/2006/relationships/hyperlink" Target="https://tcfile.stepup.edu.vn/storage/newapp/giaotiep/audio/flexible/BL-0001_What-goal-do-you-have_48k_stereo.mp3" TargetMode="External"/><Relationship Id="rId180" Type="http://schemas.openxmlformats.org/officeDocument/2006/relationships/hyperlink" Target="https://smedia.stepup.edu.vn/thecoach/giaotiep/audio/flexible/" TargetMode="External"/><Relationship Id="rId37" Type="http://schemas.openxmlformats.org/officeDocument/2006/relationships/hyperlink" Target="https://smedia.stepup.edu.vn/thecoach/giaotiep/audio/flexible/" TargetMode="External"/><Relationship Id="rId176" Type="http://schemas.openxmlformats.org/officeDocument/2006/relationships/hyperlink" Target="https://tcfile.stepup.edu.vn/storage/newapp/giaotiep/audio/flexible/BL-0001_What-goal-do-you-have_48k_stereo.mp3" TargetMode="External"/><Relationship Id="rId297" Type="http://schemas.openxmlformats.org/officeDocument/2006/relationships/hyperlink" Target="https://smedia.stepup.edu.vn/thecoach/audio_TC2022/flexible_phrase/loidan_hayngheminhnoivadoclai.mp3" TargetMode="External"/><Relationship Id="rId36" Type="http://schemas.openxmlformats.org/officeDocument/2006/relationships/hyperlink" Target="https://tcfile.stepup.edu.vn/storage/newapp/giaotiep/audio/flexible/BL-0001_What-goal-do-you-have_48k_stereo.mp3" TargetMode="External"/><Relationship Id="rId175" Type="http://schemas.openxmlformats.org/officeDocument/2006/relationships/hyperlink" Target="https://smedia.stepup.edu.vn/thecoach/giaotiep/audio/flexible/20241004073810_Its-a-great_en-US-ChristopherNeural.mp3" TargetMode="External"/><Relationship Id="rId296" Type="http://schemas.openxmlformats.org/officeDocument/2006/relationships/hyperlink" Target="https://tcfile.stepup.edu.vn/storage/newapp/giaotiep/audio/flexible/BL-0001_What-goal-do-you-have_48k_stereo.mp3" TargetMode="External"/><Relationship Id="rId39" Type="http://schemas.openxmlformats.org/officeDocument/2006/relationships/hyperlink" Target="https://smedia.stepup.edu.vn/thecoach/giaotiep/audio/flexible/20241003095044_Were-a_en-AU-NatashaNeural.mp3" TargetMode="External"/><Relationship Id="rId174" Type="http://schemas.openxmlformats.org/officeDocument/2006/relationships/hyperlink" Target="https://smedia.stepup.edu.vn/thecoach/giaotiep/audio/flexible/" TargetMode="External"/><Relationship Id="rId295" Type="http://schemas.openxmlformats.org/officeDocument/2006/relationships/hyperlink" Target="https://smedia.stepup.edu.vn/thecoach/audio_TC2022/flexible_phrase/loidan_hayngheminhnoivadoclai.mp3" TargetMode="External"/><Relationship Id="rId38" Type="http://schemas.openxmlformats.org/officeDocument/2006/relationships/hyperlink" Target="https://tcfile.stepup.edu.vn/storage/newapp/giaotiep/audio/flexible/BL-0001_What-goal-do-you-have_48k_stereo.mp3" TargetMode="External"/><Relationship Id="rId173" Type="http://schemas.openxmlformats.org/officeDocument/2006/relationships/hyperlink" Target="https://smedia.stepup.edu.vn/thecoach/audio_TC2022/flexible_phrase/loidan_hayngheminhnoivadoclai.mp3" TargetMode="External"/><Relationship Id="rId294" Type="http://schemas.openxmlformats.org/officeDocument/2006/relationships/hyperlink" Target="https://smedia.stepup.edu.vn/thecoach/audio_TC2022/flexible_phrase/loidan_hayngheminhnoivadoclai.mp3" TargetMode="External"/><Relationship Id="rId179" Type="http://schemas.openxmlformats.org/officeDocument/2006/relationships/hyperlink" Target="https://tcfile.stepup.edu.vn/storage/newapp/giaotiep/audio/flexible/BL-0001_What-goal-do-you-have_48k_stereo.mp3" TargetMode="External"/><Relationship Id="rId178" Type="http://schemas.openxmlformats.org/officeDocument/2006/relationships/hyperlink" Target="https://smedia.stepup.edu.vn/thecoach/giaotiep/audio/flexible/20241004073810_Its-a-great_en-US-ChristopherNeural.mp3" TargetMode="External"/><Relationship Id="rId299" Type="http://schemas.openxmlformats.org/officeDocument/2006/relationships/hyperlink" Target="https://smedia.stepup.edu.vn/thecoach/audio_TC2022/flexible_phrase/loidan_hayngheminhnoivadoclai.mp3" TargetMode="External"/><Relationship Id="rId177" Type="http://schemas.openxmlformats.org/officeDocument/2006/relationships/hyperlink" Target="https://smedia.stepup.edu.vn/thecoach/giaotiep/audio/flexible/" TargetMode="External"/><Relationship Id="rId298" Type="http://schemas.openxmlformats.org/officeDocument/2006/relationships/hyperlink" Target="https://smedia.stepup.edu.vn/thecoach/audio_TC2022/flexible_phrase/loidan_hayngheminhnoivadoclai.mp3" TargetMode="External"/><Relationship Id="rId20" Type="http://schemas.openxmlformats.org/officeDocument/2006/relationships/hyperlink" Target="https://smedia.stepup.edu.vn/thecoach/giaotiep/audio/flexible/" TargetMode="External"/><Relationship Id="rId22" Type="http://schemas.openxmlformats.org/officeDocument/2006/relationships/hyperlink" Target="https://tcfile.stepup.edu.vn/storage/newapp/giaotiep/audio/flexible/BL-0001_What-goal-do-you-have_48k_stereo.mp3" TargetMode="External"/><Relationship Id="rId21" Type="http://schemas.openxmlformats.org/officeDocument/2006/relationships/hyperlink" Target="https://smedia.stepup.edu.vn/thecoach/giaotiep/audio/flexible/20241014082223_Im-the-Sale_en-AU-NatashaNeural.mp3" TargetMode="External"/><Relationship Id="rId24" Type="http://schemas.openxmlformats.org/officeDocument/2006/relationships/hyperlink" Target="https://tcfile.stepup.edu.vn/storage/newapp/giaotiep/audio/flexible/BL-0001_What-goal-do-you-have_48k_stereo.mp3" TargetMode="External"/><Relationship Id="rId23" Type="http://schemas.openxmlformats.org/officeDocument/2006/relationships/hyperlink" Target="https://smedia.stepup.edu.vn/thecoach/giaotiep/audio/flexible/" TargetMode="External"/><Relationship Id="rId26" Type="http://schemas.openxmlformats.org/officeDocument/2006/relationships/hyperlink" Target="https://tcfile.stepup.edu.vn/storage/newapp/giaotiep/audio/flexible/BL-0001_What-goal-do-you-have_48k_stereo.mp3" TargetMode="External"/><Relationship Id="rId25" Type="http://schemas.openxmlformats.org/officeDocument/2006/relationships/hyperlink" Target="https://smedia.stepup.edu.vn/thecoach/giaotiep/audio/flexible/" TargetMode="External"/><Relationship Id="rId28" Type="http://schemas.openxmlformats.org/officeDocument/2006/relationships/hyperlink" Target="https://tcfile.stepup.edu.vn/storage/newapp/giaotiep/audio/flexible/BL-0001_What-goal-do-you-have_48k_stereo.mp3" TargetMode="External"/><Relationship Id="rId27" Type="http://schemas.openxmlformats.org/officeDocument/2006/relationships/hyperlink" Target="https://smedia.stepup.edu.vn/thecoach/giaotiep/audio/flexible/" TargetMode="External"/><Relationship Id="rId29" Type="http://schemas.openxmlformats.org/officeDocument/2006/relationships/hyperlink" Target="https://smedia.stepup.edu.vn/thecoach/giaotiep/audio/flexible/" TargetMode="External"/><Relationship Id="rId11" Type="http://schemas.openxmlformats.org/officeDocument/2006/relationships/hyperlink" Target="https://tcfile.stepup.edu.vn/storage/newapp/giaotiep/audio/flexible/BL-0001_What-goal-do-you-have_48k_stereo.mp3" TargetMode="External"/><Relationship Id="rId10" Type="http://schemas.openxmlformats.org/officeDocument/2006/relationships/hyperlink" Target="https://tcfile.stepup.edu.vn/storage/newapp/giaotiep/audio/flexible/BL-0022_My-short-term-objective-is-to_48k_stereo.mp3" TargetMode="External"/><Relationship Id="rId13" Type="http://schemas.openxmlformats.org/officeDocument/2006/relationships/hyperlink" Target="https://tcfile.stepup.edu.vn/storage/newapp/giaotiep/audio/flexible/BL-0001_What-goal-do-you-have_48k_stereo.mp3" TargetMode="External"/><Relationship Id="rId12" Type="http://schemas.openxmlformats.org/officeDocument/2006/relationships/hyperlink" Target="https://tcfile.stepup.edu.vn/storage/newapp/giaotiep/audio/flexible/BL-0023_My-short-term-objective-is-to_48k_stereo.mp3" TargetMode="External"/><Relationship Id="rId15" Type="http://schemas.openxmlformats.org/officeDocument/2006/relationships/hyperlink" Target="https://tcfile.stepup.edu.vn/storage/newapp/giaotiep/audio/flexible/BL-0001_What-goal-do-you-have_48k_stereo.mp3" TargetMode="External"/><Relationship Id="rId198" Type="http://schemas.openxmlformats.org/officeDocument/2006/relationships/hyperlink" Target="https://smedia.stepup.edu.vn/thecoach/audio_TC2022/flexible_phrase/loidan_hayngheminhnoivadoclai.mp3" TargetMode="External"/><Relationship Id="rId14" Type="http://schemas.openxmlformats.org/officeDocument/2006/relationships/hyperlink" Target="https://tcfile.stepup.edu.vn/storage/newapp/giaotiep/audio/flexible/BL-0024_My-short-term-objective-is-to_48k_stereo.mp3" TargetMode="External"/><Relationship Id="rId197" Type="http://schemas.openxmlformats.org/officeDocument/2006/relationships/hyperlink" Target="https://tcfile.stepup.edu.vn/storage/newapp/giaotiep/audio/flexible/BL-0001_What-goal-do-you-have_48k_stereo.mp3" TargetMode="External"/><Relationship Id="rId17" Type="http://schemas.openxmlformats.org/officeDocument/2006/relationships/hyperlink" Target="https://tcfile.stepup.edu.vn/storage/newapp/giaotiep/audio/flexible/BL-0001_What-goal-do-you-have_48k_stereo.mp3" TargetMode="External"/><Relationship Id="rId196" Type="http://schemas.openxmlformats.org/officeDocument/2006/relationships/hyperlink" Target="https://smedia.stepup.edu.vn/thecoach/giaotiep/audio/flexible/20241004073812_I-try-to-get_en-US-ChristopherNeural.mp3" TargetMode="External"/><Relationship Id="rId16" Type="http://schemas.openxmlformats.org/officeDocument/2006/relationships/hyperlink" Target="https://tcfile.stepup.edu.vn/storage/newapp/giaotiep/audio/flexible/BL-0025_What-long-term-objective-do-yo_48k_stereo.mp3" TargetMode="External"/><Relationship Id="rId195" Type="http://schemas.openxmlformats.org/officeDocument/2006/relationships/hyperlink" Target="https://smedia.stepup.edu.vn/thecoach/giaotiep/audio/flexible/" TargetMode="External"/><Relationship Id="rId19" Type="http://schemas.openxmlformats.org/officeDocument/2006/relationships/hyperlink" Target="https://tcfile.stepup.edu.vn/storage/newapp/giaotiep/audio/flexible/BL-0001_What-goal-do-you-have_48k_stereo.mp3" TargetMode="External"/><Relationship Id="rId18" Type="http://schemas.openxmlformats.org/officeDocument/2006/relationships/hyperlink" Target="https://smedia.stepup.edu.vn/thecoach/giaotiep/audio/flexible/20241014082223_Im-the-Sale_en-AU-NatashaNeural.mp3" TargetMode="External"/><Relationship Id="rId199" Type="http://schemas.openxmlformats.org/officeDocument/2006/relationships/hyperlink" Target="https://smedia.stepup.edu.vn/thecoach/audio_TC2022/flexible_phrase/loidan_hayngheminhnoivadoclai.mp3" TargetMode="External"/><Relationship Id="rId84" Type="http://schemas.openxmlformats.org/officeDocument/2006/relationships/hyperlink" Target="https://smedia.stepup.edu.vn/thecoach/giaotiep/audio/flexible/" TargetMode="External"/><Relationship Id="rId83" Type="http://schemas.openxmlformats.org/officeDocument/2006/relationships/hyperlink" Target="https://tcfile.stepup.edu.vn/storage/newapp/giaotiep/audio/flexible/BL-0001_What-goal-do-you-have_48k_stereo.mp3" TargetMode="External"/><Relationship Id="rId86" Type="http://schemas.openxmlformats.org/officeDocument/2006/relationships/hyperlink" Target="https://smedia.stepup.edu.vn/thecoach/giaotiep/audio/flexible/" TargetMode="External"/><Relationship Id="rId85" Type="http://schemas.openxmlformats.org/officeDocument/2006/relationships/hyperlink" Target="https://tcfile.stepup.edu.vn/storage/newapp/giaotiep/audio/flexible/BL-0001_What-goal-do-you-have_48k_stereo.mp3" TargetMode="External"/><Relationship Id="rId88" Type="http://schemas.openxmlformats.org/officeDocument/2006/relationships/hyperlink" Target="https://smedia.stepup.edu.vn/thecoach/giaotiep/audio/flexible/" TargetMode="External"/><Relationship Id="rId150" Type="http://schemas.openxmlformats.org/officeDocument/2006/relationships/hyperlink" Target="https://tcfile.stepup.edu.vn/storage/newapp/giaotiep/audio/flexible/BL-0001_What-goal-do-you-have_48k_stereo.mp3" TargetMode="External"/><Relationship Id="rId271" Type="http://schemas.openxmlformats.org/officeDocument/2006/relationships/hyperlink" Target="https://smedia.stepup.edu.vn/thecoach/giaotiep/audio/flexible/20241004073817_Ready-to-swi_en-US-ChristopherNeural.mp3" TargetMode="External"/><Relationship Id="rId87" Type="http://schemas.openxmlformats.org/officeDocument/2006/relationships/hyperlink" Target="https://tcfile.stepup.edu.vn/storage/newapp/giaotiep/audio/flexible/BL-0001_What-goal-do-you-have_48k_stereo.mp3" TargetMode="External"/><Relationship Id="rId270" Type="http://schemas.openxmlformats.org/officeDocument/2006/relationships/hyperlink" Target="https://smedia.stepup.edu.vn/thecoach/giaotiep/audio/flexible/" TargetMode="External"/><Relationship Id="rId89" Type="http://schemas.openxmlformats.org/officeDocument/2006/relationships/hyperlink" Target="https://tcfile.stepup.edu.vn/storage/newapp/giaotiep/audio/flexible/BL-0001_What-goal-do-you-have_48k_stereo.mp3" TargetMode="External"/><Relationship Id="rId80" Type="http://schemas.openxmlformats.org/officeDocument/2006/relationships/hyperlink" Target="https://smedia.stepup.edu.vn/thecoach/giaotiep/audio/flexible/" TargetMode="External"/><Relationship Id="rId82" Type="http://schemas.openxmlformats.org/officeDocument/2006/relationships/hyperlink" Target="https://smedia.stepup.edu.vn/thecoach/giaotiep/audio/flexible/" TargetMode="External"/><Relationship Id="rId81" Type="http://schemas.openxmlformats.org/officeDocument/2006/relationships/hyperlink" Target="https://tcfile.stepup.edu.vn/storage/newapp/giaotiep/audio/flexible/BL-0001_What-goal-do-you-have_48k_stereo.mp3" TargetMode="External"/><Relationship Id="rId1" Type="http://schemas.openxmlformats.org/officeDocument/2006/relationships/comments" Target="../comments5.xml"/><Relationship Id="rId2" Type="http://schemas.openxmlformats.org/officeDocument/2006/relationships/hyperlink" Target="https://tcfile.stepup.edu.vn/storage/newapp/giaotiep/audio/flexible/BL-0018_My-short-term-objective-is-to_48k_stereo.mp3" TargetMode="External"/><Relationship Id="rId3" Type="http://schemas.openxmlformats.org/officeDocument/2006/relationships/hyperlink" Target="https://tcfile.stepup.edu.vn/storage/newapp/giaotiep/audio/flexible/BL-0018_My-short-term-objective-is-to_48k_stereo.mp3" TargetMode="External"/><Relationship Id="rId149" Type="http://schemas.openxmlformats.org/officeDocument/2006/relationships/hyperlink" Target="https://smedia.stepup.edu.vn/thecoach/giaotiep/audio/flexible/20241017040317_Its-my-go-t_en-US-ChristopherNeural.mp3" TargetMode="External"/><Relationship Id="rId4" Type="http://schemas.openxmlformats.org/officeDocument/2006/relationships/hyperlink" Target="https://tcfile.stepup.edu.vn/storage/newapp/giaotiep/audio/flexible/BL-0019_My-short-term-objective-is-to_48k_stereo.mp3" TargetMode="External"/><Relationship Id="rId148" Type="http://schemas.openxmlformats.org/officeDocument/2006/relationships/hyperlink" Target="https://smedia.stepup.edu.vn/thecoach/giaotiep/audio/flexible/" TargetMode="External"/><Relationship Id="rId269" Type="http://schemas.openxmlformats.org/officeDocument/2006/relationships/hyperlink" Target="https://tcfile.stepup.edu.vn/storage/newapp/giaotiep/audio/flexible/BL-0001_What-goal-do-you-have_48k_stereo.mp3" TargetMode="External"/><Relationship Id="rId9" Type="http://schemas.openxmlformats.org/officeDocument/2006/relationships/hyperlink" Target="https://tcfile.stepup.edu.vn/storage/newapp/giaotiep/audio/flexible/BL-0001_What-goal-do-you-have_48k_stereo.mp3" TargetMode="External"/><Relationship Id="rId143" Type="http://schemas.openxmlformats.org/officeDocument/2006/relationships/hyperlink" Target="https://smedia.stepup.edu.vn/thecoach/giaotiep/audio/flexible/" TargetMode="External"/><Relationship Id="rId264" Type="http://schemas.openxmlformats.org/officeDocument/2006/relationships/hyperlink" Target="https://smedia.stepup.edu.vn/thecoach/giaotiep/audio/flexible/" TargetMode="External"/><Relationship Id="rId142" Type="http://schemas.openxmlformats.org/officeDocument/2006/relationships/hyperlink" Target="https://tcfile.stepup.edu.vn/storage/newapp/giaotiep/audio/flexible/BL-0001_What-goal-do-you-have_48k_stereo.mp3" TargetMode="External"/><Relationship Id="rId263" Type="http://schemas.openxmlformats.org/officeDocument/2006/relationships/hyperlink" Target="https://tcfile.stepup.edu.vn/storage/newapp/giaotiep/audio/flexible/BL-0001_What-goal-do-you-have_48k_stereo.mp3" TargetMode="External"/><Relationship Id="rId141" Type="http://schemas.openxmlformats.org/officeDocument/2006/relationships/hyperlink" Target="https://smedia.stepup.edu.vn/thecoach/giaotiep/audio/flexible/20241004073808_How-long-hav_en-US-ChristopherNeural.mp3" TargetMode="External"/><Relationship Id="rId262" Type="http://schemas.openxmlformats.org/officeDocument/2006/relationships/hyperlink" Target="https://smedia.stepup.edu.vn/thecoach/giaotiep/audio/flexible/20241011075513_Lets_en-US-ChristopherNeural.mp3" TargetMode="External"/><Relationship Id="rId140" Type="http://schemas.openxmlformats.org/officeDocument/2006/relationships/hyperlink" Target="https://smedia.stepup.edu.vn/thecoach/giaotiep/audio/flexible/" TargetMode="External"/><Relationship Id="rId261" Type="http://schemas.openxmlformats.org/officeDocument/2006/relationships/hyperlink" Target="https://smedia.stepup.edu.vn/thecoach/giaotiep/audio/flexible/" TargetMode="External"/><Relationship Id="rId5" Type="http://schemas.openxmlformats.org/officeDocument/2006/relationships/hyperlink" Target="https://tcfile.stepup.edu.vn/storage/newapp/giaotiep/audio/flexible/BL-0019_My-short-term-objective-is-to_48k_stereo.mp3" TargetMode="External"/><Relationship Id="rId147" Type="http://schemas.openxmlformats.org/officeDocument/2006/relationships/hyperlink" Target="https://smedia.stepup.edu.vn/thecoach/audio_TC2022/flexible_phrase/loidan_hayngheminhnoivadoclai.mp3" TargetMode="External"/><Relationship Id="rId268" Type="http://schemas.openxmlformats.org/officeDocument/2006/relationships/hyperlink" Target="https://smedia.stepup.edu.vn/thecoach/giaotiep/audio/flexible/20241011075513_Lets_en-US-ChristopherNeural.mp3" TargetMode="External"/><Relationship Id="rId6" Type="http://schemas.openxmlformats.org/officeDocument/2006/relationships/hyperlink" Target="https://tcfile.stepup.edu.vn/storage/newapp/giaotiep/audio/flexible/BL-0020_My-short-term-objective-is-to_48k_stereo.mp3" TargetMode="External"/><Relationship Id="rId146" Type="http://schemas.openxmlformats.org/officeDocument/2006/relationships/hyperlink" Target="https://smedia.stepup.edu.vn/thecoach/audio_TC2022/flexible_phrase/loidan_hayngheminhnoivadoclai.mp3" TargetMode="External"/><Relationship Id="rId267" Type="http://schemas.openxmlformats.org/officeDocument/2006/relationships/hyperlink" Target="https://smedia.stepup.edu.vn/thecoach/giaotiep/audio/flexible/" TargetMode="External"/><Relationship Id="rId7" Type="http://schemas.openxmlformats.org/officeDocument/2006/relationships/hyperlink" Target="https://tcfile.stepup.edu.vn/storage/newapp/giaotiep/audio/flexible/BL-0001_What-goal-do-you-have_48k_stereo.mp3" TargetMode="External"/><Relationship Id="rId145" Type="http://schemas.openxmlformats.org/officeDocument/2006/relationships/hyperlink" Target="https://tcfile.stepup.edu.vn/storage/newapp/giaotiep/audio/flexible/BL-0001_What-goal-do-you-have_48k_stereo.mp3" TargetMode="External"/><Relationship Id="rId266" Type="http://schemas.openxmlformats.org/officeDocument/2006/relationships/hyperlink" Target="https://tcfile.stepup.edu.vn/storage/newapp/giaotiep/audio/flexible/BL-0001_What-goal-do-you-have_48k_stereo.mp3" TargetMode="External"/><Relationship Id="rId8" Type="http://schemas.openxmlformats.org/officeDocument/2006/relationships/hyperlink" Target="https://tcfile.stepup.edu.vn/storage/newapp/giaotiep/audio/flexible/BL-0021_My-short-term-objective-is-to_48k_stereo.mp3" TargetMode="External"/><Relationship Id="rId144" Type="http://schemas.openxmlformats.org/officeDocument/2006/relationships/hyperlink" Target="https://smedia.stepup.edu.vn/thecoach/giaotiep/audio/flexible/20241017040316_Its-my-go-t_en-US-ChristopherNeural.mp3" TargetMode="External"/><Relationship Id="rId265" Type="http://schemas.openxmlformats.org/officeDocument/2006/relationships/hyperlink" Target="https://smedia.stepup.edu.vn/thecoach/giaotiep/audio/flexible/20241011075513_Lets_en-US-ChristopherNeural.mp3" TargetMode="External"/><Relationship Id="rId73" Type="http://schemas.openxmlformats.org/officeDocument/2006/relationships/hyperlink" Target="https://tcfile.stepup.edu.vn/storage/newapp/giaotiep/audio/flexible/BL-0001_What-goal-do-you-have_48k_stereo.mp3" TargetMode="External"/><Relationship Id="rId72" Type="http://schemas.openxmlformats.org/officeDocument/2006/relationships/hyperlink" Target="https://smedia.stepup.edu.vn/thecoach/giaotiep/audio/flexible/" TargetMode="External"/><Relationship Id="rId75" Type="http://schemas.openxmlformats.org/officeDocument/2006/relationships/hyperlink" Target="https://tcfile.stepup.edu.vn/storage/newapp/giaotiep/audio/flexible/BL-0001_What-goal-do-you-have_48k_stereo.mp3" TargetMode="External"/><Relationship Id="rId74" Type="http://schemas.openxmlformats.org/officeDocument/2006/relationships/hyperlink" Target="https://smedia.stepup.edu.vn/thecoach/giaotiep/audio/flexible/" TargetMode="External"/><Relationship Id="rId77" Type="http://schemas.openxmlformats.org/officeDocument/2006/relationships/hyperlink" Target="https://tcfile.stepup.edu.vn/storage/newapp/giaotiep/audio/flexible/BL-0001_What-goal-do-you-have_48k_stereo.mp3" TargetMode="External"/><Relationship Id="rId260" Type="http://schemas.openxmlformats.org/officeDocument/2006/relationships/hyperlink" Target="https://tcfile.stepup.edu.vn/storage/newapp/giaotiep/audio/flexible/BL-0001_What-goal-do-you-have_48k_stereo.mp3" TargetMode="External"/><Relationship Id="rId76" Type="http://schemas.openxmlformats.org/officeDocument/2006/relationships/hyperlink" Target="https://smedia.stepup.edu.vn/thecoach/giaotiep/audio/flexible/" TargetMode="External"/><Relationship Id="rId79" Type="http://schemas.openxmlformats.org/officeDocument/2006/relationships/hyperlink" Target="https://tcfile.stepup.edu.vn/storage/newapp/giaotiep/audio/flexible/BL-0001_What-goal-do-you-have_48k_stereo.mp3" TargetMode="External"/><Relationship Id="rId78" Type="http://schemas.openxmlformats.org/officeDocument/2006/relationships/hyperlink" Target="https://smedia.stepup.edu.vn/thecoach/giaotiep/audio/flexible/" TargetMode="External"/><Relationship Id="rId71" Type="http://schemas.openxmlformats.org/officeDocument/2006/relationships/hyperlink" Target="https://tcfile.stepup.edu.vn/storage/newapp/giaotiep/audio/flexible/BL-0001_What-goal-do-you-have_48k_stereo.mp3" TargetMode="External"/><Relationship Id="rId70" Type="http://schemas.openxmlformats.org/officeDocument/2006/relationships/hyperlink" Target="https://smedia.stepup.edu.vn/thecoach/giaotiep/audio/flexible/" TargetMode="External"/><Relationship Id="rId139" Type="http://schemas.openxmlformats.org/officeDocument/2006/relationships/hyperlink" Target="https://tcfile.stepup.edu.vn/storage/newapp/giaotiep/audio/flexible/BL-0001_What-goal-do-you-have_48k_stereo.mp3" TargetMode="External"/><Relationship Id="rId138" Type="http://schemas.openxmlformats.org/officeDocument/2006/relationships/hyperlink" Target="https://smedia.stepup.edu.vn/thecoach/giaotiep/audio/flexible/20241004073807_I-have-been_en-US-ChristopherNeural.mp3" TargetMode="External"/><Relationship Id="rId259" Type="http://schemas.openxmlformats.org/officeDocument/2006/relationships/hyperlink" Target="https://smedia.stepup.edu.vn/thecoach/giaotiep/audio/flexible/20241011075513_Lets_en-US-ChristopherNeural.mp3" TargetMode="External"/><Relationship Id="rId137" Type="http://schemas.openxmlformats.org/officeDocument/2006/relationships/hyperlink" Target="https://smedia.stepup.edu.vn/thecoach/giaotiep/audio/flexible/" TargetMode="External"/><Relationship Id="rId258" Type="http://schemas.openxmlformats.org/officeDocument/2006/relationships/hyperlink" Target="https://smedia.stepup.edu.vn/thecoach/giaotiep/audio/flexible/" TargetMode="External"/><Relationship Id="rId132" Type="http://schemas.openxmlformats.org/officeDocument/2006/relationships/hyperlink" Target="https://smedia.stepup.edu.vn/thecoach/giaotiep/audio/flexible/20241004073807_I-have-been_en-US-ChristopherNeural.mp3" TargetMode="External"/><Relationship Id="rId253" Type="http://schemas.openxmlformats.org/officeDocument/2006/relationships/hyperlink" Target="https://smedia.stepup.edu.vn/thecoach/giaotiep/audio/flexible/20241011075513_Lets_en-US-ChristopherNeural.mp3" TargetMode="External"/><Relationship Id="rId131" Type="http://schemas.openxmlformats.org/officeDocument/2006/relationships/hyperlink" Target="https://smedia.stepup.edu.vn/thecoach/giaotiep/audio/flexible/" TargetMode="External"/><Relationship Id="rId252" Type="http://schemas.openxmlformats.org/officeDocument/2006/relationships/hyperlink" Target="https://smedia.stepup.edu.vn/thecoach/giaotiep/audio/flexible/" TargetMode="External"/><Relationship Id="rId130" Type="http://schemas.openxmlformats.org/officeDocument/2006/relationships/hyperlink" Target="https://tcfile.stepup.edu.vn/storage/newapp/giaotiep/audio/flexible/BL-0001_What-goal-do-you-have_48k_stereo.mp3" TargetMode="External"/><Relationship Id="rId251" Type="http://schemas.openxmlformats.org/officeDocument/2006/relationships/hyperlink" Target="https://smedia.stepup.edu.vn/thecoach/audio_TC2022/flexible_phrase/loidan_hayngheminhnoivadoclai.mp3" TargetMode="External"/><Relationship Id="rId250" Type="http://schemas.openxmlformats.org/officeDocument/2006/relationships/hyperlink" Target="https://smedia.stepup.edu.vn/thecoach/audio_TC2022/flexible_phrase/loidan_hayngheminhnoivadoclai.mp3" TargetMode="External"/><Relationship Id="rId136" Type="http://schemas.openxmlformats.org/officeDocument/2006/relationships/hyperlink" Target="https://tcfile.stepup.edu.vn/storage/newapp/giaotiep/audio/flexible/BL-0001_What-goal-do-you-have_48k_stereo.mp3" TargetMode="External"/><Relationship Id="rId257" Type="http://schemas.openxmlformats.org/officeDocument/2006/relationships/hyperlink" Target="https://tcfile.stepup.edu.vn/storage/newapp/giaotiep/audio/flexible/BL-0001_What-goal-do-you-have_48k_stereo.mp3" TargetMode="External"/><Relationship Id="rId135" Type="http://schemas.openxmlformats.org/officeDocument/2006/relationships/hyperlink" Target="https://smedia.stepup.edu.vn/thecoach/giaotiep/audio/flexible/20241004073807_I-have-been_en-US-ChristopherNeural.mp3" TargetMode="External"/><Relationship Id="rId256" Type="http://schemas.openxmlformats.org/officeDocument/2006/relationships/hyperlink" Target="https://smedia.stepup.edu.vn/thecoach/giaotiep/audio/flexible/20241011075513_Lets_en-US-ChristopherNeural.mp3" TargetMode="External"/><Relationship Id="rId134" Type="http://schemas.openxmlformats.org/officeDocument/2006/relationships/hyperlink" Target="https://smedia.stepup.edu.vn/thecoach/giaotiep/audio/flexible/" TargetMode="External"/><Relationship Id="rId255" Type="http://schemas.openxmlformats.org/officeDocument/2006/relationships/hyperlink" Target="https://smedia.stepup.edu.vn/thecoach/giaotiep/audio/flexible/" TargetMode="External"/><Relationship Id="rId133" Type="http://schemas.openxmlformats.org/officeDocument/2006/relationships/hyperlink" Target="https://tcfile.stepup.edu.vn/storage/newapp/giaotiep/audio/flexible/BL-0001_What-goal-do-you-have_48k_stereo.mp3" TargetMode="External"/><Relationship Id="rId254" Type="http://schemas.openxmlformats.org/officeDocument/2006/relationships/hyperlink" Target="https://tcfile.stepup.edu.vn/storage/newapp/giaotiep/audio/flexible/BL-0001_What-goal-do-you-have_48k_stereo.mp3" TargetMode="External"/><Relationship Id="rId62" Type="http://schemas.openxmlformats.org/officeDocument/2006/relationships/hyperlink" Target="https://smedia.stepup.edu.vn/thecoach/giaotiep/audio/flexible/" TargetMode="External"/><Relationship Id="rId61" Type="http://schemas.openxmlformats.org/officeDocument/2006/relationships/hyperlink" Target="https://tcfile.stepup.edu.vn/storage/newapp/giaotiep/audio/flexible/BL-0001_What-goal-do-you-have_48k_stereo.mp3" TargetMode="External"/><Relationship Id="rId64" Type="http://schemas.openxmlformats.org/officeDocument/2006/relationships/hyperlink" Target="https://smedia.stepup.edu.vn/thecoach/giaotiep/audio/flexible/" TargetMode="External"/><Relationship Id="rId63" Type="http://schemas.openxmlformats.org/officeDocument/2006/relationships/hyperlink" Target="https://tcfile.stepup.edu.vn/storage/newapp/giaotiep/audio/flexible/BL-0001_What-goal-do-you-have_48k_stereo.mp3" TargetMode="External"/><Relationship Id="rId66" Type="http://schemas.openxmlformats.org/officeDocument/2006/relationships/hyperlink" Target="https://smedia.stepup.edu.vn/thecoach/giaotiep/audio/flexible/" TargetMode="External"/><Relationship Id="rId172" Type="http://schemas.openxmlformats.org/officeDocument/2006/relationships/hyperlink" Target="https://smedia.stepup.edu.vn/thecoach/audio_TC2022/flexible_phrase/loidan_hayngheminhnoivadoclai.mp3" TargetMode="External"/><Relationship Id="rId293" Type="http://schemas.openxmlformats.org/officeDocument/2006/relationships/hyperlink" Target="https://smedia.stepup.edu.vn/thecoach/audio_TC2022/flexible_phrase/loidan_hayngheminhnoivadoclai.mp3" TargetMode="External"/><Relationship Id="rId65" Type="http://schemas.openxmlformats.org/officeDocument/2006/relationships/hyperlink" Target="https://tcfile.stepup.edu.vn/storage/newapp/giaotiep/audio/flexible/BL-0001_What-goal-do-you-have_48k_stereo.mp3" TargetMode="External"/><Relationship Id="rId171" Type="http://schemas.openxmlformats.org/officeDocument/2006/relationships/hyperlink" Target="https://tcfile.stepup.edu.vn/storage/newapp/giaotiep/audio/flexible/BL-0001_What-goal-do-you-have_48k_stereo.mp3" TargetMode="External"/><Relationship Id="rId292" Type="http://schemas.openxmlformats.org/officeDocument/2006/relationships/hyperlink" Target="https://smedia.stepup.edu.vn/thecoach/audio_TC2022/flexible_phrase/loidan_hayngheminhnoivadoclai.mp3" TargetMode="External"/><Relationship Id="rId68" Type="http://schemas.openxmlformats.org/officeDocument/2006/relationships/hyperlink" Target="https://smedia.stepup.edu.vn/thecoach/giaotiep/audio/flexible/" TargetMode="External"/><Relationship Id="rId170" Type="http://schemas.openxmlformats.org/officeDocument/2006/relationships/hyperlink" Target="https://smedia.stepup.edu.vn/thecoach/giaotiep/audio/flexible/20241004073810_Its-a-great_en-US-ChristopherNeural.mp3" TargetMode="External"/><Relationship Id="rId291" Type="http://schemas.openxmlformats.org/officeDocument/2006/relationships/hyperlink" Target="https://smedia.stepup.edu.vn/thecoach/audio_TC2022/flexible_phrase/loidan_hayngheminhnoivadoclai.mp3" TargetMode="External"/><Relationship Id="rId67" Type="http://schemas.openxmlformats.org/officeDocument/2006/relationships/hyperlink" Target="https://tcfile.stepup.edu.vn/storage/newapp/giaotiep/audio/flexible/BL-0001_What-goal-do-you-have_48k_stereo.mp3" TargetMode="External"/><Relationship Id="rId290" Type="http://schemas.openxmlformats.org/officeDocument/2006/relationships/hyperlink" Target="https://smedia.stepup.edu.vn/thecoach/audio_TC2022/flexible_phrase/loidan_hayngheminhnoivadoclai.mp3" TargetMode="External"/><Relationship Id="rId60" Type="http://schemas.openxmlformats.org/officeDocument/2006/relationships/hyperlink" Target="https://smedia.stepup.edu.vn/thecoach/giaotiep/audio/flexible/" TargetMode="External"/><Relationship Id="rId165" Type="http://schemas.openxmlformats.org/officeDocument/2006/relationships/hyperlink" Target="https://tcfile.stepup.edu.vn/storage/newapp/giaotiep/audio/flexible/BL-0001_What-goal-do-you-have_48k_stereo.mp3" TargetMode="External"/><Relationship Id="rId286" Type="http://schemas.openxmlformats.org/officeDocument/2006/relationships/hyperlink" Target="https://smedia.stepup.edu.vn/thecoach/audio_TC2022/flexible_phrase/loidan_hayngheminhnoivadoclai.mp3" TargetMode="External"/><Relationship Id="rId69" Type="http://schemas.openxmlformats.org/officeDocument/2006/relationships/hyperlink" Target="https://tcfile.stepup.edu.vn/storage/newapp/giaotiep/audio/flexible/BL-0001_What-goal-do-you-have_48k_stereo.mp3" TargetMode="External"/><Relationship Id="rId164" Type="http://schemas.openxmlformats.org/officeDocument/2006/relationships/hyperlink" Target="https://smedia.stepup.edu.vn/thecoach/giaotiep/audio/flexible/20241017040321_Its-my-favo_en-US-ChristopherNeural.mp3" TargetMode="External"/><Relationship Id="rId285" Type="http://schemas.openxmlformats.org/officeDocument/2006/relationships/hyperlink" Target="https://smedia.stepup.edu.vn/thecoach/audio_TC2022/flexible_phrase/loidan_hayngheminhnoivadoclai.mp3" TargetMode="External"/><Relationship Id="rId163" Type="http://schemas.openxmlformats.org/officeDocument/2006/relationships/hyperlink" Target="https://smedia.stepup.edu.vn/thecoach/giaotiep/audio/flexible/" TargetMode="External"/><Relationship Id="rId284" Type="http://schemas.openxmlformats.org/officeDocument/2006/relationships/hyperlink" Target="https://smedia.stepup.edu.vn/thecoach/audio_TC2022/flexible_phrase/loidan_hayngheminhnoivadoclai.mp3" TargetMode="External"/><Relationship Id="rId162" Type="http://schemas.openxmlformats.org/officeDocument/2006/relationships/hyperlink" Target="https://tcfile.stepup.edu.vn/storage/newapp/giaotiep/audio/flexible/BL-0001_What-goal-do-you-have_48k_stereo.mp3" TargetMode="External"/><Relationship Id="rId283" Type="http://schemas.openxmlformats.org/officeDocument/2006/relationships/hyperlink" Target="https://tcfile.stepup.edu.vn/storage/newapp/giaotiep/audio/flexible/BL-0001_What-goal-do-you-have_48k_stereo.mp3" TargetMode="External"/><Relationship Id="rId169" Type="http://schemas.openxmlformats.org/officeDocument/2006/relationships/hyperlink" Target="https://smedia.stepup.edu.vn/thecoach/giaotiep/audio/flexible/" TargetMode="External"/><Relationship Id="rId168" Type="http://schemas.openxmlformats.org/officeDocument/2006/relationships/hyperlink" Target="https://tcfile.stepup.edu.vn/storage/newapp/giaotiep/audio/flexible/BL-0001_What-goal-do-you-have_48k_stereo.mp3" TargetMode="External"/><Relationship Id="rId289" Type="http://schemas.openxmlformats.org/officeDocument/2006/relationships/hyperlink" Target="https://smedia.stepup.edu.vn/thecoach/audio_TC2022/flexible_phrase/loidan_hayngheminhnoivadoclai.mp3" TargetMode="External"/><Relationship Id="rId167" Type="http://schemas.openxmlformats.org/officeDocument/2006/relationships/hyperlink" Target="https://smedia.stepup.edu.vn/thecoach/giaotiep/audio/flexible/20241004073810_How-are-you_en-US-ChristopherNeural.mp3" TargetMode="External"/><Relationship Id="rId288" Type="http://schemas.openxmlformats.org/officeDocument/2006/relationships/hyperlink" Target="https://smedia.stepup.edu.vn/thecoach/audio_TC2022/flexible_phrase/loidan_hayngheminhnoivadoclai.mp3" TargetMode="External"/><Relationship Id="rId166" Type="http://schemas.openxmlformats.org/officeDocument/2006/relationships/hyperlink" Target="https://smedia.stepup.edu.vn/thecoach/giaotiep/audio/flexible/" TargetMode="External"/><Relationship Id="rId287" Type="http://schemas.openxmlformats.org/officeDocument/2006/relationships/hyperlink" Target="https://smedia.stepup.edu.vn/thecoach/audio_TC2022/flexible_phrase/loidan_hayngheminhnoivadoclai.mp3" TargetMode="External"/><Relationship Id="rId51" Type="http://schemas.openxmlformats.org/officeDocument/2006/relationships/hyperlink" Target="https://tcfile.stepup.edu.vn/storage/newapp/giaotiep/audio/flexible/BL-0001_What-goal-do-you-have_48k_stereo.mp3" TargetMode="External"/><Relationship Id="rId50" Type="http://schemas.openxmlformats.org/officeDocument/2006/relationships/hyperlink" Target="https://smedia.stepup.edu.vn/thecoach/giaotiep/audio/flexible/" TargetMode="External"/><Relationship Id="rId53" Type="http://schemas.openxmlformats.org/officeDocument/2006/relationships/hyperlink" Target="https://tcfile.stepup.edu.vn/storage/newapp/giaotiep/audio/flexible/BL-0001_What-goal-do-you-have_48k_stereo.mp3" TargetMode="External"/><Relationship Id="rId52" Type="http://schemas.openxmlformats.org/officeDocument/2006/relationships/hyperlink" Target="https://smedia.stepup.edu.vn/thecoach/giaotiep/audio/flexible/" TargetMode="External"/><Relationship Id="rId55" Type="http://schemas.openxmlformats.org/officeDocument/2006/relationships/hyperlink" Target="https://tcfile.stepup.edu.vn/storage/newapp/giaotiep/audio/flexible/BL-0001_What-goal-do-you-have_48k_stereo.mp3" TargetMode="External"/><Relationship Id="rId161" Type="http://schemas.openxmlformats.org/officeDocument/2006/relationships/hyperlink" Target="https://smedia.stepup.edu.vn/thecoach/giaotiep/audio/flexible/20241017040320_Its-my-firs_en-US-ChristopherNeural.mp3" TargetMode="External"/><Relationship Id="rId282" Type="http://schemas.openxmlformats.org/officeDocument/2006/relationships/hyperlink" Target="https://tcfile.stepup.edu.vn/storage/newapp/giaotiep/audio/flexible/BL-0001_What-goal-do-you-have_48k_stereo.mp3" TargetMode="External"/><Relationship Id="rId54" Type="http://schemas.openxmlformats.org/officeDocument/2006/relationships/hyperlink" Target="https://smedia.stepup.edu.vn/thecoach/giaotiep/audio/flexible/" TargetMode="External"/><Relationship Id="rId160" Type="http://schemas.openxmlformats.org/officeDocument/2006/relationships/hyperlink" Target="https://smedia.stepup.edu.vn/thecoach/giaotiep/audio/flexible/" TargetMode="External"/><Relationship Id="rId281" Type="http://schemas.openxmlformats.org/officeDocument/2006/relationships/hyperlink" Target="https://tcfile.stepup.edu.vn/storage/newapp/giaotiep/audio/flexible/BL-0001_What-goal-do-you-have_48k_stereo.mp3" TargetMode="External"/><Relationship Id="rId57" Type="http://schemas.openxmlformats.org/officeDocument/2006/relationships/hyperlink" Target="https://tcfile.stepup.edu.vn/storage/newapp/giaotiep/audio/flexible/BL-0001_What-goal-do-you-have_48k_stereo.mp3" TargetMode="External"/><Relationship Id="rId280" Type="http://schemas.openxmlformats.org/officeDocument/2006/relationships/hyperlink" Target="https://tcfile.stepup.edu.vn/storage/newapp/giaotiep/audio/flexible/BL-0001_What-goal-do-you-have_48k_stereo.mp3" TargetMode="External"/><Relationship Id="rId56" Type="http://schemas.openxmlformats.org/officeDocument/2006/relationships/hyperlink" Target="https://smedia.stepup.edu.vn/thecoach/giaotiep/audio/flexible/" TargetMode="External"/><Relationship Id="rId159" Type="http://schemas.openxmlformats.org/officeDocument/2006/relationships/hyperlink" Target="https://tcfile.stepup.edu.vn/storage/newapp/giaotiep/audio/flexible/BL-0001_What-goal-do-you-have_48k_stereo.mp3" TargetMode="External"/><Relationship Id="rId59" Type="http://schemas.openxmlformats.org/officeDocument/2006/relationships/hyperlink" Target="https://tcfile.stepup.edu.vn/storage/newapp/giaotiep/audio/flexible/BL-0001_What-goal-do-you-have_48k_stereo.mp3" TargetMode="External"/><Relationship Id="rId154" Type="http://schemas.openxmlformats.org/officeDocument/2006/relationships/hyperlink" Target="https://smedia.stepup.edu.vn/thecoach/giaotiep/audio/flexible/" TargetMode="External"/><Relationship Id="rId275" Type="http://schemas.openxmlformats.org/officeDocument/2006/relationships/hyperlink" Target="https://smedia.stepup.edu.vn/thecoach/audio_TC2022/flexible_phrase/loidan_hayngheminhnoivadoclai.mp3" TargetMode="External"/><Relationship Id="rId58" Type="http://schemas.openxmlformats.org/officeDocument/2006/relationships/hyperlink" Target="https://smedia.stepup.edu.vn/thecoach/giaotiep/audio/flexible/" TargetMode="External"/><Relationship Id="rId153" Type="http://schemas.openxmlformats.org/officeDocument/2006/relationships/hyperlink" Target="https://tcfile.stepup.edu.vn/storage/newapp/giaotiep/audio/flexible/BL-0001_What-goal-do-you-have_48k_stereo.mp3" TargetMode="External"/><Relationship Id="rId274" Type="http://schemas.openxmlformats.org/officeDocument/2006/relationships/hyperlink" Target="https://tcfile.stepup.edu.vn/storage/newapp/giaotiep/audio/flexible/BL-0001_What-goal-do-you-have_48k_stereo.mp3" TargetMode="External"/><Relationship Id="rId152" Type="http://schemas.openxmlformats.org/officeDocument/2006/relationships/hyperlink" Target="https://smedia.stepup.edu.vn/thecoach/giaotiep/audio/flexible/20241017040318_Its-my-firs_en-US-ChristopherNeural.mp3" TargetMode="External"/><Relationship Id="rId273" Type="http://schemas.openxmlformats.org/officeDocument/2006/relationships/hyperlink" Target="https://smedia.stepup.edu.vn/thecoach/giaotiep/audio/flexible/" TargetMode="External"/><Relationship Id="rId151" Type="http://schemas.openxmlformats.org/officeDocument/2006/relationships/hyperlink" Target="https://smedia.stepup.edu.vn/thecoach/giaotiep/audio/flexible/" TargetMode="External"/><Relationship Id="rId272" Type="http://schemas.openxmlformats.org/officeDocument/2006/relationships/hyperlink" Target="https://tcfile.stepup.edu.vn/storage/newapp/giaotiep/audio/flexible/BL-0001_What-goal-do-you-have_48k_stereo.mp3" TargetMode="External"/><Relationship Id="rId158" Type="http://schemas.openxmlformats.org/officeDocument/2006/relationships/hyperlink" Target="https://smedia.stepup.edu.vn/thecoach/giaotiep/audio/flexible/20241017040319_Its-my-go-t_en-US-ChristopherNeural.mp3" TargetMode="External"/><Relationship Id="rId279" Type="http://schemas.openxmlformats.org/officeDocument/2006/relationships/hyperlink" Target="https://tcfile.stepup.edu.vn/storage/newapp/giaotiep/audio/flexible/BL-0001_What-goal-do-you-have_48k_stereo.mp3" TargetMode="External"/><Relationship Id="rId157" Type="http://schemas.openxmlformats.org/officeDocument/2006/relationships/hyperlink" Target="https://smedia.stepup.edu.vn/thecoach/giaotiep/audio/flexible/" TargetMode="External"/><Relationship Id="rId278" Type="http://schemas.openxmlformats.org/officeDocument/2006/relationships/hyperlink" Target="https://tcfile.stepup.edu.vn/storage/newapp/giaotiep/audio/flexible/BL-0001_What-goal-do-you-have_48k_stereo.mp3" TargetMode="External"/><Relationship Id="rId156" Type="http://schemas.openxmlformats.org/officeDocument/2006/relationships/hyperlink" Target="https://tcfile.stepup.edu.vn/storage/newapp/giaotiep/audio/flexible/BL-0001_What-goal-do-you-have_48k_stereo.mp3" TargetMode="External"/><Relationship Id="rId277" Type="http://schemas.openxmlformats.org/officeDocument/2006/relationships/hyperlink" Target="https://tcfile.stepup.edu.vn/storage/newapp/giaotiep/audio/flexible/BL-0001_What-goal-do-you-have_48k_stereo.mp3" TargetMode="External"/><Relationship Id="rId155" Type="http://schemas.openxmlformats.org/officeDocument/2006/relationships/hyperlink" Target="https://smedia.stepup.edu.vn/thecoach/giaotiep/audio/flexible/20241017040319_Its-my-favo_en-US-ChristopherNeural.mp3" TargetMode="External"/><Relationship Id="rId276" Type="http://schemas.openxmlformats.org/officeDocument/2006/relationships/hyperlink" Target="https://smedia.stepup.edu.vn/thecoach/audio_TC2022/flexible_phrase/loidan_hayngheminhnoivadoclai.mp3" TargetMode="External"/><Relationship Id="rId107" Type="http://schemas.openxmlformats.org/officeDocument/2006/relationships/hyperlink" Target="https://smedia.stepup.edu.vn/thecoach/giaotiep/audio/flexible/" TargetMode="External"/><Relationship Id="rId228" Type="http://schemas.openxmlformats.org/officeDocument/2006/relationships/hyperlink" Target="https://tcfile.stepup.edu.vn/storage/newapp/giaotiep/audio/flexible/BL-0001_What-goal-do-you-have_48k_stereo.mp3" TargetMode="External"/><Relationship Id="rId106" Type="http://schemas.openxmlformats.org/officeDocument/2006/relationships/hyperlink" Target="https://tcfile.stepup.edu.vn/storage/newapp/giaotiep/audio/flexible/BL-0001_What-goal-do-you-have_48k_stereo.mp3" TargetMode="External"/><Relationship Id="rId227" Type="http://schemas.openxmlformats.org/officeDocument/2006/relationships/hyperlink" Target="https://smedia.stepup.edu.vn/thecoach/giaotiep/audio/flexible/20241004073814_My-tricks-t_en-US-ChristopherNeural.mp3" TargetMode="External"/><Relationship Id="rId105" Type="http://schemas.openxmlformats.org/officeDocument/2006/relationships/hyperlink" Target="https://smedia.stepup.edu.vn/thecoach/giaotiep/audio/flexible/" TargetMode="External"/><Relationship Id="rId226" Type="http://schemas.openxmlformats.org/officeDocument/2006/relationships/hyperlink" Target="https://smedia.stepup.edu.vn/thecoach/giaotiep/audio/flexible/" TargetMode="External"/><Relationship Id="rId104" Type="http://schemas.openxmlformats.org/officeDocument/2006/relationships/hyperlink" Target="https://tcfile.stepup.edu.vn/storage/newapp/giaotiep/audio/flexible/BL-0001_What-goal-do-you-have_48k_stereo.mp3" TargetMode="External"/><Relationship Id="rId225" Type="http://schemas.openxmlformats.org/officeDocument/2006/relationships/hyperlink" Target="https://smedia.stepup.edu.vn/thecoach/audio_TC2022/flexible_phrase/loidan_hayngheminhnoivadoclai.mp3" TargetMode="External"/><Relationship Id="rId109" Type="http://schemas.openxmlformats.org/officeDocument/2006/relationships/hyperlink" Target="https://smedia.stepup.edu.vn/thecoach/giaotiep/audio/flexible/" TargetMode="External"/><Relationship Id="rId108" Type="http://schemas.openxmlformats.org/officeDocument/2006/relationships/hyperlink" Target="https://tcfile.stepup.edu.vn/storage/newapp/giaotiep/audio/flexible/BL-0001_What-goal-do-you-have_48k_stereo.mp3" TargetMode="External"/><Relationship Id="rId229" Type="http://schemas.openxmlformats.org/officeDocument/2006/relationships/hyperlink" Target="https://smedia.stepup.edu.vn/thecoach/giaotiep/audio/flexible/" TargetMode="External"/><Relationship Id="rId220" Type="http://schemas.openxmlformats.org/officeDocument/2006/relationships/hyperlink" Target="https://tcfile.stepup.edu.vn/storage/newapp/giaotiep/audio/flexible/BL-0001_What-goal-do-you-have_48k_stereo.mp3" TargetMode="External"/><Relationship Id="rId103" Type="http://schemas.openxmlformats.org/officeDocument/2006/relationships/hyperlink" Target="https://smedia.stepup.edu.vn/thecoach/giaotiep/audio/flexible/" TargetMode="External"/><Relationship Id="rId224" Type="http://schemas.openxmlformats.org/officeDocument/2006/relationships/hyperlink" Target="https://smedia.stepup.edu.vn/thecoach/audio_TC2022/flexible_phrase/loidan_hayngheminhnoivadoclai.mp3" TargetMode="External"/><Relationship Id="rId102" Type="http://schemas.openxmlformats.org/officeDocument/2006/relationships/hyperlink" Target="https://tcfile.stepup.edu.vn/storage/newapp/giaotiep/audio/flexible/BL-0001_What-goal-do-you-have_48k_stereo.mp3" TargetMode="External"/><Relationship Id="rId223" Type="http://schemas.openxmlformats.org/officeDocument/2006/relationships/hyperlink" Target="https://tcfile.stepup.edu.vn/storage/newapp/giaotiep/audio/flexible/BL-0001_What-goal-do-you-have_48k_stereo.mp3" TargetMode="External"/><Relationship Id="rId101" Type="http://schemas.openxmlformats.org/officeDocument/2006/relationships/hyperlink" Target="https://smedia.stepup.edu.vn/thecoach/giaotiep/audio/flexible/" TargetMode="External"/><Relationship Id="rId222" Type="http://schemas.openxmlformats.org/officeDocument/2006/relationships/hyperlink" Target="https://smedia.stepup.edu.vn/thecoach/giaotiep/audio/flexible/20241004073814_My-tricks-t_en-US-ChristopherNeural.mp3" TargetMode="External"/><Relationship Id="rId100" Type="http://schemas.openxmlformats.org/officeDocument/2006/relationships/hyperlink" Target="https://tcfile.stepup.edu.vn/storage/newapp/giaotiep/audio/flexible/BL-0001_What-goal-do-you-have_48k_stereo.mp3" TargetMode="External"/><Relationship Id="rId221" Type="http://schemas.openxmlformats.org/officeDocument/2006/relationships/hyperlink" Target="https://smedia.stepup.edu.vn/thecoach/giaotiep/audio/flexible/" TargetMode="External"/><Relationship Id="rId217" Type="http://schemas.openxmlformats.org/officeDocument/2006/relationships/hyperlink" Target="https://tcfile.stepup.edu.vn/storage/newapp/giaotiep/audio/flexible/BL-0001_What-goal-do-you-have_48k_stereo.mp3" TargetMode="External"/><Relationship Id="rId216" Type="http://schemas.openxmlformats.org/officeDocument/2006/relationships/hyperlink" Target="https://smedia.stepup.edu.vn/thecoach/giaotiep/audio/flexible/20241004073812_I-try-to-get_en-US-ChristopherNeural.mp3" TargetMode="External"/><Relationship Id="rId215" Type="http://schemas.openxmlformats.org/officeDocument/2006/relationships/hyperlink" Target="https://smedia.stepup.edu.vn/thecoach/giaotiep/audio/flexible/" TargetMode="External"/><Relationship Id="rId214" Type="http://schemas.openxmlformats.org/officeDocument/2006/relationships/hyperlink" Target="https://tcfile.stepup.edu.vn/storage/newapp/giaotiep/audio/flexible/BL-0001_What-goal-do-you-have_48k_stereo.mp3" TargetMode="External"/><Relationship Id="rId219" Type="http://schemas.openxmlformats.org/officeDocument/2006/relationships/hyperlink" Target="https://smedia.stepup.edu.vn/thecoach/giaotiep/audio/flexible/20241004073813_How-often-do_en-US-ChristopherNeural.mp3" TargetMode="External"/><Relationship Id="rId218" Type="http://schemas.openxmlformats.org/officeDocument/2006/relationships/hyperlink" Target="https://smedia.stepup.edu.vn/thecoach/giaotiep/audio/flexible/" TargetMode="External"/><Relationship Id="rId213" Type="http://schemas.openxmlformats.org/officeDocument/2006/relationships/hyperlink" Target="https://smedia.stepup.edu.vn/thecoach/giaotiep/audio/flexible/20241004073812_I-try-to-get_en-US-ChristopherNeural.mp3" TargetMode="External"/><Relationship Id="rId212" Type="http://schemas.openxmlformats.org/officeDocument/2006/relationships/hyperlink" Target="https://smedia.stepup.edu.vn/thecoach/giaotiep/audio/flexible/" TargetMode="External"/><Relationship Id="rId211" Type="http://schemas.openxmlformats.org/officeDocument/2006/relationships/hyperlink" Target="https://tcfile.stepup.edu.vn/storage/newapp/giaotiep/audio/flexible/BL-0001_What-goal-do-you-have_48k_stereo.mp3" TargetMode="External"/><Relationship Id="rId210" Type="http://schemas.openxmlformats.org/officeDocument/2006/relationships/hyperlink" Target="https://smedia.stepup.edu.vn/thecoach/giaotiep/audio/flexible/20241004073812_I-try-to-get_en-US-ChristopherNeural.mp3" TargetMode="External"/><Relationship Id="rId129" Type="http://schemas.openxmlformats.org/officeDocument/2006/relationships/hyperlink" Target="https://smedia.stepup.edu.vn/thecoach/giaotiep/audio/flexible/20241004073807_I-have-been_en-US-ChristopherNeural.mp3" TargetMode="External"/><Relationship Id="rId128" Type="http://schemas.openxmlformats.org/officeDocument/2006/relationships/hyperlink" Target="https://smedia.stepup.edu.vn/thecoach/giaotiep/audio/flexible/" TargetMode="External"/><Relationship Id="rId249" Type="http://schemas.openxmlformats.org/officeDocument/2006/relationships/hyperlink" Target="https://tcfile.stepup.edu.vn/storage/newapp/giaotiep/audio/flexible/BL-0001_What-goal-do-you-have_48k_stereo.mp3" TargetMode="External"/><Relationship Id="rId127" Type="http://schemas.openxmlformats.org/officeDocument/2006/relationships/hyperlink" Target="https://tcfile.stepup.edu.vn/storage/newapp/giaotiep/audio/flexible/BL-0001_What-goal-do-you-have_48k_stereo.mp3" TargetMode="External"/><Relationship Id="rId248" Type="http://schemas.openxmlformats.org/officeDocument/2006/relationships/hyperlink" Target="https://smedia.stepup.edu.vn/thecoach/giaotiep/audio/flexible/20241011075513_Lets_en-US-ChristopherNeural.mp3" TargetMode="External"/><Relationship Id="rId126" Type="http://schemas.openxmlformats.org/officeDocument/2006/relationships/hyperlink" Target="https://smedia.stepup.edu.vn/thecoach/giaotiep/audio/flexible/20241004073807_I-have-been_en-US-ChristopherNeural.mp3" TargetMode="External"/><Relationship Id="rId247" Type="http://schemas.openxmlformats.org/officeDocument/2006/relationships/hyperlink" Target="https://smedia.stepup.edu.vn/thecoach/giaotiep/audio/flexible/" TargetMode="External"/><Relationship Id="rId121" Type="http://schemas.openxmlformats.org/officeDocument/2006/relationships/hyperlink" Target="https://smedia.stepup.edu.vn/thecoach/audio_TC2022/flexible_phrase/loidan_hayngheminhnoivadoclai.mp3" TargetMode="External"/><Relationship Id="rId242" Type="http://schemas.openxmlformats.org/officeDocument/2006/relationships/hyperlink" Target="https://smedia.stepup.edu.vn/thecoach/giaotiep/audio/flexible/20241004073814_My-tricks-t_en-US-ChristopherNeural.mp3" TargetMode="External"/><Relationship Id="rId120" Type="http://schemas.openxmlformats.org/officeDocument/2006/relationships/hyperlink" Target="https://smedia.stepup.edu.vn/thecoach/audio_TC2022/flexible_phrase/loidan_hayngheminhnoivadoclai.mp3" TargetMode="External"/><Relationship Id="rId241" Type="http://schemas.openxmlformats.org/officeDocument/2006/relationships/hyperlink" Target="https://smedia.stepup.edu.vn/thecoach/giaotiep/audio/flexible/" TargetMode="External"/><Relationship Id="rId240" Type="http://schemas.openxmlformats.org/officeDocument/2006/relationships/hyperlink" Target="https://tcfile.stepup.edu.vn/storage/newapp/giaotiep/audio/flexible/BL-0001_What-goal-do-you-have_48k_stereo.mp3" TargetMode="External"/><Relationship Id="rId125" Type="http://schemas.openxmlformats.org/officeDocument/2006/relationships/hyperlink" Target="https://smedia.stepup.edu.vn/thecoach/giaotiep/audio/flexible/" TargetMode="External"/><Relationship Id="rId246" Type="http://schemas.openxmlformats.org/officeDocument/2006/relationships/hyperlink" Target="https://tcfile.stepup.edu.vn/storage/newapp/giaotiep/audio/flexible/BL-0001_What-goal-do-you-have_48k_stereo.mp3" TargetMode="External"/><Relationship Id="rId124" Type="http://schemas.openxmlformats.org/officeDocument/2006/relationships/hyperlink" Target="https://tcfile.stepup.edu.vn/storage/newapp/giaotiep/audio/flexible/BL-0001_What-goal-do-you-have_48k_stereo.mp3" TargetMode="External"/><Relationship Id="rId245" Type="http://schemas.openxmlformats.org/officeDocument/2006/relationships/hyperlink" Target="https://smedia.stepup.edu.vn/thecoach/giaotiep/audio/flexible/20241004073815_Any-tips-you_en-US-ChristopherNeural.mp3" TargetMode="External"/><Relationship Id="rId123" Type="http://schemas.openxmlformats.org/officeDocument/2006/relationships/hyperlink" Target="https://smedia.stepup.edu.vn/thecoach/giaotiep/audio/flexible/20241004073807_I-have-been_en-US-ChristopherNeural.mp3" TargetMode="External"/><Relationship Id="rId244" Type="http://schemas.openxmlformats.org/officeDocument/2006/relationships/hyperlink" Target="https://smedia.stepup.edu.vn/thecoach/giaotiep/audio/flexible/" TargetMode="External"/><Relationship Id="rId122" Type="http://schemas.openxmlformats.org/officeDocument/2006/relationships/hyperlink" Target="https://smedia.stepup.edu.vn/thecoach/giaotiep/audio/flexible/" TargetMode="External"/><Relationship Id="rId243" Type="http://schemas.openxmlformats.org/officeDocument/2006/relationships/hyperlink" Target="https://tcfile.stepup.edu.vn/storage/newapp/giaotiep/audio/flexible/BL-0001_What-goal-do-you-have_48k_stereo.mp3" TargetMode="External"/><Relationship Id="rId95" Type="http://schemas.openxmlformats.org/officeDocument/2006/relationships/hyperlink" Target="https://smedia.stepup.edu.vn/thecoach/giaotiep/audio/flexible/" TargetMode="External"/><Relationship Id="rId94" Type="http://schemas.openxmlformats.org/officeDocument/2006/relationships/hyperlink" Target="https://tcfile.stepup.edu.vn/storage/newapp/giaotiep/audio/flexible/BL-0001_What-goal-do-you-have_48k_stereo.mp3" TargetMode="External"/><Relationship Id="rId97" Type="http://schemas.openxmlformats.org/officeDocument/2006/relationships/hyperlink" Target="https://smedia.stepup.edu.vn/thecoach/giaotiep/audio/flexible/" TargetMode="External"/><Relationship Id="rId96" Type="http://schemas.openxmlformats.org/officeDocument/2006/relationships/hyperlink" Target="https://tcfile.stepup.edu.vn/storage/newapp/giaotiep/audio/flexible/BL-0001_What-goal-do-you-have_48k_stereo.mp3" TargetMode="External"/><Relationship Id="rId99" Type="http://schemas.openxmlformats.org/officeDocument/2006/relationships/hyperlink" Target="https://smedia.stepup.edu.vn/thecoach/giaotiep/audio/flexible/" TargetMode="External"/><Relationship Id="rId98" Type="http://schemas.openxmlformats.org/officeDocument/2006/relationships/hyperlink" Target="https://tcfile.stepup.edu.vn/storage/newapp/giaotiep/audio/flexible/BL-0001_What-goal-do-you-have_48k_stereo.mp3" TargetMode="External"/><Relationship Id="rId91" Type="http://schemas.openxmlformats.org/officeDocument/2006/relationships/hyperlink" Target="https://tcfile.stepup.edu.vn/storage/newapp/giaotiep/audio/flexible/BL-0001_What-goal-do-you-have_48k_stereo.mp3" TargetMode="External"/><Relationship Id="rId90" Type="http://schemas.openxmlformats.org/officeDocument/2006/relationships/hyperlink" Target="https://smedia.stepup.edu.vn/thecoach/giaotiep/audio/flexible/" TargetMode="External"/><Relationship Id="rId93" Type="http://schemas.openxmlformats.org/officeDocument/2006/relationships/hyperlink" Target="https://smedia.stepup.edu.vn/thecoach/giaotiep/audio/flexible/" TargetMode="External"/><Relationship Id="rId92" Type="http://schemas.openxmlformats.org/officeDocument/2006/relationships/hyperlink" Target="https://smedia.stepup.edu.vn/thecoach/giaotiep/audio/flexible/20241003095047_Here-is-my_en-AU-NatashaNeural.mp3" TargetMode="External"/><Relationship Id="rId118" Type="http://schemas.openxmlformats.org/officeDocument/2006/relationships/hyperlink" Target="https://smedia.stepup.edu.vn/thecoach/giaotiep/audio/flexible/20241004073807_I-have-been_en-US-ChristopherNeural.mp3" TargetMode="External"/><Relationship Id="rId239" Type="http://schemas.openxmlformats.org/officeDocument/2006/relationships/hyperlink" Target="https://smedia.stepup.edu.vn/thecoach/giaotiep/audio/flexible/20241004073814_My-tricks-t_en-US-ChristopherNeural.mp3" TargetMode="External"/><Relationship Id="rId117" Type="http://schemas.openxmlformats.org/officeDocument/2006/relationships/hyperlink" Target="https://smedia.stepup.edu.vn/thecoach/giaotiep/audio/flexible/" TargetMode="External"/><Relationship Id="rId238" Type="http://schemas.openxmlformats.org/officeDocument/2006/relationships/hyperlink" Target="https://smedia.stepup.edu.vn/thecoach/giaotiep/audio/flexible/" TargetMode="External"/><Relationship Id="rId116" Type="http://schemas.openxmlformats.org/officeDocument/2006/relationships/hyperlink" Target="https://tcfile.stepup.edu.vn/storage/newapp/giaotiep/audio/flexible/BL-0001_What-goal-do-you-have_48k_stereo.mp3" TargetMode="External"/><Relationship Id="rId237" Type="http://schemas.openxmlformats.org/officeDocument/2006/relationships/hyperlink" Target="https://tcfile.stepup.edu.vn/storage/newapp/giaotiep/audio/flexible/BL-0001_What-goal-do-you-have_48k_stereo.mp3" TargetMode="External"/><Relationship Id="rId115" Type="http://schemas.openxmlformats.org/officeDocument/2006/relationships/hyperlink" Target="https://smedia.stepup.edu.vn/thecoach/giaotiep/audio/flexible/" TargetMode="External"/><Relationship Id="rId236" Type="http://schemas.openxmlformats.org/officeDocument/2006/relationships/hyperlink" Target="https://smedia.stepup.edu.vn/thecoach/giaotiep/audio/flexible/20241004073814_My-tricks-t_en-US-ChristopherNeural.mp3" TargetMode="External"/><Relationship Id="rId119" Type="http://schemas.openxmlformats.org/officeDocument/2006/relationships/hyperlink" Target="https://tcfile.stepup.edu.vn/storage/newapp/giaotiep/audio/flexible/BL-0001_What-goal-do-you-have_48k_stereo.mp3" TargetMode="External"/><Relationship Id="rId110" Type="http://schemas.openxmlformats.org/officeDocument/2006/relationships/hyperlink" Target="https://tcfile.stepup.edu.vn/storage/newapp/giaotiep/audio/flexible/BL-0001_What-goal-do-you-have_48k_stereo.mp3" TargetMode="External"/><Relationship Id="rId231" Type="http://schemas.openxmlformats.org/officeDocument/2006/relationships/hyperlink" Target="https://tcfile.stepup.edu.vn/storage/newapp/giaotiep/audio/flexible/BL-0001_What-goal-do-you-have_48k_stereo.mp3" TargetMode="External"/><Relationship Id="rId230" Type="http://schemas.openxmlformats.org/officeDocument/2006/relationships/hyperlink" Target="https://smedia.stepup.edu.vn/thecoach/giaotiep/audio/flexible/20241004073814_My-tricks-t_en-US-ChristopherNeural.mp3" TargetMode="External"/><Relationship Id="rId114" Type="http://schemas.openxmlformats.org/officeDocument/2006/relationships/hyperlink" Target="https://tcfile.stepup.edu.vn/storage/newapp/giaotiep/audio/flexible/BL-0001_What-goal-do-you-have_48k_stereo.mp3" TargetMode="External"/><Relationship Id="rId235" Type="http://schemas.openxmlformats.org/officeDocument/2006/relationships/hyperlink" Target="https://smedia.stepup.edu.vn/thecoach/giaotiep/audio/flexible/" TargetMode="External"/><Relationship Id="rId113" Type="http://schemas.openxmlformats.org/officeDocument/2006/relationships/hyperlink" Target="https://smedia.stepup.edu.vn/thecoach/giaotiep/audio/flexible/" TargetMode="External"/><Relationship Id="rId234" Type="http://schemas.openxmlformats.org/officeDocument/2006/relationships/hyperlink" Target="https://tcfile.stepup.edu.vn/storage/newapp/giaotiep/audio/flexible/BL-0001_What-goal-do-you-have_48k_stereo.mp3" TargetMode="External"/><Relationship Id="rId112" Type="http://schemas.openxmlformats.org/officeDocument/2006/relationships/hyperlink" Target="https://tcfile.stepup.edu.vn/storage/newapp/giaotiep/audio/flexible/BL-0001_What-goal-do-you-have_48k_stereo.mp3" TargetMode="External"/><Relationship Id="rId233" Type="http://schemas.openxmlformats.org/officeDocument/2006/relationships/hyperlink" Target="https://smedia.stepup.edu.vn/thecoach/giaotiep/audio/flexible/20241004073814_My-tricks-t_en-US-ChristopherNeural.mp3" TargetMode="External"/><Relationship Id="rId111" Type="http://schemas.openxmlformats.org/officeDocument/2006/relationships/hyperlink" Target="https://smedia.stepup.edu.vn/thecoach/giaotiep/audio/flexible/" TargetMode="External"/><Relationship Id="rId232" Type="http://schemas.openxmlformats.org/officeDocument/2006/relationships/hyperlink" Target="https://smedia.stepup.edu.vn/thecoach/giaotiep/audio/flexible/" TargetMode="External"/><Relationship Id="rId305" Type="http://schemas.openxmlformats.org/officeDocument/2006/relationships/drawing" Target="../drawings/drawing11.xml"/><Relationship Id="rId304" Type="http://schemas.openxmlformats.org/officeDocument/2006/relationships/hyperlink" Target="https://smedia.stepup.edu.vn/thecoach/audio_TC2022/flexible_phrase/loidan_hayngheminhnoivadoclai.mp3" TargetMode="External"/><Relationship Id="rId303" Type="http://schemas.openxmlformats.org/officeDocument/2006/relationships/hyperlink" Target="https://smedia.stepup.edu.vn/thecoach/audio_TC2022/flexible_phrase/loidan_hayngheminhnoivadoclai.mp3" TargetMode="External"/><Relationship Id="rId302" Type="http://schemas.openxmlformats.org/officeDocument/2006/relationships/hyperlink" Target="https://smedia.stepup.edu.vn/thecoach/audio_TC2022/flexible_phrase/loidan_hayngheminhnoivadoclai.mp3" TargetMode="External"/><Relationship Id="rId306" Type="http://schemas.openxmlformats.org/officeDocument/2006/relationships/vmlDrawing" Target="../drawings/vmlDrawing5.vml"/><Relationship Id="rId301" Type="http://schemas.openxmlformats.org/officeDocument/2006/relationships/hyperlink" Target="https://smedia.stepup.edu.vn/thecoach/audio_TC2022/flexible_phrase/loidan_hayngheminhnoivadoclai.mp3" TargetMode="External"/><Relationship Id="rId300" Type="http://schemas.openxmlformats.org/officeDocument/2006/relationships/hyperlink" Target="https://smedia.stepup.edu.vn/thecoach/audio_TC2022/flexible_phrase/loidan_hayngheminhnoivadoclai.mp3" TargetMode="External"/><Relationship Id="rId206" Type="http://schemas.openxmlformats.org/officeDocument/2006/relationships/hyperlink" Target="https://smedia.stepup.edu.vn/thecoach/giaotiep/audio/flexible/" TargetMode="External"/><Relationship Id="rId205" Type="http://schemas.openxmlformats.org/officeDocument/2006/relationships/hyperlink" Target="https://tcfile.stepup.edu.vn/storage/newapp/giaotiep/audio/flexible/BL-0001_What-goal-do-you-have_48k_stereo.mp3" TargetMode="External"/><Relationship Id="rId204" Type="http://schemas.openxmlformats.org/officeDocument/2006/relationships/hyperlink" Target="https://smedia.stepup.edu.vn/thecoach/giaotiep/audio/flexible/20241004073812_I-try-to-get_en-US-ChristopherNeural.mp3" TargetMode="External"/><Relationship Id="rId203" Type="http://schemas.openxmlformats.org/officeDocument/2006/relationships/hyperlink" Target="https://smedia.stepup.edu.vn/thecoach/giaotiep/audio/flexible/" TargetMode="External"/><Relationship Id="rId209" Type="http://schemas.openxmlformats.org/officeDocument/2006/relationships/hyperlink" Target="https://smedia.stepup.edu.vn/thecoach/giaotiep/audio/flexible/" TargetMode="External"/><Relationship Id="rId208" Type="http://schemas.openxmlformats.org/officeDocument/2006/relationships/hyperlink" Target="https://tcfile.stepup.edu.vn/storage/newapp/giaotiep/audio/flexible/BL-0001_What-goal-do-you-have_48k_stereo.mp3" TargetMode="External"/><Relationship Id="rId207" Type="http://schemas.openxmlformats.org/officeDocument/2006/relationships/hyperlink" Target="https://smedia.stepup.edu.vn/thecoach/giaotiep/audio/flexible/20241004073812_I-try-to-get_en-US-ChristopherNeural.mp3" TargetMode="External"/><Relationship Id="rId202" Type="http://schemas.openxmlformats.org/officeDocument/2006/relationships/hyperlink" Target="https://tcfile.stepup.edu.vn/storage/newapp/giaotiep/audio/flexible/BL-0001_What-goal-do-you-have_48k_stereo.mp3" TargetMode="External"/><Relationship Id="rId201" Type="http://schemas.openxmlformats.org/officeDocument/2006/relationships/hyperlink" Target="https://smedia.stepup.edu.vn/thecoach/giaotiep/audio/flexible/20241004073812_I-try-to-get_en-US-ChristopherNeural.mp3" TargetMode="External"/><Relationship Id="rId200" Type="http://schemas.openxmlformats.org/officeDocument/2006/relationships/hyperlink" Target="https://smedia.stepup.edu.vn/thecoach/giaotiep/audio/flexible/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smedia.stepup.edu.vn/thecoach/image_TC2022/learning_phrase_qna/start_up.jpg" TargetMode="External"/><Relationship Id="rId190" Type="http://schemas.openxmlformats.org/officeDocument/2006/relationships/hyperlink" Target="https://smedia.stepup.edu.vn/thecoach/image_TC2022/learning_phrase_qna/sales_representative.jpg" TargetMode="External"/><Relationship Id="rId42" Type="http://schemas.openxmlformats.org/officeDocument/2006/relationships/hyperlink" Target="https://sumedia.stepup.edu.vn/media/thecoach/misc/suyt.mp3" TargetMode="External"/><Relationship Id="rId41" Type="http://schemas.openxmlformats.org/officeDocument/2006/relationships/hyperlink" Target="https://smedia.stepup.edu.vn/thecoach/image_TC2022/learning_card/ava_rachel.png" TargetMode="External"/><Relationship Id="rId44" Type="http://schemas.openxmlformats.org/officeDocument/2006/relationships/hyperlink" Target="https://smedia.stepup.edu.vn/thecoach/image_TC2022/learning_phrase_qna/start_up.jpg" TargetMode="External"/><Relationship Id="rId194" Type="http://schemas.openxmlformats.org/officeDocument/2006/relationships/hyperlink" Target="https://smedia.stepup.edu.vn/thecoach/giaotiep/audio/flexible/20241004073817_Ready-to-swi_en-US-ChristopherNeural.mp3" TargetMode="External"/><Relationship Id="rId43" Type="http://schemas.openxmlformats.org/officeDocument/2006/relationships/hyperlink" Target="https://smedia.stepup.edu.vn/thecoach/giaotiep/audio/flexible/20241003100524_How-long-hav_en-AU-NatashaNeural.mp3" TargetMode="External"/><Relationship Id="rId193" Type="http://schemas.openxmlformats.org/officeDocument/2006/relationships/hyperlink" Target="https://sumedia.stepup.edu.vn/media/thecoach/misc/suyt.mp3" TargetMode="External"/><Relationship Id="rId46" Type="http://schemas.openxmlformats.org/officeDocument/2006/relationships/hyperlink" Target="https://sumedia.stepup.edu.vn/media/thecoach/misc/suyt.mp3" TargetMode="External"/><Relationship Id="rId192" Type="http://schemas.openxmlformats.org/officeDocument/2006/relationships/hyperlink" Target="https://sumedia.stepup.edu.vn/media/thecoach/misc/suyt.mp3" TargetMode="External"/><Relationship Id="rId45" Type="http://schemas.openxmlformats.org/officeDocument/2006/relationships/hyperlink" Target="https://smedia.stepup.edu.vn/thecoach/image_TC2022/learning_card/ava_rachel.png" TargetMode="External"/><Relationship Id="rId191" Type="http://schemas.openxmlformats.org/officeDocument/2006/relationships/hyperlink" Target="https://smedia.stepup.edu.vn/thecoach/image_TC2022/learning_card/ava_rachel.png" TargetMode="External"/><Relationship Id="rId48" Type="http://schemas.openxmlformats.org/officeDocument/2006/relationships/hyperlink" Target="https://smedia.stepup.edu.vn/thecoach/image_TC2022/learning_phrase_qna/start_up.jpg" TargetMode="External"/><Relationship Id="rId187" Type="http://schemas.openxmlformats.org/officeDocument/2006/relationships/hyperlink" Target="https://sumedia.stepup.edu.vn/media/thecoach/misc/suyt.mp3" TargetMode="External"/><Relationship Id="rId47" Type="http://schemas.openxmlformats.org/officeDocument/2006/relationships/hyperlink" Target="https://smedia.stepup.edu.vn/thecoach/giaotiep/audio/flexible/20241003100524_How-long-hav_en-AU-NatashaNeural.mp3" TargetMode="External"/><Relationship Id="rId186" Type="http://schemas.openxmlformats.org/officeDocument/2006/relationships/hyperlink" Target="https://sumedia.stepup.edu.vn/media/thecoach/misc/suyt.mp3" TargetMode="External"/><Relationship Id="rId185" Type="http://schemas.openxmlformats.org/officeDocument/2006/relationships/hyperlink" Target="https://smedia.stepup.edu.vn/thecoach/image_TC2022/learning_card/ava_rachel.png" TargetMode="External"/><Relationship Id="rId49" Type="http://schemas.openxmlformats.org/officeDocument/2006/relationships/hyperlink" Target="https://smedia.stepup.edu.vn/thecoach/image_TC2022/learning_card/ava_rachel.png" TargetMode="External"/><Relationship Id="rId184" Type="http://schemas.openxmlformats.org/officeDocument/2006/relationships/hyperlink" Target="https://smedia.stepup.edu.vn/thecoach/image_TC2022/learning_phrase_qna/recharge.jpg" TargetMode="External"/><Relationship Id="rId189" Type="http://schemas.openxmlformats.org/officeDocument/2006/relationships/hyperlink" Target="https://smedia.stepup.edu.vn/thecoach/giaotiep/audio/flexible/20241004073817_Ready-to-swi_en-US-ChristopherNeural.mp3" TargetMode="External"/><Relationship Id="rId188" Type="http://schemas.openxmlformats.org/officeDocument/2006/relationships/hyperlink" Target="https://smedia.stepup.edu.vn/thecoach/giaotiep/audio/flexible/20241004073817_Ready-to-swi_en-US-ChristopherNeural.mp3" TargetMode="External"/><Relationship Id="rId31" Type="http://schemas.openxmlformats.org/officeDocument/2006/relationships/hyperlink" Target="https://smedia.stepup.edu.vn/thecoach/image_TC2022/learning_card/ava_rachel.png" TargetMode="External"/><Relationship Id="rId30" Type="http://schemas.openxmlformats.org/officeDocument/2006/relationships/hyperlink" Target="https://smedia.stepup.edu.vn/thecoach/image_TC2022/learning_phrase_qna/start_up.jpg" TargetMode="External"/><Relationship Id="rId33" Type="http://schemas.openxmlformats.org/officeDocument/2006/relationships/hyperlink" Target="https://smedia.stepup.edu.vn/thecoach/giaotiep/audio/flexible/20241003100526_How-can-I-co_en-AU-NatashaNeural.mp3" TargetMode="External"/><Relationship Id="rId183" Type="http://schemas.openxmlformats.org/officeDocument/2006/relationships/hyperlink" Target="https://smedia.stepup.edu.vn/thecoach/giaotiep/audio/flexible/20241004073815_Any-tips-you_en-US-ChristopherNeural.mp3" TargetMode="External"/><Relationship Id="rId32" Type="http://schemas.openxmlformats.org/officeDocument/2006/relationships/hyperlink" Target="https://sumedia.stepup.edu.vn/media/thecoach/misc/suyt.mp3" TargetMode="External"/><Relationship Id="rId182" Type="http://schemas.openxmlformats.org/officeDocument/2006/relationships/hyperlink" Target="https://smedia.stepup.edu.vn/thecoach/giaotiep/audio/flexible/20241004073815_Any-tips-you_en-US-ChristopherNeural.mp3" TargetMode="External"/><Relationship Id="rId35" Type="http://schemas.openxmlformats.org/officeDocument/2006/relationships/hyperlink" Target="https://smedia.stepup.edu.vn/thecoach/image_TC2022/learning_phrase_qna/start_up.jpg" TargetMode="External"/><Relationship Id="rId181" Type="http://schemas.openxmlformats.org/officeDocument/2006/relationships/hyperlink" Target="https://sumedia.stepup.edu.vn/media/thecoach/misc/suyt.mp3" TargetMode="External"/><Relationship Id="rId34" Type="http://schemas.openxmlformats.org/officeDocument/2006/relationships/hyperlink" Target="https://smedia.stepup.edu.vn/thecoach/giaotiep/audio/flexible/20241011071709_What-kind-of_en-AU-NatashaNeural.mp3" TargetMode="External"/><Relationship Id="rId180" Type="http://schemas.openxmlformats.org/officeDocument/2006/relationships/hyperlink" Target="https://sumedia.stepup.edu.vn/media/thecoach/misc/suyt.mp3" TargetMode="External"/><Relationship Id="rId37" Type="http://schemas.openxmlformats.org/officeDocument/2006/relationships/hyperlink" Target="https://sumedia.stepup.edu.vn/media/thecoach/misc/suyt.mp3" TargetMode="External"/><Relationship Id="rId176" Type="http://schemas.openxmlformats.org/officeDocument/2006/relationships/hyperlink" Target="https://smedia.stepup.edu.vn/thecoach/giaotiep/audio/flexible/20241004073815_Any-tips-you_en-US-ChristopherNeural.mp3" TargetMode="External"/><Relationship Id="rId297" Type="http://schemas.openxmlformats.org/officeDocument/2006/relationships/hyperlink" Target="https://sumedia.stepup.edu.vn/media/thecoach/misc/suyt.mp3" TargetMode="External"/><Relationship Id="rId36" Type="http://schemas.openxmlformats.org/officeDocument/2006/relationships/hyperlink" Target="https://smedia.stepup.edu.vn/thecoach/image_TC2022/learning_card/ava_rachel.png" TargetMode="External"/><Relationship Id="rId175" Type="http://schemas.openxmlformats.org/officeDocument/2006/relationships/hyperlink" Target="https://sumedia.stepup.edu.vn/media/thecoach/misc/suyt.mp3" TargetMode="External"/><Relationship Id="rId296" Type="http://schemas.openxmlformats.org/officeDocument/2006/relationships/hyperlink" Target="https://smedia.stepup.edu.vn/thecoach/image_TC2022/learning_card/ava_rachel.png" TargetMode="External"/><Relationship Id="rId39" Type="http://schemas.openxmlformats.org/officeDocument/2006/relationships/hyperlink" Target="https://smedia.stepup.edu.vn/thecoach/giaotiep/audio/flexible/20241011071709_What-kind-of_en-AU-NatashaNeural.mp3" TargetMode="External"/><Relationship Id="rId174" Type="http://schemas.openxmlformats.org/officeDocument/2006/relationships/hyperlink" Target="https://sumedia.stepup.edu.vn/media/thecoach/misc/suyt.mp3" TargetMode="External"/><Relationship Id="rId295" Type="http://schemas.openxmlformats.org/officeDocument/2006/relationships/hyperlink" Target="https://sumedia.stepup.edu.vn/media/thecoach/misc/suyt.mp3" TargetMode="External"/><Relationship Id="rId38" Type="http://schemas.openxmlformats.org/officeDocument/2006/relationships/hyperlink" Target="https://smedia.stepup.edu.vn/thecoach/giaotiep/audio/flexible/20241003100526_How-can-I-co_en-AU-NatashaNeural.mp3" TargetMode="External"/><Relationship Id="rId173" Type="http://schemas.openxmlformats.org/officeDocument/2006/relationships/hyperlink" Target="https://smedia.stepup.edu.vn/thecoach/image_TC2022/learning_card/ava_rachel.png" TargetMode="External"/><Relationship Id="rId294" Type="http://schemas.openxmlformats.org/officeDocument/2006/relationships/hyperlink" Target="https://sumedia.stepup.edu.vn/media/thecoach/misc/suyt.mp3" TargetMode="External"/><Relationship Id="rId179" Type="http://schemas.openxmlformats.org/officeDocument/2006/relationships/hyperlink" Target="https://smedia.stepup.edu.vn/thecoach/image_TC2022/learning_card/ava_rachel.png" TargetMode="External"/><Relationship Id="rId178" Type="http://schemas.openxmlformats.org/officeDocument/2006/relationships/hyperlink" Target="https://smedia.stepup.edu.vn/thecoach/image_TC2022/learning_phrase_qna/recharge.jpg" TargetMode="External"/><Relationship Id="rId299" Type="http://schemas.openxmlformats.org/officeDocument/2006/relationships/hyperlink" Target="https://smedia.stepup.edu.vn/thecoach/image_TC2022/learning_card/ava_rachel.png" TargetMode="External"/><Relationship Id="rId177" Type="http://schemas.openxmlformats.org/officeDocument/2006/relationships/hyperlink" Target="https://smedia.stepup.edu.vn/thecoach/giaotiep/audio/flexible/20241004073815_Any-tips-you_en-US-ChristopherNeural.mp3" TargetMode="External"/><Relationship Id="rId298" Type="http://schemas.openxmlformats.org/officeDocument/2006/relationships/hyperlink" Target="https://sumedia.stepup.edu.vn/media/thecoach/misc/suyt.mp3" TargetMode="External"/><Relationship Id="rId20" Type="http://schemas.openxmlformats.org/officeDocument/2006/relationships/hyperlink" Target="https://sumedia.stepup.edu.vn/media/thecoach/misc/suyt.mp3" TargetMode="External"/><Relationship Id="rId22" Type="http://schemas.openxmlformats.org/officeDocument/2006/relationships/hyperlink" Target="https://smedia.stepup.edu.vn/thecoach/image_TC2022/learning_phrase_qna/sales_director.jpg" TargetMode="External"/><Relationship Id="rId21" Type="http://schemas.openxmlformats.org/officeDocument/2006/relationships/hyperlink" Target="https://smedia.stepup.edu.vn/thecoach/giaotiep/audio/flexible/20241003100525_Where-is-you_en-AU-NatashaNeural.mp3" TargetMode="External"/><Relationship Id="rId24" Type="http://schemas.openxmlformats.org/officeDocument/2006/relationships/hyperlink" Target="https://sumedia.stepup.edu.vn/media/thecoach/misc/suyt.mp3" TargetMode="External"/><Relationship Id="rId23" Type="http://schemas.openxmlformats.org/officeDocument/2006/relationships/hyperlink" Target="https://smedia.stepup.edu.vn/thecoach/image_TC2022/learning_card/ava_rachel.png" TargetMode="External"/><Relationship Id="rId26" Type="http://schemas.openxmlformats.org/officeDocument/2006/relationships/hyperlink" Target="https://smedia.stepup.edu.vn/thecoach/image_TC2022/learning_phrase_qna/sales_associate.jpg" TargetMode="External"/><Relationship Id="rId25" Type="http://schemas.openxmlformats.org/officeDocument/2006/relationships/hyperlink" Target="https://smedia.stepup.edu.vn/thecoach/giaotiep/audio/flexible/20241003100525_Where-is-you_en-AU-NatashaNeural.mp3" TargetMode="External"/><Relationship Id="rId28" Type="http://schemas.openxmlformats.org/officeDocument/2006/relationships/hyperlink" Target="https://sumedia.stepup.edu.vn/media/thecoach/misc/suyt.mp3" TargetMode="External"/><Relationship Id="rId27" Type="http://schemas.openxmlformats.org/officeDocument/2006/relationships/hyperlink" Target="https://smedia.stepup.edu.vn/thecoach/image_TC2022/learning_card/ava_rachel.png" TargetMode="External"/><Relationship Id="rId29" Type="http://schemas.openxmlformats.org/officeDocument/2006/relationships/hyperlink" Target="https://smedia.stepup.edu.vn/thecoach/giaotiep/audio/flexible/20241003100526_How-can-I-co_en-AU-NatashaNeural.mp3" TargetMode="External"/><Relationship Id="rId11" Type="http://schemas.openxmlformats.org/officeDocument/2006/relationships/hyperlink" Target="https://sumedia.stepup.edu.vn/media/thecoach/audio_TC2022/learning_phrase_qna/voiceclaire_topic_16_en_19.mp3" TargetMode="External"/><Relationship Id="rId10" Type="http://schemas.openxmlformats.org/officeDocument/2006/relationships/hyperlink" Target="https://sumedia.stepup.edu.vn/media/thecoach/misc/suyt.mp3" TargetMode="External"/><Relationship Id="rId13" Type="http://schemas.openxmlformats.org/officeDocument/2006/relationships/hyperlink" Target="https://sumedia.stepup.edu.vn/media/thecoach/image_TC2022/learning_phrase_qna/230822_learning_phrase_qna_88_3_image.png" TargetMode="External"/><Relationship Id="rId12" Type="http://schemas.openxmlformats.org/officeDocument/2006/relationships/hyperlink" Target="https://sumedia.stepup.edu.vn/media/thecoach/audio_TC2022/learning_phrase_qna/voiceclaire_topic_16_en_19.mp3" TargetMode="External"/><Relationship Id="rId15" Type="http://schemas.openxmlformats.org/officeDocument/2006/relationships/hyperlink" Target="https://sumedia.stepup.edu.vn/media/thecoach/misc/suyt.mp3" TargetMode="External"/><Relationship Id="rId198" Type="http://schemas.openxmlformats.org/officeDocument/2006/relationships/hyperlink" Target="https://sumedia.stepup.edu.vn/media/thecoach/misc/suyt.mp3" TargetMode="External"/><Relationship Id="rId14" Type="http://schemas.openxmlformats.org/officeDocument/2006/relationships/hyperlink" Target="https://sumedia.stepup.edu.vn/media/thecoach/image_TC2022/learning_card/171022_lesson_icon_2_5.png" TargetMode="External"/><Relationship Id="rId197" Type="http://schemas.openxmlformats.org/officeDocument/2006/relationships/hyperlink" Target="https://smedia.stepup.edu.vn/thecoach/image_TC2022/learning_card/ava_rachel.png" TargetMode="External"/><Relationship Id="rId17" Type="http://schemas.openxmlformats.org/officeDocument/2006/relationships/hyperlink" Target="https://smedia.stepup.edu.vn/thecoach/giaotiep/audio/flexible/20241011071708_Which-compan_en-AU-NatashaNeural.mp3" TargetMode="External"/><Relationship Id="rId196" Type="http://schemas.openxmlformats.org/officeDocument/2006/relationships/hyperlink" Target="https://smedia.stepup.edu.vn/thecoach/image_TC2022/learning_phrase_qna/sales_representative.jpg" TargetMode="External"/><Relationship Id="rId16" Type="http://schemas.openxmlformats.org/officeDocument/2006/relationships/hyperlink" Target="https://smedia.stepup.edu.vn/thecoach/giaotiep/audio/flexible/20241003100525_Where-is-you_en-AU-NatashaNeural.mp3" TargetMode="External"/><Relationship Id="rId195" Type="http://schemas.openxmlformats.org/officeDocument/2006/relationships/hyperlink" Target="https://smedia.stepup.edu.vn/thecoach/giaotiep/audio/flexible/20241004073817_Ready-to-swi_en-US-ChristopherNeural.mp3" TargetMode="External"/><Relationship Id="rId19" Type="http://schemas.openxmlformats.org/officeDocument/2006/relationships/hyperlink" Target="https://smedia.stepup.edu.vn/thecoach/image_TC2022/learning_card/ava_rachel.png" TargetMode="External"/><Relationship Id="rId18" Type="http://schemas.openxmlformats.org/officeDocument/2006/relationships/hyperlink" Target="https://smedia.stepup.edu.vn/thecoach/image_TC2022/learning_phrase_qna/sales_representative.jpg" TargetMode="External"/><Relationship Id="rId199" Type="http://schemas.openxmlformats.org/officeDocument/2006/relationships/hyperlink" Target="https://sumedia.stepup.edu.vn/media/thecoach/misc/suyt.mp3" TargetMode="External"/><Relationship Id="rId84" Type="http://schemas.openxmlformats.org/officeDocument/2006/relationships/hyperlink" Target="https://sumedia.stepup.edu.vn/media/thecoach/misc/suyt.mp3" TargetMode="External"/><Relationship Id="rId83" Type="http://schemas.openxmlformats.org/officeDocument/2006/relationships/hyperlink" Target="https://smedia.stepup.edu.vn/thecoach/image_TC2022/learning_card/ava_rachel.png" TargetMode="External"/><Relationship Id="rId86" Type="http://schemas.openxmlformats.org/officeDocument/2006/relationships/hyperlink" Target="https://smedia.stepup.edu.vn/thecoach/image_TC2022/learning_card/ava_rachel.png" TargetMode="External"/><Relationship Id="rId85" Type="http://schemas.openxmlformats.org/officeDocument/2006/relationships/hyperlink" Target="https://smedia.stepup.edu.vn/thecoach/image_TC2022/learning_phrase_qna/next_week.jpg" TargetMode="External"/><Relationship Id="rId88" Type="http://schemas.openxmlformats.org/officeDocument/2006/relationships/hyperlink" Target="https://smedia.stepup.edu.vn/thecoach/giaotiep/audio/flexible/20241011071712_When-can-you_en-AU-NatashaNeural.mp3" TargetMode="External"/><Relationship Id="rId150" Type="http://schemas.openxmlformats.org/officeDocument/2006/relationships/hyperlink" Target="https://sumedia.stepup.edu.vn/media/thecoach/misc/suyt.mp3" TargetMode="External"/><Relationship Id="rId271" Type="http://schemas.openxmlformats.org/officeDocument/2006/relationships/hyperlink" Target="https://sumedia.stepup.edu.vn/media/thecoach/misc/suyt.mp3" TargetMode="External"/><Relationship Id="rId87" Type="http://schemas.openxmlformats.org/officeDocument/2006/relationships/hyperlink" Target="https://sumedia.stepup.edu.vn/media/thecoach/misc/suyt.mp3" TargetMode="External"/><Relationship Id="rId270" Type="http://schemas.openxmlformats.org/officeDocument/2006/relationships/hyperlink" Target="https://sumedia.stepup.edu.vn/media/thecoach/misc/suyt.mp3" TargetMode="External"/><Relationship Id="rId89" Type="http://schemas.openxmlformats.org/officeDocument/2006/relationships/hyperlink" Target="https://smedia.stepup.edu.vn/thecoach/giaotiep/audio/flexible/20241011071712_When-can-you_en-AU-NatashaNeural.mp3" TargetMode="External"/><Relationship Id="rId80" Type="http://schemas.openxmlformats.org/officeDocument/2006/relationships/hyperlink" Target="https://smedia.stepup.edu.vn/thecoach/giaotiep/audio/flexible/20241003100524_How-long-hav_en-AU-NatashaNeural.mp3" TargetMode="External"/><Relationship Id="rId82" Type="http://schemas.openxmlformats.org/officeDocument/2006/relationships/hyperlink" Target="https://smedia.stepup.edu.vn/thecoach/image_TC2022/learning_phrase_qna/sales_representative.jpg" TargetMode="External"/><Relationship Id="rId81" Type="http://schemas.openxmlformats.org/officeDocument/2006/relationships/hyperlink" Target="https://smedia.stepup.edu.vn/thecoach/giaotiep/audio/flexible/20241003100526_How-can-I-co_en-AU-NatashaNeural.mp3" TargetMode="External"/><Relationship Id="rId1" Type="http://schemas.openxmlformats.org/officeDocument/2006/relationships/hyperlink" Target="https://sumedia.stepup.edu.vn/media/thecoach/audio_TC2022/learning_card/voiceclaire_topic_16_en_11.mp3" TargetMode="External"/><Relationship Id="rId2" Type="http://schemas.openxmlformats.org/officeDocument/2006/relationships/hyperlink" Target="https://sumedia.stepup.edu.vn/media/thecoach/audio_TC2022/learning_phrase_qna/voiceclaire_topic_16_en_11.mp3" TargetMode="External"/><Relationship Id="rId3" Type="http://schemas.openxmlformats.org/officeDocument/2006/relationships/hyperlink" Target="https://sumedia.stepup.edu.vn/media/thecoach/image_TC2022/learning_phrase_qna/230822_learning_phrase_qna_88_1_image.png" TargetMode="External"/><Relationship Id="rId149" Type="http://schemas.openxmlformats.org/officeDocument/2006/relationships/hyperlink" Target="https://smedia.stepup.edu.vn/thecoach/image_TC2022/learning_card/ava_rachel.png" TargetMode="External"/><Relationship Id="rId4" Type="http://schemas.openxmlformats.org/officeDocument/2006/relationships/hyperlink" Target="https://sumedia.stepup.edu.vn/media/thecoach/image_TC2022/learning_card/171022_lesson_icon_2_5.png" TargetMode="External"/><Relationship Id="rId148" Type="http://schemas.openxmlformats.org/officeDocument/2006/relationships/hyperlink" Target="https://smedia.stepup.edu.vn/thecoach/image_TC2022/learning_phrase_qna/recharge.jpg" TargetMode="External"/><Relationship Id="rId269" Type="http://schemas.openxmlformats.org/officeDocument/2006/relationships/hyperlink" Target="https://smedia.stepup.edu.vn/thecoach/image_TC2022/learning_card/ava_rachel.png" TargetMode="External"/><Relationship Id="rId9" Type="http://schemas.openxmlformats.org/officeDocument/2006/relationships/hyperlink" Target="https://sumedia.stepup.edu.vn/media/thecoach/image_TC2022/learning_card/171022_lesson_icon_2_5.png" TargetMode="External"/><Relationship Id="rId143" Type="http://schemas.openxmlformats.org/officeDocument/2006/relationships/hyperlink" Target="https://smedia.stepup.edu.vn/thecoach/image_TC2022/learning_card/ava_rachel.png" TargetMode="External"/><Relationship Id="rId264" Type="http://schemas.openxmlformats.org/officeDocument/2006/relationships/hyperlink" Target="https://sumedia.stepup.edu.vn/media/thecoach/misc/suyt.mp3" TargetMode="External"/><Relationship Id="rId142" Type="http://schemas.openxmlformats.org/officeDocument/2006/relationships/hyperlink" Target="https://smedia.stepup.edu.vn/thecoach/image_TC2022/learning_phrase_qna/recharge.jpg" TargetMode="External"/><Relationship Id="rId263" Type="http://schemas.openxmlformats.org/officeDocument/2006/relationships/hyperlink" Target="https://smedia.stepup.edu.vn/thecoach/image_TC2022/learning_card/ava_rachel.png" TargetMode="External"/><Relationship Id="rId141" Type="http://schemas.openxmlformats.org/officeDocument/2006/relationships/hyperlink" Target="https://smedia.stepup.edu.vn/thecoach/giaotiep/audio/flexible/20241004073811_Do-you-notic_en-US-ChristopherNeural.mp3" TargetMode="External"/><Relationship Id="rId262" Type="http://schemas.openxmlformats.org/officeDocument/2006/relationships/hyperlink" Target="https://sumedia.stepup.edu.vn/media/thecoach/misc/suyt.mp3" TargetMode="External"/><Relationship Id="rId140" Type="http://schemas.openxmlformats.org/officeDocument/2006/relationships/hyperlink" Target="https://smedia.stepup.edu.vn/thecoach/giaotiep/audio/flexible/20241004073811_Do-you-notic_en-US-ChristopherNeural.mp3" TargetMode="External"/><Relationship Id="rId261" Type="http://schemas.openxmlformats.org/officeDocument/2006/relationships/hyperlink" Target="https://sumedia.stepup.edu.vn/media/thecoach/misc/suyt.mp3" TargetMode="External"/><Relationship Id="rId5" Type="http://schemas.openxmlformats.org/officeDocument/2006/relationships/hyperlink" Target="https://sumedia.stepup.edu.vn/media/thecoach/misc/suyt.mp3" TargetMode="External"/><Relationship Id="rId147" Type="http://schemas.openxmlformats.org/officeDocument/2006/relationships/hyperlink" Target="https://smedia.stepup.edu.vn/thecoach/giaotiep/audio/flexible/20241004073811_Do-you-notic_en-US-ChristopherNeural.mp3" TargetMode="External"/><Relationship Id="rId268" Type="http://schemas.openxmlformats.org/officeDocument/2006/relationships/hyperlink" Target="https://sumedia.stepup.edu.vn/media/thecoach/misc/suyt.mp3" TargetMode="External"/><Relationship Id="rId6" Type="http://schemas.openxmlformats.org/officeDocument/2006/relationships/hyperlink" Target="https://sumedia.stepup.edu.vn/media/thecoach/audio_TC2022/learning_card/voiceclaire_topic_16_en_11.mp3" TargetMode="External"/><Relationship Id="rId146" Type="http://schemas.openxmlformats.org/officeDocument/2006/relationships/hyperlink" Target="https://smedia.stepup.edu.vn/thecoach/giaotiep/audio/flexible/20241004073811_Do-you-notic_en-US-ChristopherNeural.mp3" TargetMode="External"/><Relationship Id="rId267" Type="http://schemas.openxmlformats.org/officeDocument/2006/relationships/hyperlink" Target="https://sumedia.stepup.edu.vn/media/thecoach/misc/suyt.mp3" TargetMode="External"/><Relationship Id="rId7" Type="http://schemas.openxmlformats.org/officeDocument/2006/relationships/hyperlink" Target="https://sumedia.stepup.edu.vn/media/thecoach/audio_TC2022/learning_phrase_qna/voiceclaire_topic_16_en_11.mp3" TargetMode="External"/><Relationship Id="rId145" Type="http://schemas.openxmlformats.org/officeDocument/2006/relationships/hyperlink" Target="https://sumedia.stepup.edu.vn/media/thecoach/misc/suyt.mp3" TargetMode="External"/><Relationship Id="rId266" Type="http://schemas.openxmlformats.org/officeDocument/2006/relationships/hyperlink" Target="https://smedia.stepup.edu.vn/thecoach/image_TC2022/learning_card/ava_rachel.png" TargetMode="External"/><Relationship Id="rId8" Type="http://schemas.openxmlformats.org/officeDocument/2006/relationships/hyperlink" Target="https://sumedia.stepup.edu.vn/media/thecoach/image_TC2022/learning_phrase_qna/230822_learning_phrase_qna_88_2_image.png" TargetMode="External"/><Relationship Id="rId144" Type="http://schemas.openxmlformats.org/officeDocument/2006/relationships/hyperlink" Target="https://sumedia.stepup.edu.vn/media/thecoach/misc/suyt.mp3" TargetMode="External"/><Relationship Id="rId265" Type="http://schemas.openxmlformats.org/officeDocument/2006/relationships/hyperlink" Target="https://sumedia.stepup.edu.vn/media/thecoach/misc/suyt.mp3" TargetMode="External"/><Relationship Id="rId73" Type="http://schemas.openxmlformats.org/officeDocument/2006/relationships/hyperlink" Target="https://smedia.stepup.edu.vn/thecoach/image_TC2022/learning_card/ava_rachel.png" TargetMode="External"/><Relationship Id="rId72" Type="http://schemas.openxmlformats.org/officeDocument/2006/relationships/hyperlink" Target="https://smedia.stepup.edu.vn/thecoach/image_TC2022/learning_phrase_qna/sales_representative.jpg" TargetMode="External"/><Relationship Id="rId75" Type="http://schemas.openxmlformats.org/officeDocument/2006/relationships/hyperlink" Target="https://smedia.stepup.edu.vn/thecoach/giaotiep/audio/flexible/20241003100524_How-long-hav_en-AU-NatashaNeural.mp3" TargetMode="External"/><Relationship Id="rId74" Type="http://schemas.openxmlformats.org/officeDocument/2006/relationships/hyperlink" Target="https://sumedia.stepup.edu.vn/media/thecoach/misc/suyt.mp3" TargetMode="External"/><Relationship Id="rId77" Type="http://schemas.openxmlformats.org/officeDocument/2006/relationships/hyperlink" Target="https://smedia.stepup.edu.vn/thecoach/image_TC2022/learning_phrase_qna/sales_representative.jpg" TargetMode="External"/><Relationship Id="rId260" Type="http://schemas.openxmlformats.org/officeDocument/2006/relationships/hyperlink" Target="https://smedia.stepup.edu.vn/thecoach/image_TC2022/learning_card/ava_rachel.png" TargetMode="External"/><Relationship Id="rId76" Type="http://schemas.openxmlformats.org/officeDocument/2006/relationships/hyperlink" Target="https://smedia.stepup.edu.vn/thecoach/giaotiep/audio/flexible/20241003100526_How-can-I-co_en-AU-NatashaNeural.mp3" TargetMode="External"/><Relationship Id="rId79" Type="http://schemas.openxmlformats.org/officeDocument/2006/relationships/hyperlink" Target="https://sumedia.stepup.edu.vn/media/thecoach/misc/suyt.mp3" TargetMode="External"/><Relationship Id="rId78" Type="http://schemas.openxmlformats.org/officeDocument/2006/relationships/hyperlink" Target="https://smedia.stepup.edu.vn/thecoach/image_TC2022/learning_card/ava_rachel.png" TargetMode="External"/><Relationship Id="rId71" Type="http://schemas.openxmlformats.org/officeDocument/2006/relationships/hyperlink" Target="https://smedia.stepup.edu.vn/thecoach/giaotiep/audio/flexible/20241003100526_How-can-I-co_en-AU-NatashaNeural.mp3" TargetMode="External"/><Relationship Id="rId70" Type="http://schemas.openxmlformats.org/officeDocument/2006/relationships/hyperlink" Target="https://smedia.stepup.edu.vn/thecoach/giaotiep/audio/flexible/20241003100524_How-long-hav_en-AU-NatashaNeural.mp3" TargetMode="External"/><Relationship Id="rId139" Type="http://schemas.openxmlformats.org/officeDocument/2006/relationships/hyperlink" Target="https://sumedia.stepup.edu.vn/media/thecoach/misc/suyt.mp3" TargetMode="External"/><Relationship Id="rId138" Type="http://schemas.openxmlformats.org/officeDocument/2006/relationships/hyperlink" Target="https://sumedia.stepup.edu.vn/media/thecoach/misc/suyt.mp3" TargetMode="External"/><Relationship Id="rId259" Type="http://schemas.openxmlformats.org/officeDocument/2006/relationships/hyperlink" Target="https://sumedia.stepup.edu.vn/media/thecoach/misc/suyt.mp3" TargetMode="External"/><Relationship Id="rId137" Type="http://schemas.openxmlformats.org/officeDocument/2006/relationships/hyperlink" Target="https://smedia.stepup.edu.vn/thecoach/image_TC2022/learning_card/ava_rachel.png" TargetMode="External"/><Relationship Id="rId258" Type="http://schemas.openxmlformats.org/officeDocument/2006/relationships/hyperlink" Target="https://sumedia.stepup.edu.vn/media/thecoach/misc/suyt.mp3" TargetMode="External"/><Relationship Id="rId132" Type="http://schemas.openxmlformats.org/officeDocument/2006/relationships/hyperlink" Target="https://sumedia.stepup.edu.vn/media/thecoach/misc/suyt.mp3" TargetMode="External"/><Relationship Id="rId253" Type="http://schemas.openxmlformats.org/officeDocument/2006/relationships/hyperlink" Target="https://sumedia.stepup.edu.vn/media/thecoach/misc/suyt.mp3" TargetMode="External"/><Relationship Id="rId131" Type="http://schemas.openxmlformats.org/officeDocument/2006/relationships/hyperlink" Target="https://smedia.stepup.edu.vn/thecoach/image_TC2022/learning_card/ava_rachel.png" TargetMode="External"/><Relationship Id="rId252" Type="http://schemas.openxmlformats.org/officeDocument/2006/relationships/hyperlink" Target="https://sumedia.stepup.edu.vn/media/thecoach/misc/suyt.mp3" TargetMode="External"/><Relationship Id="rId130" Type="http://schemas.openxmlformats.org/officeDocument/2006/relationships/hyperlink" Target="https://smedia.stepup.edu.vn/thecoach/image_TC2022/learning_phrase_qna/sales_representative.jpg" TargetMode="External"/><Relationship Id="rId251" Type="http://schemas.openxmlformats.org/officeDocument/2006/relationships/hyperlink" Target="https://smedia.stepup.edu.vn/thecoach/image_TC2022/learning_card/ava_rachel.png" TargetMode="External"/><Relationship Id="rId250" Type="http://schemas.openxmlformats.org/officeDocument/2006/relationships/hyperlink" Target="https://sumedia.stepup.edu.vn/media/thecoach/misc/suyt.mp3" TargetMode="External"/><Relationship Id="rId136" Type="http://schemas.openxmlformats.org/officeDocument/2006/relationships/hyperlink" Target="https://smedia.stepup.edu.vn/thecoach/image_TC2022/learning_phrase_qna/recharge.jpg" TargetMode="External"/><Relationship Id="rId257" Type="http://schemas.openxmlformats.org/officeDocument/2006/relationships/hyperlink" Target="https://smedia.stepup.edu.vn/thecoach/image_TC2022/learning_card/ava_rachel.png" TargetMode="External"/><Relationship Id="rId135" Type="http://schemas.openxmlformats.org/officeDocument/2006/relationships/hyperlink" Target="https://smedia.stepup.edu.vn/thecoach/giaotiep/audio/flexible/20241004073811_Do-you-notic_en-US-ChristopherNeural.mp3" TargetMode="External"/><Relationship Id="rId256" Type="http://schemas.openxmlformats.org/officeDocument/2006/relationships/hyperlink" Target="https://sumedia.stepup.edu.vn/media/thecoach/misc/suyt.mp3" TargetMode="External"/><Relationship Id="rId134" Type="http://schemas.openxmlformats.org/officeDocument/2006/relationships/hyperlink" Target="https://smedia.stepup.edu.vn/thecoach/giaotiep/audio/flexible/20241004073811_Do-you-notic_en-US-ChristopherNeural.mp3" TargetMode="External"/><Relationship Id="rId255" Type="http://schemas.openxmlformats.org/officeDocument/2006/relationships/hyperlink" Target="https://sumedia.stepup.edu.vn/media/thecoach/misc/suyt.mp3" TargetMode="External"/><Relationship Id="rId133" Type="http://schemas.openxmlformats.org/officeDocument/2006/relationships/hyperlink" Target="https://sumedia.stepup.edu.vn/media/thecoach/misc/suyt.mp3" TargetMode="External"/><Relationship Id="rId254" Type="http://schemas.openxmlformats.org/officeDocument/2006/relationships/hyperlink" Target="https://smedia.stepup.edu.vn/thecoach/image_TC2022/learning_card/ava_rachel.png" TargetMode="External"/><Relationship Id="rId62" Type="http://schemas.openxmlformats.org/officeDocument/2006/relationships/hyperlink" Target="https://smedia.stepup.edu.vn/thecoach/image_TC2022/learning_phrase_qna/headquarter.png" TargetMode="External"/><Relationship Id="rId61" Type="http://schemas.openxmlformats.org/officeDocument/2006/relationships/hyperlink" Target="https://smedia.stepup.edu.vn/thecoach/giaotiep/audio/flexible/20241003100525_Where-is-you_en-AU-NatashaNeural.mp3" TargetMode="External"/><Relationship Id="rId64" Type="http://schemas.openxmlformats.org/officeDocument/2006/relationships/hyperlink" Target="https://sumedia.stepup.edu.vn/media/thecoach/misc/suyt.mp3" TargetMode="External"/><Relationship Id="rId63" Type="http://schemas.openxmlformats.org/officeDocument/2006/relationships/hyperlink" Target="https://smedia.stepup.edu.vn/thecoach/image_TC2022/learning_card/ava_rachel.png" TargetMode="External"/><Relationship Id="rId66" Type="http://schemas.openxmlformats.org/officeDocument/2006/relationships/hyperlink" Target="https://smedia.stepup.edu.vn/thecoach/giaotiep/audio/flexible/20241003100525_Where-is-you_en-AU-NatashaNeural.mp3" TargetMode="External"/><Relationship Id="rId172" Type="http://schemas.openxmlformats.org/officeDocument/2006/relationships/hyperlink" Target="https://smedia.stepup.edu.vn/thecoach/image_TC2022/learning_phrase_qna/recharge.jpg" TargetMode="External"/><Relationship Id="rId293" Type="http://schemas.openxmlformats.org/officeDocument/2006/relationships/hyperlink" Target="https://smedia.stepup.edu.vn/thecoach/image_TC2022/learning_card/ava_rachel.png" TargetMode="External"/><Relationship Id="rId65" Type="http://schemas.openxmlformats.org/officeDocument/2006/relationships/hyperlink" Target="https://smedia.stepup.edu.vn/thecoach/giaotiep/audio/flexible/20241011071709_What-kind-of_en-AU-NatashaNeural.mp3" TargetMode="External"/><Relationship Id="rId171" Type="http://schemas.openxmlformats.org/officeDocument/2006/relationships/hyperlink" Target="https://smedia.stepup.edu.vn/thecoach/giaotiep/audio/flexible/20241004073815_Any-tips-you_en-US-ChristopherNeural.mp3" TargetMode="External"/><Relationship Id="rId292" Type="http://schemas.openxmlformats.org/officeDocument/2006/relationships/hyperlink" Target="https://sumedia.stepup.edu.vn/media/thecoach/misc/suyt.mp3" TargetMode="External"/><Relationship Id="rId68" Type="http://schemas.openxmlformats.org/officeDocument/2006/relationships/hyperlink" Target="https://smedia.stepup.edu.vn/thecoach/image_TC2022/learning_card/ava_rachel.png" TargetMode="External"/><Relationship Id="rId170" Type="http://schemas.openxmlformats.org/officeDocument/2006/relationships/hyperlink" Target="https://smedia.stepup.edu.vn/thecoach/giaotiep/audio/flexible/20241004073815_Any-tips-you_en-US-ChristopherNeural.mp3" TargetMode="External"/><Relationship Id="rId291" Type="http://schemas.openxmlformats.org/officeDocument/2006/relationships/hyperlink" Target="https://sumedia.stepup.edu.vn/media/thecoach/misc/suyt.mp3" TargetMode="External"/><Relationship Id="rId67" Type="http://schemas.openxmlformats.org/officeDocument/2006/relationships/hyperlink" Target="https://smedia.stepup.edu.vn/thecoach/image_TC2022/learning_phrase_qna/headquarter.png" TargetMode="External"/><Relationship Id="rId290" Type="http://schemas.openxmlformats.org/officeDocument/2006/relationships/hyperlink" Target="https://smedia.stepup.edu.vn/thecoach/image_TC2022/learning_card/ava_rachel.png" TargetMode="External"/><Relationship Id="rId60" Type="http://schemas.openxmlformats.org/officeDocument/2006/relationships/hyperlink" Target="https://smedia.stepup.edu.vn/thecoach/giaotiep/audio/flexible/20241011071709_What-kind-of_en-AU-NatashaNeural.mp3" TargetMode="External"/><Relationship Id="rId165" Type="http://schemas.openxmlformats.org/officeDocument/2006/relationships/hyperlink" Target="https://smedia.stepup.edu.vn/thecoach/giaotiep/audio/flexible/20241004073813_How-often-do_en-US-ChristopherNeural.mp3" TargetMode="External"/><Relationship Id="rId286" Type="http://schemas.openxmlformats.org/officeDocument/2006/relationships/hyperlink" Target="https://sumedia.stepup.edu.vn/media/thecoach/misc/suyt.mp3" TargetMode="External"/><Relationship Id="rId69" Type="http://schemas.openxmlformats.org/officeDocument/2006/relationships/hyperlink" Target="https://sumedia.stepup.edu.vn/media/thecoach/misc/suyt.mp3" TargetMode="External"/><Relationship Id="rId164" Type="http://schemas.openxmlformats.org/officeDocument/2006/relationships/hyperlink" Target="https://smedia.stepup.edu.vn/thecoach/giaotiep/audio/flexible/20241004073813_How-often-do_en-US-ChristopherNeural.mp3" TargetMode="External"/><Relationship Id="rId285" Type="http://schemas.openxmlformats.org/officeDocument/2006/relationships/hyperlink" Target="https://sumedia.stepup.edu.vn/media/thecoach/misc/suyt.mp3" TargetMode="External"/><Relationship Id="rId163" Type="http://schemas.openxmlformats.org/officeDocument/2006/relationships/hyperlink" Target="https://sumedia.stepup.edu.vn/media/thecoach/misc/suyt.mp3" TargetMode="External"/><Relationship Id="rId284" Type="http://schemas.openxmlformats.org/officeDocument/2006/relationships/hyperlink" Target="https://smedia.stepup.edu.vn/thecoach/image_TC2022/learning_card/ava_rachel.png" TargetMode="External"/><Relationship Id="rId162" Type="http://schemas.openxmlformats.org/officeDocument/2006/relationships/hyperlink" Target="https://sumedia.stepup.edu.vn/media/thecoach/misc/suyt.mp3" TargetMode="External"/><Relationship Id="rId283" Type="http://schemas.openxmlformats.org/officeDocument/2006/relationships/hyperlink" Target="https://sumedia.stepup.edu.vn/media/thecoach/misc/suyt.mp3" TargetMode="External"/><Relationship Id="rId169" Type="http://schemas.openxmlformats.org/officeDocument/2006/relationships/hyperlink" Target="https://sumedia.stepup.edu.vn/media/thecoach/misc/suyt.mp3" TargetMode="External"/><Relationship Id="rId168" Type="http://schemas.openxmlformats.org/officeDocument/2006/relationships/hyperlink" Target="https://sumedia.stepup.edu.vn/media/thecoach/misc/suyt.mp3" TargetMode="External"/><Relationship Id="rId289" Type="http://schemas.openxmlformats.org/officeDocument/2006/relationships/hyperlink" Target="https://sumedia.stepup.edu.vn/media/thecoach/misc/suyt.mp3" TargetMode="External"/><Relationship Id="rId167" Type="http://schemas.openxmlformats.org/officeDocument/2006/relationships/hyperlink" Target="https://smedia.stepup.edu.vn/thecoach/image_TC2022/learning_card/ava_rachel.png" TargetMode="External"/><Relationship Id="rId288" Type="http://schemas.openxmlformats.org/officeDocument/2006/relationships/hyperlink" Target="https://sumedia.stepup.edu.vn/media/thecoach/misc/suyt.mp3" TargetMode="External"/><Relationship Id="rId166" Type="http://schemas.openxmlformats.org/officeDocument/2006/relationships/hyperlink" Target="https://smedia.stepup.edu.vn/thecoach/image_TC2022/learning_phrase_qna/as_often_as.jpg" TargetMode="External"/><Relationship Id="rId287" Type="http://schemas.openxmlformats.org/officeDocument/2006/relationships/hyperlink" Target="https://smedia.stepup.edu.vn/thecoach/image_TC2022/learning_card/ava_rachel.png" TargetMode="External"/><Relationship Id="rId51" Type="http://schemas.openxmlformats.org/officeDocument/2006/relationships/hyperlink" Target="https://smedia.stepup.edu.vn/thecoach/giaotiep/audio/flexible/20241003100524_How-long-hav_en-AU-NatashaNeural.mp3" TargetMode="External"/><Relationship Id="rId50" Type="http://schemas.openxmlformats.org/officeDocument/2006/relationships/hyperlink" Target="https://sumedia.stepup.edu.vn/media/thecoach/misc/suyt.mp3" TargetMode="External"/><Relationship Id="rId53" Type="http://schemas.openxmlformats.org/officeDocument/2006/relationships/hyperlink" Target="https://smedia.stepup.edu.vn/thecoach/image_TC2022/learning_card/ava_rachel.png" TargetMode="External"/><Relationship Id="rId52" Type="http://schemas.openxmlformats.org/officeDocument/2006/relationships/hyperlink" Target="https://smedia.stepup.edu.vn/thecoach/image_TC2022/learning_phrase_qna/start_up.jpg" TargetMode="External"/><Relationship Id="rId55" Type="http://schemas.openxmlformats.org/officeDocument/2006/relationships/hyperlink" Target="https://smedia.stepup.edu.vn/thecoach/giaotiep/audio/flexible/20241011071709_What-kind-of_en-AU-NatashaNeural.mp3" TargetMode="External"/><Relationship Id="rId161" Type="http://schemas.openxmlformats.org/officeDocument/2006/relationships/hyperlink" Target="https://smedia.stepup.edu.vn/thecoach/image_TC2022/learning_card/ava_rachel.png" TargetMode="External"/><Relationship Id="rId282" Type="http://schemas.openxmlformats.org/officeDocument/2006/relationships/hyperlink" Target="https://sumedia.stepup.edu.vn/media/thecoach/misc/suyt.mp3" TargetMode="External"/><Relationship Id="rId54" Type="http://schemas.openxmlformats.org/officeDocument/2006/relationships/hyperlink" Target="https://sumedia.stepup.edu.vn/media/thecoach/misc/suyt.mp3" TargetMode="External"/><Relationship Id="rId160" Type="http://schemas.openxmlformats.org/officeDocument/2006/relationships/hyperlink" Target="https://smedia.stepup.edu.vn/thecoach/image_TC2022/learning_phrase_qna/as_often_as.jpg" TargetMode="External"/><Relationship Id="rId281" Type="http://schemas.openxmlformats.org/officeDocument/2006/relationships/hyperlink" Target="https://smedia.stepup.edu.vn/thecoach/image_TC2022/learning_card/ava_rachel.png" TargetMode="External"/><Relationship Id="rId57" Type="http://schemas.openxmlformats.org/officeDocument/2006/relationships/hyperlink" Target="https://smedia.stepup.edu.vn/thecoach/image_TC2022/learning_phrase_qna/headquarter.png" TargetMode="External"/><Relationship Id="rId280" Type="http://schemas.openxmlformats.org/officeDocument/2006/relationships/hyperlink" Target="https://sumedia.stepup.edu.vn/media/thecoach/misc/suyt.mp3" TargetMode="External"/><Relationship Id="rId56" Type="http://schemas.openxmlformats.org/officeDocument/2006/relationships/hyperlink" Target="https://smedia.stepup.edu.vn/thecoach/giaotiep/audio/flexible/20241003100525_Where-is-you_en-AU-NatashaNeural.mp3" TargetMode="External"/><Relationship Id="rId159" Type="http://schemas.openxmlformats.org/officeDocument/2006/relationships/hyperlink" Target="https://smedia.stepup.edu.vn/thecoach/giaotiep/audio/flexible/20241004073813_How-often-do_en-US-ChristopherNeural.mp3" TargetMode="External"/><Relationship Id="rId59" Type="http://schemas.openxmlformats.org/officeDocument/2006/relationships/hyperlink" Target="https://sumedia.stepup.edu.vn/media/thecoach/misc/suyt.mp3" TargetMode="External"/><Relationship Id="rId154" Type="http://schemas.openxmlformats.org/officeDocument/2006/relationships/hyperlink" Target="https://smedia.stepup.edu.vn/thecoach/image_TC2022/learning_phrase_qna/as_often_as.jpg" TargetMode="External"/><Relationship Id="rId275" Type="http://schemas.openxmlformats.org/officeDocument/2006/relationships/hyperlink" Target="https://smedia.stepup.edu.vn/thecoach/image_TC2022/learning_card/ava_rachel.png" TargetMode="External"/><Relationship Id="rId58" Type="http://schemas.openxmlformats.org/officeDocument/2006/relationships/hyperlink" Target="https://smedia.stepup.edu.vn/thecoach/image_TC2022/learning_card/ava_rachel.png" TargetMode="External"/><Relationship Id="rId153" Type="http://schemas.openxmlformats.org/officeDocument/2006/relationships/hyperlink" Target="https://smedia.stepup.edu.vn/thecoach/giaotiep/audio/flexible/20241004073813_How-often-do_en-US-ChristopherNeural.mp3" TargetMode="External"/><Relationship Id="rId274" Type="http://schemas.openxmlformats.org/officeDocument/2006/relationships/hyperlink" Target="https://sumedia.stepup.edu.vn/media/thecoach/misc/suyt.mp3" TargetMode="External"/><Relationship Id="rId152" Type="http://schemas.openxmlformats.org/officeDocument/2006/relationships/hyperlink" Target="https://smedia.stepup.edu.vn/thecoach/giaotiep/audio/flexible/20241004073813_How-often-do_en-US-ChristopherNeural.mp3" TargetMode="External"/><Relationship Id="rId273" Type="http://schemas.openxmlformats.org/officeDocument/2006/relationships/hyperlink" Target="https://sumedia.stepup.edu.vn/media/thecoach/misc/suyt.mp3" TargetMode="External"/><Relationship Id="rId151" Type="http://schemas.openxmlformats.org/officeDocument/2006/relationships/hyperlink" Target="https://sumedia.stepup.edu.vn/media/thecoach/misc/suyt.mp3" TargetMode="External"/><Relationship Id="rId272" Type="http://schemas.openxmlformats.org/officeDocument/2006/relationships/hyperlink" Target="https://smedia.stepup.edu.vn/thecoach/image_TC2022/learning_card/ava_rachel.png" TargetMode="External"/><Relationship Id="rId158" Type="http://schemas.openxmlformats.org/officeDocument/2006/relationships/hyperlink" Target="https://smedia.stepup.edu.vn/thecoach/giaotiep/audio/flexible/20241004073813_How-often-do_en-US-ChristopherNeural.mp3" TargetMode="External"/><Relationship Id="rId279" Type="http://schemas.openxmlformats.org/officeDocument/2006/relationships/hyperlink" Target="https://sumedia.stepup.edu.vn/media/thecoach/misc/suyt.mp3" TargetMode="External"/><Relationship Id="rId157" Type="http://schemas.openxmlformats.org/officeDocument/2006/relationships/hyperlink" Target="https://sumedia.stepup.edu.vn/media/thecoach/misc/suyt.mp3" TargetMode="External"/><Relationship Id="rId278" Type="http://schemas.openxmlformats.org/officeDocument/2006/relationships/hyperlink" Target="https://smedia.stepup.edu.vn/thecoach/image_TC2022/learning_card/ava_rachel.png" TargetMode="External"/><Relationship Id="rId156" Type="http://schemas.openxmlformats.org/officeDocument/2006/relationships/hyperlink" Target="https://sumedia.stepup.edu.vn/media/thecoach/misc/suyt.mp3" TargetMode="External"/><Relationship Id="rId277" Type="http://schemas.openxmlformats.org/officeDocument/2006/relationships/hyperlink" Target="https://sumedia.stepup.edu.vn/media/thecoach/misc/suyt.mp3" TargetMode="External"/><Relationship Id="rId155" Type="http://schemas.openxmlformats.org/officeDocument/2006/relationships/hyperlink" Target="https://smedia.stepup.edu.vn/thecoach/image_TC2022/learning_card/ava_rachel.png" TargetMode="External"/><Relationship Id="rId276" Type="http://schemas.openxmlformats.org/officeDocument/2006/relationships/hyperlink" Target="https://sumedia.stepup.edu.vn/media/thecoach/misc/suyt.mp3" TargetMode="External"/><Relationship Id="rId107" Type="http://schemas.openxmlformats.org/officeDocument/2006/relationships/hyperlink" Target="https://smedia.stepup.edu.vn/thecoach/image_TC2022/learning_card/ava_rachel.png" TargetMode="External"/><Relationship Id="rId228" Type="http://schemas.openxmlformats.org/officeDocument/2006/relationships/hyperlink" Target="https://sumedia.stepup.edu.vn/media/thecoach/misc/suyt.mp3" TargetMode="External"/><Relationship Id="rId106" Type="http://schemas.openxmlformats.org/officeDocument/2006/relationships/hyperlink" Target="https://smedia.stepup.edu.vn/thecoach/image_TC2022/learning_phrase_qna/sales_representative.jpg" TargetMode="External"/><Relationship Id="rId227" Type="http://schemas.openxmlformats.org/officeDocument/2006/relationships/hyperlink" Target="https://smedia.stepup.edu.vn/thecoach/image_TC2022/learning_card/ava_rachel.png" TargetMode="External"/><Relationship Id="rId105" Type="http://schemas.openxmlformats.org/officeDocument/2006/relationships/hyperlink" Target="https://smedia.stepup.edu.vn/thecoach/giaotiep/audio/flexible/20241004073808_How-long-hav_en-US-ChristopherNeural.mp3" TargetMode="External"/><Relationship Id="rId226" Type="http://schemas.openxmlformats.org/officeDocument/2006/relationships/hyperlink" Target="https://sumedia.stepup.edu.vn/media/thecoach/misc/suyt.mp3" TargetMode="External"/><Relationship Id="rId104" Type="http://schemas.openxmlformats.org/officeDocument/2006/relationships/hyperlink" Target="https://smedia.stepup.edu.vn/thecoach/giaotiep/audio/flexible/20241004073808_How-long-hav_en-US-ChristopherNeural.mp3" TargetMode="External"/><Relationship Id="rId225" Type="http://schemas.openxmlformats.org/officeDocument/2006/relationships/hyperlink" Target="https://sumedia.stepup.edu.vn/media/thecoach/misc/suyt.mp3" TargetMode="External"/><Relationship Id="rId109" Type="http://schemas.openxmlformats.org/officeDocument/2006/relationships/hyperlink" Target="https://sumedia.stepup.edu.vn/media/thecoach/misc/suyt.mp3" TargetMode="External"/><Relationship Id="rId108" Type="http://schemas.openxmlformats.org/officeDocument/2006/relationships/hyperlink" Target="https://sumedia.stepup.edu.vn/media/thecoach/misc/suyt.mp3" TargetMode="External"/><Relationship Id="rId229" Type="http://schemas.openxmlformats.org/officeDocument/2006/relationships/hyperlink" Target="https://sumedia.stepup.edu.vn/media/thecoach/misc/suyt.mp3" TargetMode="External"/><Relationship Id="rId220" Type="http://schemas.openxmlformats.org/officeDocument/2006/relationships/hyperlink" Target="https://sumedia.stepup.edu.vn/media/thecoach/misc/suyt.mp3" TargetMode="External"/><Relationship Id="rId103" Type="http://schemas.openxmlformats.org/officeDocument/2006/relationships/hyperlink" Target="https://sumedia.stepup.edu.vn/media/thecoach/misc/suyt.mp3" TargetMode="External"/><Relationship Id="rId224" Type="http://schemas.openxmlformats.org/officeDocument/2006/relationships/hyperlink" Target="https://smedia.stepup.edu.vn/thecoach/image_TC2022/learning_card/ava_rachel.png" TargetMode="External"/><Relationship Id="rId102" Type="http://schemas.openxmlformats.org/officeDocument/2006/relationships/hyperlink" Target="https://sumedia.stepup.edu.vn/media/thecoach/misc/suyt.mp3" TargetMode="External"/><Relationship Id="rId223" Type="http://schemas.openxmlformats.org/officeDocument/2006/relationships/hyperlink" Target="https://sumedia.stepup.edu.vn/media/thecoach/misc/suyt.mp3" TargetMode="External"/><Relationship Id="rId101" Type="http://schemas.openxmlformats.org/officeDocument/2006/relationships/hyperlink" Target="https://smedia.stepup.edu.vn/thecoach/image_TC2022/learning_card/ava_rachel.png" TargetMode="External"/><Relationship Id="rId222" Type="http://schemas.openxmlformats.org/officeDocument/2006/relationships/hyperlink" Target="https://sumedia.stepup.edu.vn/media/thecoach/misc/suyt.mp3" TargetMode="External"/><Relationship Id="rId100" Type="http://schemas.openxmlformats.org/officeDocument/2006/relationships/hyperlink" Target="https://smedia.stepup.edu.vn/thecoach/image_TC2022/learning_phrase_qna/sales_representative.jpg" TargetMode="External"/><Relationship Id="rId221" Type="http://schemas.openxmlformats.org/officeDocument/2006/relationships/hyperlink" Target="https://smedia.stepup.edu.vn/thecoach/image_TC2022/learning_card/ava_rachel.png" TargetMode="External"/><Relationship Id="rId217" Type="http://schemas.openxmlformats.org/officeDocument/2006/relationships/hyperlink" Target="https://sumedia.stepup.edu.vn/media/thecoach/misc/suyt.mp3" TargetMode="External"/><Relationship Id="rId216" Type="http://schemas.openxmlformats.org/officeDocument/2006/relationships/hyperlink" Target="https://sumedia.stepup.edu.vn/media/thecoach/misc/suyt.mp3" TargetMode="External"/><Relationship Id="rId215" Type="http://schemas.openxmlformats.org/officeDocument/2006/relationships/hyperlink" Target="https://smedia.stepup.edu.vn/thecoach/image_TC2022/learning_card/ava_rachel.png" TargetMode="External"/><Relationship Id="rId214" Type="http://schemas.openxmlformats.org/officeDocument/2006/relationships/hyperlink" Target="https://sumedia.stepup.edu.vn/media/thecoach/misc/suyt.mp3" TargetMode="External"/><Relationship Id="rId219" Type="http://schemas.openxmlformats.org/officeDocument/2006/relationships/hyperlink" Target="https://sumedia.stepup.edu.vn/media/thecoach/misc/suyt.mp3" TargetMode="External"/><Relationship Id="rId218" Type="http://schemas.openxmlformats.org/officeDocument/2006/relationships/hyperlink" Target="https://smedia.stepup.edu.vn/thecoach/image_TC2022/learning_card/ava_rachel.png" TargetMode="External"/><Relationship Id="rId213" Type="http://schemas.openxmlformats.org/officeDocument/2006/relationships/hyperlink" Target="https://sumedia.stepup.edu.vn/media/thecoach/misc/suyt.mp3" TargetMode="External"/><Relationship Id="rId212" Type="http://schemas.openxmlformats.org/officeDocument/2006/relationships/hyperlink" Target="https://smedia.stepup.edu.vn/thecoach/image_TC2022/learning_card/ava_rachel.png" TargetMode="External"/><Relationship Id="rId211" Type="http://schemas.openxmlformats.org/officeDocument/2006/relationships/hyperlink" Target="https://sumedia.stepup.edu.vn/media/thecoach/misc/suyt.mp3" TargetMode="External"/><Relationship Id="rId210" Type="http://schemas.openxmlformats.org/officeDocument/2006/relationships/hyperlink" Target="https://sumedia.stepup.edu.vn/media/thecoach/misc/suyt.mp3" TargetMode="External"/><Relationship Id="rId129" Type="http://schemas.openxmlformats.org/officeDocument/2006/relationships/hyperlink" Target="https://smedia.stepup.edu.vn/thecoach/giaotiep/audio/flexible/20241004073810_How-are-you_en-US-ChristopherNeural.mp3" TargetMode="External"/><Relationship Id="rId128" Type="http://schemas.openxmlformats.org/officeDocument/2006/relationships/hyperlink" Target="https://smedia.stepup.edu.vn/thecoach/giaotiep/audio/flexible/20241004073810_How-are-you_en-US-ChristopherNeural.mp3" TargetMode="External"/><Relationship Id="rId249" Type="http://schemas.openxmlformats.org/officeDocument/2006/relationships/hyperlink" Target="https://sumedia.stepup.edu.vn/media/thecoach/misc/suyt.mp3" TargetMode="External"/><Relationship Id="rId127" Type="http://schemas.openxmlformats.org/officeDocument/2006/relationships/hyperlink" Target="https://sumedia.stepup.edu.vn/media/thecoach/misc/suyt.mp3" TargetMode="External"/><Relationship Id="rId248" Type="http://schemas.openxmlformats.org/officeDocument/2006/relationships/hyperlink" Target="https://smedia.stepup.edu.vn/thecoach/image_TC2022/learning_card/ava_rachel.png" TargetMode="External"/><Relationship Id="rId126" Type="http://schemas.openxmlformats.org/officeDocument/2006/relationships/hyperlink" Target="https://sumedia.stepup.edu.vn/media/thecoach/misc/suyt.mp3" TargetMode="External"/><Relationship Id="rId247" Type="http://schemas.openxmlformats.org/officeDocument/2006/relationships/hyperlink" Target="https://sumedia.stepup.edu.vn/media/thecoach/misc/suyt.mp3" TargetMode="External"/><Relationship Id="rId121" Type="http://schemas.openxmlformats.org/officeDocument/2006/relationships/hyperlink" Target="https://sumedia.stepup.edu.vn/media/thecoach/misc/suyt.mp3" TargetMode="External"/><Relationship Id="rId242" Type="http://schemas.openxmlformats.org/officeDocument/2006/relationships/hyperlink" Target="https://smedia.stepup.edu.vn/thecoach/image_TC2022/learning_card/ava_rachel.png" TargetMode="External"/><Relationship Id="rId120" Type="http://schemas.openxmlformats.org/officeDocument/2006/relationships/hyperlink" Target="https://sumedia.stepup.edu.vn/media/thecoach/misc/suyt.mp3" TargetMode="External"/><Relationship Id="rId241" Type="http://schemas.openxmlformats.org/officeDocument/2006/relationships/hyperlink" Target="https://sumedia.stepup.edu.vn/media/thecoach/misc/suyt.mp3" TargetMode="External"/><Relationship Id="rId240" Type="http://schemas.openxmlformats.org/officeDocument/2006/relationships/hyperlink" Target="https://sumedia.stepup.edu.vn/media/thecoach/misc/suyt.mp3" TargetMode="External"/><Relationship Id="rId125" Type="http://schemas.openxmlformats.org/officeDocument/2006/relationships/hyperlink" Target="https://smedia.stepup.edu.vn/thecoach/image_TC2022/learning_card/ava_rachel.png" TargetMode="External"/><Relationship Id="rId246" Type="http://schemas.openxmlformats.org/officeDocument/2006/relationships/hyperlink" Target="https://sumedia.stepup.edu.vn/media/thecoach/misc/suyt.mp3" TargetMode="External"/><Relationship Id="rId124" Type="http://schemas.openxmlformats.org/officeDocument/2006/relationships/hyperlink" Target="https://smedia.stepup.edu.vn/thecoach/image_TC2022/learning_phrase_qna/sales_representative.jpg" TargetMode="External"/><Relationship Id="rId245" Type="http://schemas.openxmlformats.org/officeDocument/2006/relationships/hyperlink" Target="https://smedia.stepup.edu.vn/thecoach/image_TC2022/learning_card/ava_rachel.png" TargetMode="External"/><Relationship Id="rId123" Type="http://schemas.openxmlformats.org/officeDocument/2006/relationships/hyperlink" Target="https://smedia.stepup.edu.vn/thecoach/giaotiep/audio/flexible/20241004073810_How-are-you_en-US-ChristopherNeural.mp3" TargetMode="External"/><Relationship Id="rId244" Type="http://schemas.openxmlformats.org/officeDocument/2006/relationships/hyperlink" Target="https://sumedia.stepup.edu.vn/media/thecoach/misc/suyt.mp3" TargetMode="External"/><Relationship Id="rId122" Type="http://schemas.openxmlformats.org/officeDocument/2006/relationships/hyperlink" Target="https://smedia.stepup.edu.vn/thecoach/giaotiep/audio/flexible/20241004073810_How-are-you_en-US-ChristopherNeural.mp3" TargetMode="External"/><Relationship Id="rId243" Type="http://schemas.openxmlformats.org/officeDocument/2006/relationships/hyperlink" Target="https://sumedia.stepup.edu.vn/media/thecoach/misc/suyt.mp3" TargetMode="External"/><Relationship Id="rId95" Type="http://schemas.openxmlformats.org/officeDocument/2006/relationships/hyperlink" Target="https://smedia.stepup.edu.vn/thecoach/image_TC2022/learning_phrase_qna/next_week.jpg" TargetMode="External"/><Relationship Id="rId94" Type="http://schemas.openxmlformats.org/officeDocument/2006/relationships/hyperlink" Target="https://smedia.stepup.edu.vn/thecoach/giaotiep/audio/flexible/20241011071712_When-can-you_en-AU-NatashaNeural.mp3" TargetMode="External"/><Relationship Id="rId97" Type="http://schemas.openxmlformats.org/officeDocument/2006/relationships/hyperlink" Target="https://sumedia.stepup.edu.vn/media/thecoach/misc/suyt.mp3" TargetMode="External"/><Relationship Id="rId96" Type="http://schemas.openxmlformats.org/officeDocument/2006/relationships/hyperlink" Target="https://smedia.stepup.edu.vn/thecoach/image_TC2022/learning_card/ava_rachel.png" TargetMode="External"/><Relationship Id="rId99" Type="http://schemas.openxmlformats.org/officeDocument/2006/relationships/hyperlink" Target="https://smedia.stepup.edu.vn/thecoach/giaotiep/audio/flexible/20241004073808_How-long-hav_en-US-ChristopherNeural.mp3" TargetMode="External"/><Relationship Id="rId98" Type="http://schemas.openxmlformats.org/officeDocument/2006/relationships/hyperlink" Target="https://smedia.stepup.edu.vn/thecoach/giaotiep/audio/flexible/20241004073808_How-long-hav_en-US-ChristopherNeural.mp3" TargetMode="External"/><Relationship Id="rId91" Type="http://schemas.openxmlformats.org/officeDocument/2006/relationships/hyperlink" Target="https://smedia.stepup.edu.vn/thecoach/image_TC2022/learning_card/ava_rachel.png" TargetMode="External"/><Relationship Id="rId90" Type="http://schemas.openxmlformats.org/officeDocument/2006/relationships/hyperlink" Target="https://smedia.stepup.edu.vn/thecoach/image_TC2022/learning_phrase_qna/next_week.jpg" TargetMode="External"/><Relationship Id="rId93" Type="http://schemas.openxmlformats.org/officeDocument/2006/relationships/hyperlink" Target="https://smedia.stepup.edu.vn/thecoach/giaotiep/audio/flexible/20241011071712_When-can-you_en-AU-NatashaNeural.mp3" TargetMode="External"/><Relationship Id="rId92" Type="http://schemas.openxmlformats.org/officeDocument/2006/relationships/hyperlink" Target="https://sumedia.stepup.edu.vn/media/thecoach/misc/suyt.mp3" TargetMode="External"/><Relationship Id="rId118" Type="http://schemas.openxmlformats.org/officeDocument/2006/relationships/hyperlink" Target="https://smedia.stepup.edu.vn/thecoach/image_TC2022/learning_phrase_qna/sales_representative.jpg" TargetMode="External"/><Relationship Id="rId239" Type="http://schemas.openxmlformats.org/officeDocument/2006/relationships/hyperlink" Target="https://smedia.stepup.edu.vn/thecoach/image_TC2022/learning_card/ava_rachel.png" TargetMode="External"/><Relationship Id="rId117" Type="http://schemas.openxmlformats.org/officeDocument/2006/relationships/hyperlink" Target="https://smedia.stepup.edu.vn/thecoach/giaotiep/audio/flexible/20241004073810_How-are-you_en-US-ChristopherNeural.mp3" TargetMode="External"/><Relationship Id="rId238" Type="http://schemas.openxmlformats.org/officeDocument/2006/relationships/hyperlink" Target="https://sumedia.stepup.edu.vn/media/thecoach/misc/suyt.mp3" TargetMode="External"/><Relationship Id="rId116" Type="http://schemas.openxmlformats.org/officeDocument/2006/relationships/hyperlink" Target="https://smedia.stepup.edu.vn/thecoach/giaotiep/audio/flexible/20241004073810_How-are-you_en-US-ChristopherNeural.mp3" TargetMode="External"/><Relationship Id="rId237" Type="http://schemas.openxmlformats.org/officeDocument/2006/relationships/hyperlink" Target="https://sumedia.stepup.edu.vn/media/thecoach/misc/suyt.mp3" TargetMode="External"/><Relationship Id="rId115" Type="http://schemas.openxmlformats.org/officeDocument/2006/relationships/hyperlink" Target="https://sumedia.stepup.edu.vn/media/thecoach/misc/suyt.mp3" TargetMode="External"/><Relationship Id="rId236" Type="http://schemas.openxmlformats.org/officeDocument/2006/relationships/hyperlink" Target="https://smedia.stepup.edu.vn/thecoach/image_TC2022/learning_card/ava_rachel.png" TargetMode="External"/><Relationship Id="rId119" Type="http://schemas.openxmlformats.org/officeDocument/2006/relationships/hyperlink" Target="https://smedia.stepup.edu.vn/thecoach/image_TC2022/learning_card/ava_rachel.png" TargetMode="External"/><Relationship Id="rId110" Type="http://schemas.openxmlformats.org/officeDocument/2006/relationships/hyperlink" Target="https://smedia.stepup.edu.vn/thecoach/giaotiep/audio/flexible/20241004073808_How-long-hav_en-US-ChristopherNeural.mp3" TargetMode="External"/><Relationship Id="rId231" Type="http://schemas.openxmlformats.org/officeDocument/2006/relationships/hyperlink" Target="https://sumedia.stepup.edu.vn/media/thecoach/misc/suyt.mp3" TargetMode="External"/><Relationship Id="rId230" Type="http://schemas.openxmlformats.org/officeDocument/2006/relationships/hyperlink" Target="https://smedia.stepup.edu.vn/thecoach/image_TC2022/learning_card/ava_rachel.png" TargetMode="External"/><Relationship Id="rId114" Type="http://schemas.openxmlformats.org/officeDocument/2006/relationships/hyperlink" Target="https://sumedia.stepup.edu.vn/media/thecoach/misc/suyt.mp3" TargetMode="External"/><Relationship Id="rId235" Type="http://schemas.openxmlformats.org/officeDocument/2006/relationships/hyperlink" Target="https://sumedia.stepup.edu.vn/media/thecoach/misc/suyt.mp3" TargetMode="External"/><Relationship Id="rId113" Type="http://schemas.openxmlformats.org/officeDocument/2006/relationships/hyperlink" Target="https://smedia.stepup.edu.vn/thecoach/image_TC2022/learning_card/ava_rachel.png" TargetMode="External"/><Relationship Id="rId234" Type="http://schemas.openxmlformats.org/officeDocument/2006/relationships/hyperlink" Target="https://sumedia.stepup.edu.vn/media/thecoach/misc/suyt.mp3" TargetMode="External"/><Relationship Id="rId112" Type="http://schemas.openxmlformats.org/officeDocument/2006/relationships/hyperlink" Target="https://smedia.stepup.edu.vn/thecoach/image_TC2022/learning_phrase_qna/sales_representative.jpg" TargetMode="External"/><Relationship Id="rId233" Type="http://schemas.openxmlformats.org/officeDocument/2006/relationships/hyperlink" Target="https://smedia.stepup.edu.vn/thecoach/image_TC2022/learning_card/ava_rachel.png" TargetMode="External"/><Relationship Id="rId111" Type="http://schemas.openxmlformats.org/officeDocument/2006/relationships/hyperlink" Target="https://smedia.stepup.edu.vn/thecoach/giaotiep/audio/flexible/20241004073808_How-long-hav_en-US-ChristopherNeural.mp3" TargetMode="External"/><Relationship Id="rId232" Type="http://schemas.openxmlformats.org/officeDocument/2006/relationships/hyperlink" Target="https://sumedia.stepup.edu.vn/media/thecoach/misc/suyt.mp3" TargetMode="External"/><Relationship Id="rId304" Type="http://schemas.openxmlformats.org/officeDocument/2006/relationships/drawing" Target="../drawings/drawing12.xml"/><Relationship Id="rId303" Type="http://schemas.openxmlformats.org/officeDocument/2006/relationships/hyperlink" Target="https://sumedia.stepup.edu.vn/media/thecoach/misc/suyt.mp3" TargetMode="External"/><Relationship Id="rId302" Type="http://schemas.openxmlformats.org/officeDocument/2006/relationships/hyperlink" Target="https://smedia.stepup.edu.vn/thecoach/image_TC2022/learning_card/ava_rachel.png" TargetMode="External"/><Relationship Id="rId301" Type="http://schemas.openxmlformats.org/officeDocument/2006/relationships/hyperlink" Target="https://sumedia.stepup.edu.vn/media/thecoach/misc/suyt.mp3" TargetMode="External"/><Relationship Id="rId300" Type="http://schemas.openxmlformats.org/officeDocument/2006/relationships/hyperlink" Target="https://sumedia.stepup.edu.vn/media/thecoach/misc/suyt.mp3" TargetMode="External"/><Relationship Id="rId206" Type="http://schemas.openxmlformats.org/officeDocument/2006/relationships/hyperlink" Target="https://smedia.stepup.edu.vn/thecoach/image_TC2022/learning_card/ava_rachel.png" TargetMode="External"/><Relationship Id="rId205" Type="http://schemas.openxmlformats.org/officeDocument/2006/relationships/hyperlink" Target="https://sumedia.stepup.edu.vn/media/thecoach/misc/suyt.mp3" TargetMode="External"/><Relationship Id="rId204" Type="http://schemas.openxmlformats.org/officeDocument/2006/relationships/hyperlink" Target="https://sumedia.stepup.edu.vn/media/thecoach/misc/suyt.mp3" TargetMode="External"/><Relationship Id="rId203" Type="http://schemas.openxmlformats.org/officeDocument/2006/relationships/hyperlink" Target="https://smedia.stepup.edu.vn/thecoach/image_TC2022/learning_card/ava_rachel.png" TargetMode="External"/><Relationship Id="rId209" Type="http://schemas.openxmlformats.org/officeDocument/2006/relationships/hyperlink" Target="https://smedia.stepup.edu.vn/thecoach/image_TC2022/learning_card/ava_rachel.png" TargetMode="External"/><Relationship Id="rId208" Type="http://schemas.openxmlformats.org/officeDocument/2006/relationships/hyperlink" Target="https://sumedia.stepup.edu.vn/media/thecoach/misc/suyt.mp3" TargetMode="External"/><Relationship Id="rId207" Type="http://schemas.openxmlformats.org/officeDocument/2006/relationships/hyperlink" Target="https://sumedia.stepup.edu.vn/media/thecoach/misc/suyt.mp3" TargetMode="External"/><Relationship Id="rId202" Type="http://schemas.openxmlformats.org/officeDocument/2006/relationships/hyperlink" Target="https://smedia.stepup.edu.vn/thecoach/image_TC2022/learning_phrase_qna/sales_representative.jpg" TargetMode="External"/><Relationship Id="rId201" Type="http://schemas.openxmlformats.org/officeDocument/2006/relationships/hyperlink" Target="https://smedia.stepup.edu.vn/thecoach/giaotiep/audio/flexible/20241004073817_Ready-to-swi_en-US-ChristopherNeural.mp3" TargetMode="External"/><Relationship Id="rId200" Type="http://schemas.openxmlformats.org/officeDocument/2006/relationships/hyperlink" Target="https://smedia.stepup.edu.vn/thecoach/giaotiep/audio/flexible/20241004073817_Ready-to-swi_en-US-ChristopherNeural.mp3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sumedia.stepup.edu.vn/media/thecoach/giaotiep/lesson_outline/BL-0141_be-upfront-about-their-bad-jok_48k_stereo.mp3" TargetMode="External"/><Relationship Id="rId3" Type="http://schemas.openxmlformats.org/officeDocument/2006/relationships/hyperlink" Target="https://sumedia.stepup.edu.vn/media/thecoach/giaotiep/lesson_outline/BL-0142_express-how-I-feel-about-their_48k_stereo.mp3" TargetMode="External"/><Relationship Id="rId4" Type="http://schemas.openxmlformats.org/officeDocument/2006/relationships/hyperlink" Target="https://sumedia.stepup.edu.vn/media/thecoach/giaotiep/lesson_outline/BL-0143_report-it-to-a-supervisor-for_48k_stereo.mp3" TargetMode="External"/><Relationship Id="rId5" Type="http://schemas.openxmlformats.org/officeDocument/2006/relationships/drawing" Target="../drawings/drawing13.xml"/><Relationship Id="rId6" Type="http://schemas.openxmlformats.org/officeDocument/2006/relationships/vmlDrawing" Target="../drawings/vmlDrawing6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media.stepup.edu.vn/thecoach/giaotiep/image/qna/weeklycontent/audio./" TargetMode="External"/><Relationship Id="rId2" Type="http://schemas.openxmlformats.org/officeDocument/2006/relationships/hyperlink" Target="https://smedia.stepup.edu.vn/thecoach/giaotiep/image/qna/weeklycontent/xyz.png" TargetMode="External"/><Relationship Id="rId3" Type="http://schemas.openxmlformats.org/officeDocument/2006/relationships/hyperlink" Target="https://sumedia.stepup.edu.vn/media/thecoach/image_TC2022/learning_card/171022_lesson_icon_2_5.png" TargetMode="External"/><Relationship Id="rId4" Type="http://schemas.openxmlformats.org/officeDocument/2006/relationships/hyperlink" Target="https://sumedia.stepup.edu.vn/media/thecoach/misc/suyt.mp3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tcfile.stepup.edu.vn/storage/newapp/giaotiep/audio/flexible/BL-0001_What-goal-do-you-have_48k_stereo.mp3" TargetMode="External"/><Relationship Id="rId10" Type="http://schemas.openxmlformats.org/officeDocument/2006/relationships/hyperlink" Target="https://smedia.stepup.edu.vn/thecoach/audio_TC2022/flexible_phrase/loidan_haydichcausau.mp3" TargetMode="External"/><Relationship Id="rId13" Type="http://schemas.openxmlformats.org/officeDocument/2006/relationships/hyperlink" Target="https://tcfile.stepup.edu.vn/storage/newapp/giaotiep/audio/flexible/BL-0001_What-goal-do-you-have_48k_stereo.mp3" TargetMode="External"/><Relationship Id="rId12" Type="http://schemas.openxmlformats.org/officeDocument/2006/relationships/hyperlink" Target="https://smedia.stepup.edu.vn/thecoach/audio_TC2022/flexible_phrase/loidan_haydichcausau.mp3" TargetMode="External"/><Relationship Id="rId1" Type="http://schemas.openxmlformats.org/officeDocument/2006/relationships/hyperlink" Target="https://smedia.stepup.edu.vn/thecoach/giaotiep/audio/flexible/" TargetMode="External"/><Relationship Id="rId2" Type="http://schemas.openxmlformats.org/officeDocument/2006/relationships/hyperlink" Target="https://smedia.stepup.edu.vn/thecoach/audio_TC2022/flexible_phrase/loidan_hayngheminhnoivadoclai.mp3" TargetMode="External"/><Relationship Id="rId3" Type="http://schemas.openxmlformats.org/officeDocument/2006/relationships/hyperlink" Target="https://smedia.stepup.edu.vn/thecoach/giaotiep/audio/flexible/" TargetMode="External"/><Relationship Id="rId4" Type="http://schemas.openxmlformats.org/officeDocument/2006/relationships/hyperlink" Target="https://smedia.stepup.edu.vn/thecoach/audio_TC2022/flexible_phrase/loidan_nhaclainhe.mp3" TargetMode="External"/><Relationship Id="rId9" Type="http://schemas.openxmlformats.org/officeDocument/2006/relationships/hyperlink" Target="https://tcfile.stepup.edu.vn/storage/newapp/giaotiep/audio/flexible/BL-0001_What-goal-do-you-have_48k_stereo.mp3" TargetMode="External"/><Relationship Id="rId15" Type="http://schemas.openxmlformats.org/officeDocument/2006/relationships/hyperlink" Target="https://tcfile.stepup.edu.vn/storage/newapp/giaotiep/audio/flexible/BL-0001_What-goal-do-you-have_48k_stereo.mp3" TargetMode="External"/><Relationship Id="rId14" Type="http://schemas.openxmlformats.org/officeDocument/2006/relationships/hyperlink" Target="https://smedia.stepup.edu.vn/thecoach/audio_TC2022/flexible_phrase/loidan_haydichcausau.mp3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smedia.stepup.edu.vn/thecoach/audio_TC2022/flexible_phrase/loidan_haydichcausau.mp3" TargetMode="External"/><Relationship Id="rId5" Type="http://schemas.openxmlformats.org/officeDocument/2006/relationships/hyperlink" Target="https://tcfile.stepup.edu.vn/storage/newapp/giaotiep/audio/flexible/BL-0001_What-goal-do-you-have_48k_stereo.mp3" TargetMode="External"/><Relationship Id="rId6" Type="http://schemas.openxmlformats.org/officeDocument/2006/relationships/hyperlink" Target="https://smedia.stepup.edu.vn/thecoach/audio_TC2022/flexible_phrase/loidan_haydichcausau.mp3" TargetMode="External"/><Relationship Id="rId7" Type="http://schemas.openxmlformats.org/officeDocument/2006/relationships/hyperlink" Target="https://tcfile.stepup.edu.vn/storage/newapp/giaotiep/audio/flexible/BL-0001_What-goal-do-you-have_48k_stereo.mp3" TargetMode="External"/><Relationship Id="rId8" Type="http://schemas.openxmlformats.org/officeDocument/2006/relationships/hyperlink" Target="https://smedia.stepup.edu.vn/thecoach/audio_TC2022/flexible_phrase/loidan_haydichcausau.mp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tcfile.stepup.edu.vn/image/1SGWeTkH4yJFC8vrGYoEWZ_RvK66NF-bsbEDUrspTUyo/learning_card/101022_produce_8_1.png" TargetMode="External"/><Relationship Id="rId10" Type="http://schemas.openxmlformats.org/officeDocument/2006/relationships/hyperlink" Target="https://tcfile.stepup.edu.vn/image/1SGWeTkH4yJFC8vrGYoEWZ_RvK66NF-bsbEDUrspTUyo/learning_card/101022_produce_8_1.png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5.xml"/><Relationship Id="rId1" Type="http://schemas.openxmlformats.org/officeDocument/2006/relationships/comments" Target="../comments1.xml"/><Relationship Id="rId2" Type="http://schemas.openxmlformats.org/officeDocument/2006/relationships/hyperlink" Target="https://tcfile.stepup.edu.vn/image/1SGWeTkH4yJFC8vrGYoEWZ_RvK66NF-bsbEDUrspTUyo/learning_card/101022_produce_8_1.png" TargetMode="External"/><Relationship Id="rId3" Type="http://schemas.openxmlformats.org/officeDocument/2006/relationships/hyperlink" Target="https://tcfile.stepup.edu.vn/image/1SGWeTkH4yJFC8vrGYoEWZ_RvK66NF-bsbEDUrspTUyo/learning_card/101022_produce_8_1.png" TargetMode="External"/><Relationship Id="rId4" Type="http://schemas.openxmlformats.org/officeDocument/2006/relationships/hyperlink" Target="https://tcfile.stepup.edu.vn/image/1SGWeTkH4yJFC8vrGYoEWZ_RvK66NF-bsbEDUrspTUyo/learning_card/101022_produce_8_1.png" TargetMode="External"/><Relationship Id="rId9" Type="http://schemas.openxmlformats.org/officeDocument/2006/relationships/hyperlink" Target="https://tcfile.stepup.edu.vn/image/1SGWeTkH4yJFC8vrGYoEWZ_RvK66NF-bsbEDUrspTUyo/learning_card/101022_produce_8_1.png" TargetMode="External"/><Relationship Id="rId5" Type="http://schemas.openxmlformats.org/officeDocument/2006/relationships/hyperlink" Target="https://tcfile.stepup.edu.vn/image/1SGWeTkH4yJFC8vrGYoEWZ_RvK66NF-bsbEDUrspTUyo/learning_card/101022_produce_8_1.png" TargetMode="External"/><Relationship Id="rId6" Type="http://schemas.openxmlformats.org/officeDocument/2006/relationships/hyperlink" Target="https://tcfile.stepup.edu.vn/image/1SGWeTkH4yJFC8vrGYoEWZ_RvK66NF-bsbEDUrspTUyo/learning_card/101022_produce_8_1.png" TargetMode="External"/><Relationship Id="rId7" Type="http://schemas.openxmlformats.org/officeDocument/2006/relationships/hyperlink" Target="https://tcfile.stepup.edu.vn/image/1SGWeTkH4yJFC8vrGYoEWZ_RvK66NF-bsbEDUrspTUyo/learning_card/101022_produce_8_1.png" TargetMode="External"/><Relationship Id="rId8" Type="http://schemas.openxmlformats.org/officeDocument/2006/relationships/hyperlink" Target="https://tcfile.stepup.edu.vn/image/1SGWeTkH4yJFC8vrGYoEWZ_RvK66NF-bsbEDUrspTUyo/learning_card/101022_produce_8_1.png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umedia.stepup.edu.vn/media/thecoach/image_TC2022/learning_card/171022_lesson_icon_1_2.webp" TargetMode="External"/><Relationship Id="rId42" Type="http://schemas.openxmlformats.org/officeDocument/2006/relationships/hyperlink" Target="https://han01.vstorage.vngcloud.vn/audio/newapp/misc/manh8.png" TargetMode="External"/><Relationship Id="rId41" Type="http://schemas.openxmlformats.org/officeDocument/2006/relationships/hyperlink" Target="https://tcfile.stepup.edu.vn/image/1SGWeTkH4yJFC8vrGYoEWZ_RvK66NF-bsbEDUrspTUyo/learning_card/171022_lesson_icon_1_2.png" TargetMode="External"/><Relationship Id="rId44" Type="http://schemas.openxmlformats.org/officeDocument/2006/relationships/hyperlink" Target="https://sumedia.stepup.edu.vn/media/thecoach/image_TC2022/learning_card/171022_lesson_icon_1_2.webp" TargetMode="External"/><Relationship Id="rId43" Type="http://schemas.openxmlformats.org/officeDocument/2006/relationships/hyperlink" Target="https://sumedia.stepup.edu.vn/media/thecoach/image_TC2022/learning_card/171022_lesson_icon_1_2.webp" TargetMode="External"/><Relationship Id="rId46" Type="http://schemas.openxmlformats.org/officeDocument/2006/relationships/hyperlink" Target="https://han01.vstorage.vngcloud.vn/audio/newapp/misc/manh9.png" TargetMode="External"/><Relationship Id="rId45" Type="http://schemas.openxmlformats.org/officeDocument/2006/relationships/hyperlink" Target="https://tcfile.stepup.edu.vn/image/1SGWeTkH4yJFC8vrGYoEWZ_RvK66NF-bsbEDUrspTUyo/learning_card/171022_lesson_icon_1_2.png" TargetMode="External"/><Relationship Id="rId107" Type="http://schemas.openxmlformats.org/officeDocument/2006/relationships/hyperlink" Target="https://sumedia.stepup.edu.vn/media/thecoach/giaotiep/lesson_thumb/31.webp" TargetMode="External"/><Relationship Id="rId106" Type="http://schemas.openxmlformats.org/officeDocument/2006/relationships/hyperlink" Target="https://sumedia.stepup.edu.vn/media/thecoach/image_TC2022/learning_card/171022_lesson_icon_1_2.webp" TargetMode="External"/><Relationship Id="rId105" Type="http://schemas.openxmlformats.org/officeDocument/2006/relationships/hyperlink" Target="https://sumedia.stepup.edu.vn/media/thecoach/image_TC2022/learning_card/171022_lesson_icon_1_2.webp" TargetMode="External"/><Relationship Id="rId104" Type="http://schemas.openxmlformats.org/officeDocument/2006/relationships/hyperlink" Target="https://han01.vstorage.vngcloud.vn/audio/newapp/misc/manh9.png" TargetMode="External"/><Relationship Id="rId109" Type="http://schemas.openxmlformats.org/officeDocument/2006/relationships/hyperlink" Target="https://sumedia.stepup.edu.vn/media/thecoach/image_TC2022/learning_card/101022_produce_1_1.webp" TargetMode="External"/><Relationship Id="rId108" Type="http://schemas.openxmlformats.org/officeDocument/2006/relationships/hyperlink" Target="https://tcfile.stepup.edu.vn/audio/newapp/misc/nhapvai.png" TargetMode="External"/><Relationship Id="rId48" Type="http://schemas.openxmlformats.org/officeDocument/2006/relationships/hyperlink" Target="https://sumedia.stepup.edu.vn/media/thecoach/image_TC2022/learning_card/171022_lesson_icon_1_2.webp" TargetMode="External"/><Relationship Id="rId47" Type="http://schemas.openxmlformats.org/officeDocument/2006/relationships/hyperlink" Target="https://sumedia.stepup.edu.vn/media/thecoach/image_TC2022/learning_card/171022_lesson_icon_1_2.webp" TargetMode="External"/><Relationship Id="rId49" Type="http://schemas.openxmlformats.org/officeDocument/2006/relationships/hyperlink" Target="https://sumedia.stepup.edu.vn/media/thecoach/giaotiep/lesson_thumb/31.webp" TargetMode="External"/><Relationship Id="rId103" Type="http://schemas.openxmlformats.org/officeDocument/2006/relationships/hyperlink" Target="https://tcfile.stepup.edu.vn/image/1SGWeTkH4yJFC8vrGYoEWZ_RvK66NF-bsbEDUrspTUyo/learning_card/171022_lesson_icon_1_2.png" TargetMode="External"/><Relationship Id="rId102" Type="http://schemas.openxmlformats.org/officeDocument/2006/relationships/hyperlink" Target="https://sumedia.stepup.edu.vn/media/thecoach/image_TC2022/learning_card/171022_lesson_icon_1_2.webp" TargetMode="External"/><Relationship Id="rId101" Type="http://schemas.openxmlformats.org/officeDocument/2006/relationships/hyperlink" Target="https://sumedia.stepup.edu.vn/media/thecoach/image_TC2022/learning_card/171022_lesson_icon_1_2.webp" TargetMode="External"/><Relationship Id="rId100" Type="http://schemas.openxmlformats.org/officeDocument/2006/relationships/hyperlink" Target="https://han01.vstorage.vngcloud.vn/audio/newapp/misc/manh8.png" TargetMode="External"/><Relationship Id="rId31" Type="http://schemas.openxmlformats.org/officeDocument/2006/relationships/hyperlink" Target="https://sumedia.stepup.edu.vn/media/thecoach/image_TC2022/learning_card/171022_lesson_icon_1_2.webp" TargetMode="External"/><Relationship Id="rId30" Type="http://schemas.openxmlformats.org/officeDocument/2006/relationships/hyperlink" Target="https://han01.vstorage.vngcloud.vn/audio/newapp/misc/manh2.png" TargetMode="External"/><Relationship Id="rId33" Type="http://schemas.openxmlformats.org/officeDocument/2006/relationships/hyperlink" Target="https://tcfile.stepup.edu.vn/image/1SGWeTkH4yJFC8vrGYoEWZ_RvK66NF-bsbEDUrspTUyo/learning_card/171022_lesson_icon_1_2.png" TargetMode="External"/><Relationship Id="rId32" Type="http://schemas.openxmlformats.org/officeDocument/2006/relationships/hyperlink" Target="https://sumedia.stepup.edu.vn/media/thecoach/image_TC2022/learning_card/171022_lesson_icon_1_2.webp" TargetMode="External"/><Relationship Id="rId35" Type="http://schemas.openxmlformats.org/officeDocument/2006/relationships/hyperlink" Target="https://sumedia.stepup.edu.vn/media/thecoach/image_TC2022/learning_card/171022_lesson_icon_1_2.webp" TargetMode="External"/><Relationship Id="rId34" Type="http://schemas.openxmlformats.org/officeDocument/2006/relationships/hyperlink" Target="https://han01.vstorage.vngcloud.vn/audio/newapp/misc/manh4.png" TargetMode="External"/><Relationship Id="rId37" Type="http://schemas.openxmlformats.org/officeDocument/2006/relationships/hyperlink" Target="https://tcfile.stepup.edu.vn/image/1SGWeTkH4yJFC8vrGYoEWZ_RvK66NF-bsbEDUrspTUyo/learning_card/171022_lesson_icon_1_2.png" TargetMode="External"/><Relationship Id="rId36" Type="http://schemas.openxmlformats.org/officeDocument/2006/relationships/hyperlink" Target="https://sumedia.stepup.edu.vn/media/thecoach/image_TC2022/learning_card/171022_lesson_icon_1_2.webp" TargetMode="External"/><Relationship Id="rId39" Type="http://schemas.openxmlformats.org/officeDocument/2006/relationships/hyperlink" Target="https://sumedia.stepup.edu.vn/media/thecoach/image_TC2022/learning_card/171022_lesson_icon_1_2.webp" TargetMode="External"/><Relationship Id="rId38" Type="http://schemas.openxmlformats.org/officeDocument/2006/relationships/hyperlink" Target="https://han01.vstorage.vngcloud.vn/audio/newapp/misc/manh7.png" TargetMode="External"/><Relationship Id="rId20" Type="http://schemas.openxmlformats.org/officeDocument/2006/relationships/hyperlink" Target="https://han01.vstorage.vngcloud.vn/audio/newapp/misc/manh9.png" TargetMode="External"/><Relationship Id="rId22" Type="http://schemas.openxmlformats.org/officeDocument/2006/relationships/hyperlink" Target="https://sumedia.stepup.edu.vn/media/thecoach/giaotiep/lesson_thumb/31.webp" TargetMode="External"/><Relationship Id="rId21" Type="http://schemas.openxmlformats.org/officeDocument/2006/relationships/hyperlink" Target="https://sumedia.stepup.edu.vn/media/thecoach/image_TC2022/learning_card/171022_lesson_icon_1_2.webp" TargetMode="External"/><Relationship Id="rId24" Type="http://schemas.openxmlformats.org/officeDocument/2006/relationships/hyperlink" Target="https://sumedia.stepup.edu.vn/media/thecoach/image_TC2022/learning_card/101022_produce_1_1.webp" TargetMode="External"/><Relationship Id="rId23" Type="http://schemas.openxmlformats.org/officeDocument/2006/relationships/hyperlink" Target="https://tcfile.stepup.edu.vn/audio/newapp/misc/nhapvai.png" TargetMode="External"/><Relationship Id="rId129" Type="http://schemas.openxmlformats.org/officeDocument/2006/relationships/hyperlink" Target="https://sumedia.stepup.edu.vn/media/thecoach/image_TC2022/learning_card/171022_lesson_icon_1_2.webp" TargetMode="External"/><Relationship Id="rId128" Type="http://schemas.openxmlformats.org/officeDocument/2006/relationships/hyperlink" Target="https://han01.vstorage.vngcloud.vn/audio/newapp/misc/manh8.png" TargetMode="External"/><Relationship Id="rId127" Type="http://schemas.openxmlformats.org/officeDocument/2006/relationships/hyperlink" Target="https://tcfile.stepup.edu.vn/image/1SGWeTkH4yJFC8vrGYoEWZ_RvK66NF-bsbEDUrspTUyo/learning_card/171022_lesson_icon_1_2.png" TargetMode="External"/><Relationship Id="rId126" Type="http://schemas.openxmlformats.org/officeDocument/2006/relationships/hyperlink" Target="https://sumedia.stepup.edu.vn/media/thecoach/image_TC2022/learning_card/171022_lesson_icon_1_2.webp" TargetMode="External"/><Relationship Id="rId26" Type="http://schemas.openxmlformats.org/officeDocument/2006/relationships/hyperlink" Target="https://tcfile.stepup.edu.vn/audio/newapp/aicoach/thumb/avt/41.png" TargetMode="External"/><Relationship Id="rId121" Type="http://schemas.openxmlformats.org/officeDocument/2006/relationships/hyperlink" Target="https://sumedia.stepup.edu.vn/media/thecoach/image_TC2022/learning_card/171022_lesson_icon_1_2.webp" TargetMode="External"/><Relationship Id="rId25" Type="http://schemas.openxmlformats.org/officeDocument/2006/relationships/hyperlink" Target="https://han01.vstorage.vngcloud.vn/audio/newapp/misc/manh8.png" TargetMode="External"/><Relationship Id="rId120" Type="http://schemas.openxmlformats.org/officeDocument/2006/relationships/hyperlink" Target="https://han01.vstorage.vngcloud.vn/audio/newapp/misc/manh4.png" TargetMode="External"/><Relationship Id="rId28" Type="http://schemas.openxmlformats.org/officeDocument/2006/relationships/hyperlink" Target="https://tcfile.stepup.edu.vn/audio/newapp/misc/chunk.png" TargetMode="External"/><Relationship Id="rId27" Type="http://schemas.openxmlformats.org/officeDocument/2006/relationships/hyperlink" Target="https://sumedia.stepup.edu.vn/media/thecoach/image_TC2022/learning_card/171022_lesson_icon_1_2.webp" TargetMode="External"/><Relationship Id="rId125" Type="http://schemas.openxmlformats.org/officeDocument/2006/relationships/hyperlink" Target="https://sumedia.stepup.edu.vn/media/thecoach/image_TC2022/learning_card/171022_lesson_icon_1_2.webp" TargetMode="External"/><Relationship Id="rId29" Type="http://schemas.openxmlformats.org/officeDocument/2006/relationships/hyperlink" Target="https://tcfile.stepup.edu.vn/image/1SGWeTkH4yJFC8vrGYoEWZ_RvK66NF-bsbEDUrspTUyo/learning_card/171022_lesson_icon_1_2.png" TargetMode="External"/><Relationship Id="rId124" Type="http://schemas.openxmlformats.org/officeDocument/2006/relationships/hyperlink" Target="https://han01.vstorage.vngcloud.vn/audio/newapp/misc/manh7.png" TargetMode="External"/><Relationship Id="rId123" Type="http://schemas.openxmlformats.org/officeDocument/2006/relationships/hyperlink" Target="https://tcfile.stepup.edu.vn/image/1SGWeTkH4yJFC8vrGYoEWZ_RvK66NF-bsbEDUrspTUyo/learning_card/171022_lesson_icon_1_2.png" TargetMode="External"/><Relationship Id="rId122" Type="http://schemas.openxmlformats.org/officeDocument/2006/relationships/hyperlink" Target="https://sumedia.stepup.edu.vn/media/thecoach/image_TC2022/learning_card/171022_lesson_icon_1_2.webp" TargetMode="External"/><Relationship Id="rId95" Type="http://schemas.openxmlformats.org/officeDocument/2006/relationships/hyperlink" Target="https://tcfile.stepup.edu.vn/image/1SGWeTkH4yJFC8vrGYoEWZ_RvK66NF-bsbEDUrspTUyo/learning_card/171022_lesson_icon_1_2.png" TargetMode="External"/><Relationship Id="rId94" Type="http://schemas.openxmlformats.org/officeDocument/2006/relationships/hyperlink" Target="https://sumedia.stepup.edu.vn/media/thecoach/image_TC2022/learning_card/171022_lesson_icon_1_2.webp" TargetMode="External"/><Relationship Id="rId97" Type="http://schemas.openxmlformats.org/officeDocument/2006/relationships/hyperlink" Target="https://sumedia.stepup.edu.vn/media/thecoach/image_TC2022/learning_card/171022_lesson_icon_1_2.webp" TargetMode="External"/><Relationship Id="rId96" Type="http://schemas.openxmlformats.org/officeDocument/2006/relationships/hyperlink" Target="https://han01.vstorage.vngcloud.vn/audio/newapp/misc/manh7.png" TargetMode="External"/><Relationship Id="rId11" Type="http://schemas.openxmlformats.org/officeDocument/2006/relationships/hyperlink" Target="https://tcfile.stepup.edu.vn/image/1SGWeTkH4yJFC8vrGYoEWZ_RvK66NF-bsbEDUrspTUyo/learning_card/171022_lesson_icon_1_2.png" TargetMode="External"/><Relationship Id="rId99" Type="http://schemas.openxmlformats.org/officeDocument/2006/relationships/hyperlink" Target="https://tcfile.stepup.edu.vn/image/1SGWeTkH4yJFC8vrGYoEWZ_RvK66NF-bsbEDUrspTUyo/learning_card/171022_lesson_icon_1_2.png" TargetMode="External"/><Relationship Id="rId10" Type="http://schemas.openxmlformats.org/officeDocument/2006/relationships/hyperlink" Target="https://sumedia.stepup.edu.vn/media/thecoach/image_TC2022/learning_card/171022_lesson_icon_1_2.webp" TargetMode="External"/><Relationship Id="rId98" Type="http://schemas.openxmlformats.org/officeDocument/2006/relationships/hyperlink" Target="https://sumedia.stepup.edu.vn/media/thecoach/image_TC2022/learning_card/171022_lesson_icon_1_2.webp" TargetMode="External"/><Relationship Id="rId13" Type="http://schemas.openxmlformats.org/officeDocument/2006/relationships/hyperlink" Target="https://sumedia.stepup.edu.vn/media/thecoach/image_TC2022/learning_card/171022_lesson_icon_1_2.webp" TargetMode="External"/><Relationship Id="rId12" Type="http://schemas.openxmlformats.org/officeDocument/2006/relationships/hyperlink" Target="https://han01.vstorage.vngcloud.vn/audio/newapp/misc/manh7.png" TargetMode="External"/><Relationship Id="rId91" Type="http://schemas.openxmlformats.org/officeDocument/2006/relationships/hyperlink" Target="https://tcfile.stepup.edu.vn/image/1SGWeTkH4yJFC8vrGYoEWZ_RvK66NF-bsbEDUrspTUyo/learning_card/171022_lesson_icon_1_2.png" TargetMode="External"/><Relationship Id="rId90" Type="http://schemas.openxmlformats.org/officeDocument/2006/relationships/hyperlink" Target="https://sumedia.stepup.edu.vn/media/thecoach/image_TC2022/learning_card/171022_lesson_icon_1_2.webp" TargetMode="External"/><Relationship Id="rId93" Type="http://schemas.openxmlformats.org/officeDocument/2006/relationships/hyperlink" Target="https://sumedia.stepup.edu.vn/media/thecoach/image_TC2022/learning_card/171022_lesson_icon_1_2.webp" TargetMode="External"/><Relationship Id="rId92" Type="http://schemas.openxmlformats.org/officeDocument/2006/relationships/hyperlink" Target="https://han01.vstorage.vngcloud.vn/audio/newapp/misc/manh4.png" TargetMode="External"/><Relationship Id="rId118" Type="http://schemas.openxmlformats.org/officeDocument/2006/relationships/hyperlink" Target="https://sumedia.stepup.edu.vn/media/thecoach/image_TC2022/learning_card/171022_lesson_icon_1_2.webp" TargetMode="External"/><Relationship Id="rId117" Type="http://schemas.openxmlformats.org/officeDocument/2006/relationships/hyperlink" Target="https://sumedia.stepup.edu.vn/media/thecoach/image_TC2022/learning_card/171022_lesson_icon_1_2.webp" TargetMode="External"/><Relationship Id="rId116" Type="http://schemas.openxmlformats.org/officeDocument/2006/relationships/hyperlink" Target="https://han01.vstorage.vngcloud.vn/audio/newapp/misc/manh2.png" TargetMode="External"/><Relationship Id="rId115" Type="http://schemas.openxmlformats.org/officeDocument/2006/relationships/hyperlink" Target="https://tcfile.stepup.edu.vn/image/1SGWeTkH4yJFC8vrGYoEWZ_RvK66NF-bsbEDUrspTUyo/learning_card/171022_lesson_icon_1_2.png" TargetMode="External"/><Relationship Id="rId119" Type="http://schemas.openxmlformats.org/officeDocument/2006/relationships/hyperlink" Target="https://tcfile.stepup.edu.vn/image/1SGWeTkH4yJFC8vrGYoEWZ_RvK66NF-bsbEDUrspTUyo/learning_card/171022_lesson_icon_1_2.png" TargetMode="External"/><Relationship Id="rId15" Type="http://schemas.openxmlformats.org/officeDocument/2006/relationships/hyperlink" Target="https://tcfile.stepup.edu.vn/image/1SGWeTkH4yJFC8vrGYoEWZ_RvK66NF-bsbEDUrspTUyo/learning_card/171022_lesson_icon_1_2.png" TargetMode="External"/><Relationship Id="rId110" Type="http://schemas.openxmlformats.org/officeDocument/2006/relationships/hyperlink" Target="https://sumedia.stepup.edu.vn/media/thecoach/giaotiep/lesson_thumb/avt_2002.png" TargetMode="External"/><Relationship Id="rId14" Type="http://schemas.openxmlformats.org/officeDocument/2006/relationships/hyperlink" Target="https://sumedia.stepup.edu.vn/media/thecoach/image_TC2022/learning_card/171022_lesson_icon_1_2.webp" TargetMode="External"/><Relationship Id="rId17" Type="http://schemas.openxmlformats.org/officeDocument/2006/relationships/hyperlink" Target="https://sumedia.stepup.edu.vn/media/thecoach/image_TC2022/learning_card/171022_lesson_icon_1_2.webp" TargetMode="External"/><Relationship Id="rId16" Type="http://schemas.openxmlformats.org/officeDocument/2006/relationships/hyperlink" Target="https://han01.vstorage.vngcloud.vn/audio/newapp/misc/manh8.png" TargetMode="External"/><Relationship Id="rId19" Type="http://schemas.openxmlformats.org/officeDocument/2006/relationships/hyperlink" Target="https://tcfile.stepup.edu.vn/image/1SGWeTkH4yJFC8vrGYoEWZ_RvK66NF-bsbEDUrspTUyo/learning_card/171022_lesson_icon_1_2.png" TargetMode="External"/><Relationship Id="rId114" Type="http://schemas.openxmlformats.org/officeDocument/2006/relationships/hyperlink" Target="https://tcfile.stepup.edu.vn/audio/newapp/misc/chunk.png" TargetMode="External"/><Relationship Id="rId18" Type="http://schemas.openxmlformats.org/officeDocument/2006/relationships/hyperlink" Target="https://sumedia.stepup.edu.vn/media/thecoach/image_TC2022/learning_card/171022_lesson_icon_1_2.webp" TargetMode="External"/><Relationship Id="rId113" Type="http://schemas.openxmlformats.org/officeDocument/2006/relationships/hyperlink" Target="https://sumedia.stepup.edu.vn/media/thecoach/image_TC2022/learning_card/171022_lesson_icon_1_2.webp" TargetMode="External"/><Relationship Id="rId112" Type="http://schemas.openxmlformats.org/officeDocument/2006/relationships/hyperlink" Target="https://sumedia.stepup.edu.vn/media/thecoach/giaotiep/lesson_thumb/avt_2002.png" TargetMode="External"/><Relationship Id="rId111" Type="http://schemas.openxmlformats.org/officeDocument/2006/relationships/hyperlink" Target="https://sumedia.stepup.edu.vn/media/thecoach/misc/sparkles21.png" TargetMode="External"/><Relationship Id="rId84" Type="http://schemas.openxmlformats.org/officeDocument/2006/relationships/hyperlink" Target="https://tcfile.stepup.edu.vn/audio/newapp/aicoach/thumb/avt/41.png" TargetMode="External"/><Relationship Id="rId83" Type="http://schemas.openxmlformats.org/officeDocument/2006/relationships/hyperlink" Target="https://han01.vstorage.vngcloud.vn/audio/newapp/misc/manh8.png" TargetMode="External"/><Relationship Id="rId86" Type="http://schemas.openxmlformats.org/officeDocument/2006/relationships/hyperlink" Target="https://tcfile.stepup.edu.vn/audio/newapp/misc/chunk.png" TargetMode="External"/><Relationship Id="rId85" Type="http://schemas.openxmlformats.org/officeDocument/2006/relationships/hyperlink" Target="https://sumedia.stepup.edu.vn/media/thecoach/image_TC2022/learning_card/171022_lesson_icon_1_2.webp" TargetMode="External"/><Relationship Id="rId88" Type="http://schemas.openxmlformats.org/officeDocument/2006/relationships/hyperlink" Target="https://han01.vstorage.vngcloud.vn/audio/newapp/misc/manh2.png" TargetMode="External"/><Relationship Id="rId87" Type="http://schemas.openxmlformats.org/officeDocument/2006/relationships/hyperlink" Target="https://tcfile.stepup.edu.vn/image/1SGWeTkH4yJFC8vrGYoEWZ_RvK66NF-bsbEDUrspTUyo/learning_card/171022_lesson_icon_1_2.png" TargetMode="External"/><Relationship Id="rId89" Type="http://schemas.openxmlformats.org/officeDocument/2006/relationships/hyperlink" Target="https://sumedia.stepup.edu.vn/media/thecoach/image_TC2022/learning_card/171022_lesson_icon_1_2.webp" TargetMode="External"/><Relationship Id="rId80" Type="http://schemas.openxmlformats.org/officeDocument/2006/relationships/hyperlink" Target="https://sumedia.stepup.edu.vn/media/thecoach/giaotiep/lesson_thumb/avt_2002.png" TargetMode="External"/><Relationship Id="rId82" Type="http://schemas.openxmlformats.org/officeDocument/2006/relationships/hyperlink" Target="https://sumedia.stepup.edu.vn/media/thecoach/giaotiep/lesson_thumb/avt_2002.png" TargetMode="External"/><Relationship Id="rId81" Type="http://schemas.openxmlformats.org/officeDocument/2006/relationships/hyperlink" Target="https://sumedia.stepup.edu.vn/media/thecoach/misc/sparkles21.png" TargetMode="External"/><Relationship Id="rId1" Type="http://schemas.openxmlformats.org/officeDocument/2006/relationships/hyperlink" Target="https://sumedia.stepup.edu.vn/media/thecoach/image_TC2022/learning_card/171022_lesson_icon_1_2.webp" TargetMode="External"/><Relationship Id="rId2" Type="http://schemas.openxmlformats.org/officeDocument/2006/relationships/hyperlink" Target="https://tcfile.stepup.edu.vn/audio/newapp/misc/chunk.png" TargetMode="External"/><Relationship Id="rId3" Type="http://schemas.openxmlformats.org/officeDocument/2006/relationships/hyperlink" Target="https://tcfile.stepup.edu.vn/image/1SGWeTkH4yJFC8vrGYoEWZ_RvK66NF-bsbEDUrspTUyo/learning_card/171022_lesson_icon_1_2.png" TargetMode="External"/><Relationship Id="rId4" Type="http://schemas.openxmlformats.org/officeDocument/2006/relationships/hyperlink" Target="https://han01.vstorage.vngcloud.vn/audio/newapp/misc/manh2.png" TargetMode="External"/><Relationship Id="rId9" Type="http://schemas.openxmlformats.org/officeDocument/2006/relationships/hyperlink" Target="https://sumedia.stepup.edu.vn/media/thecoach/image_TC2022/learning_card/171022_lesson_icon_1_2.webp" TargetMode="External"/><Relationship Id="rId141" Type="http://schemas.openxmlformats.org/officeDocument/2006/relationships/drawing" Target="../drawings/drawing6.xml"/><Relationship Id="rId140" Type="http://schemas.openxmlformats.org/officeDocument/2006/relationships/hyperlink" Target="https://sumedia.stepup.edu.vn/media/thecoach/giaotiep/lesson_thumb/avt_2002.png" TargetMode="External"/><Relationship Id="rId5" Type="http://schemas.openxmlformats.org/officeDocument/2006/relationships/hyperlink" Target="https://sumedia.stepup.edu.vn/media/thecoach/image_TC2022/learning_card/171022_lesson_icon_1_2.webp" TargetMode="External"/><Relationship Id="rId6" Type="http://schemas.openxmlformats.org/officeDocument/2006/relationships/hyperlink" Target="https://sumedia.stepup.edu.vn/media/thecoach/image_TC2022/learning_card/171022_lesson_icon_1_2.webp" TargetMode="External"/><Relationship Id="rId7" Type="http://schemas.openxmlformats.org/officeDocument/2006/relationships/hyperlink" Target="https://tcfile.stepup.edu.vn/image/1SGWeTkH4yJFC8vrGYoEWZ_RvK66NF-bsbEDUrspTUyo/learning_card/171022_lesson_icon_1_2.png" TargetMode="External"/><Relationship Id="rId8" Type="http://schemas.openxmlformats.org/officeDocument/2006/relationships/hyperlink" Target="https://han01.vstorage.vngcloud.vn/audio/newapp/misc/manh4.png" TargetMode="External"/><Relationship Id="rId73" Type="http://schemas.openxmlformats.org/officeDocument/2006/relationships/hyperlink" Target="https://tcfile.stepup.edu.vn/image/1SGWeTkH4yJFC8vrGYoEWZ_RvK66NF-bsbEDUrspTUyo/learning_card/171022_lesson_icon_1_2.png" TargetMode="External"/><Relationship Id="rId72" Type="http://schemas.openxmlformats.org/officeDocument/2006/relationships/hyperlink" Target="https://sumedia.stepup.edu.vn/media/thecoach/image_TC2022/learning_card/171022_lesson_icon_1_2.webp" TargetMode="External"/><Relationship Id="rId75" Type="http://schemas.openxmlformats.org/officeDocument/2006/relationships/hyperlink" Target="https://sumedia.stepup.edu.vn/media/thecoach/image_TC2022/learning_card/171022_lesson_icon_1_2.webp" TargetMode="External"/><Relationship Id="rId74" Type="http://schemas.openxmlformats.org/officeDocument/2006/relationships/hyperlink" Target="https://han01.vstorage.vngcloud.vn/audio/newapp/misc/manh9.png" TargetMode="External"/><Relationship Id="rId77" Type="http://schemas.openxmlformats.org/officeDocument/2006/relationships/hyperlink" Target="https://sumedia.stepup.edu.vn/media/thecoach/giaotiep/lesson_thumb/31.webp" TargetMode="External"/><Relationship Id="rId76" Type="http://schemas.openxmlformats.org/officeDocument/2006/relationships/hyperlink" Target="https://sumedia.stepup.edu.vn/media/thecoach/image_TC2022/learning_card/171022_lesson_icon_1_2.webp" TargetMode="External"/><Relationship Id="rId79" Type="http://schemas.openxmlformats.org/officeDocument/2006/relationships/hyperlink" Target="https://sumedia.stepup.edu.vn/media/thecoach/image_TC2022/learning_card/101022_produce_1_1.webp" TargetMode="External"/><Relationship Id="rId78" Type="http://schemas.openxmlformats.org/officeDocument/2006/relationships/hyperlink" Target="https://tcfile.stepup.edu.vn/audio/newapp/misc/nhapvai.png" TargetMode="External"/><Relationship Id="rId71" Type="http://schemas.openxmlformats.org/officeDocument/2006/relationships/hyperlink" Target="https://sumedia.stepup.edu.vn/media/thecoach/image_TC2022/learning_card/171022_lesson_icon_1_2.webp" TargetMode="External"/><Relationship Id="rId70" Type="http://schemas.openxmlformats.org/officeDocument/2006/relationships/hyperlink" Target="https://han01.vstorage.vngcloud.vn/audio/newapp/misc/manh8.png" TargetMode="External"/><Relationship Id="rId139" Type="http://schemas.openxmlformats.org/officeDocument/2006/relationships/hyperlink" Target="https://sumedia.stepup.edu.vn/media/thecoach/misc/sparkles21.png" TargetMode="External"/><Relationship Id="rId138" Type="http://schemas.openxmlformats.org/officeDocument/2006/relationships/hyperlink" Target="https://sumedia.stepup.edu.vn/media/thecoach/giaotiep/lesson_thumb/avt_2002.png" TargetMode="External"/><Relationship Id="rId137" Type="http://schemas.openxmlformats.org/officeDocument/2006/relationships/hyperlink" Target="https://sumedia.stepup.edu.vn/media/thecoach/image_TC2022/learning_card/101022_produce_1_1.webp" TargetMode="External"/><Relationship Id="rId132" Type="http://schemas.openxmlformats.org/officeDocument/2006/relationships/hyperlink" Target="https://han01.vstorage.vngcloud.vn/audio/newapp/misc/manh9.png" TargetMode="External"/><Relationship Id="rId131" Type="http://schemas.openxmlformats.org/officeDocument/2006/relationships/hyperlink" Target="https://tcfile.stepup.edu.vn/image/1SGWeTkH4yJFC8vrGYoEWZ_RvK66NF-bsbEDUrspTUyo/learning_card/171022_lesson_icon_1_2.png" TargetMode="External"/><Relationship Id="rId130" Type="http://schemas.openxmlformats.org/officeDocument/2006/relationships/hyperlink" Target="https://sumedia.stepup.edu.vn/media/thecoach/image_TC2022/learning_card/171022_lesson_icon_1_2.webp" TargetMode="External"/><Relationship Id="rId136" Type="http://schemas.openxmlformats.org/officeDocument/2006/relationships/hyperlink" Target="https://tcfile.stepup.edu.vn/audio/newapp/misc/nhapvai.png" TargetMode="External"/><Relationship Id="rId135" Type="http://schemas.openxmlformats.org/officeDocument/2006/relationships/hyperlink" Target="https://sumedia.stepup.edu.vn/media/thecoach/giaotiep/lesson_thumb/31.webp" TargetMode="External"/><Relationship Id="rId134" Type="http://schemas.openxmlformats.org/officeDocument/2006/relationships/hyperlink" Target="https://sumedia.stepup.edu.vn/media/thecoach/image_TC2022/learning_card/171022_lesson_icon_1_2.webp" TargetMode="External"/><Relationship Id="rId133" Type="http://schemas.openxmlformats.org/officeDocument/2006/relationships/hyperlink" Target="https://sumedia.stepup.edu.vn/media/thecoach/image_TC2022/learning_card/171022_lesson_icon_1_2.webp" TargetMode="External"/><Relationship Id="rId62" Type="http://schemas.openxmlformats.org/officeDocument/2006/relationships/hyperlink" Target="https://han01.vstorage.vngcloud.vn/audio/newapp/misc/manh4.png" TargetMode="External"/><Relationship Id="rId61" Type="http://schemas.openxmlformats.org/officeDocument/2006/relationships/hyperlink" Target="https://tcfile.stepup.edu.vn/image/1SGWeTkH4yJFC8vrGYoEWZ_RvK66NF-bsbEDUrspTUyo/learning_card/171022_lesson_icon_1_2.png" TargetMode="External"/><Relationship Id="rId64" Type="http://schemas.openxmlformats.org/officeDocument/2006/relationships/hyperlink" Target="https://sumedia.stepup.edu.vn/media/thecoach/image_TC2022/learning_card/171022_lesson_icon_1_2.webp" TargetMode="External"/><Relationship Id="rId63" Type="http://schemas.openxmlformats.org/officeDocument/2006/relationships/hyperlink" Target="https://sumedia.stepup.edu.vn/media/thecoach/image_TC2022/learning_card/171022_lesson_icon_1_2.webp" TargetMode="External"/><Relationship Id="rId66" Type="http://schemas.openxmlformats.org/officeDocument/2006/relationships/hyperlink" Target="https://han01.vstorage.vngcloud.vn/audio/newapp/misc/manh7.png" TargetMode="External"/><Relationship Id="rId65" Type="http://schemas.openxmlformats.org/officeDocument/2006/relationships/hyperlink" Target="https://tcfile.stepup.edu.vn/image/1SGWeTkH4yJFC8vrGYoEWZ_RvK66NF-bsbEDUrspTUyo/learning_card/171022_lesson_icon_1_2.png" TargetMode="External"/><Relationship Id="rId68" Type="http://schemas.openxmlformats.org/officeDocument/2006/relationships/hyperlink" Target="https://sumedia.stepup.edu.vn/media/thecoach/image_TC2022/learning_card/171022_lesson_icon_1_2.webp" TargetMode="External"/><Relationship Id="rId67" Type="http://schemas.openxmlformats.org/officeDocument/2006/relationships/hyperlink" Target="https://sumedia.stepup.edu.vn/media/thecoach/image_TC2022/learning_card/171022_lesson_icon_1_2.webp" TargetMode="External"/><Relationship Id="rId60" Type="http://schemas.openxmlformats.org/officeDocument/2006/relationships/hyperlink" Target="https://sumedia.stepup.edu.vn/media/thecoach/image_TC2022/learning_card/171022_lesson_icon_1_2.webp" TargetMode="External"/><Relationship Id="rId69" Type="http://schemas.openxmlformats.org/officeDocument/2006/relationships/hyperlink" Target="https://tcfile.stepup.edu.vn/image/1SGWeTkH4yJFC8vrGYoEWZ_RvK66NF-bsbEDUrspTUyo/learning_card/171022_lesson_icon_1_2.png" TargetMode="External"/><Relationship Id="rId51" Type="http://schemas.openxmlformats.org/officeDocument/2006/relationships/hyperlink" Target="https://sumedia.stepup.edu.vn/media/thecoach/image_TC2022/learning_card/101022_produce_1_1.webp" TargetMode="External"/><Relationship Id="rId50" Type="http://schemas.openxmlformats.org/officeDocument/2006/relationships/hyperlink" Target="https://tcfile.stepup.edu.vn/audio/newapp/misc/nhapvai.png" TargetMode="External"/><Relationship Id="rId53" Type="http://schemas.openxmlformats.org/officeDocument/2006/relationships/hyperlink" Target="https://sumedia.stepup.edu.vn/media/thecoach/misc/sparkles21.png" TargetMode="External"/><Relationship Id="rId52" Type="http://schemas.openxmlformats.org/officeDocument/2006/relationships/hyperlink" Target="https://sumedia.stepup.edu.vn/media/thecoach/giaotiep/lesson_thumb/avt_2002.png" TargetMode="External"/><Relationship Id="rId55" Type="http://schemas.openxmlformats.org/officeDocument/2006/relationships/hyperlink" Target="https://sumedia.stepup.edu.vn/media/thecoach/image_TC2022/learning_card/171022_lesson_icon_1_2.webp" TargetMode="External"/><Relationship Id="rId54" Type="http://schemas.openxmlformats.org/officeDocument/2006/relationships/hyperlink" Target="https://sumedia.stepup.edu.vn/media/thecoach/giaotiep/lesson_thumb/avt_2002.png" TargetMode="External"/><Relationship Id="rId57" Type="http://schemas.openxmlformats.org/officeDocument/2006/relationships/hyperlink" Target="https://tcfile.stepup.edu.vn/image/1SGWeTkH4yJFC8vrGYoEWZ_RvK66NF-bsbEDUrspTUyo/learning_card/171022_lesson_icon_1_2.png" TargetMode="External"/><Relationship Id="rId56" Type="http://schemas.openxmlformats.org/officeDocument/2006/relationships/hyperlink" Target="https://tcfile.stepup.edu.vn/audio/newapp/misc/chunk.png" TargetMode="External"/><Relationship Id="rId59" Type="http://schemas.openxmlformats.org/officeDocument/2006/relationships/hyperlink" Target="https://sumedia.stepup.edu.vn/media/thecoach/image_TC2022/learning_card/171022_lesson_icon_1_2.webp" TargetMode="External"/><Relationship Id="rId58" Type="http://schemas.openxmlformats.org/officeDocument/2006/relationships/hyperlink" Target="https://han01.vstorage.vngcloud.vn/audio/newapp/misc/manh2.pn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smedia.stepup.edu.vn/thecoach/audio_TC2022/outline/20241011071705_next-week_en-AU-NatashaNeural.mp3" TargetMode="External"/><Relationship Id="rId42" Type="http://schemas.openxmlformats.org/officeDocument/2006/relationships/hyperlink" Target="https://smedia.stepup.edu.vn/thecoach/audio_TC2022/outline/20241011071707_on-Wednesday_en-AU-NatashaNeural.mp3" TargetMode="External"/><Relationship Id="rId41" Type="http://schemas.openxmlformats.org/officeDocument/2006/relationships/hyperlink" Target="https://smedia.stepup.edu.vn/thecoach/audio_TC2022/outline/20241011071706_tomorrow-aft_en-AU-NatashaNeural.mp3" TargetMode="External"/><Relationship Id="rId44" Type="http://schemas.openxmlformats.org/officeDocument/2006/relationships/hyperlink" Target="https://tcfile.stepup.edu.vn/image/avatar/maucau.png" TargetMode="External"/><Relationship Id="rId43" Type="http://schemas.openxmlformats.org/officeDocument/2006/relationships/hyperlink" Target="https://tcfile.stepup.edu.vn/image/avatar/cachnoi..png" TargetMode="External"/><Relationship Id="rId46" Type="http://schemas.openxmlformats.org/officeDocument/2006/relationships/hyperlink" Target="https://smedia.stepup.edu.vn/thecoach/giaotiep/audio/learningcard/20241007101746_for-2-years_en-US-ChristopherNeural.mp3" TargetMode="External"/><Relationship Id="rId45" Type="http://schemas.openxmlformats.org/officeDocument/2006/relationships/hyperlink" Target="https://smedia.stepup.edu.vn/thecoach/giaotiep/audio/learningcard/20241007101745_for-3-months_en-US-ChristopherNeural.mp3" TargetMode="External"/><Relationship Id="rId105" Type="http://schemas.openxmlformats.org/officeDocument/2006/relationships/vmlDrawing" Target="../drawings/vmlDrawing2.vml"/><Relationship Id="rId104" Type="http://schemas.openxmlformats.org/officeDocument/2006/relationships/drawing" Target="../drawings/drawing8.xml"/><Relationship Id="rId48" Type="http://schemas.openxmlformats.org/officeDocument/2006/relationships/hyperlink" Target="https://tcfile.stepup.edu.vn/image/avatar/cachnoi..png" TargetMode="External"/><Relationship Id="rId47" Type="http://schemas.openxmlformats.org/officeDocument/2006/relationships/hyperlink" Target="https://smedia.stepup.edu.vn/thecoach/giaotiep/audio/learningcard/20241007101747_since-last-M_en-US-ChristopherNeural.mp3" TargetMode="External"/><Relationship Id="rId49" Type="http://schemas.openxmlformats.org/officeDocument/2006/relationships/hyperlink" Target="https://smedia.stepup.edu.vn/thecoach/audio_TC2022/outline/20241017041645_Its-my_en-US-ChristopherNeural.mp3" TargetMode="External"/><Relationship Id="rId103" Type="http://schemas.openxmlformats.org/officeDocument/2006/relationships/hyperlink" Target="https://tcfile.stepup.edu.vn/image/avatar/cachnoi..png" TargetMode="External"/><Relationship Id="rId102" Type="http://schemas.openxmlformats.org/officeDocument/2006/relationships/hyperlink" Target="https://tcfile.stepup.edu.vn/image/avatar/maucau.png" TargetMode="External"/><Relationship Id="rId101" Type="http://schemas.openxmlformats.org/officeDocument/2006/relationships/hyperlink" Target="https://tcfile.stepup.edu.vn/image/avatar/cachnoi..png" TargetMode="External"/><Relationship Id="rId100" Type="http://schemas.openxmlformats.org/officeDocument/2006/relationships/hyperlink" Target="https://tcfile.stepup.edu.vn/image/avatar/maucau.png" TargetMode="External"/><Relationship Id="rId31" Type="http://schemas.openxmlformats.org/officeDocument/2006/relationships/hyperlink" Target="https://tcfile.stepup.edu.vn/image/avatar/cachnoi..png" TargetMode="External"/><Relationship Id="rId30" Type="http://schemas.openxmlformats.org/officeDocument/2006/relationships/hyperlink" Target="https://smedia.stepup.edu.vn/thecoach/audio_TC2022/outline/learningcard/20241007094407_operations-o_en-AU-NatashaNeural.mp3" TargetMode="External"/><Relationship Id="rId33" Type="http://schemas.openxmlformats.org/officeDocument/2006/relationships/hyperlink" Target="https://tcfile.stepup.edu.vn/image/avatar/maucau.png" TargetMode="External"/><Relationship Id="rId32" Type="http://schemas.openxmlformats.org/officeDocument/2006/relationships/hyperlink" Target="https://smedia.stepup.edu.vn/thecoach/audio_TC2022/outline/20241008074015_Here-is-my_en-AU-NatashaNeural.mp3" TargetMode="External"/><Relationship Id="rId35" Type="http://schemas.openxmlformats.org/officeDocument/2006/relationships/hyperlink" Target="https://smedia.stepup.edu.vn/thecoach/giaotiep/audio/learningcard/20241003070759_company-prof_en-AU-NatashaNeural.mp3" TargetMode="External"/><Relationship Id="rId34" Type="http://schemas.openxmlformats.org/officeDocument/2006/relationships/hyperlink" Target="https://smedia.stepup.edu.vn/thecoach/giaotiep/audio/learningcard/20241003070758_business-car_en-AU-NatashaNeural.mp3" TargetMode="External"/><Relationship Id="rId37" Type="http://schemas.openxmlformats.org/officeDocument/2006/relationships/hyperlink" Target="https://tcfile.stepup.edu.vn/image/avatar/cachnoi..png" TargetMode="External"/><Relationship Id="rId36" Type="http://schemas.openxmlformats.org/officeDocument/2006/relationships/hyperlink" Target="https://smedia.stepup.edu.vn/thecoach/giaotiep/audio/learningcard/20241003070800_company-broc_en-AU-NatashaNeural.mp3" TargetMode="External"/><Relationship Id="rId39" Type="http://schemas.openxmlformats.org/officeDocument/2006/relationships/hyperlink" Target="https://tcfile.stepup.edu.vn/image/avatar/maucau.png" TargetMode="External"/><Relationship Id="rId38" Type="http://schemas.openxmlformats.org/officeDocument/2006/relationships/hyperlink" Target="https://smedia.stepup.edu.vn/thecoach/audio_TC2022/outline/20241011071711_Ill-follow_en-AU-NatashaNeural.mp3" TargetMode="External"/><Relationship Id="rId20" Type="http://schemas.openxmlformats.org/officeDocument/2006/relationships/hyperlink" Target="https://smedia.stepup.edu.vn/thecoach/audio_TC2022/outline/20241011071709_Weve-been-a_en-AU-NatashaNeural.mp3" TargetMode="External"/><Relationship Id="rId22" Type="http://schemas.openxmlformats.org/officeDocument/2006/relationships/hyperlink" Target="https://smedia.stepup.edu.vn/thecoach/audio_TC2022/outline/20241007094403_over-2-years_en-AU-NatashaNeural.mp3" TargetMode="External"/><Relationship Id="rId21" Type="http://schemas.openxmlformats.org/officeDocument/2006/relationships/hyperlink" Target="https://tcfile.stepup.edu.vn/image/avatar/maucau.png" TargetMode="External"/><Relationship Id="rId24" Type="http://schemas.openxmlformats.org/officeDocument/2006/relationships/hyperlink" Target="https://smedia.stepup.edu.vn/thecoach/audio_TC2022/outline/20241007094405_less-than-5_en-AU-NatashaNeural.mp3" TargetMode="External"/><Relationship Id="rId23" Type="http://schemas.openxmlformats.org/officeDocument/2006/relationships/hyperlink" Target="https://smedia.stepup.edu.vn/thecoach/audio_TC2022/outline/20241007094404_nearly-a-dec_en-AU-NatashaNeural.mp3" TargetMode="External"/><Relationship Id="rId26" Type="http://schemas.openxmlformats.org/officeDocument/2006/relationships/hyperlink" Target="https://smedia.stepup.edu.vn/thecoach/audio_TC2022/outline/20241011071710_Weve-the_en-AU-NatashaNeural.mp3" TargetMode="External"/><Relationship Id="rId25" Type="http://schemas.openxmlformats.org/officeDocument/2006/relationships/hyperlink" Target="https://tcfile.stepup.edu.vn/image/avatar/cachnoi..png" TargetMode="External"/><Relationship Id="rId28" Type="http://schemas.openxmlformats.org/officeDocument/2006/relationships/hyperlink" Target="https://smedia.stepup.edu.vn/thecoach/giaotiep/audio/learningcard/_headquarter_en-AU-NatashaNeural.mp3" TargetMode="External"/><Relationship Id="rId27" Type="http://schemas.openxmlformats.org/officeDocument/2006/relationships/hyperlink" Target="https://tcfile.stepup.edu.vn/image/avatar/maucau.png" TargetMode="External"/><Relationship Id="rId29" Type="http://schemas.openxmlformats.org/officeDocument/2006/relationships/hyperlink" Target="https://smedia.stepup.edu.vn/thecoach/audio_TC2022/outline/20241007094406_local-office_en-AU-NatashaNeural.mp3" TargetMode="External"/><Relationship Id="rId95" Type="http://schemas.openxmlformats.org/officeDocument/2006/relationships/hyperlink" Target="https://tcfile.stepup.edu.vn/image/avatar/cachnoi..png" TargetMode="External"/><Relationship Id="rId94" Type="http://schemas.openxmlformats.org/officeDocument/2006/relationships/hyperlink" Target="https://tcfile.stepup.edu.vn/image/avatar/maucau.png" TargetMode="External"/><Relationship Id="rId97" Type="http://schemas.openxmlformats.org/officeDocument/2006/relationships/hyperlink" Target="https://tcfile.stepup.edu.vn/image/avatar/cachnoi..png" TargetMode="External"/><Relationship Id="rId96" Type="http://schemas.openxmlformats.org/officeDocument/2006/relationships/hyperlink" Target="https://tcfile.stepup.edu.vn/image/avatar/maucau.png" TargetMode="External"/><Relationship Id="rId11" Type="http://schemas.openxmlformats.org/officeDocument/2006/relationships/hyperlink" Target="https://smedia.stepup.edu.vn/thecoach/giaotiep/audio/learningcard/20241003070754_Sales-direct_en-AU-NatashaNeural.mp3" TargetMode="External"/><Relationship Id="rId99" Type="http://schemas.openxmlformats.org/officeDocument/2006/relationships/hyperlink" Target="https://tcfile.stepup.edu.vn/image/avatar/cachnoi..png" TargetMode="External"/><Relationship Id="rId10" Type="http://schemas.openxmlformats.org/officeDocument/2006/relationships/hyperlink" Target="https://smedia.stepup.edu.vn/thecoach/giaotiep/audio/learningcard/20241003070753_Sales-repres_en-AU-NatashaNeural.mp3" TargetMode="External"/><Relationship Id="rId98" Type="http://schemas.openxmlformats.org/officeDocument/2006/relationships/hyperlink" Target="https://tcfile.stepup.edu.vn/image/avatar/maucau.png" TargetMode="External"/><Relationship Id="rId13" Type="http://schemas.openxmlformats.org/officeDocument/2006/relationships/hyperlink" Target="https://tcfile.stepup.edu.vn/image/avatar/cachnoi..png" TargetMode="External"/><Relationship Id="rId12" Type="http://schemas.openxmlformats.org/officeDocument/2006/relationships/hyperlink" Target="https://smedia.stepup.edu.vn/thecoach/giaotiep/audio/learningcard/20241003070754_Sales-Associ_en-AU-NatashaNeural.mp3" TargetMode="External"/><Relationship Id="rId91" Type="http://schemas.openxmlformats.org/officeDocument/2006/relationships/hyperlink" Target="https://tcfile.stepup.edu.vn/image/avatar/maucau.png" TargetMode="External"/><Relationship Id="rId90" Type="http://schemas.openxmlformats.org/officeDocument/2006/relationships/hyperlink" Target="https://tcfile.stepup.edu.vn/image/avatar/cachnoi..png" TargetMode="External"/><Relationship Id="rId93" Type="http://schemas.openxmlformats.org/officeDocument/2006/relationships/hyperlink" Target="https://tcfile.stepup.edu.vn/image/avatar/cachnoi..png" TargetMode="External"/><Relationship Id="rId92" Type="http://schemas.openxmlformats.org/officeDocument/2006/relationships/hyperlink" Target="https://smedia.stepup.edu.vn/thecoach/audio_TC2022/outline/20241024081652_original_en-US-JennyNeural.mp3" TargetMode="External"/><Relationship Id="rId15" Type="http://schemas.openxmlformats.org/officeDocument/2006/relationships/hyperlink" Target="https://tcfile.stepup.edu.vn/image/avatar/maucau.png" TargetMode="External"/><Relationship Id="rId14" Type="http://schemas.openxmlformats.org/officeDocument/2006/relationships/hyperlink" Target="https://smedia.stepup.edu.vn/thecoach/audio_TC2022/outline/20241003095044_Were-a_en-AU-NatashaNeural.mp3" TargetMode="External"/><Relationship Id="rId17" Type="http://schemas.openxmlformats.org/officeDocument/2006/relationships/hyperlink" Target="https://smedia.stepup.edu.vn/thecoach/giaotiep/audio/learningcard/20241003070756_leading-firm_en-AU-NatashaNeural.mp3" TargetMode="External"/><Relationship Id="rId16" Type="http://schemas.openxmlformats.org/officeDocument/2006/relationships/hyperlink" Target="https://smedia.stepup.edu.vn/thecoach/giaotiep/audio/learningcard/20241003070755_promising-st_en-AU-NatashaNeural.mp3" TargetMode="External"/><Relationship Id="rId19" Type="http://schemas.openxmlformats.org/officeDocument/2006/relationships/hyperlink" Target="https://tcfile.stepup.edu.vn/image/avatar/cachnoi..png" TargetMode="External"/><Relationship Id="rId18" Type="http://schemas.openxmlformats.org/officeDocument/2006/relationships/hyperlink" Target="https://smedia.stepup.edu.vn/thecoach/giaotiep/audio/learningcard/20241003070757_pioneer-comp_en-AU-NatashaNeural.mp3" TargetMode="External"/><Relationship Id="rId84" Type="http://schemas.openxmlformats.org/officeDocument/2006/relationships/hyperlink" Target="https://smedia.stepup.edu.vn/thecoach/audio_TC2022/outline/20241024081643_Noise-cancel_en-US-JennyNeural.mp3" TargetMode="External"/><Relationship Id="rId83" Type="http://schemas.openxmlformats.org/officeDocument/2006/relationships/hyperlink" Target="https://tcfile.stepup.edu.vn/image/avatar/maucau.png" TargetMode="External"/><Relationship Id="rId86" Type="http://schemas.openxmlformats.org/officeDocument/2006/relationships/hyperlink" Target="https://tcfile.stepup.edu.vn/image/avatar/maucau.png" TargetMode="External"/><Relationship Id="rId85" Type="http://schemas.openxmlformats.org/officeDocument/2006/relationships/hyperlink" Target="https://tcfile.stepup.edu.vn/image/avatar/cachnoi..png" TargetMode="External"/><Relationship Id="rId88" Type="http://schemas.openxmlformats.org/officeDocument/2006/relationships/hyperlink" Target="https://tcfile.stepup.edu.vn/image/avatar/maucau.png" TargetMode="External"/><Relationship Id="rId87" Type="http://schemas.openxmlformats.org/officeDocument/2006/relationships/hyperlink" Target="https://tcfile.stepup.edu.vn/image/avatar/cachnoi..png" TargetMode="External"/><Relationship Id="rId89" Type="http://schemas.openxmlformats.org/officeDocument/2006/relationships/hyperlink" Target="https://smedia.stepup.edu.vn/thecoach/audio_TC2022/outline/20241024081649_a-rush-sched_en-US-JennyNeural.mp3" TargetMode="External"/><Relationship Id="rId80" Type="http://schemas.openxmlformats.org/officeDocument/2006/relationships/hyperlink" Target="https://tcfile.stepup.edu.vn/image/avatar/maucau.png" TargetMode="External"/><Relationship Id="rId82" Type="http://schemas.openxmlformats.org/officeDocument/2006/relationships/hyperlink" Target="https://tcfile.stepup.edu.vn/image/avatar/cachnoi..png" TargetMode="External"/><Relationship Id="rId81" Type="http://schemas.openxmlformats.org/officeDocument/2006/relationships/hyperlink" Target="https://smedia.stepup.edu.vn/thecoach/audio_TC2022/outline/20241024081639_order-histor_en-US-JennyNeural.mp3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sumedia.stepup.edu.vn/media/thecoach/audio_TC2022/outline/voiceclaire_topic_16_en_22.mp3" TargetMode="External"/><Relationship Id="rId3" Type="http://schemas.openxmlformats.org/officeDocument/2006/relationships/hyperlink" Target="https://tcfile.stepup.edu.vn/image/avatar/maucau.png" TargetMode="External"/><Relationship Id="rId4" Type="http://schemas.openxmlformats.org/officeDocument/2006/relationships/hyperlink" Target="https://sumedia.stepup.edu.vn/media/thecoach/audio_TC2022/outline/voiceclaire_topic_16_en_26.mp3" TargetMode="External"/><Relationship Id="rId9" Type="http://schemas.openxmlformats.org/officeDocument/2006/relationships/hyperlink" Target="https://tcfile.stepup.edu.vn/image/avatar/maucau.png" TargetMode="External"/><Relationship Id="rId5" Type="http://schemas.openxmlformats.org/officeDocument/2006/relationships/hyperlink" Target="https://sumedia.stepup.edu.vn/media/thecoach/audio_TC2022/outline/voiceclaire_topic_16_en_27.mp3" TargetMode="External"/><Relationship Id="rId6" Type="http://schemas.openxmlformats.org/officeDocument/2006/relationships/hyperlink" Target="https://sumedia.stepup.edu.vn/media/thecoach/audio_TC2022/outline/voiceclaire_topic_16_en_28.mp3" TargetMode="External"/><Relationship Id="rId7" Type="http://schemas.openxmlformats.org/officeDocument/2006/relationships/hyperlink" Target="https://tcfile.stepup.edu.vn/image/avatar/cachnoi..png" TargetMode="External"/><Relationship Id="rId8" Type="http://schemas.openxmlformats.org/officeDocument/2006/relationships/hyperlink" Target="https://smedia.stepup.edu.vn/thecoach/audio_TC2022/outline/20241008074010_Im-the_from_ABC_company_en-AU-NatashaNeural.mp3" TargetMode="External"/><Relationship Id="rId73" Type="http://schemas.openxmlformats.org/officeDocument/2006/relationships/hyperlink" Target="https://tcfile.stepup.edu.vn/image/avatar/maucau.png" TargetMode="External"/><Relationship Id="rId72" Type="http://schemas.openxmlformats.org/officeDocument/2006/relationships/hyperlink" Target="https://smedia.stepup.edu.vn/thecoach/audio_TC2022/outline/20241011075513_Lets_en-US-ChristopherNeural.mp3" TargetMode="External"/><Relationship Id="rId75" Type="http://schemas.openxmlformats.org/officeDocument/2006/relationships/hyperlink" Target="https://smedia.stepup.edu.vn/thecoach/audio_TC2022/outline/20241011075510_do-it_en-US-ChristopherNeural.mp3" TargetMode="External"/><Relationship Id="rId74" Type="http://schemas.openxmlformats.org/officeDocument/2006/relationships/hyperlink" Target="https://smedia.stepup.edu.vn/thecoach/audio_TC2022/outline/20241011075509_hit-the-cour_en-US-ChristopherNeural.mp3" TargetMode="External"/><Relationship Id="rId77" Type="http://schemas.openxmlformats.org/officeDocument/2006/relationships/hyperlink" Target="https://tcfile.stepup.edu.vn/image/avatar/cachnoi..png" TargetMode="External"/><Relationship Id="rId76" Type="http://schemas.openxmlformats.org/officeDocument/2006/relationships/hyperlink" Target="https://smedia.stepup.edu.vn/thecoach/audio_TC2022/outline/20241011075511_get-down-to_en-US-ChristopherNeural.mp3" TargetMode="External"/><Relationship Id="rId79" Type="http://schemas.openxmlformats.org/officeDocument/2006/relationships/hyperlink" Target="https://tcfile.stepup.edu.vn/image/avatar/cachnoi..png" TargetMode="External"/><Relationship Id="rId78" Type="http://schemas.openxmlformats.org/officeDocument/2006/relationships/hyperlink" Target="https://tcfile.stepup.edu.vn/image/avatar/maucau.png" TargetMode="External"/><Relationship Id="rId71" Type="http://schemas.openxmlformats.org/officeDocument/2006/relationships/hyperlink" Target="https://tcfile.stepup.edu.vn/image/avatar/cachnoi..png" TargetMode="External"/><Relationship Id="rId70" Type="http://schemas.openxmlformats.org/officeDocument/2006/relationships/hyperlink" Target="https://smedia.stepup.edu.vn/thecoach/giaotiep/audio/learningcard/20241004042242_focus-on-you_en-US-ChristopherNeural.mp3" TargetMode="External"/><Relationship Id="rId62" Type="http://schemas.openxmlformats.org/officeDocument/2006/relationships/hyperlink" Target="https://smedia.stepup.edu.vn/thecoach/giaotiep/audio/learningcard/20241004042237_as-often-as_en-US-ChristopherNeural.mp3" TargetMode="External"/><Relationship Id="rId61" Type="http://schemas.openxmlformats.org/officeDocument/2006/relationships/hyperlink" Target="https://tcfile.stepup.edu.vn/image/avatar/maucau.png" TargetMode="External"/><Relationship Id="rId64" Type="http://schemas.openxmlformats.org/officeDocument/2006/relationships/hyperlink" Target="https://smedia.stepup.edu.vn/thecoach/giaotiep/audio/learningcard/20241004042239_3-sessions-p_en-US-ChristopherNeural.mp3" TargetMode="External"/><Relationship Id="rId63" Type="http://schemas.openxmlformats.org/officeDocument/2006/relationships/hyperlink" Target="https://smedia.stepup.edu.vn/thecoach/giaotiep/audio/learningcard/20241004042238_every-other_en-US-ChristopherNeural.mp3" TargetMode="External"/><Relationship Id="rId66" Type="http://schemas.openxmlformats.org/officeDocument/2006/relationships/hyperlink" Target="https://smedia.stepup.edu.vn/thecoach/audio_TC2022/outline/20241008075523_My-tricks-t_en-US-ChristopherNeural.mp3" TargetMode="External"/><Relationship Id="rId65" Type="http://schemas.openxmlformats.org/officeDocument/2006/relationships/hyperlink" Target="https://tcfile.stepup.edu.vn/image/avatar/cachnoi..png" TargetMode="External"/><Relationship Id="rId68" Type="http://schemas.openxmlformats.org/officeDocument/2006/relationships/hyperlink" Target="https://smedia.stepup.edu.vn/thecoach/giaotiep/audio/learningcard/20241004042240_perfect-your_en-US-ChristopherNeural.mp3" TargetMode="External"/><Relationship Id="rId67" Type="http://schemas.openxmlformats.org/officeDocument/2006/relationships/hyperlink" Target="https://tcfile.stepup.edu.vn/image/avatar/maucau.png" TargetMode="External"/><Relationship Id="rId60" Type="http://schemas.openxmlformats.org/officeDocument/2006/relationships/hyperlink" Target="https://tcfile.stepup.edu.vn/image/avatar/cachnoi..png" TargetMode="External"/><Relationship Id="rId69" Type="http://schemas.openxmlformats.org/officeDocument/2006/relationships/hyperlink" Target="https://smedia.stepup.edu.vn/thecoach/giaotiep/audio/learningcard/20241004042241_stay-light-o_en-US-ChristopherNeural.mp3" TargetMode="External"/><Relationship Id="rId51" Type="http://schemas.openxmlformats.org/officeDocument/2006/relationships/hyperlink" Target="https://smedia.stepup.edu.vn/thecoach/audio_TC2022/outline/20241011075506_go-to-activi_en-US-ChristopherNeural.mp3" TargetMode="External"/><Relationship Id="rId50" Type="http://schemas.openxmlformats.org/officeDocument/2006/relationships/hyperlink" Target="https://tcfile.stepup.edu.vn/image/avatar/maucau.png" TargetMode="External"/><Relationship Id="rId53" Type="http://schemas.openxmlformats.org/officeDocument/2006/relationships/hyperlink" Target="https://smedia.stepup.edu.vn/thecoach/audio_TC2022/outline/20241011075508_favorite-pas_en-US-ChristopherNeural.mp3" TargetMode="External"/><Relationship Id="rId52" Type="http://schemas.openxmlformats.org/officeDocument/2006/relationships/hyperlink" Target="https://smedia.stepup.edu.vn/thecoach/audio_TC2022/outline/20241011075507_first-choice_en-US-ChristopherNeural.mp3" TargetMode="External"/><Relationship Id="rId55" Type="http://schemas.openxmlformats.org/officeDocument/2006/relationships/hyperlink" Target="https://smedia.stepup.edu.vn/thecoach/audio_TC2022/outline/20241008075521_Its-a-great_en-US-ChristopherNeural.mp3" TargetMode="External"/><Relationship Id="rId54" Type="http://schemas.openxmlformats.org/officeDocument/2006/relationships/hyperlink" Target="https://tcfile.stepup.edu.vn/image/avatar/cachnoi..png" TargetMode="External"/><Relationship Id="rId57" Type="http://schemas.openxmlformats.org/officeDocument/2006/relationships/hyperlink" Target="https://smedia.stepup.edu.vn/thecoach/giaotiep/audio/learningcard/20241004042233_recharge-my_en-US-ChristopherNeural.mp3" TargetMode="External"/><Relationship Id="rId56" Type="http://schemas.openxmlformats.org/officeDocument/2006/relationships/hyperlink" Target="https://tcfile.stepup.edu.vn/image/avatar/maucau.png" TargetMode="External"/><Relationship Id="rId59" Type="http://schemas.openxmlformats.org/officeDocument/2006/relationships/hyperlink" Target="https://smedia.stepup.edu.vn/thecoach/giaotiep/audio/learningcard/20241007101749_stay-in-shap_en-US-ChristopherNeural.mp3" TargetMode="External"/><Relationship Id="rId58" Type="http://schemas.openxmlformats.org/officeDocument/2006/relationships/hyperlink" Target="https://smedia.stepup.edu.vn/thecoach/giaotiep/audio/learningcard/20241004042234_relieve-stre_en-US-ChristopherNeural.mp3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 t="s">
        <v>1</v>
      </c>
      <c r="C2" s="1" t="s">
        <v>2</v>
      </c>
    </row>
    <row r="3">
      <c r="C3" s="1" t="s">
        <v>3</v>
      </c>
    </row>
    <row r="4">
      <c r="C4" s="1" t="s">
        <v>4</v>
      </c>
    </row>
    <row r="5">
      <c r="C5" s="1" t="s">
        <v>5</v>
      </c>
    </row>
    <row r="6">
      <c r="B6" s="1" t="s">
        <v>6</v>
      </c>
      <c r="C6" s="3" t="s">
        <v>7</v>
      </c>
      <c r="G6" s="2" t="s">
        <v>8</v>
      </c>
      <c r="H6" s="1" t="s">
        <v>9</v>
      </c>
      <c r="I6" s="4" t="str">
        <f t="shared" ref="I6:I15" si="1">G$6&amp;H6</f>
        <v>https://smedia.stepup.edu.vn/thecoach/giaotiep/audio/learningcard/A-year-and-a_en-US-JennyNeural_20241003025337.mp3</v>
      </c>
    </row>
    <row r="7">
      <c r="H7" s="1" t="s">
        <v>10</v>
      </c>
      <c r="I7" s="4" t="str">
        <f t="shared" si="1"/>
        <v>https://smedia.stepup.edu.vn/thecoach/giaotiep/audio/learningcard/An-education_en-US-JennyNeural_20241003025334.mp3</v>
      </c>
    </row>
    <row r="8">
      <c r="H8" s="1" t="s">
        <v>11</v>
      </c>
      <c r="I8" s="4" t="str">
        <f t="shared" si="1"/>
        <v>https://smedia.stepup.edu.vn/thecoach/giaotiep/audio/learningcard/Have-a-high_en-US-JennyNeural_20241003025331.mp3</v>
      </c>
    </row>
    <row r="9">
      <c r="H9" s="1" t="s">
        <v>12</v>
      </c>
      <c r="I9" s="4" t="str">
        <f t="shared" si="1"/>
        <v>https://smedia.stepup.edu.vn/thecoach/giaotiep/audio/learningcard/How-long-hav_en-US-JennyNeural_20241003025338.mp3</v>
      </c>
    </row>
    <row r="10">
      <c r="H10" s="1" t="s">
        <v>13</v>
      </c>
      <c r="I10" s="4" t="str">
        <f t="shared" si="1"/>
        <v>https://smedia.stepup.edu.vn/thecoach/giaotiep/audio/learningcard/I-have-been_en-US-JennyNeural_20241003025330.mp3</v>
      </c>
    </row>
    <row r="11">
      <c r="H11" s="1" t="s">
        <v>14</v>
      </c>
      <c r="I11" s="4" t="str">
        <f t="shared" si="1"/>
        <v>https://smedia.stepup.edu.vn/thecoach/giaotiep/audio/learningcard/I-have-been_en-US-JennyNeural_20241003025336.mp3</v>
      </c>
    </row>
    <row r="12">
      <c r="H12" s="1" t="s">
        <v>15</v>
      </c>
      <c r="I12" s="4" t="str">
        <f t="shared" si="1"/>
        <v>https://smedia.stepup.edu.vn/thecoach/giaotiep/audio/learningcard/I-want-to_en-US-JennyNeural_20241003025332.mp3</v>
      </c>
    </row>
    <row r="13">
      <c r="H13" s="1" t="s">
        <v>16</v>
      </c>
      <c r="I13" s="4" t="str">
        <f t="shared" si="1"/>
        <v>https://smedia.stepup.edu.vn/thecoach/giaotiep/audio/learningcard/I-work-at_en-US-JennyNeural_20241003025333.mp3</v>
      </c>
    </row>
    <row r="14">
      <c r="H14" s="1" t="s">
        <v>17</v>
      </c>
      <c r="I14" s="4" t="str">
        <f t="shared" si="1"/>
        <v>https://smedia.stepup.edu.vn/thecoach/giaotiep/audio/learningcard/Over-ten-yea_en-US-JennyNeural_20241003025329.mp3</v>
      </c>
    </row>
    <row r="15">
      <c r="H15" s="1" t="s">
        <v>18</v>
      </c>
      <c r="I15" s="4" t="str">
        <f t="shared" si="1"/>
        <v>https://smedia.stepup.edu.vn/thecoach/giaotiep/audio/learningcard/Which-compan_en-US-JennyNeural_20241003025335.mp3</v>
      </c>
    </row>
    <row r="20">
      <c r="F20" s="5" t="s">
        <v>19</v>
      </c>
      <c r="G20" s="5" t="s">
        <v>20</v>
      </c>
      <c r="H20" s="5" t="s">
        <v>21</v>
      </c>
      <c r="I20" s="6" t="s">
        <v>22</v>
      </c>
    </row>
    <row r="21">
      <c r="F21" s="5" t="s">
        <v>23</v>
      </c>
      <c r="G21" s="5" t="s">
        <v>24</v>
      </c>
      <c r="H21" s="5" t="s">
        <v>25</v>
      </c>
      <c r="I21" s="6" t="s">
        <v>26</v>
      </c>
    </row>
    <row r="22">
      <c r="F22" s="5" t="s">
        <v>27</v>
      </c>
      <c r="G22" s="5" t="s">
        <v>28</v>
      </c>
      <c r="H22" s="5" t="s">
        <v>29</v>
      </c>
      <c r="I22" s="6" t="s">
        <v>30</v>
      </c>
    </row>
    <row r="23">
      <c r="F23" s="5" t="s">
        <v>31</v>
      </c>
      <c r="G23" s="5" t="s">
        <v>32</v>
      </c>
      <c r="H23" s="5" t="s">
        <v>33</v>
      </c>
      <c r="I23" s="6" t="s">
        <v>34</v>
      </c>
    </row>
    <row r="24">
      <c r="F24" s="5" t="s">
        <v>35</v>
      </c>
      <c r="G24" s="5" t="s">
        <v>36</v>
      </c>
      <c r="H24" s="5" t="s">
        <v>37</v>
      </c>
      <c r="I24" s="6" t="s">
        <v>38</v>
      </c>
    </row>
    <row r="25">
      <c r="F25" s="5" t="s">
        <v>39</v>
      </c>
      <c r="G25" s="5" t="s">
        <v>40</v>
      </c>
      <c r="H25" s="5" t="s">
        <v>41</v>
      </c>
      <c r="I25" s="6" t="s">
        <v>42</v>
      </c>
    </row>
    <row r="26">
      <c r="F26" s="5" t="s">
        <v>43</v>
      </c>
      <c r="G26" s="5" t="s">
        <v>44</v>
      </c>
      <c r="H26" s="5" t="s">
        <v>45</v>
      </c>
      <c r="I26" s="6" t="s">
        <v>46</v>
      </c>
    </row>
    <row r="27">
      <c r="F27" s="5" t="s">
        <v>47</v>
      </c>
      <c r="G27" s="5" t="s">
        <v>48</v>
      </c>
      <c r="H27" s="5" t="s">
        <v>49</v>
      </c>
      <c r="I27" s="6" t="s">
        <v>50</v>
      </c>
    </row>
    <row r="28">
      <c r="I28" s="6" t="s">
        <v>51</v>
      </c>
    </row>
    <row r="29">
      <c r="I29" s="6" t="s">
        <v>52</v>
      </c>
    </row>
  </sheetData>
  <hyperlinks>
    <hyperlink r:id="rId1" ref="B2"/>
    <hyperlink r:id="rId2" ref="C6"/>
    <hyperlink r:id="rId3" ref="G6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2.5"/>
    <col customWidth="1" min="3" max="3" width="26.13"/>
    <col customWidth="1" min="4" max="4" width="24.5"/>
    <col customWidth="1" min="5" max="5" width="30.13"/>
    <col customWidth="1" min="6" max="6" width="26.13"/>
    <col customWidth="1" min="7" max="7" width="30.0"/>
  </cols>
  <sheetData>
    <row r="1">
      <c r="A1" s="7" t="s">
        <v>443</v>
      </c>
      <c r="B1" s="7" t="s">
        <v>471</v>
      </c>
      <c r="C1" s="7" t="s">
        <v>803</v>
      </c>
      <c r="D1" s="7" t="s">
        <v>804</v>
      </c>
      <c r="E1" s="149" t="s">
        <v>1312</v>
      </c>
      <c r="F1" s="7" t="s">
        <v>55</v>
      </c>
      <c r="G1" s="7" t="s">
        <v>1313</v>
      </c>
      <c r="H1" s="179" t="s">
        <v>1314</v>
      </c>
      <c r="I1" s="179" t="s">
        <v>1315</v>
      </c>
      <c r="J1" s="179" t="s">
        <v>1316</v>
      </c>
      <c r="K1" s="179" t="s">
        <v>1317</v>
      </c>
      <c r="L1" s="179" t="s">
        <v>1318</v>
      </c>
      <c r="M1" s="139"/>
      <c r="N1" s="7" t="s">
        <v>1319</v>
      </c>
      <c r="O1" s="188" t="str">
        <f>"Số to nhất là" &amp; MAX(O2:O1021)</f>
        <v>Số to nhất là0</v>
      </c>
      <c r="P1" s="59"/>
      <c r="Q1" s="149" t="s">
        <v>1312</v>
      </c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>
      <c r="A2" s="189" t="s">
        <v>1320</v>
      </c>
      <c r="B2" s="189" t="s">
        <v>1321</v>
      </c>
      <c r="C2" s="59" t="s">
        <v>1322</v>
      </c>
      <c r="D2" s="59" t="s">
        <v>1323</v>
      </c>
      <c r="E2" s="190" t="s">
        <v>1324</v>
      </c>
      <c r="F2" s="155" t="s">
        <v>1325</v>
      </c>
      <c r="G2" s="155" t="s">
        <v>1326</v>
      </c>
      <c r="H2" s="134"/>
      <c r="I2" s="134"/>
      <c r="J2" s="134"/>
      <c r="K2" s="134"/>
      <c r="L2" s="191"/>
      <c r="M2" s="139"/>
      <c r="N2" s="59"/>
      <c r="O2" s="192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</row>
    <row r="3">
      <c r="A3" s="189" t="s">
        <v>1327</v>
      </c>
      <c r="B3" s="189" t="s">
        <v>1321</v>
      </c>
      <c r="C3" s="59" t="s">
        <v>1328</v>
      </c>
      <c r="D3" s="59" t="s">
        <v>1329</v>
      </c>
      <c r="E3" s="190" t="s">
        <v>1330</v>
      </c>
      <c r="F3" s="9" t="s">
        <v>1325</v>
      </c>
      <c r="G3" s="9" t="s">
        <v>1331</v>
      </c>
      <c r="H3" s="134"/>
      <c r="I3" s="134"/>
      <c r="J3" s="134"/>
      <c r="K3" s="134"/>
      <c r="L3" s="191"/>
      <c r="M3" s="139"/>
      <c r="N3" s="59"/>
      <c r="O3" s="192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</row>
    <row r="4">
      <c r="A4" s="189" t="s">
        <v>1332</v>
      </c>
      <c r="B4" s="189" t="s">
        <v>1321</v>
      </c>
      <c r="C4" s="59" t="s">
        <v>1333</v>
      </c>
      <c r="D4" s="59" t="s">
        <v>1334</v>
      </c>
      <c r="E4" s="193" t="s">
        <v>1335</v>
      </c>
      <c r="F4" s="9" t="s">
        <v>1325</v>
      </c>
      <c r="G4" s="9" t="s">
        <v>1336</v>
      </c>
      <c r="H4" s="134"/>
      <c r="I4" s="134"/>
      <c r="J4" s="134"/>
      <c r="K4" s="134"/>
      <c r="L4" s="191"/>
      <c r="M4" s="139"/>
      <c r="N4" s="59"/>
      <c r="O4" s="192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</row>
    <row r="5">
      <c r="A5" s="189" t="s">
        <v>1337</v>
      </c>
      <c r="B5" s="189" t="s">
        <v>1321</v>
      </c>
      <c r="C5" s="59" t="s">
        <v>1338</v>
      </c>
      <c r="D5" s="59" t="s">
        <v>1339</v>
      </c>
      <c r="E5" s="193" t="s">
        <v>1340</v>
      </c>
      <c r="F5" s="9" t="s">
        <v>1325</v>
      </c>
      <c r="G5" s="9" t="s">
        <v>1341</v>
      </c>
      <c r="H5" s="134"/>
      <c r="I5" s="134"/>
      <c r="J5" s="134"/>
      <c r="K5" s="134"/>
      <c r="L5" s="191"/>
      <c r="M5" s="139"/>
      <c r="N5" s="59"/>
      <c r="O5" s="192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</row>
    <row r="6">
      <c r="A6" s="189" t="s">
        <v>1342</v>
      </c>
      <c r="B6" s="189" t="s">
        <v>1321</v>
      </c>
      <c r="C6" s="59" t="s">
        <v>1343</v>
      </c>
      <c r="D6" s="59" t="s">
        <v>1344</v>
      </c>
      <c r="E6" s="190" t="s">
        <v>1345</v>
      </c>
      <c r="F6" s="9" t="s">
        <v>1325</v>
      </c>
      <c r="G6" s="155" t="s">
        <v>1346</v>
      </c>
      <c r="H6" s="134"/>
      <c r="I6" s="134"/>
      <c r="J6" s="134"/>
      <c r="K6" s="134"/>
      <c r="L6" s="191"/>
      <c r="M6" s="139"/>
      <c r="N6" s="59"/>
      <c r="O6" s="192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</row>
    <row r="7">
      <c r="A7" s="189" t="s">
        <v>1347</v>
      </c>
      <c r="B7" s="189" t="s">
        <v>1321</v>
      </c>
      <c r="C7" s="59" t="s">
        <v>1348</v>
      </c>
      <c r="D7" s="59" t="s">
        <v>1349</v>
      </c>
      <c r="E7" s="190" t="s">
        <v>1350</v>
      </c>
      <c r="F7" s="9" t="s">
        <v>1325</v>
      </c>
      <c r="G7" s="155" t="s">
        <v>1351</v>
      </c>
      <c r="H7" s="134"/>
      <c r="I7" s="134"/>
      <c r="J7" s="134"/>
      <c r="K7" s="134"/>
      <c r="L7" s="191"/>
      <c r="M7" s="139"/>
      <c r="N7" s="59"/>
      <c r="O7" s="192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</row>
    <row r="8">
      <c r="A8" s="144" t="s">
        <v>553</v>
      </c>
      <c r="B8" s="144" t="s">
        <v>1321</v>
      </c>
      <c r="C8" s="12" t="s">
        <v>104</v>
      </c>
      <c r="D8" s="12" t="s">
        <v>109</v>
      </c>
      <c r="E8" s="12" t="s">
        <v>1352</v>
      </c>
      <c r="F8" s="9" t="s">
        <v>1353</v>
      </c>
      <c r="G8" s="162" t="s">
        <v>1354</v>
      </c>
      <c r="H8" s="59"/>
      <c r="I8" s="59"/>
      <c r="J8" s="59"/>
      <c r="K8" s="59"/>
      <c r="L8" s="194"/>
      <c r="M8" s="59"/>
      <c r="N8" s="59"/>
      <c r="O8" s="195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</row>
    <row r="9">
      <c r="A9" s="144" t="s">
        <v>555</v>
      </c>
      <c r="B9" s="144" t="s">
        <v>1321</v>
      </c>
      <c r="C9" s="12" t="s">
        <v>105</v>
      </c>
      <c r="D9" s="12" t="s">
        <v>110</v>
      </c>
      <c r="E9" s="12" t="s">
        <v>1355</v>
      </c>
      <c r="F9" s="9" t="s">
        <v>1356</v>
      </c>
      <c r="G9" s="162" t="s">
        <v>1357</v>
      </c>
      <c r="H9" s="59"/>
      <c r="I9" s="59"/>
      <c r="J9" s="59"/>
      <c r="K9" s="59"/>
      <c r="L9" s="194"/>
      <c r="M9" s="59"/>
      <c r="N9" s="59"/>
      <c r="O9" s="195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</row>
    <row r="10">
      <c r="A10" s="144" t="s">
        <v>567</v>
      </c>
      <c r="B10" s="144" t="s">
        <v>1321</v>
      </c>
      <c r="C10" s="12" t="s">
        <v>834</v>
      </c>
      <c r="D10" s="12" t="s">
        <v>111</v>
      </c>
      <c r="E10" s="12" t="s">
        <v>1358</v>
      </c>
      <c r="F10" s="9" t="s">
        <v>1359</v>
      </c>
      <c r="G10" s="162" t="s">
        <v>1360</v>
      </c>
      <c r="H10" s="59"/>
      <c r="I10" s="59"/>
      <c r="J10" s="59"/>
      <c r="K10" s="59"/>
      <c r="L10" s="194"/>
      <c r="M10" s="59"/>
      <c r="N10" s="59"/>
      <c r="O10" s="195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</row>
    <row r="11">
      <c r="A11" s="144" t="s">
        <v>570</v>
      </c>
      <c r="B11" s="144" t="s">
        <v>1321</v>
      </c>
      <c r="C11" s="12" t="s">
        <v>114</v>
      </c>
      <c r="D11" s="12" t="s">
        <v>119</v>
      </c>
      <c r="E11" s="12" t="s">
        <v>1361</v>
      </c>
      <c r="F11" s="9" t="s">
        <v>1362</v>
      </c>
      <c r="G11" s="162" t="s">
        <v>1363</v>
      </c>
      <c r="H11" s="59"/>
      <c r="I11" s="59"/>
      <c r="J11" s="59"/>
      <c r="K11" s="59"/>
      <c r="L11" s="194"/>
      <c r="M11" s="59"/>
      <c r="N11" s="59"/>
      <c r="O11" s="195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>
      <c r="A12" s="144" t="s">
        <v>572</v>
      </c>
      <c r="B12" s="144" t="s">
        <v>1321</v>
      </c>
      <c r="C12" s="12" t="s">
        <v>115</v>
      </c>
      <c r="D12" s="12" t="s">
        <v>120</v>
      </c>
      <c r="E12" s="12" t="s">
        <v>1364</v>
      </c>
      <c r="F12" s="9" t="s">
        <v>1365</v>
      </c>
      <c r="G12" s="162" t="s">
        <v>1366</v>
      </c>
      <c r="H12" s="59"/>
      <c r="I12" s="59"/>
      <c r="J12" s="59"/>
      <c r="K12" s="59"/>
      <c r="L12" s="194"/>
      <c r="M12" s="59"/>
      <c r="N12" s="59"/>
      <c r="O12" s="195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>
      <c r="A13" s="144" t="s">
        <v>584</v>
      </c>
      <c r="B13" s="144" t="s">
        <v>1321</v>
      </c>
      <c r="C13" s="12" t="s">
        <v>841</v>
      </c>
      <c r="D13" s="12" t="s">
        <v>121</v>
      </c>
      <c r="E13" s="12" t="s">
        <v>1367</v>
      </c>
      <c r="F13" s="9" t="s">
        <v>1368</v>
      </c>
      <c r="G13" s="162" t="s">
        <v>1369</v>
      </c>
      <c r="H13" s="59"/>
      <c r="I13" s="59"/>
      <c r="J13" s="59"/>
      <c r="K13" s="59"/>
      <c r="L13" s="194"/>
      <c r="M13" s="59"/>
      <c r="N13" s="59"/>
      <c r="O13" s="195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</row>
    <row r="14">
      <c r="A14" s="144" t="s">
        <v>587</v>
      </c>
      <c r="B14" s="144" t="s">
        <v>1321</v>
      </c>
      <c r="C14" s="59" t="s">
        <v>124</v>
      </c>
      <c r="D14" s="12" t="s">
        <v>129</v>
      </c>
      <c r="E14" s="12" t="s">
        <v>1370</v>
      </c>
      <c r="F14" s="9" t="s">
        <v>1371</v>
      </c>
      <c r="G14" s="9" t="s">
        <v>1372</v>
      </c>
      <c r="H14" s="59"/>
      <c r="I14" s="59"/>
      <c r="J14" s="59"/>
      <c r="K14" s="59"/>
      <c r="L14" s="194"/>
      <c r="M14" s="59"/>
      <c r="N14" s="59"/>
      <c r="O14" s="195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</row>
    <row r="15">
      <c r="A15" s="144" t="s">
        <v>589</v>
      </c>
      <c r="B15" s="144" t="s">
        <v>1321</v>
      </c>
      <c r="C15" s="59" t="s">
        <v>125</v>
      </c>
      <c r="D15" s="12" t="s">
        <v>847</v>
      </c>
      <c r="E15" s="12" t="s">
        <v>1373</v>
      </c>
      <c r="F15" s="9" t="s">
        <v>1374</v>
      </c>
      <c r="G15" s="9" t="s">
        <v>1375</v>
      </c>
      <c r="H15" s="59"/>
      <c r="I15" s="59"/>
      <c r="J15" s="59"/>
      <c r="K15" s="59"/>
      <c r="L15" s="194"/>
      <c r="M15" s="59"/>
      <c r="N15" s="59"/>
      <c r="O15" s="195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>
      <c r="A16" s="144" t="s">
        <v>601</v>
      </c>
      <c r="B16" s="144" t="s">
        <v>1321</v>
      </c>
      <c r="C16" s="59" t="s">
        <v>126</v>
      </c>
      <c r="D16" s="12" t="s">
        <v>849</v>
      </c>
      <c r="E16" s="12" t="s">
        <v>1376</v>
      </c>
      <c r="F16" s="9" t="s">
        <v>1377</v>
      </c>
      <c r="G16" s="9" t="s">
        <v>1378</v>
      </c>
      <c r="H16" s="59"/>
      <c r="I16" s="59"/>
      <c r="J16" s="59"/>
      <c r="K16" s="59"/>
      <c r="L16" s="194"/>
      <c r="M16" s="59"/>
      <c r="N16" s="59"/>
      <c r="O16" s="195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</row>
    <row r="17">
      <c r="A17" s="144" t="s">
        <v>604</v>
      </c>
      <c r="B17" s="144" t="s">
        <v>1321</v>
      </c>
      <c r="C17" s="12" t="s">
        <v>134</v>
      </c>
      <c r="D17" s="12" t="s">
        <v>139</v>
      </c>
      <c r="E17" s="12" t="s">
        <v>1379</v>
      </c>
      <c r="F17" s="9" t="s">
        <v>1380</v>
      </c>
      <c r="G17" s="162" t="s">
        <v>1381</v>
      </c>
      <c r="H17" s="59"/>
      <c r="I17" s="59"/>
      <c r="J17" s="59"/>
      <c r="K17" s="59"/>
      <c r="L17" s="194"/>
      <c r="M17" s="59"/>
      <c r="N17" s="59"/>
      <c r="O17" s="195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</row>
    <row r="18">
      <c r="A18" s="144" t="s">
        <v>606</v>
      </c>
      <c r="B18" s="144" t="s">
        <v>1321</v>
      </c>
      <c r="C18" s="12" t="s">
        <v>135</v>
      </c>
      <c r="D18" s="12" t="s">
        <v>140</v>
      </c>
      <c r="E18" s="12" t="s">
        <v>1382</v>
      </c>
      <c r="F18" s="9" t="s">
        <v>1383</v>
      </c>
      <c r="G18" s="9" t="s">
        <v>1384</v>
      </c>
      <c r="H18" s="59"/>
      <c r="I18" s="59"/>
      <c r="J18" s="59"/>
      <c r="K18" s="59"/>
      <c r="L18" s="194"/>
      <c r="M18" s="59"/>
      <c r="N18" s="59"/>
      <c r="O18" s="195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</row>
    <row r="19">
      <c r="A19" s="144" t="s">
        <v>618</v>
      </c>
      <c r="B19" s="144" t="s">
        <v>1321</v>
      </c>
      <c r="C19" s="12" t="s">
        <v>136</v>
      </c>
      <c r="D19" s="12" t="s">
        <v>856</v>
      </c>
      <c r="E19" s="12" t="s">
        <v>1385</v>
      </c>
      <c r="F19" s="9" t="s">
        <v>1386</v>
      </c>
      <c r="G19" s="9" t="s">
        <v>1387</v>
      </c>
      <c r="H19" s="59"/>
      <c r="I19" s="59"/>
      <c r="J19" s="59"/>
      <c r="K19" s="59"/>
      <c r="L19" s="194"/>
      <c r="M19" s="59"/>
      <c r="N19" s="59"/>
      <c r="O19" s="195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</row>
    <row r="20">
      <c r="A20" s="144" t="s">
        <v>621</v>
      </c>
      <c r="B20" s="144" t="s">
        <v>1321</v>
      </c>
      <c r="C20" s="12" t="s">
        <v>144</v>
      </c>
      <c r="D20" s="12" t="s">
        <v>149</v>
      </c>
      <c r="E20" s="12" t="s">
        <v>1388</v>
      </c>
      <c r="F20" s="9" t="s">
        <v>1389</v>
      </c>
      <c r="G20" s="162" t="s">
        <v>1390</v>
      </c>
      <c r="H20" s="59"/>
      <c r="I20" s="59"/>
      <c r="J20" s="59"/>
      <c r="K20" s="59"/>
      <c r="L20" s="194"/>
      <c r="M20" s="59"/>
      <c r="N20" s="59"/>
      <c r="O20" s="195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</row>
    <row r="21">
      <c r="A21" s="144" t="s">
        <v>623</v>
      </c>
      <c r="B21" s="144" t="s">
        <v>1321</v>
      </c>
      <c r="C21" s="12" t="s">
        <v>145</v>
      </c>
      <c r="D21" s="12" t="s">
        <v>150</v>
      </c>
      <c r="E21" s="12" t="s">
        <v>1391</v>
      </c>
      <c r="F21" s="9" t="s">
        <v>1392</v>
      </c>
      <c r="G21" s="162" t="s">
        <v>1393</v>
      </c>
      <c r="H21" s="59"/>
      <c r="I21" s="59"/>
      <c r="J21" s="59"/>
      <c r="K21" s="59"/>
      <c r="L21" s="194"/>
      <c r="M21" s="59"/>
      <c r="N21" s="59"/>
      <c r="O21" s="195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</row>
    <row r="22">
      <c r="A22" s="144" t="s">
        <v>635</v>
      </c>
      <c r="B22" s="144" t="s">
        <v>1321</v>
      </c>
      <c r="C22" s="12" t="s">
        <v>146</v>
      </c>
      <c r="D22" s="12" t="s">
        <v>863</v>
      </c>
      <c r="E22" s="12" t="s">
        <v>1394</v>
      </c>
      <c r="F22" s="9" t="s">
        <v>1395</v>
      </c>
      <c r="G22" s="162" t="s">
        <v>1396</v>
      </c>
      <c r="H22" s="59"/>
      <c r="I22" s="59"/>
      <c r="J22" s="59"/>
      <c r="K22" s="59"/>
      <c r="L22" s="194"/>
      <c r="M22" s="59"/>
      <c r="N22" s="59"/>
      <c r="O22" s="195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</row>
    <row r="23">
      <c r="A23" s="144" t="s">
        <v>638</v>
      </c>
      <c r="B23" s="144" t="s">
        <v>1321</v>
      </c>
      <c r="C23" s="12" t="s">
        <v>154</v>
      </c>
      <c r="D23" s="12" t="s">
        <v>159</v>
      </c>
      <c r="E23" s="12" t="s">
        <v>1397</v>
      </c>
      <c r="F23" s="9" t="s">
        <v>1398</v>
      </c>
      <c r="G23" s="162" t="s">
        <v>1399</v>
      </c>
      <c r="H23" s="59"/>
      <c r="I23" s="59"/>
      <c r="J23" s="59"/>
      <c r="K23" s="59"/>
      <c r="L23" s="194"/>
      <c r="M23" s="59"/>
      <c r="N23" s="59"/>
      <c r="O23" s="195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</row>
    <row r="24">
      <c r="A24" s="144" t="s">
        <v>640</v>
      </c>
      <c r="B24" s="144" t="s">
        <v>1321</v>
      </c>
      <c r="C24" s="59" t="s">
        <v>155</v>
      </c>
      <c r="D24" s="59" t="s">
        <v>160</v>
      </c>
      <c r="E24" s="12" t="s">
        <v>1400</v>
      </c>
      <c r="F24" s="9" t="s">
        <v>1401</v>
      </c>
      <c r="G24" s="162" t="s">
        <v>1402</v>
      </c>
      <c r="H24" s="59"/>
      <c r="I24" s="59"/>
      <c r="J24" s="59"/>
      <c r="K24" s="59"/>
      <c r="L24" s="194"/>
      <c r="M24" s="59"/>
      <c r="N24" s="59"/>
      <c r="O24" s="195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</row>
    <row r="25">
      <c r="A25" s="144" t="s">
        <v>652</v>
      </c>
      <c r="B25" s="144" t="s">
        <v>1321</v>
      </c>
      <c r="C25" s="59" t="s">
        <v>156</v>
      </c>
      <c r="D25" s="12" t="s">
        <v>161</v>
      </c>
      <c r="E25" s="12" t="s">
        <v>1403</v>
      </c>
      <c r="F25" s="9" t="s">
        <v>1404</v>
      </c>
      <c r="G25" s="162" t="s">
        <v>1405</v>
      </c>
      <c r="H25" s="59"/>
      <c r="I25" s="59"/>
      <c r="J25" s="59"/>
      <c r="K25" s="59"/>
      <c r="L25" s="194"/>
      <c r="M25" s="59"/>
      <c r="N25" s="59"/>
      <c r="O25" s="195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</row>
    <row r="26">
      <c r="A26" s="144" t="s">
        <v>658</v>
      </c>
      <c r="B26" s="144" t="s">
        <v>1321</v>
      </c>
      <c r="C26" s="12" t="s">
        <v>165</v>
      </c>
      <c r="D26" s="59" t="s">
        <v>170</v>
      </c>
      <c r="E26" s="12" t="s">
        <v>1406</v>
      </c>
      <c r="F26" s="9" t="s">
        <v>1407</v>
      </c>
      <c r="G26" s="162" t="s">
        <v>1408</v>
      </c>
      <c r="H26" s="59"/>
      <c r="I26" s="59"/>
      <c r="J26" s="59"/>
      <c r="K26" s="59"/>
      <c r="L26" s="194"/>
      <c r="M26" s="59"/>
      <c r="N26" s="59"/>
      <c r="O26" s="195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</row>
    <row r="27">
      <c r="A27" s="144" t="s">
        <v>672</v>
      </c>
      <c r="B27" s="144" t="s">
        <v>1321</v>
      </c>
      <c r="C27" s="12" t="s">
        <v>166</v>
      </c>
      <c r="D27" s="59" t="s">
        <v>171</v>
      </c>
      <c r="E27" s="12" t="s">
        <v>1409</v>
      </c>
      <c r="F27" s="9" t="s">
        <v>1410</v>
      </c>
      <c r="G27" s="162" t="s">
        <v>1411</v>
      </c>
      <c r="H27" s="59"/>
      <c r="I27" s="59"/>
      <c r="J27" s="59"/>
      <c r="K27" s="59"/>
      <c r="L27" s="194"/>
      <c r="M27" s="59"/>
      <c r="N27" s="59"/>
      <c r="O27" s="195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</row>
    <row r="28">
      <c r="A28" s="144" t="s">
        <v>660</v>
      </c>
      <c r="B28" s="144" t="s">
        <v>1321</v>
      </c>
      <c r="C28" s="12" t="s">
        <v>167</v>
      </c>
      <c r="D28" s="8" t="s">
        <v>172</v>
      </c>
      <c r="E28" s="12" t="s">
        <v>1412</v>
      </c>
      <c r="F28" s="9" t="s">
        <v>1413</v>
      </c>
      <c r="G28" s="162" t="s">
        <v>1414</v>
      </c>
      <c r="H28" s="59"/>
      <c r="I28" s="59"/>
      <c r="J28" s="59"/>
      <c r="K28" s="59"/>
      <c r="L28" s="194"/>
      <c r="M28" s="59"/>
      <c r="N28" s="59"/>
      <c r="O28" s="195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</row>
    <row r="29">
      <c r="A29" s="144" t="s">
        <v>675</v>
      </c>
      <c r="B29" s="144" t="s">
        <v>1321</v>
      </c>
      <c r="C29" s="59" t="s">
        <v>175</v>
      </c>
      <c r="D29" s="59" t="s">
        <v>180</v>
      </c>
      <c r="E29" s="12" t="s">
        <v>1415</v>
      </c>
      <c r="F29" s="9" t="s">
        <v>1416</v>
      </c>
      <c r="G29" s="162" t="s">
        <v>1417</v>
      </c>
      <c r="H29" s="59"/>
      <c r="I29" s="59"/>
      <c r="J29" s="59"/>
      <c r="K29" s="59"/>
      <c r="L29" s="194"/>
      <c r="M29" s="59"/>
      <c r="N29" s="59"/>
      <c r="O29" s="195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</row>
    <row r="30">
      <c r="A30" s="144" t="s">
        <v>677</v>
      </c>
      <c r="B30" s="144" t="s">
        <v>1321</v>
      </c>
      <c r="C30" s="59" t="s">
        <v>176</v>
      </c>
      <c r="D30" s="59" t="s">
        <v>181</v>
      </c>
      <c r="E30" s="12" t="s">
        <v>1418</v>
      </c>
      <c r="F30" s="9" t="s">
        <v>1419</v>
      </c>
      <c r="G30" s="162" t="s">
        <v>1420</v>
      </c>
      <c r="H30" s="59"/>
      <c r="I30" s="59"/>
      <c r="J30" s="59"/>
      <c r="K30" s="59"/>
      <c r="L30" s="194"/>
      <c r="M30" s="59"/>
      <c r="N30" s="59"/>
      <c r="O30" s="195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</row>
    <row r="31">
      <c r="A31" s="144" t="s">
        <v>689</v>
      </c>
      <c r="B31" s="144" t="s">
        <v>1321</v>
      </c>
      <c r="C31" s="59" t="s">
        <v>177</v>
      </c>
      <c r="D31" s="59" t="s">
        <v>182</v>
      </c>
      <c r="E31" s="12" t="s">
        <v>1421</v>
      </c>
      <c r="F31" s="9" t="s">
        <v>1422</v>
      </c>
      <c r="G31" s="162" t="s">
        <v>1423</v>
      </c>
      <c r="H31" s="59"/>
      <c r="I31" s="59"/>
      <c r="J31" s="59"/>
      <c r="K31" s="59"/>
      <c r="L31" s="194"/>
      <c r="M31" s="59"/>
      <c r="N31" s="59"/>
      <c r="O31" s="195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</row>
    <row r="32">
      <c r="A32" s="144" t="s">
        <v>692</v>
      </c>
      <c r="B32" s="144" t="s">
        <v>1321</v>
      </c>
      <c r="C32" s="12" t="s">
        <v>185</v>
      </c>
      <c r="D32" s="12" t="s">
        <v>190</v>
      </c>
      <c r="E32" s="12" t="s">
        <v>1424</v>
      </c>
      <c r="F32" s="9" t="s">
        <v>1425</v>
      </c>
      <c r="G32" s="162" t="s">
        <v>1426</v>
      </c>
      <c r="H32" s="59"/>
      <c r="I32" s="59"/>
      <c r="J32" s="59"/>
      <c r="K32" s="59"/>
      <c r="L32" s="194"/>
      <c r="M32" s="59"/>
      <c r="N32" s="59"/>
      <c r="O32" s="195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</row>
    <row r="33">
      <c r="A33" s="144" t="s">
        <v>694</v>
      </c>
      <c r="B33" s="144" t="s">
        <v>1321</v>
      </c>
      <c r="C33" s="12" t="s">
        <v>186</v>
      </c>
      <c r="D33" s="12" t="s">
        <v>191</v>
      </c>
      <c r="E33" s="12" t="s">
        <v>1427</v>
      </c>
      <c r="F33" s="9" t="s">
        <v>1428</v>
      </c>
      <c r="G33" s="162" t="s">
        <v>1429</v>
      </c>
      <c r="H33" s="59"/>
      <c r="I33" s="59"/>
      <c r="J33" s="59"/>
      <c r="K33" s="59"/>
      <c r="L33" s="194"/>
      <c r="M33" s="59"/>
      <c r="N33" s="59"/>
      <c r="O33" s="195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</row>
    <row r="34">
      <c r="A34" s="144" t="s">
        <v>706</v>
      </c>
      <c r="B34" s="144" t="s">
        <v>1321</v>
      </c>
      <c r="C34" s="12" t="s">
        <v>187</v>
      </c>
      <c r="D34" s="12" t="s">
        <v>192</v>
      </c>
      <c r="E34" s="12" t="s">
        <v>1430</v>
      </c>
      <c r="F34" s="9" t="s">
        <v>1431</v>
      </c>
      <c r="G34" s="162" t="s">
        <v>1432</v>
      </c>
      <c r="H34" s="59"/>
      <c r="I34" s="59"/>
      <c r="J34" s="59"/>
      <c r="K34" s="59"/>
      <c r="L34" s="194"/>
      <c r="M34" s="59"/>
      <c r="N34" s="59"/>
      <c r="O34" s="195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</row>
    <row r="35">
      <c r="A35" s="144" t="s">
        <v>709</v>
      </c>
      <c r="B35" s="144" t="s">
        <v>1321</v>
      </c>
      <c r="C35" s="12" t="s">
        <v>195</v>
      </c>
      <c r="D35" s="12" t="s">
        <v>200</v>
      </c>
      <c r="E35" s="12" t="s">
        <v>1433</v>
      </c>
      <c r="F35" s="9" t="s">
        <v>1434</v>
      </c>
      <c r="G35" s="162" t="s">
        <v>1435</v>
      </c>
      <c r="H35" s="59"/>
      <c r="I35" s="59"/>
      <c r="J35" s="59"/>
      <c r="K35" s="59"/>
      <c r="L35" s="194"/>
      <c r="M35" s="59"/>
      <c r="N35" s="59"/>
      <c r="O35" s="195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</row>
    <row r="36">
      <c r="A36" s="144" t="s">
        <v>711</v>
      </c>
      <c r="B36" s="144" t="s">
        <v>1321</v>
      </c>
      <c r="C36" s="12" t="s">
        <v>196</v>
      </c>
      <c r="D36" s="12" t="s">
        <v>201</v>
      </c>
      <c r="E36" s="12" t="s">
        <v>1436</v>
      </c>
      <c r="F36" s="9" t="s">
        <v>1437</v>
      </c>
      <c r="G36" s="162" t="s">
        <v>1438</v>
      </c>
      <c r="H36" s="59"/>
      <c r="I36" s="59"/>
      <c r="J36" s="59"/>
      <c r="K36" s="59"/>
      <c r="L36" s="194"/>
      <c r="M36" s="59"/>
      <c r="N36" s="59"/>
      <c r="O36" s="195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</row>
    <row r="37">
      <c r="A37" s="144" t="s">
        <v>723</v>
      </c>
      <c r="B37" s="144" t="s">
        <v>1321</v>
      </c>
      <c r="C37" s="12" t="s">
        <v>197</v>
      </c>
      <c r="D37" s="12" t="s">
        <v>202</v>
      </c>
      <c r="E37" s="12" t="s">
        <v>1439</v>
      </c>
      <c r="F37" s="9" t="s">
        <v>1440</v>
      </c>
      <c r="G37" s="162" t="s">
        <v>1441</v>
      </c>
      <c r="H37" s="59"/>
      <c r="I37" s="59"/>
      <c r="J37" s="59"/>
      <c r="K37" s="59"/>
      <c r="L37" s="194"/>
      <c r="M37" s="59"/>
      <c r="N37" s="59"/>
      <c r="O37" s="195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</row>
    <row r="38">
      <c r="A38" s="144" t="s">
        <v>726</v>
      </c>
      <c r="B38" s="144" t="s">
        <v>1321</v>
      </c>
      <c r="C38" s="12" t="s">
        <v>205</v>
      </c>
      <c r="D38" s="12" t="s">
        <v>210</v>
      </c>
      <c r="E38" s="12" t="s">
        <v>1442</v>
      </c>
      <c r="F38" s="9" t="s">
        <v>1443</v>
      </c>
      <c r="G38" s="162" t="s">
        <v>1444</v>
      </c>
      <c r="H38" s="59"/>
      <c r="I38" s="59"/>
      <c r="J38" s="59"/>
      <c r="K38" s="59"/>
      <c r="L38" s="194"/>
      <c r="M38" s="59"/>
      <c r="N38" s="59"/>
      <c r="O38" s="195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</row>
    <row r="39">
      <c r="A39" s="144" t="s">
        <v>728</v>
      </c>
      <c r="B39" s="144" t="s">
        <v>1321</v>
      </c>
      <c r="C39" s="12" t="s">
        <v>206</v>
      </c>
      <c r="D39" s="12" t="s">
        <v>211</v>
      </c>
      <c r="E39" s="12" t="s">
        <v>1445</v>
      </c>
      <c r="F39" s="9" t="s">
        <v>1446</v>
      </c>
      <c r="G39" s="162" t="s">
        <v>1447</v>
      </c>
      <c r="H39" s="59"/>
      <c r="I39" s="59"/>
      <c r="J39" s="59"/>
      <c r="K39" s="59"/>
      <c r="L39" s="194"/>
      <c r="M39" s="59"/>
      <c r="N39" s="59"/>
      <c r="O39" s="195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</row>
    <row r="40">
      <c r="A40" s="144" t="s">
        <v>740</v>
      </c>
      <c r="B40" s="144" t="s">
        <v>1321</v>
      </c>
      <c r="C40" s="12" t="s">
        <v>207</v>
      </c>
      <c r="D40" s="12" t="s">
        <v>212</v>
      </c>
      <c r="E40" s="12" t="s">
        <v>1448</v>
      </c>
      <c r="F40" s="9" t="s">
        <v>1449</v>
      </c>
      <c r="G40" s="162" t="s">
        <v>1450</v>
      </c>
      <c r="H40" s="59"/>
      <c r="I40" s="59"/>
      <c r="J40" s="59"/>
      <c r="K40" s="59"/>
      <c r="L40" s="194"/>
      <c r="M40" s="59"/>
      <c r="N40" s="59"/>
      <c r="O40" s="195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</row>
    <row r="41">
      <c r="A41" s="144" t="s">
        <v>743</v>
      </c>
      <c r="B41" s="144" t="s">
        <v>1321</v>
      </c>
      <c r="C41" s="59" t="s">
        <v>215</v>
      </c>
      <c r="D41" s="59" t="s">
        <v>220</v>
      </c>
      <c r="E41" s="12" t="s">
        <v>1451</v>
      </c>
      <c r="F41" s="9" t="s">
        <v>1452</v>
      </c>
      <c r="G41" s="162" t="s">
        <v>1453</v>
      </c>
      <c r="H41" s="59"/>
      <c r="I41" s="59"/>
      <c r="J41" s="59"/>
      <c r="K41" s="59"/>
      <c r="L41" s="194"/>
      <c r="M41" s="59"/>
      <c r="N41" s="59"/>
      <c r="O41" s="195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</row>
    <row r="42">
      <c r="A42" s="144" t="s">
        <v>745</v>
      </c>
      <c r="B42" s="144" t="s">
        <v>1321</v>
      </c>
      <c r="C42" s="12" t="s">
        <v>216</v>
      </c>
      <c r="D42" s="59" t="s">
        <v>221</v>
      </c>
      <c r="E42" s="12" t="s">
        <v>1454</v>
      </c>
      <c r="F42" s="9" t="s">
        <v>1455</v>
      </c>
      <c r="G42" s="162" t="s">
        <v>1456</v>
      </c>
      <c r="H42" s="59"/>
      <c r="I42" s="59"/>
      <c r="J42" s="59"/>
      <c r="K42" s="59"/>
      <c r="L42" s="194"/>
      <c r="M42" s="59"/>
      <c r="N42" s="59"/>
      <c r="O42" s="195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</row>
    <row r="43">
      <c r="A43" s="144" t="s">
        <v>757</v>
      </c>
      <c r="B43" s="144" t="s">
        <v>1321</v>
      </c>
      <c r="C43" s="59" t="s">
        <v>217</v>
      </c>
      <c r="D43" s="59" t="s">
        <v>222</v>
      </c>
      <c r="E43" s="12" t="s">
        <v>1457</v>
      </c>
      <c r="F43" s="9" t="s">
        <v>1458</v>
      </c>
      <c r="G43" s="155" t="s">
        <v>1459</v>
      </c>
      <c r="H43" s="59"/>
      <c r="I43" s="59"/>
      <c r="J43" s="59"/>
      <c r="K43" s="59"/>
      <c r="L43" s="194"/>
      <c r="M43" s="59"/>
      <c r="N43" s="59"/>
      <c r="O43" s="195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</row>
    <row r="44">
      <c r="A44" s="83"/>
      <c r="B44" s="156"/>
      <c r="C44" s="196"/>
      <c r="D44" s="197"/>
      <c r="E44" s="197"/>
      <c r="F44" s="83"/>
      <c r="G44" s="84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</row>
    <row r="45">
      <c r="A45" s="171" t="s">
        <v>1460</v>
      </c>
      <c r="B45" s="144" t="s">
        <v>1321</v>
      </c>
      <c r="C45" s="54" t="s">
        <v>1461</v>
      </c>
      <c r="D45" s="1" t="s">
        <v>1462</v>
      </c>
      <c r="E45" s="1" t="s">
        <v>1463</v>
      </c>
      <c r="F45" s="9" t="s">
        <v>1458</v>
      </c>
      <c r="G45" s="178" t="s">
        <v>1464</v>
      </c>
      <c r="H45" s="174"/>
    </row>
    <row r="46">
      <c r="A46" s="171" t="s">
        <v>1465</v>
      </c>
      <c r="B46" s="144" t="s">
        <v>1321</v>
      </c>
      <c r="C46" s="12" t="s">
        <v>227</v>
      </c>
      <c r="D46" s="1" t="s">
        <v>232</v>
      </c>
      <c r="E46" s="1" t="s">
        <v>1466</v>
      </c>
      <c r="F46" s="9" t="s">
        <v>1467</v>
      </c>
      <c r="G46" s="178" t="s">
        <v>1468</v>
      </c>
      <c r="H46" s="174"/>
    </row>
    <row r="47">
      <c r="A47" s="171" t="s">
        <v>1469</v>
      </c>
      <c r="B47" s="144" t="s">
        <v>1321</v>
      </c>
      <c r="C47" s="12" t="s">
        <v>228</v>
      </c>
      <c r="D47" s="1" t="s">
        <v>233</v>
      </c>
      <c r="E47" s="1" t="s">
        <v>1470</v>
      </c>
      <c r="F47" s="9" t="s">
        <v>1471</v>
      </c>
      <c r="G47" s="178" t="s">
        <v>1472</v>
      </c>
      <c r="H47" s="174"/>
    </row>
    <row r="48">
      <c r="A48" s="171" t="s">
        <v>1473</v>
      </c>
      <c r="B48" s="144" t="s">
        <v>1321</v>
      </c>
      <c r="C48" s="12" t="s">
        <v>229</v>
      </c>
      <c r="D48" s="1" t="s">
        <v>234</v>
      </c>
      <c r="E48" s="1" t="s">
        <v>1474</v>
      </c>
      <c r="F48" s="9" t="s">
        <v>1475</v>
      </c>
      <c r="G48" s="178" t="s">
        <v>1476</v>
      </c>
      <c r="H48" s="174"/>
    </row>
    <row r="49">
      <c r="A49" s="171" t="s">
        <v>1477</v>
      </c>
      <c r="B49" s="144" t="s">
        <v>1321</v>
      </c>
      <c r="C49" s="1" t="s">
        <v>1478</v>
      </c>
      <c r="D49" s="1" t="str">
        <f>IFERROR(__xludf.DUMMYFUNCTION("GOOGLETRANSLATE(C49,""en"",""vi"")"),"tôi có")</f>
        <v>tôi có</v>
      </c>
      <c r="E49" s="1" t="s">
        <v>1479</v>
      </c>
      <c r="F49" s="9" t="s">
        <v>1480</v>
      </c>
      <c r="G49" s="178" t="s">
        <v>1481</v>
      </c>
      <c r="H49" s="174"/>
    </row>
    <row r="50">
      <c r="A50" s="171" t="s">
        <v>1482</v>
      </c>
      <c r="B50" s="144" t="s">
        <v>1321</v>
      </c>
      <c r="C50" s="1" t="s">
        <v>239</v>
      </c>
      <c r="D50" s="1" t="s">
        <v>244</v>
      </c>
      <c r="E50" s="1" t="s">
        <v>1483</v>
      </c>
      <c r="F50" s="9" t="s">
        <v>1484</v>
      </c>
      <c r="G50" s="178" t="s">
        <v>1485</v>
      </c>
      <c r="H50" s="174"/>
    </row>
    <row r="51">
      <c r="A51" s="171" t="s">
        <v>1486</v>
      </c>
      <c r="B51" s="144" t="s">
        <v>1321</v>
      </c>
      <c r="C51" s="1" t="s">
        <v>240</v>
      </c>
      <c r="D51" s="1" t="s">
        <v>245</v>
      </c>
      <c r="E51" s="1" t="s">
        <v>1487</v>
      </c>
      <c r="F51" s="9" t="s">
        <v>1488</v>
      </c>
      <c r="G51" s="178" t="s">
        <v>1489</v>
      </c>
      <c r="H51" s="174"/>
    </row>
    <row r="52">
      <c r="A52" s="171" t="s">
        <v>1490</v>
      </c>
      <c r="B52" s="144" t="s">
        <v>1321</v>
      </c>
      <c r="C52" s="1" t="s">
        <v>241</v>
      </c>
      <c r="D52" s="1" t="s">
        <v>246</v>
      </c>
      <c r="E52" s="1" t="s">
        <v>1491</v>
      </c>
      <c r="F52" s="9" t="s">
        <v>1492</v>
      </c>
      <c r="G52" s="178" t="s">
        <v>1493</v>
      </c>
      <c r="H52" s="174"/>
    </row>
    <row r="53">
      <c r="A53" s="171" t="s">
        <v>1494</v>
      </c>
      <c r="B53" s="144" t="s">
        <v>1321</v>
      </c>
      <c r="C53" s="1" t="s">
        <v>1495</v>
      </c>
      <c r="D53" s="1" t="s">
        <v>1496</v>
      </c>
      <c r="E53" s="1" t="s">
        <v>1497</v>
      </c>
      <c r="F53" s="9" t="s">
        <v>1498</v>
      </c>
      <c r="G53" s="178" t="s">
        <v>1499</v>
      </c>
      <c r="H53" s="174"/>
    </row>
    <row r="54">
      <c r="A54" s="171" t="s">
        <v>1500</v>
      </c>
      <c r="B54" s="144" t="s">
        <v>1321</v>
      </c>
      <c r="C54" s="1" t="s">
        <v>920</v>
      </c>
      <c r="D54" s="1" t="s">
        <v>254</v>
      </c>
      <c r="E54" s="1" t="s">
        <v>1501</v>
      </c>
      <c r="F54" s="9" t="s">
        <v>1502</v>
      </c>
      <c r="G54" s="178" t="s">
        <v>1503</v>
      </c>
      <c r="H54" s="174"/>
    </row>
    <row r="55">
      <c r="A55" s="171" t="s">
        <v>1504</v>
      </c>
      <c r="B55" s="144" t="s">
        <v>1321</v>
      </c>
      <c r="C55" s="1" t="s">
        <v>250</v>
      </c>
      <c r="D55" s="1" t="s">
        <v>255</v>
      </c>
      <c r="E55" s="1" t="s">
        <v>1505</v>
      </c>
      <c r="F55" s="9" t="s">
        <v>1506</v>
      </c>
      <c r="G55" s="178" t="s">
        <v>1507</v>
      </c>
    </row>
    <row r="56">
      <c r="A56" s="171" t="s">
        <v>1508</v>
      </c>
      <c r="B56" s="144" t="s">
        <v>1321</v>
      </c>
      <c r="C56" s="1" t="s">
        <v>251</v>
      </c>
      <c r="D56" s="1" t="s">
        <v>256</v>
      </c>
      <c r="E56" s="1" t="s">
        <v>1509</v>
      </c>
      <c r="F56" s="9" t="s">
        <v>1510</v>
      </c>
      <c r="G56" s="178" t="s">
        <v>1511</v>
      </c>
      <c r="H56" s="174"/>
    </row>
    <row r="57">
      <c r="A57" s="171" t="s">
        <v>1512</v>
      </c>
      <c r="B57" s="144" t="s">
        <v>1321</v>
      </c>
      <c r="C57" s="1" t="s">
        <v>1513</v>
      </c>
      <c r="D57" s="1" t="str">
        <f>IFERROR(__xludf.DUMMYFUNCTION("GOOGLETRANSLATE(C57,""en"",""vi"")"),"tôi cần nó")</f>
        <v>tôi cần nó</v>
      </c>
      <c r="E57" s="1" t="s">
        <v>1514</v>
      </c>
      <c r="F57" s="9" t="s">
        <v>1515</v>
      </c>
      <c r="G57" s="178" t="s">
        <v>1516</v>
      </c>
      <c r="H57" s="174"/>
    </row>
    <row r="58">
      <c r="A58" s="171" t="s">
        <v>1517</v>
      </c>
      <c r="B58" s="144" t="s">
        <v>1321</v>
      </c>
      <c r="C58" s="1" t="s">
        <v>259</v>
      </c>
      <c r="D58" s="1" t="s">
        <v>264</v>
      </c>
      <c r="E58" s="1" t="s">
        <v>1518</v>
      </c>
      <c r="F58" s="9" t="s">
        <v>1519</v>
      </c>
      <c r="G58" s="178" t="s">
        <v>1520</v>
      </c>
      <c r="H58" s="174"/>
    </row>
    <row r="59">
      <c r="A59" s="171" t="s">
        <v>1521</v>
      </c>
      <c r="B59" s="144" t="s">
        <v>1321</v>
      </c>
      <c r="C59" s="1" t="s">
        <v>260</v>
      </c>
      <c r="D59" s="1" t="s">
        <v>265</v>
      </c>
      <c r="E59" s="1" t="s">
        <v>1522</v>
      </c>
      <c r="F59" s="9" t="s">
        <v>1523</v>
      </c>
      <c r="G59" s="178" t="s">
        <v>1524</v>
      </c>
      <c r="H59" s="174"/>
    </row>
    <row r="60">
      <c r="A60" s="171" t="s">
        <v>1525</v>
      </c>
      <c r="B60" s="144" t="s">
        <v>1321</v>
      </c>
      <c r="C60" s="1" t="s">
        <v>261</v>
      </c>
      <c r="D60" s="1" t="s">
        <v>266</v>
      </c>
      <c r="E60" s="1" t="s">
        <v>1526</v>
      </c>
      <c r="F60" s="9" t="s">
        <v>1527</v>
      </c>
      <c r="G60" s="178" t="s">
        <v>1528</v>
      </c>
      <c r="H60" s="174"/>
    </row>
    <row r="61">
      <c r="A61" s="171" t="s">
        <v>1529</v>
      </c>
      <c r="B61" s="144" t="s">
        <v>1321</v>
      </c>
      <c r="C61" s="1" t="s">
        <v>1530</v>
      </c>
      <c r="D61" s="1" t="str">
        <f>IFERROR(__xludf.DUMMYFUNCTION("GOOGLETRANSLATE(C61,""en"",""vi"")"),"Bởi vì tôi có")</f>
        <v>Bởi vì tôi có</v>
      </c>
      <c r="E61" s="1" t="s">
        <v>1531</v>
      </c>
      <c r="F61" s="9" t="s">
        <v>1532</v>
      </c>
      <c r="G61" s="178" t="s">
        <v>1533</v>
      </c>
    </row>
    <row r="62">
      <c r="A62" s="171" t="s">
        <v>1534</v>
      </c>
      <c r="B62" s="144" t="s">
        <v>1321</v>
      </c>
      <c r="C62" s="1" t="s">
        <v>269</v>
      </c>
      <c r="D62" s="1" t="s">
        <v>274</v>
      </c>
      <c r="E62" s="1" t="s">
        <v>1535</v>
      </c>
      <c r="F62" s="9" t="s">
        <v>1536</v>
      </c>
      <c r="G62" s="178" t="s">
        <v>1537</v>
      </c>
      <c r="H62" s="174"/>
    </row>
    <row r="63">
      <c r="A63" s="171" t="s">
        <v>1538</v>
      </c>
      <c r="B63" s="144" t="s">
        <v>1321</v>
      </c>
      <c r="C63" s="1" t="s">
        <v>270</v>
      </c>
      <c r="D63" s="1" t="s">
        <v>275</v>
      </c>
      <c r="E63" s="1" t="s">
        <v>1539</v>
      </c>
      <c r="F63" s="9" t="s">
        <v>1540</v>
      </c>
      <c r="G63" s="178" t="s">
        <v>1541</v>
      </c>
      <c r="H63" s="174"/>
    </row>
    <row r="64">
      <c r="A64" s="171" t="s">
        <v>1542</v>
      </c>
      <c r="B64" s="144" t="s">
        <v>1321</v>
      </c>
      <c r="C64" s="1" t="s">
        <v>271</v>
      </c>
      <c r="D64" s="1" t="s">
        <v>276</v>
      </c>
      <c r="E64" s="1" t="s">
        <v>1543</v>
      </c>
      <c r="F64" s="9" t="s">
        <v>1544</v>
      </c>
      <c r="G64" s="178" t="s">
        <v>1545</v>
      </c>
      <c r="H64" s="174"/>
    </row>
    <row r="65">
      <c r="A65" s="171" t="s">
        <v>1546</v>
      </c>
      <c r="B65" s="144" t="s">
        <v>1321</v>
      </c>
      <c r="C65" s="1" t="s">
        <v>1547</v>
      </c>
      <c r="D65" s="1" t="str">
        <f>IFERROR(__xludf.DUMMYFUNCTION("GOOGLETRANSLATE(C65,""en"",""vi"")"),"Bạn có thể gửi nó đến địa chỉ của tôi")</f>
        <v>Bạn có thể gửi nó đến địa chỉ của tôi</v>
      </c>
      <c r="E65" s="1" t="s">
        <v>1548</v>
      </c>
      <c r="F65" s="9" t="s">
        <v>1549</v>
      </c>
      <c r="G65" s="178" t="s">
        <v>1550</v>
      </c>
      <c r="H65" s="174"/>
    </row>
    <row r="66">
      <c r="A66" s="171" t="s">
        <v>1551</v>
      </c>
      <c r="B66" s="144" t="s">
        <v>1321</v>
      </c>
      <c r="C66" s="1" t="s">
        <v>280</v>
      </c>
      <c r="D66" s="1" t="s">
        <v>285</v>
      </c>
      <c r="E66" s="1" t="s">
        <v>1552</v>
      </c>
      <c r="F66" s="9" t="s">
        <v>1553</v>
      </c>
      <c r="G66" s="178" t="s">
        <v>1554</v>
      </c>
      <c r="H66" s="174"/>
    </row>
    <row r="67">
      <c r="A67" s="171" t="s">
        <v>1555</v>
      </c>
      <c r="B67" s="144" t="s">
        <v>1321</v>
      </c>
      <c r="C67" s="1" t="s">
        <v>281</v>
      </c>
      <c r="D67" s="1" t="s">
        <v>286</v>
      </c>
      <c r="E67" s="1" t="s">
        <v>1556</v>
      </c>
      <c r="F67" s="9" t="s">
        <v>1557</v>
      </c>
      <c r="G67" s="178" t="s">
        <v>1558</v>
      </c>
    </row>
    <row r="68">
      <c r="A68" s="171" t="s">
        <v>1559</v>
      </c>
      <c r="B68" s="144" t="s">
        <v>1321</v>
      </c>
      <c r="C68" s="1" t="s">
        <v>282</v>
      </c>
      <c r="D68" s="1" t="s">
        <v>287</v>
      </c>
      <c r="E68" s="1" t="s">
        <v>1560</v>
      </c>
      <c r="F68" s="9" t="s">
        <v>1561</v>
      </c>
      <c r="G68" s="178" t="s">
        <v>1562</v>
      </c>
      <c r="H68" s="174"/>
    </row>
    <row r="69">
      <c r="A69" s="171" t="s">
        <v>1563</v>
      </c>
      <c r="B69" s="144" t="s">
        <v>1321</v>
      </c>
      <c r="C69" s="1" t="s">
        <v>1564</v>
      </c>
      <c r="D69" s="1" t="s">
        <v>1565</v>
      </c>
      <c r="E69" s="1" t="s">
        <v>1566</v>
      </c>
      <c r="F69" s="9" t="s">
        <v>1567</v>
      </c>
      <c r="G69" s="178" t="s">
        <v>1568</v>
      </c>
      <c r="H69" s="174"/>
    </row>
    <row r="70">
      <c r="A70" s="171" t="s">
        <v>1569</v>
      </c>
      <c r="B70" s="144" t="s">
        <v>1321</v>
      </c>
      <c r="C70" s="1" t="s">
        <v>292</v>
      </c>
      <c r="D70" s="1" t="s">
        <v>297</v>
      </c>
      <c r="E70" s="1" t="s">
        <v>1570</v>
      </c>
      <c r="F70" s="9" t="s">
        <v>1571</v>
      </c>
      <c r="G70" s="178" t="s">
        <v>1572</v>
      </c>
      <c r="H70" s="174"/>
    </row>
    <row r="71">
      <c r="A71" s="171" t="s">
        <v>1573</v>
      </c>
      <c r="B71" s="144" t="s">
        <v>1321</v>
      </c>
      <c r="C71" s="1" t="s">
        <v>293</v>
      </c>
      <c r="D71" s="1" t="s">
        <v>298</v>
      </c>
      <c r="E71" s="1" t="s">
        <v>1574</v>
      </c>
      <c r="F71" s="9" t="s">
        <v>1575</v>
      </c>
      <c r="G71" s="178" t="s">
        <v>1576</v>
      </c>
      <c r="H71" s="174"/>
    </row>
    <row r="72">
      <c r="A72" s="171" t="s">
        <v>1577</v>
      </c>
      <c r="B72" s="144" t="s">
        <v>1321</v>
      </c>
      <c r="C72" s="1" t="s">
        <v>294</v>
      </c>
      <c r="D72" s="135" t="s">
        <v>299</v>
      </c>
      <c r="E72" s="1" t="s">
        <v>1578</v>
      </c>
      <c r="F72" s="9" t="s">
        <v>1579</v>
      </c>
      <c r="G72" s="178" t="s">
        <v>1580</v>
      </c>
      <c r="H72" s="174"/>
    </row>
    <row r="73">
      <c r="A73" s="171" t="s">
        <v>1581</v>
      </c>
      <c r="B73" s="144" t="s">
        <v>1321</v>
      </c>
      <c r="C73" s="1" t="s">
        <v>1582</v>
      </c>
      <c r="D73" s="1" t="s">
        <v>1583</v>
      </c>
      <c r="E73" s="1" t="s">
        <v>1584</v>
      </c>
      <c r="F73" s="9" t="s">
        <v>1585</v>
      </c>
      <c r="G73" s="178" t="s">
        <v>1586</v>
      </c>
      <c r="H73" s="174"/>
    </row>
    <row r="74">
      <c r="A74" s="171" t="s">
        <v>1587</v>
      </c>
      <c r="B74" s="144" t="s">
        <v>1321</v>
      </c>
      <c r="C74" s="1" t="s">
        <v>302</v>
      </c>
      <c r="D74" s="1" t="s">
        <v>307</v>
      </c>
      <c r="E74" s="1" t="s">
        <v>1588</v>
      </c>
      <c r="F74" s="9" t="s">
        <v>1589</v>
      </c>
      <c r="G74" s="178" t="s">
        <v>1590</v>
      </c>
      <c r="H74" s="174"/>
    </row>
    <row r="75">
      <c r="A75" s="171" t="s">
        <v>1591</v>
      </c>
      <c r="B75" s="144" t="s">
        <v>1321</v>
      </c>
      <c r="C75" s="1" t="s">
        <v>303</v>
      </c>
      <c r="D75" s="1" t="s">
        <v>308</v>
      </c>
      <c r="E75" s="1" t="s">
        <v>1592</v>
      </c>
      <c r="F75" s="9" t="s">
        <v>1593</v>
      </c>
      <c r="G75" s="178" t="s">
        <v>1594</v>
      </c>
      <c r="H75" s="174"/>
    </row>
    <row r="76">
      <c r="A76" s="171" t="s">
        <v>1595</v>
      </c>
      <c r="B76" s="144" t="s">
        <v>1321</v>
      </c>
      <c r="C76" s="1" t="s">
        <v>304</v>
      </c>
      <c r="D76" s="135" t="s">
        <v>309</v>
      </c>
      <c r="E76" s="1" t="s">
        <v>1596</v>
      </c>
      <c r="F76" s="9" t="s">
        <v>1597</v>
      </c>
      <c r="G76" s="178" t="s">
        <v>1598</v>
      </c>
      <c r="H76" s="174"/>
    </row>
    <row r="77">
      <c r="A77" s="171" t="s">
        <v>1599</v>
      </c>
      <c r="B77" s="144" t="s">
        <v>1321</v>
      </c>
      <c r="C77" s="1" t="s">
        <v>1600</v>
      </c>
      <c r="D77" s="1" t="s">
        <v>1601</v>
      </c>
      <c r="E77" s="1" t="s">
        <v>1602</v>
      </c>
      <c r="F77" s="9" t="s">
        <v>1603</v>
      </c>
      <c r="G77" s="178" t="s">
        <v>1604</v>
      </c>
      <c r="H77" s="174"/>
    </row>
    <row r="78">
      <c r="A78" s="171" t="s">
        <v>1605</v>
      </c>
      <c r="B78" s="144" t="s">
        <v>1321</v>
      </c>
      <c r="C78" s="1" t="s">
        <v>312</v>
      </c>
      <c r="D78" s="1" t="s">
        <v>317</v>
      </c>
      <c r="E78" s="1" t="s">
        <v>1606</v>
      </c>
      <c r="F78" s="9" t="s">
        <v>1607</v>
      </c>
      <c r="G78" s="178" t="s">
        <v>1608</v>
      </c>
      <c r="H78" s="174"/>
    </row>
    <row r="79">
      <c r="A79" s="171" t="s">
        <v>1609</v>
      </c>
      <c r="B79" s="144" t="s">
        <v>1321</v>
      </c>
      <c r="C79" s="1" t="s">
        <v>313</v>
      </c>
      <c r="D79" s="1" t="s">
        <v>318</v>
      </c>
      <c r="E79" s="1" t="s">
        <v>1610</v>
      </c>
      <c r="F79" s="9" t="s">
        <v>1611</v>
      </c>
      <c r="G79" s="178" t="s">
        <v>1612</v>
      </c>
      <c r="H79" s="174"/>
    </row>
    <row r="80">
      <c r="A80" s="171" t="s">
        <v>1613</v>
      </c>
      <c r="B80" s="144" t="s">
        <v>1321</v>
      </c>
      <c r="C80" s="1" t="s">
        <v>314</v>
      </c>
      <c r="D80" s="135" t="s">
        <v>319</v>
      </c>
      <c r="E80" s="1" t="s">
        <v>1614</v>
      </c>
      <c r="F80" s="9" t="s">
        <v>1615</v>
      </c>
      <c r="G80" s="178" t="s">
        <v>1616</v>
      </c>
      <c r="H80" s="174"/>
    </row>
    <row r="81">
      <c r="A81" s="171" t="s">
        <v>1617</v>
      </c>
      <c r="B81" s="144" t="s">
        <v>1321</v>
      </c>
      <c r="C81" s="1" t="s">
        <v>1618</v>
      </c>
      <c r="D81" s="1" t="s">
        <v>1619</v>
      </c>
      <c r="E81" s="1" t="s">
        <v>1620</v>
      </c>
      <c r="F81" s="9" t="s">
        <v>1621</v>
      </c>
      <c r="G81" s="178" t="s">
        <v>1622</v>
      </c>
      <c r="H81" s="174"/>
    </row>
    <row r="82">
      <c r="A82" s="171" t="s">
        <v>1623</v>
      </c>
      <c r="B82" s="144" t="s">
        <v>1321</v>
      </c>
      <c r="C82" s="1" t="s">
        <v>322</v>
      </c>
      <c r="D82" s="1" t="s">
        <v>327</v>
      </c>
      <c r="E82" s="1" t="s">
        <v>1624</v>
      </c>
      <c r="F82" s="9" t="s">
        <v>1625</v>
      </c>
      <c r="G82" s="178" t="s">
        <v>1626</v>
      </c>
      <c r="H82" s="174"/>
    </row>
    <row r="83">
      <c r="A83" s="171" t="s">
        <v>1627</v>
      </c>
      <c r="B83" s="144" t="s">
        <v>1321</v>
      </c>
      <c r="C83" s="1" t="s">
        <v>323</v>
      </c>
      <c r="D83" s="1" t="s">
        <v>328</v>
      </c>
      <c r="E83" s="1" t="s">
        <v>1628</v>
      </c>
      <c r="F83" s="9" t="s">
        <v>1629</v>
      </c>
      <c r="G83" s="178" t="s">
        <v>1630</v>
      </c>
      <c r="H83" s="174"/>
    </row>
    <row r="84">
      <c r="A84" s="171" t="s">
        <v>1631</v>
      </c>
      <c r="B84" s="144" t="s">
        <v>1321</v>
      </c>
      <c r="C84" s="1" t="s">
        <v>324</v>
      </c>
      <c r="D84" s="135" t="s">
        <v>329</v>
      </c>
      <c r="E84" s="1" t="s">
        <v>1632</v>
      </c>
      <c r="F84" s="9" t="s">
        <v>1633</v>
      </c>
      <c r="G84" s="178" t="s">
        <v>1634</v>
      </c>
      <c r="H84" s="174"/>
    </row>
    <row r="85">
      <c r="A85" s="171" t="s">
        <v>1635</v>
      </c>
      <c r="B85" s="144" t="s">
        <v>1321</v>
      </c>
      <c r="C85" s="1" t="s">
        <v>1636</v>
      </c>
      <c r="D85" s="1" t="s">
        <v>1637</v>
      </c>
      <c r="E85" s="1" t="s">
        <v>1638</v>
      </c>
      <c r="F85" s="9" t="s">
        <v>1639</v>
      </c>
      <c r="G85" s="178" t="s">
        <v>1640</v>
      </c>
      <c r="H85" s="174"/>
    </row>
    <row r="86">
      <c r="A86" s="171" t="s">
        <v>1641</v>
      </c>
      <c r="B86" s="144" t="s">
        <v>1321</v>
      </c>
      <c r="C86" s="1" t="s">
        <v>332</v>
      </c>
      <c r="D86" s="1" t="s">
        <v>337</v>
      </c>
      <c r="E86" s="1" t="s">
        <v>1642</v>
      </c>
      <c r="F86" s="9" t="s">
        <v>1643</v>
      </c>
      <c r="G86" s="178" t="s">
        <v>1644</v>
      </c>
      <c r="H86" s="174"/>
    </row>
    <row r="87">
      <c r="A87" s="171" t="s">
        <v>1645</v>
      </c>
      <c r="B87" s="144" t="s">
        <v>1321</v>
      </c>
      <c r="C87" s="1" t="s">
        <v>333</v>
      </c>
      <c r="D87" s="1" t="s">
        <v>338</v>
      </c>
      <c r="E87" s="1" t="s">
        <v>1646</v>
      </c>
      <c r="F87" s="9" t="s">
        <v>1647</v>
      </c>
      <c r="G87" s="178" t="s">
        <v>1648</v>
      </c>
      <c r="H87" s="174"/>
    </row>
    <row r="88">
      <c r="A88" s="171" t="s">
        <v>1649</v>
      </c>
      <c r="B88" s="144" t="s">
        <v>1321</v>
      </c>
      <c r="C88" s="1" t="s">
        <v>334</v>
      </c>
      <c r="D88" s="135" t="s">
        <v>339</v>
      </c>
      <c r="E88" s="1" t="s">
        <v>1650</v>
      </c>
      <c r="F88" s="9" t="s">
        <v>1651</v>
      </c>
      <c r="G88" s="178" t="s">
        <v>1652</v>
      </c>
      <c r="H88" s="174"/>
    </row>
    <row r="89">
      <c r="B89" s="144"/>
      <c r="G89" s="178"/>
    </row>
    <row r="90">
      <c r="G90" s="178"/>
    </row>
    <row r="91">
      <c r="G91" s="178"/>
    </row>
    <row r="92">
      <c r="G92" s="178"/>
    </row>
    <row r="93">
      <c r="G93" s="178"/>
    </row>
    <row r="94">
      <c r="G94" s="178"/>
    </row>
    <row r="95">
      <c r="G95" s="178"/>
    </row>
    <row r="96">
      <c r="G96" s="178"/>
    </row>
    <row r="97">
      <c r="G97" s="178"/>
    </row>
    <row r="98">
      <c r="G98" s="178"/>
    </row>
    <row r="99">
      <c r="G99" s="178"/>
    </row>
    <row r="100">
      <c r="G100" s="178"/>
    </row>
    <row r="101">
      <c r="G101" s="178"/>
    </row>
    <row r="102">
      <c r="G102" s="178"/>
    </row>
    <row r="103">
      <c r="G103" s="178"/>
    </row>
    <row r="104">
      <c r="G104" s="178"/>
    </row>
    <row r="105">
      <c r="G105" s="178"/>
    </row>
    <row r="106">
      <c r="G106" s="178"/>
    </row>
    <row r="107">
      <c r="G107" s="178"/>
    </row>
    <row r="108">
      <c r="G108" s="178"/>
    </row>
    <row r="109">
      <c r="G109" s="178"/>
    </row>
    <row r="110">
      <c r="G110" s="178"/>
    </row>
    <row r="111">
      <c r="G111" s="178"/>
    </row>
    <row r="112">
      <c r="G112" s="178"/>
    </row>
    <row r="113">
      <c r="G113" s="178"/>
    </row>
    <row r="114">
      <c r="G114" s="178"/>
    </row>
    <row r="115">
      <c r="G115" s="178"/>
    </row>
    <row r="116">
      <c r="G116" s="178"/>
    </row>
    <row r="117">
      <c r="G117" s="178"/>
    </row>
    <row r="118">
      <c r="G118" s="178"/>
    </row>
    <row r="119">
      <c r="G119" s="178"/>
    </row>
    <row r="120">
      <c r="G120" s="178"/>
    </row>
    <row r="121">
      <c r="G121" s="178"/>
    </row>
    <row r="122">
      <c r="G122" s="178"/>
    </row>
    <row r="123">
      <c r="G123" s="178"/>
    </row>
    <row r="124">
      <c r="G124" s="178"/>
    </row>
    <row r="125">
      <c r="G125" s="178"/>
    </row>
    <row r="126">
      <c r="G126" s="178"/>
    </row>
    <row r="127">
      <c r="G127" s="178"/>
    </row>
    <row r="128">
      <c r="G128" s="178"/>
    </row>
    <row r="129">
      <c r="G129" s="178"/>
    </row>
    <row r="130">
      <c r="G130" s="178"/>
    </row>
    <row r="131">
      <c r="G131" s="178"/>
    </row>
    <row r="132">
      <c r="G132" s="178"/>
    </row>
    <row r="133">
      <c r="G133" s="178"/>
    </row>
    <row r="134">
      <c r="G134" s="178"/>
    </row>
    <row r="135">
      <c r="G135" s="178"/>
    </row>
    <row r="136">
      <c r="G136" s="178"/>
    </row>
    <row r="137">
      <c r="G137" s="178"/>
    </row>
    <row r="138">
      <c r="G138" s="178"/>
    </row>
    <row r="139">
      <c r="G139" s="178"/>
    </row>
    <row r="140">
      <c r="G140" s="178"/>
    </row>
    <row r="141">
      <c r="G141" s="178"/>
    </row>
    <row r="142">
      <c r="G142" s="178"/>
    </row>
    <row r="143">
      <c r="G143" s="178"/>
    </row>
    <row r="144">
      <c r="G144" s="178"/>
    </row>
    <row r="145">
      <c r="G145" s="178"/>
    </row>
    <row r="146">
      <c r="G146" s="178"/>
    </row>
    <row r="147">
      <c r="G147" s="178"/>
    </row>
    <row r="148">
      <c r="G148" s="178"/>
    </row>
    <row r="149">
      <c r="G149" s="178"/>
    </row>
    <row r="150">
      <c r="G150" s="178"/>
    </row>
    <row r="151">
      <c r="G151" s="178"/>
    </row>
    <row r="152">
      <c r="G152" s="178"/>
    </row>
    <row r="153">
      <c r="G153" s="178"/>
    </row>
    <row r="154">
      <c r="G154" s="178"/>
    </row>
    <row r="155">
      <c r="G155" s="178"/>
    </row>
    <row r="156">
      <c r="G156" s="178"/>
    </row>
    <row r="157">
      <c r="G157" s="178"/>
    </row>
    <row r="158">
      <c r="G158" s="178"/>
    </row>
    <row r="159">
      <c r="G159" s="178"/>
    </row>
    <row r="160">
      <c r="G160" s="178"/>
    </row>
    <row r="161">
      <c r="G161" s="178"/>
    </row>
    <row r="162">
      <c r="G162" s="178"/>
    </row>
    <row r="163">
      <c r="G163" s="178"/>
    </row>
    <row r="164">
      <c r="G164" s="178"/>
    </row>
    <row r="165">
      <c r="G165" s="178"/>
    </row>
    <row r="166">
      <c r="G166" s="178"/>
    </row>
    <row r="167">
      <c r="G167" s="178"/>
    </row>
    <row r="168">
      <c r="G168" s="178"/>
    </row>
    <row r="169">
      <c r="G169" s="178"/>
    </row>
    <row r="170">
      <c r="G170" s="178"/>
    </row>
    <row r="171">
      <c r="G171" s="178"/>
    </row>
    <row r="172">
      <c r="G172" s="178"/>
    </row>
    <row r="173">
      <c r="G173" s="178"/>
    </row>
    <row r="174">
      <c r="G174" s="178"/>
    </row>
    <row r="175">
      <c r="G175" s="178"/>
    </row>
    <row r="176">
      <c r="G176" s="178"/>
    </row>
    <row r="177">
      <c r="G177" s="178"/>
    </row>
    <row r="178">
      <c r="G178" s="178"/>
    </row>
    <row r="179">
      <c r="G179" s="178"/>
    </row>
    <row r="180">
      <c r="G180" s="178"/>
    </row>
    <row r="181">
      <c r="G181" s="178"/>
    </row>
    <row r="182">
      <c r="G182" s="178"/>
    </row>
    <row r="183">
      <c r="G183" s="178"/>
    </row>
    <row r="184">
      <c r="G184" s="178"/>
    </row>
    <row r="185">
      <c r="G185" s="178"/>
    </row>
    <row r="186">
      <c r="G186" s="178"/>
    </row>
    <row r="187">
      <c r="G187" s="178"/>
    </row>
    <row r="188">
      <c r="G188" s="178"/>
    </row>
    <row r="189">
      <c r="G189" s="178"/>
    </row>
    <row r="190">
      <c r="G190" s="178"/>
    </row>
    <row r="191">
      <c r="G191" s="178"/>
    </row>
    <row r="192">
      <c r="G192" s="178"/>
    </row>
    <row r="193">
      <c r="G193" s="178"/>
    </row>
    <row r="194">
      <c r="G194" s="178"/>
    </row>
    <row r="195">
      <c r="G195" s="178"/>
    </row>
    <row r="196">
      <c r="G196" s="178"/>
    </row>
    <row r="197">
      <c r="G197" s="178"/>
    </row>
    <row r="198">
      <c r="G198" s="178"/>
    </row>
    <row r="199">
      <c r="G199" s="178"/>
    </row>
    <row r="200">
      <c r="G200" s="178"/>
    </row>
    <row r="201">
      <c r="G201" s="178"/>
    </row>
    <row r="202">
      <c r="G202" s="178"/>
    </row>
    <row r="203">
      <c r="G203" s="178"/>
    </row>
    <row r="204">
      <c r="G204" s="178"/>
    </row>
    <row r="205">
      <c r="G205" s="178"/>
    </row>
    <row r="206">
      <c r="G206" s="178"/>
    </row>
    <row r="207">
      <c r="G207" s="178"/>
    </row>
    <row r="208">
      <c r="G208" s="178"/>
    </row>
    <row r="209">
      <c r="G209" s="178"/>
    </row>
    <row r="210">
      <c r="G210" s="178"/>
    </row>
    <row r="211">
      <c r="G211" s="178"/>
    </row>
    <row r="212">
      <c r="G212" s="178"/>
    </row>
    <row r="213">
      <c r="G213" s="178"/>
    </row>
    <row r="214">
      <c r="G214" s="178"/>
    </row>
    <row r="215">
      <c r="G215" s="178"/>
    </row>
    <row r="216">
      <c r="G216" s="178"/>
    </row>
    <row r="217">
      <c r="G217" s="178"/>
    </row>
    <row r="218">
      <c r="G218" s="178"/>
    </row>
    <row r="219">
      <c r="G219" s="178"/>
    </row>
    <row r="220">
      <c r="G220" s="178"/>
    </row>
    <row r="221">
      <c r="G221" s="178"/>
    </row>
    <row r="222">
      <c r="G222" s="178"/>
    </row>
    <row r="223">
      <c r="G223" s="178"/>
    </row>
    <row r="224">
      <c r="G224" s="178"/>
    </row>
    <row r="225">
      <c r="G225" s="178"/>
    </row>
    <row r="226">
      <c r="G226" s="178"/>
    </row>
    <row r="227">
      <c r="G227" s="178"/>
    </row>
    <row r="228">
      <c r="G228" s="178"/>
    </row>
    <row r="229">
      <c r="G229" s="178"/>
    </row>
    <row r="230">
      <c r="G230" s="178"/>
    </row>
    <row r="231">
      <c r="G231" s="178"/>
    </row>
    <row r="232">
      <c r="G232" s="178"/>
    </row>
    <row r="233">
      <c r="G233" s="178"/>
    </row>
    <row r="234">
      <c r="G234" s="178"/>
    </row>
    <row r="235">
      <c r="G235" s="178"/>
    </row>
    <row r="236">
      <c r="G236" s="178"/>
    </row>
    <row r="237">
      <c r="G237" s="178"/>
    </row>
    <row r="238">
      <c r="G238" s="178"/>
    </row>
    <row r="239">
      <c r="G239" s="178"/>
    </row>
    <row r="240">
      <c r="G240" s="178"/>
    </row>
    <row r="241">
      <c r="G241" s="178"/>
    </row>
    <row r="242">
      <c r="G242" s="178"/>
    </row>
    <row r="243">
      <c r="G243" s="178"/>
    </row>
    <row r="244">
      <c r="G244" s="178"/>
    </row>
    <row r="245">
      <c r="G245" s="178"/>
    </row>
    <row r="246">
      <c r="G246" s="178"/>
    </row>
    <row r="247">
      <c r="G247" s="178"/>
    </row>
    <row r="248">
      <c r="G248" s="178"/>
    </row>
    <row r="249">
      <c r="G249" s="178"/>
    </row>
    <row r="250">
      <c r="G250" s="178"/>
    </row>
    <row r="251">
      <c r="G251" s="178"/>
    </row>
    <row r="252">
      <c r="G252" s="178"/>
    </row>
    <row r="253">
      <c r="G253" s="178"/>
    </row>
    <row r="254">
      <c r="G254" s="178"/>
    </row>
    <row r="255">
      <c r="G255" s="178"/>
    </row>
    <row r="256">
      <c r="G256" s="178"/>
    </row>
    <row r="257">
      <c r="G257" s="178"/>
    </row>
    <row r="258">
      <c r="G258" s="178"/>
    </row>
    <row r="259">
      <c r="G259" s="178"/>
    </row>
    <row r="260">
      <c r="G260" s="178"/>
    </row>
    <row r="261">
      <c r="G261" s="178"/>
    </row>
    <row r="262">
      <c r="G262" s="178"/>
    </row>
    <row r="263">
      <c r="G263" s="178"/>
    </row>
    <row r="264">
      <c r="G264" s="178"/>
    </row>
    <row r="265">
      <c r="G265" s="178"/>
    </row>
    <row r="266">
      <c r="G266" s="178"/>
    </row>
    <row r="267">
      <c r="G267" s="178"/>
    </row>
    <row r="268">
      <c r="G268" s="178"/>
    </row>
    <row r="269">
      <c r="G269" s="178"/>
    </row>
    <row r="270">
      <c r="G270" s="178"/>
    </row>
    <row r="271">
      <c r="G271" s="178"/>
    </row>
    <row r="272">
      <c r="G272" s="178"/>
    </row>
    <row r="273">
      <c r="G273" s="178"/>
    </row>
    <row r="274">
      <c r="G274" s="178"/>
    </row>
    <row r="275">
      <c r="G275" s="178"/>
    </row>
    <row r="276">
      <c r="G276" s="178"/>
    </row>
    <row r="277">
      <c r="G277" s="178"/>
    </row>
    <row r="278">
      <c r="G278" s="178"/>
    </row>
    <row r="279">
      <c r="G279" s="178"/>
    </row>
    <row r="280">
      <c r="G280" s="178"/>
    </row>
    <row r="281">
      <c r="G281" s="178"/>
    </row>
    <row r="282">
      <c r="G282" s="178"/>
    </row>
    <row r="283">
      <c r="G283" s="178"/>
    </row>
    <row r="284">
      <c r="G284" s="178"/>
    </row>
    <row r="285">
      <c r="G285" s="178"/>
    </row>
    <row r="286">
      <c r="G286" s="178"/>
    </row>
    <row r="287">
      <c r="G287" s="178"/>
    </row>
    <row r="288">
      <c r="G288" s="178"/>
    </row>
    <row r="289">
      <c r="G289" s="178"/>
    </row>
    <row r="290">
      <c r="G290" s="178"/>
    </row>
    <row r="291">
      <c r="G291" s="178"/>
    </row>
    <row r="292">
      <c r="G292" s="178"/>
    </row>
    <row r="293">
      <c r="G293" s="178"/>
    </row>
    <row r="294">
      <c r="G294" s="178"/>
    </row>
    <row r="295">
      <c r="G295" s="178"/>
    </row>
    <row r="296">
      <c r="G296" s="178"/>
    </row>
    <row r="297">
      <c r="G297" s="178"/>
    </row>
    <row r="298">
      <c r="G298" s="178"/>
    </row>
    <row r="299">
      <c r="G299" s="178"/>
    </row>
    <row r="300">
      <c r="G300" s="178"/>
    </row>
    <row r="301">
      <c r="G301" s="178"/>
    </row>
    <row r="302">
      <c r="G302" s="178"/>
    </row>
    <row r="303">
      <c r="G303" s="178"/>
    </row>
    <row r="304">
      <c r="G304" s="178"/>
    </row>
    <row r="305">
      <c r="G305" s="178"/>
    </row>
    <row r="306">
      <c r="G306" s="178"/>
    </row>
    <row r="307">
      <c r="G307" s="178"/>
    </row>
    <row r="308">
      <c r="G308" s="178"/>
    </row>
    <row r="309">
      <c r="G309" s="178"/>
    </row>
    <row r="310">
      <c r="G310" s="178"/>
    </row>
    <row r="311">
      <c r="G311" s="178"/>
    </row>
    <row r="312">
      <c r="G312" s="178"/>
    </row>
    <row r="313">
      <c r="G313" s="178"/>
    </row>
    <row r="314">
      <c r="G314" s="178"/>
    </row>
    <row r="315">
      <c r="G315" s="178"/>
    </row>
    <row r="316">
      <c r="G316" s="178"/>
    </row>
    <row r="317">
      <c r="G317" s="178"/>
    </row>
    <row r="318">
      <c r="G318" s="178"/>
    </row>
    <row r="319">
      <c r="G319" s="178"/>
    </row>
    <row r="320">
      <c r="G320" s="178"/>
    </row>
    <row r="321">
      <c r="G321" s="178"/>
    </row>
    <row r="322">
      <c r="G322" s="178"/>
    </row>
    <row r="323">
      <c r="G323" s="178"/>
    </row>
    <row r="324">
      <c r="G324" s="178"/>
    </row>
    <row r="325">
      <c r="G325" s="178"/>
    </row>
    <row r="326">
      <c r="G326" s="178"/>
    </row>
    <row r="327">
      <c r="G327" s="178"/>
    </row>
    <row r="328">
      <c r="G328" s="178"/>
    </row>
    <row r="329">
      <c r="G329" s="178"/>
    </row>
    <row r="330">
      <c r="G330" s="178"/>
    </row>
    <row r="331">
      <c r="G331" s="178"/>
    </row>
    <row r="332">
      <c r="G332" s="178"/>
    </row>
    <row r="333">
      <c r="G333" s="178"/>
    </row>
    <row r="334">
      <c r="G334" s="178"/>
    </row>
    <row r="335">
      <c r="G335" s="178"/>
    </row>
    <row r="336">
      <c r="G336" s="178"/>
    </row>
    <row r="337">
      <c r="G337" s="178"/>
    </row>
    <row r="338">
      <c r="G338" s="178"/>
    </row>
    <row r="339">
      <c r="G339" s="178"/>
    </row>
    <row r="340">
      <c r="G340" s="178"/>
    </row>
    <row r="341">
      <c r="G341" s="178"/>
    </row>
    <row r="342">
      <c r="G342" s="178"/>
    </row>
    <row r="343">
      <c r="G343" s="178"/>
    </row>
    <row r="344">
      <c r="G344" s="178"/>
    </row>
    <row r="345">
      <c r="G345" s="178"/>
    </row>
    <row r="346">
      <c r="G346" s="178"/>
    </row>
    <row r="347">
      <c r="G347" s="178"/>
    </row>
    <row r="348">
      <c r="G348" s="178"/>
    </row>
    <row r="349">
      <c r="G349" s="178"/>
    </row>
    <row r="350">
      <c r="G350" s="178"/>
    </row>
    <row r="351">
      <c r="G351" s="178"/>
    </row>
    <row r="352">
      <c r="G352" s="178"/>
    </row>
    <row r="353">
      <c r="G353" s="178"/>
    </row>
    <row r="354">
      <c r="G354" s="178"/>
    </row>
    <row r="355">
      <c r="G355" s="178"/>
    </row>
    <row r="356">
      <c r="G356" s="178"/>
    </row>
    <row r="357">
      <c r="G357" s="178"/>
    </row>
    <row r="358">
      <c r="G358" s="178"/>
    </row>
    <row r="359">
      <c r="G359" s="178"/>
    </row>
    <row r="360">
      <c r="G360" s="178"/>
    </row>
    <row r="361">
      <c r="G361" s="178"/>
    </row>
    <row r="362">
      <c r="G362" s="178"/>
    </row>
    <row r="363">
      <c r="G363" s="178"/>
    </row>
    <row r="364">
      <c r="G364" s="178"/>
    </row>
    <row r="365">
      <c r="G365" s="178"/>
    </row>
    <row r="366">
      <c r="G366" s="178"/>
    </row>
    <row r="367">
      <c r="G367" s="178"/>
    </row>
    <row r="368">
      <c r="G368" s="178"/>
    </row>
    <row r="369">
      <c r="G369" s="178"/>
    </row>
    <row r="370">
      <c r="G370" s="178"/>
    </row>
    <row r="371">
      <c r="G371" s="178"/>
    </row>
    <row r="372">
      <c r="G372" s="178"/>
    </row>
    <row r="373">
      <c r="G373" s="178"/>
    </row>
    <row r="374">
      <c r="G374" s="178"/>
    </row>
    <row r="375">
      <c r="G375" s="178"/>
    </row>
    <row r="376">
      <c r="G376" s="178"/>
    </row>
    <row r="377">
      <c r="G377" s="178"/>
    </row>
    <row r="378">
      <c r="G378" s="178"/>
    </row>
    <row r="379">
      <c r="G379" s="178"/>
    </row>
    <row r="380">
      <c r="G380" s="178"/>
    </row>
    <row r="381">
      <c r="G381" s="178"/>
    </row>
    <row r="382">
      <c r="G382" s="178"/>
    </row>
    <row r="383">
      <c r="G383" s="178"/>
    </row>
    <row r="384">
      <c r="G384" s="178"/>
    </row>
    <row r="385">
      <c r="G385" s="178"/>
    </row>
    <row r="386">
      <c r="G386" s="178"/>
    </row>
    <row r="387">
      <c r="G387" s="178"/>
    </row>
    <row r="388">
      <c r="G388" s="178"/>
    </row>
    <row r="389">
      <c r="G389" s="178"/>
    </row>
    <row r="390">
      <c r="G390" s="178"/>
    </row>
    <row r="391">
      <c r="G391" s="178"/>
    </row>
    <row r="392">
      <c r="G392" s="178"/>
    </row>
    <row r="393">
      <c r="G393" s="178"/>
    </row>
    <row r="394">
      <c r="G394" s="178"/>
    </row>
    <row r="395">
      <c r="G395" s="178"/>
    </row>
    <row r="396">
      <c r="G396" s="178"/>
    </row>
    <row r="397">
      <c r="G397" s="178"/>
    </row>
    <row r="398">
      <c r="G398" s="178"/>
    </row>
    <row r="399">
      <c r="G399" s="178"/>
    </row>
    <row r="400">
      <c r="G400" s="178"/>
    </row>
    <row r="401">
      <c r="G401" s="178"/>
    </row>
    <row r="402">
      <c r="G402" s="178"/>
    </row>
    <row r="403">
      <c r="G403" s="178"/>
    </row>
    <row r="404">
      <c r="G404" s="178"/>
    </row>
    <row r="405">
      <c r="G405" s="178"/>
    </row>
    <row r="406">
      <c r="G406" s="178"/>
    </row>
    <row r="407">
      <c r="G407" s="178"/>
    </row>
    <row r="408">
      <c r="G408" s="178"/>
    </row>
    <row r="409">
      <c r="G409" s="178"/>
    </row>
    <row r="410">
      <c r="G410" s="178"/>
    </row>
    <row r="411">
      <c r="G411" s="178"/>
    </row>
    <row r="412">
      <c r="G412" s="178"/>
    </row>
    <row r="413">
      <c r="G413" s="178"/>
    </row>
    <row r="414">
      <c r="G414" s="178"/>
    </row>
    <row r="415">
      <c r="G415" s="178"/>
    </row>
    <row r="416">
      <c r="G416" s="178"/>
    </row>
    <row r="417">
      <c r="G417" s="178"/>
    </row>
    <row r="418">
      <c r="G418" s="178"/>
    </row>
    <row r="419">
      <c r="G419" s="178"/>
    </row>
    <row r="420">
      <c r="G420" s="178"/>
    </row>
    <row r="421">
      <c r="G421" s="178"/>
    </row>
    <row r="422">
      <c r="G422" s="178"/>
    </row>
    <row r="423">
      <c r="G423" s="178"/>
    </row>
    <row r="424">
      <c r="G424" s="178"/>
    </row>
    <row r="425">
      <c r="G425" s="178"/>
    </row>
    <row r="426">
      <c r="G426" s="178"/>
    </row>
    <row r="427">
      <c r="G427" s="178"/>
    </row>
    <row r="428">
      <c r="G428" s="178"/>
    </row>
    <row r="429">
      <c r="G429" s="178"/>
    </row>
    <row r="430">
      <c r="G430" s="178"/>
    </row>
    <row r="431">
      <c r="G431" s="178"/>
    </row>
    <row r="432">
      <c r="G432" s="178"/>
    </row>
    <row r="433">
      <c r="G433" s="178"/>
    </row>
    <row r="434">
      <c r="G434" s="178"/>
    </row>
    <row r="435">
      <c r="G435" s="178"/>
    </row>
    <row r="436">
      <c r="G436" s="178"/>
    </row>
    <row r="437">
      <c r="G437" s="178"/>
    </row>
    <row r="438">
      <c r="G438" s="178"/>
    </row>
    <row r="439">
      <c r="G439" s="178"/>
    </row>
    <row r="440">
      <c r="G440" s="178"/>
    </row>
    <row r="441">
      <c r="G441" s="178"/>
    </row>
    <row r="442">
      <c r="G442" s="178"/>
    </row>
    <row r="443">
      <c r="G443" s="178"/>
    </row>
    <row r="444">
      <c r="G444" s="178"/>
    </row>
    <row r="445">
      <c r="G445" s="178"/>
    </row>
    <row r="446">
      <c r="G446" s="178"/>
    </row>
    <row r="447">
      <c r="G447" s="178"/>
    </row>
    <row r="448">
      <c r="G448" s="178"/>
    </row>
    <row r="449">
      <c r="G449" s="178"/>
    </row>
    <row r="450">
      <c r="G450" s="178"/>
    </row>
    <row r="451">
      <c r="G451" s="178"/>
    </row>
    <row r="452">
      <c r="G452" s="178"/>
    </row>
    <row r="453">
      <c r="G453" s="178"/>
    </row>
    <row r="454">
      <c r="G454" s="178"/>
    </row>
    <row r="455">
      <c r="G455" s="178"/>
    </row>
    <row r="456">
      <c r="G456" s="178"/>
    </row>
    <row r="457">
      <c r="G457" s="178"/>
    </row>
    <row r="458">
      <c r="G458" s="178"/>
    </row>
    <row r="459">
      <c r="G459" s="178"/>
    </row>
    <row r="460">
      <c r="G460" s="178"/>
    </row>
    <row r="461">
      <c r="G461" s="178"/>
    </row>
    <row r="462">
      <c r="G462" s="178"/>
    </row>
    <row r="463">
      <c r="G463" s="178"/>
    </row>
    <row r="464">
      <c r="G464" s="178"/>
    </row>
    <row r="465">
      <c r="G465" s="178"/>
    </row>
    <row r="466">
      <c r="G466" s="178"/>
    </row>
    <row r="467">
      <c r="G467" s="178"/>
    </row>
    <row r="468">
      <c r="G468" s="178"/>
    </row>
    <row r="469">
      <c r="G469" s="178"/>
    </row>
    <row r="470">
      <c r="G470" s="178"/>
    </row>
    <row r="471">
      <c r="G471" s="178"/>
    </row>
    <row r="472">
      <c r="G472" s="178"/>
    </row>
    <row r="473">
      <c r="G473" s="178"/>
    </row>
    <row r="474">
      <c r="G474" s="178"/>
    </row>
    <row r="475">
      <c r="G475" s="178"/>
    </row>
    <row r="476">
      <c r="G476" s="178"/>
    </row>
    <row r="477">
      <c r="G477" s="178"/>
    </row>
    <row r="478">
      <c r="G478" s="178"/>
    </row>
    <row r="479">
      <c r="G479" s="178"/>
    </row>
    <row r="480">
      <c r="G480" s="178"/>
    </row>
    <row r="481">
      <c r="G481" s="178"/>
    </row>
    <row r="482">
      <c r="G482" s="178"/>
    </row>
    <row r="483">
      <c r="G483" s="178"/>
    </row>
    <row r="484">
      <c r="G484" s="178"/>
    </row>
    <row r="485">
      <c r="G485" s="178"/>
    </row>
    <row r="486">
      <c r="G486" s="178"/>
    </row>
    <row r="487">
      <c r="G487" s="178"/>
    </row>
    <row r="488">
      <c r="G488" s="178"/>
    </row>
    <row r="489">
      <c r="G489" s="178"/>
    </row>
    <row r="490">
      <c r="G490" s="178"/>
    </row>
    <row r="491">
      <c r="G491" s="178"/>
    </row>
    <row r="492">
      <c r="G492" s="178"/>
    </row>
    <row r="493">
      <c r="G493" s="178"/>
    </row>
    <row r="494">
      <c r="G494" s="178"/>
    </row>
    <row r="495">
      <c r="G495" s="178"/>
    </row>
    <row r="496">
      <c r="G496" s="178"/>
    </row>
    <row r="497">
      <c r="G497" s="178"/>
    </row>
    <row r="498">
      <c r="G498" s="178"/>
    </row>
    <row r="499">
      <c r="G499" s="178"/>
    </row>
    <row r="500">
      <c r="G500" s="178"/>
    </row>
    <row r="501">
      <c r="G501" s="178"/>
    </row>
    <row r="502">
      <c r="G502" s="178"/>
    </row>
    <row r="503">
      <c r="G503" s="178"/>
    </row>
    <row r="504">
      <c r="G504" s="178"/>
    </row>
    <row r="505">
      <c r="G505" s="178"/>
    </row>
    <row r="506">
      <c r="G506" s="178"/>
    </row>
    <row r="507">
      <c r="G507" s="178"/>
    </row>
    <row r="508">
      <c r="G508" s="178"/>
    </row>
    <row r="509">
      <c r="G509" s="178"/>
    </row>
    <row r="510">
      <c r="G510" s="178"/>
    </row>
    <row r="511">
      <c r="G511" s="178"/>
    </row>
    <row r="512">
      <c r="G512" s="178"/>
    </row>
    <row r="513">
      <c r="G513" s="178"/>
    </row>
    <row r="514">
      <c r="G514" s="178"/>
    </row>
    <row r="515">
      <c r="G515" s="178"/>
    </row>
    <row r="516">
      <c r="G516" s="178"/>
    </row>
    <row r="517">
      <c r="G517" s="178"/>
    </row>
    <row r="518">
      <c r="G518" s="178"/>
    </row>
    <row r="519">
      <c r="G519" s="178"/>
    </row>
    <row r="520">
      <c r="G520" s="178"/>
    </row>
    <row r="521">
      <c r="G521" s="178"/>
    </row>
    <row r="522">
      <c r="G522" s="178"/>
    </row>
    <row r="523">
      <c r="G523" s="178"/>
    </row>
    <row r="524">
      <c r="G524" s="178"/>
    </row>
    <row r="525">
      <c r="G525" s="178"/>
    </row>
    <row r="526">
      <c r="G526" s="178"/>
    </row>
    <row r="527">
      <c r="G527" s="178"/>
    </row>
    <row r="528">
      <c r="G528" s="178"/>
    </row>
    <row r="529">
      <c r="G529" s="178"/>
    </row>
    <row r="530">
      <c r="G530" s="178"/>
    </row>
    <row r="531">
      <c r="G531" s="178"/>
    </row>
    <row r="532">
      <c r="G532" s="178"/>
    </row>
    <row r="533">
      <c r="G533" s="178"/>
    </row>
    <row r="534">
      <c r="G534" s="178"/>
    </row>
    <row r="535">
      <c r="G535" s="178"/>
    </row>
    <row r="536">
      <c r="G536" s="178"/>
    </row>
    <row r="537">
      <c r="G537" s="178"/>
    </row>
    <row r="538">
      <c r="G538" s="178"/>
    </row>
    <row r="539">
      <c r="G539" s="178"/>
    </row>
    <row r="540">
      <c r="G540" s="178"/>
    </row>
    <row r="541">
      <c r="G541" s="178"/>
    </row>
    <row r="542">
      <c r="G542" s="178"/>
    </row>
    <row r="543">
      <c r="G543" s="178"/>
    </row>
    <row r="544">
      <c r="G544" s="178"/>
    </row>
    <row r="545">
      <c r="G545" s="178"/>
    </row>
    <row r="546">
      <c r="G546" s="178"/>
    </row>
    <row r="547">
      <c r="G547" s="178"/>
    </row>
    <row r="548">
      <c r="G548" s="178"/>
    </row>
    <row r="549">
      <c r="G549" s="178"/>
    </row>
    <row r="550">
      <c r="G550" s="178"/>
    </row>
    <row r="551">
      <c r="G551" s="178"/>
    </row>
    <row r="552">
      <c r="G552" s="178"/>
    </row>
    <row r="553">
      <c r="G553" s="178"/>
    </row>
    <row r="554">
      <c r="G554" s="178"/>
    </row>
    <row r="555">
      <c r="G555" s="178"/>
    </row>
    <row r="556">
      <c r="G556" s="178"/>
    </row>
    <row r="557">
      <c r="G557" s="178"/>
    </row>
    <row r="558">
      <c r="G558" s="178"/>
    </row>
    <row r="559">
      <c r="G559" s="178"/>
    </row>
    <row r="560">
      <c r="G560" s="178"/>
    </row>
    <row r="561">
      <c r="G561" s="178"/>
    </row>
    <row r="562">
      <c r="G562" s="178"/>
    </row>
    <row r="563">
      <c r="G563" s="178"/>
    </row>
    <row r="564">
      <c r="G564" s="178"/>
    </row>
    <row r="565">
      <c r="G565" s="178"/>
    </row>
    <row r="566">
      <c r="G566" s="178"/>
    </row>
    <row r="567">
      <c r="G567" s="178"/>
    </row>
    <row r="568">
      <c r="G568" s="178"/>
    </row>
    <row r="569">
      <c r="G569" s="178"/>
    </row>
    <row r="570">
      <c r="G570" s="178"/>
    </row>
    <row r="571">
      <c r="G571" s="178"/>
    </row>
    <row r="572">
      <c r="G572" s="178"/>
    </row>
    <row r="573">
      <c r="G573" s="178"/>
    </row>
    <row r="574">
      <c r="G574" s="178"/>
    </row>
    <row r="575">
      <c r="G575" s="178"/>
    </row>
    <row r="576">
      <c r="G576" s="178"/>
    </row>
    <row r="577">
      <c r="G577" s="178"/>
    </row>
    <row r="578">
      <c r="G578" s="178"/>
    </row>
    <row r="579">
      <c r="G579" s="178"/>
    </row>
    <row r="580">
      <c r="G580" s="178"/>
    </row>
    <row r="581">
      <c r="G581" s="178"/>
    </row>
    <row r="582">
      <c r="G582" s="178"/>
    </row>
    <row r="583">
      <c r="G583" s="178"/>
    </row>
    <row r="584">
      <c r="G584" s="178"/>
    </row>
    <row r="585">
      <c r="G585" s="178"/>
    </row>
    <row r="586">
      <c r="G586" s="178"/>
    </row>
    <row r="587">
      <c r="G587" s="178"/>
    </row>
    <row r="588">
      <c r="G588" s="178"/>
    </row>
    <row r="589">
      <c r="G589" s="178"/>
    </row>
    <row r="590">
      <c r="G590" s="178"/>
    </row>
    <row r="591">
      <c r="G591" s="178"/>
    </row>
    <row r="592">
      <c r="G592" s="178"/>
    </row>
    <row r="593">
      <c r="G593" s="178"/>
    </row>
    <row r="594">
      <c r="G594" s="178"/>
    </row>
    <row r="595">
      <c r="G595" s="178"/>
    </row>
    <row r="596">
      <c r="G596" s="178"/>
    </row>
    <row r="597">
      <c r="G597" s="178"/>
    </row>
    <row r="598">
      <c r="G598" s="178"/>
    </row>
    <row r="599">
      <c r="G599" s="178"/>
    </row>
    <row r="600">
      <c r="G600" s="178"/>
    </row>
    <row r="601">
      <c r="G601" s="178"/>
    </row>
    <row r="602">
      <c r="G602" s="178"/>
    </row>
    <row r="603">
      <c r="G603" s="178"/>
    </row>
    <row r="604">
      <c r="G604" s="178"/>
    </row>
    <row r="605">
      <c r="G605" s="178"/>
    </row>
    <row r="606">
      <c r="G606" s="178"/>
    </row>
    <row r="607">
      <c r="G607" s="178"/>
    </row>
    <row r="608">
      <c r="G608" s="178"/>
    </row>
    <row r="609">
      <c r="G609" s="178"/>
    </row>
    <row r="610">
      <c r="G610" s="178"/>
    </row>
    <row r="611">
      <c r="G611" s="178"/>
    </row>
    <row r="612">
      <c r="G612" s="178"/>
    </row>
    <row r="613">
      <c r="G613" s="178"/>
    </row>
    <row r="614">
      <c r="G614" s="178"/>
    </row>
    <row r="615">
      <c r="G615" s="178"/>
    </row>
    <row r="616">
      <c r="G616" s="178"/>
    </row>
    <row r="617">
      <c r="G617" s="178"/>
    </row>
    <row r="618">
      <c r="G618" s="178"/>
    </row>
    <row r="619">
      <c r="G619" s="178"/>
    </row>
    <row r="620">
      <c r="G620" s="178"/>
    </row>
    <row r="621">
      <c r="G621" s="178"/>
    </row>
    <row r="622">
      <c r="G622" s="178"/>
    </row>
    <row r="623">
      <c r="G623" s="178"/>
    </row>
    <row r="624">
      <c r="G624" s="178"/>
    </row>
    <row r="625">
      <c r="G625" s="178"/>
    </row>
    <row r="626">
      <c r="G626" s="178"/>
    </row>
    <row r="627">
      <c r="G627" s="178"/>
    </row>
    <row r="628">
      <c r="G628" s="178"/>
    </row>
    <row r="629">
      <c r="G629" s="178"/>
    </row>
    <row r="630">
      <c r="G630" s="178"/>
    </row>
    <row r="631">
      <c r="G631" s="178"/>
    </row>
    <row r="632">
      <c r="G632" s="178"/>
    </row>
    <row r="633">
      <c r="G633" s="178"/>
    </row>
    <row r="634">
      <c r="G634" s="178"/>
    </row>
    <row r="635">
      <c r="G635" s="178"/>
    </row>
    <row r="636">
      <c r="G636" s="178"/>
    </row>
    <row r="637">
      <c r="G637" s="178"/>
    </row>
    <row r="638">
      <c r="G638" s="178"/>
    </row>
    <row r="639">
      <c r="G639" s="178"/>
    </row>
    <row r="640">
      <c r="G640" s="178"/>
    </row>
    <row r="641">
      <c r="G641" s="178"/>
    </row>
    <row r="642">
      <c r="G642" s="178"/>
    </row>
    <row r="643">
      <c r="G643" s="178"/>
    </row>
    <row r="644">
      <c r="G644" s="178"/>
    </row>
    <row r="645">
      <c r="G645" s="178"/>
    </row>
    <row r="646">
      <c r="G646" s="178"/>
    </row>
    <row r="647">
      <c r="G647" s="178"/>
    </row>
    <row r="648">
      <c r="G648" s="178"/>
    </row>
    <row r="649">
      <c r="G649" s="178"/>
    </row>
    <row r="650">
      <c r="G650" s="178"/>
    </row>
    <row r="651">
      <c r="G651" s="178"/>
    </row>
    <row r="652">
      <c r="G652" s="178"/>
    </row>
    <row r="653">
      <c r="G653" s="178"/>
    </row>
    <row r="654">
      <c r="G654" s="178"/>
    </row>
    <row r="655">
      <c r="G655" s="178"/>
    </row>
    <row r="656">
      <c r="G656" s="178"/>
    </row>
    <row r="657">
      <c r="G657" s="178"/>
    </row>
    <row r="658">
      <c r="G658" s="178"/>
    </row>
    <row r="659">
      <c r="G659" s="178"/>
    </row>
    <row r="660">
      <c r="G660" s="178"/>
    </row>
    <row r="661">
      <c r="G661" s="178"/>
    </row>
    <row r="662">
      <c r="G662" s="178"/>
    </row>
    <row r="663">
      <c r="G663" s="178"/>
    </row>
    <row r="664">
      <c r="G664" s="178"/>
    </row>
    <row r="665">
      <c r="G665" s="178"/>
    </row>
    <row r="666">
      <c r="G666" s="178"/>
    </row>
    <row r="667">
      <c r="G667" s="178"/>
    </row>
    <row r="668">
      <c r="G668" s="178"/>
    </row>
    <row r="669">
      <c r="G669" s="178"/>
    </row>
    <row r="670">
      <c r="G670" s="178"/>
    </row>
    <row r="671">
      <c r="G671" s="178"/>
    </row>
    <row r="672">
      <c r="G672" s="178"/>
    </row>
    <row r="673">
      <c r="G673" s="178"/>
    </row>
    <row r="674">
      <c r="G674" s="178"/>
    </row>
    <row r="675">
      <c r="G675" s="178"/>
    </row>
    <row r="676">
      <c r="G676" s="178"/>
    </row>
    <row r="677">
      <c r="G677" s="178"/>
    </row>
    <row r="678">
      <c r="G678" s="178"/>
    </row>
    <row r="679">
      <c r="G679" s="178"/>
    </row>
    <row r="680">
      <c r="G680" s="178"/>
    </row>
    <row r="681">
      <c r="G681" s="178"/>
    </row>
    <row r="682">
      <c r="G682" s="178"/>
    </row>
    <row r="683">
      <c r="G683" s="178"/>
    </row>
    <row r="684">
      <c r="G684" s="178"/>
    </row>
    <row r="685">
      <c r="G685" s="178"/>
    </row>
    <row r="686">
      <c r="G686" s="178"/>
    </row>
    <row r="687">
      <c r="G687" s="178"/>
    </row>
    <row r="688">
      <c r="G688" s="178"/>
    </row>
    <row r="689">
      <c r="G689" s="178"/>
    </row>
    <row r="690">
      <c r="G690" s="178"/>
    </row>
    <row r="691">
      <c r="G691" s="178"/>
    </row>
    <row r="692">
      <c r="G692" s="178"/>
    </row>
    <row r="693">
      <c r="G693" s="178"/>
    </row>
    <row r="694">
      <c r="G694" s="178"/>
    </row>
    <row r="695">
      <c r="G695" s="178"/>
    </row>
    <row r="696">
      <c r="G696" s="178"/>
    </row>
    <row r="697">
      <c r="G697" s="178"/>
    </row>
    <row r="698">
      <c r="G698" s="178"/>
    </row>
    <row r="699">
      <c r="G699" s="178"/>
    </row>
    <row r="700">
      <c r="G700" s="178"/>
    </row>
    <row r="701">
      <c r="G701" s="178"/>
    </row>
    <row r="702">
      <c r="G702" s="178"/>
    </row>
    <row r="703">
      <c r="G703" s="178"/>
    </row>
    <row r="704">
      <c r="G704" s="178"/>
    </row>
    <row r="705">
      <c r="G705" s="178"/>
    </row>
    <row r="706">
      <c r="G706" s="178"/>
    </row>
    <row r="707">
      <c r="G707" s="178"/>
    </row>
    <row r="708">
      <c r="G708" s="178"/>
    </row>
    <row r="709">
      <c r="G709" s="178"/>
    </row>
    <row r="710">
      <c r="G710" s="178"/>
    </row>
    <row r="711">
      <c r="G711" s="178"/>
    </row>
    <row r="712">
      <c r="G712" s="178"/>
    </row>
    <row r="713">
      <c r="G713" s="178"/>
    </row>
    <row r="714">
      <c r="G714" s="178"/>
    </row>
    <row r="715">
      <c r="G715" s="178"/>
    </row>
    <row r="716">
      <c r="G716" s="178"/>
    </row>
    <row r="717">
      <c r="G717" s="178"/>
    </row>
    <row r="718">
      <c r="G718" s="178"/>
    </row>
    <row r="719">
      <c r="G719" s="178"/>
    </row>
    <row r="720">
      <c r="G720" s="178"/>
    </row>
    <row r="721">
      <c r="G721" s="178"/>
    </row>
    <row r="722">
      <c r="G722" s="178"/>
    </row>
    <row r="723">
      <c r="G723" s="178"/>
    </row>
    <row r="724">
      <c r="G724" s="178"/>
    </row>
    <row r="725">
      <c r="G725" s="178"/>
    </row>
    <row r="726">
      <c r="G726" s="178"/>
    </row>
    <row r="727">
      <c r="G727" s="178"/>
    </row>
    <row r="728">
      <c r="G728" s="178"/>
    </row>
    <row r="729">
      <c r="G729" s="178"/>
    </row>
    <row r="730">
      <c r="G730" s="178"/>
    </row>
    <row r="731">
      <c r="G731" s="178"/>
    </row>
    <row r="732">
      <c r="G732" s="178"/>
    </row>
    <row r="733">
      <c r="G733" s="178"/>
    </row>
    <row r="734">
      <c r="G734" s="178"/>
    </row>
    <row r="735">
      <c r="G735" s="178"/>
    </row>
    <row r="736">
      <c r="G736" s="178"/>
    </row>
    <row r="737">
      <c r="G737" s="178"/>
    </row>
    <row r="738">
      <c r="G738" s="178"/>
    </row>
    <row r="739">
      <c r="G739" s="178"/>
    </row>
    <row r="740">
      <c r="G740" s="178"/>
    </row>
    <row r="741">
      <c r="G741" s="178"/>
    </row>
    <row r="742">
      <c r="G742" s="178"/>
    </row>
    <row r="743">
      <c r="G743" s="178"/>
    </row>
    <row r="744">
      <c r="G744" s="178"/>
    </row>
    <row r="745">
      <c r="G745" s="178"/>
    </row>
    <row r="746">
      <c r="G746" s="178"/>
    </row>
    <row r="747">
      <c r="G747" s="178"/>
    </row>
    <row r="748">
      <c r="G748" s="178"/>
    </row>
    <row r="749">
      <c r="G749" s="178"/>
    </row>
    <row r="750">
      <c r="G750" s="178"/>
    </row>
    <row r="751">
      <c r="G751" s="178"/>
    </row>
    <row r="752">
      <c r="G752" s="178"/>
    </row>
    <row r="753">
      <c r="G753" s="178"/>
    </row>
    <row r="754">
      <c r="G754" s="178"/>
    </row>
    <row r="755">
      <c r="G755" s="178"/>
    </row>
    <row r="756">
      <c r="G756" s="178"/>
    </row>
    <row r="757">
      <c r="G757" s="178"/>
    </row>
    <row r="758">
      <c r="G758" s="178"/>
    </row>
    <row r="759">
      <c r="G759" s="178"/>
    </row>
    <row r="760">
      <c r="G760" s="178"/>
    </row>
    <row r="761">
      <c r="G761" s="178"/>
    </row>
    <row r="762">
      <c r="G762" s="178"/>
    </row>
    <row r="763">
      <c r="G763" s="178"/>
    </row>
    <row r="764">
      <c r="G764" s="178"/>
    </row>
    <row r="765">
      <c r="G765" s="178"/>
    </row>
    <row r="766">
      <c r="G766" s="178"/>
    </row>
    <row r="767">
      <c r="G767" s="178"/>
    </row>
    <row r="768">
      <c r="G768" s="178"/>
    </row>
    <row r="769">
      <c r="G769" s="178"/>
    </row>
    <row r="770">
      <c r="G770" s="178"/>
    </row>
    <row r="771">
      <c r="G771" s="178"/>
    </row>
    <row r="772">
      <c r="G772" s="178"/>
    </row>
    <row r="773">
      <c r="G773" s="178"/>
    </row>
    <row r="774">
      <c r="G774" s="178"/>
    </row>
    <row r="775">
      <c r="G775" s="178"/>
    </row>
    <row r="776">
      <c r="G776" s="178"/>
    </row>
    <row r="777">
      <c r="G777" s="178"/>
    </row>
    <row r="778">
      <c r="G778" s="178"/>
    </row>
    <row r="779">
      <c r="G779" s="178"/>
    </row>
    <row r="780">
      <c r="G780" s="178"/>
    </row>
    <row r="781">
      <c r="G781" s="178"/>
    </row>
    <row r="782">
      <c r="G782" s="178"/>
    </row>
    <row r="783">
      <c r="G783" s="178"/>
    </row>
    <row r="784">
      <c r="G784" s="178"/>
    </row>
    <row r="785">
      <c r="G785" s="178"/>
    </row>
    <row r="786">
      <c r="G786" s="178"/>
    </row>
    <row r="787">
      <c r="G787" s="178"/>
    </row>
    <row r="788">
      <c r="G788" s="178"/>
    </row>
    <row r="789">
      <c r="G789" s="178"/>
    </row>
    <row r="790">
      <c r="G790" s="178"/>
    </row>
    <row r="791">
      <c r="G791" s="178"/>
    </row>
    <row r="792">
      <c r="G792" s="178"/>
    </row>
    <row r="793">
      <c r="G793" s="178"/>
    </row>
    <row r="794">
      <c r="G794" s="178"/>
    </row>
    <row r="795">
      <c r="G795" s="178"/>
    </row>
    <row r="796">
      <c r="G796" s="178"/>
    </row>
    <row r="797">
      <c r="G797" s="178"/>
    </row>
    <row r="798">
      <c r="G798" s="178"/>
    </row>
    <row r="799">
      <c r="G799" s="178"/>
    </row>
    <row r="800">
      <c r="G800" s="178"/>
    </row>
    <row r="801">
      <c r="G801" s="178"/>
    </row>
    <row r="802">
      <c r="G802" s="178"/>
    </row>
    <row r="803">
      <c r="G803" s="178"/>
    </row>
    <row r="804">
      <c r="G804" s="178"/>
    </row>
    <row r="805">
      <c r="G805" s="178"/>
    </row>
    <row r="806">
      <c r="G806" s="178"/>
    </row>
    <row r="807">
      <c r="G807" s="178"/>
    </row>
    <row r="808">
      <c r="G808" s="178"/>
    </row>
    <row r="809">
      <c r="G809" s="178"/>
    </row>
    <row r="810">
      <c r="G810" s="178"/>
    </row>
    <row r="811">
      <c r="G811" s="178"/>
    </row>
    <row r="812">
      <c r="G812" s="178"/>
    </row>
    <row r="813">
      <c r="G813" s="178"/>
    </row>
    <row r="814">
      <c r="G814" s="178"/>
    </row>
    <row r="815">
      <c r="G815" s="178"/>
    </row>
    <row r="816">
      <c r="G816" s="178"/>
    </row>
    <row r="817">
      <c r="G817" s="178"/>
    </row>
    <row r="818">
      <c r="G818" s="178"/>
    </row>
    <row r="819">
      <c r="G819" s="178"/>
    </row>
    <row r="820">
      <c r="G820" s="178"/>
    </row>
    <row r="821">
      <c r="G821" s="178"/>
    </row>
    <row r="822">
      <c r="G822" s="178"/>
    </row>
    <row r="823">
      <c r="G823" s="178"/>
    </row>
    <row r="824">
      <c r="G824" s="178"/>
    </row>
    <row r="825">
      <c r="G825" s="178"/>
    </row>
    <row r="826">
      <c r="G826" s="178"/>
    </row>
    <row r="827">
      <c r="G827" s="178"/>
    </row>
    <row r="828">
      <c r="G828" s="178"/>
    </row>
    <row r="829">
      <c r="G829" s="178"/>
    </row>
    <row r="830">
      <c r="G830" s="178"/>
    </row>
    <row r="831">
      <c r="G831" s="178"/>
    </row>
    <row r="832">
      <c r="G832" s="178"/>
    </row>
    <row r="833">
      <c r="G833" s="178"/>
    </row>
    <row r="834">
      <c r="G834" s="178"/>
    </row>
    <row r="835">
      <c r="G835" s="178"/>
    </row>
    <row r="836">
      <c r="G836" s="178"/>
    </row>
    <row r="837">
      <c r="G837" s="178"/>
    </row>
    <row r="838">
      <c r="G838" s="178"/>
    </row>
    <row r="839">
      <c r="G839" s="178"/>
    </row>
    <row r="840">
      <c r="G840" s="178"/>
    </row>
    <row r="841">
      <c r="G841" s="178"/>
    </row>
    <row r="842">
      <c r="G842" s="178"/>
    </row>
    <row r="843">
      <c r="G843" s="178"/>
    </row>
    <row r="844">
      <c r="G844" s="178"/>
    </row>
    <row r="845">
      <c r="G845" s="178"/>
    </row>
    <row r="846">
      <c r="G846" s="178"/>
    </row>
    <row r="847">
      <c r="G847" s="178"/>
    </row>
    <row r="848">
      <c r="G848" s="178"/>
    </row>
    <row r="849">
      <c r="G849" s="178"/>
    </row>
    <row r="850">
      <c r="G850" s="178"/>
    </row>
    <row r="851">
      <c r="G851" s="178"/>
    </row>
    <row r="852">
      <c r="G852" s="178"/>
    </row>
    <row r="853">
      <c r="G853" s="178"/>
    </row>
    <row r="854">
      <c r="G854" s="178"/>
    </row>
    <row r="855">
      <c r="G855" s="178"/>
    </row>
    <row r="856">
      <c r="G856" s="178"/>
    </row>
    <row r="857">
      <c r="G857" s="178"/>
    </row>
    <row r="858">
      <c r="G858" s="178"/>
    </row>
    <row r="859">
      <c r="G859" s="178"/>
    </row>
    <row r="860">
      <c r="G860" s="178"/>
    </row>
    <row r="861">
      <c r="G861" s="178"/>
    </row>
    <row r="862">
      <c r="G862" s="178"/>
    </row>
    <row r="863">
      <c r="G863" s="178"/>
    </row>
    <row r="864">
      <c r="G864" s="178"/>
    </row>
    <row r="865">
      <c r="G865" s="178"/>
    </row>
    <row r="866">
      <c r="G866" s="178"/>
    </row>
    <row r="867">
      <c r="G867" s="178"/>
    </row>
    <row r="868">
      <c r="G868" s="178"/>
    </row>
    <row r="869">
      <c r="G869" s="178"/>
    </row>
    <row r="870">
      <c r="G870" s="178"/>
    </row>
    <row r="871">
      <c r="G871" s="178"/>
    </row>
    <row r="872">
      <c r="G872" s="178"/>
    </row>
    <row r="873">
      <c r="G873" s="178"/>
    </row>
    <row r="874">
      <c r="G874" s="178"/>
    </row>
    <row r="875">
      <c r="G875" s="178"/>
    </row>
    <row r="876">
      <c r="G876" s="178"/>
    </row>
    <row r="877">
      <c r="G877" s="178"/>
    </row>
    <row r="878">
      <c r="G878" s="178"/>
    </row>
    <row r="879">
      <c r="G879" s="178"/>
    </row>
    <row r="880">
      <c r="G880" s="178"/>
    </row>
    <row r="881">
      <c r="G881" s="178"/>
    </row>
    <row r="882">
      <c r="G882" s="178"/>
    </row>
    <row r="883">
      <c r="G883" s="178"/>
    </row>
    <row r="884">
      <c r="G884" s="178"/>
    </row>
    <row r="885">
      <c r="G885" s="178"/>
    </row>
    <row r="886">
      <c r="G886" s="178"/>
    </row>
    <row r="887">
      <c r="G887" s="178"/>
    </row>
    <row r="888">
      <c r="G888" s="178"/>
    </row>
    <row r="889">
      <c r="G889" s="178"/>
    </row>
    <row r="890">
      <c r="G890" s="178"/>
    </row>
    <row r="891">
      <c r="G891" s="178"/>
    </row>
    <row r="892">
      <c r="G892" s="178"/>
    </row>
    <row r="893">
      <c r="G893" s="178"/>
    </row>
    <row r="894">
      <c r="G894" s="178"/>
    </row>
    <row r="895">
      <c r="G895" s="178"/>
    </row>
    <row r="896">
      <c r="G896" s="178"/>
    </row>
    <row r="897">
      <c r="G897" s="178"/>
    </row>
    <row r="898">
      <c r="G898" s="178"/>
    </row>
    <row r="899">
      <c r="G899" s="178"/>
    </row>
    <row r="900">
      <c r="G900" s="178"/>
    </row>
    <row r="901">
      <c r="G901" s="178"/>
    </row>
    <row r="902">
      <c r="G902" s="178"/>
    </row>
    <row r="903">
      <c r="G903" s="178"/>
    </row>
    <row r="904">
      <c r="G904" s="178"/>
    </row>
    <row r="905">
      <c r="G905" s="178"/>
    </row>
    <row r="906">
      <c r="G906" s="178"/>
    </row>
    <row r="907">
      <c r="G907" s="178"/>
    </row>
    <row r="908">
      <c r="G908" s="178"/>
    </row>
    <row r="909">
      <c r="G909" s="178"/>
    </row>
    <row r="910">
      <c r="G910" s="178"/>
    </row>
    <row r="911">
      <c r="G911" s="178"/>
    </row>
    <row r="912">
      <c r="G912" s="178"/>
    </row>
    <row r="913">
      <c r="G913" s="178"/>
    </row>
    <row r="914">
      <c r="G914" s="178"/>
    </row>
    <row r="915">
      <c r="G915" s="178"/>
    </row>
    <row r="916">
      <c r="G916" s="178"/>
    </row>
    <row r="917">
      <c r="G917" s="178"/>
    </row>
    <row r="918">
      <c r="G918" s="178"/>
    </row>
    <row r="919">
      <c r="G919" s="178"/>
    </row>
    <row r="920">
      <c r="G920" s="178"/>
    </row>
    <row r="921">
      <c r="G921" s="178"/>
    </row>
    <row r="922">
      <c r="G922" s="178"/>
    </row>
    <row r="923">
      <c r="G923" s="178"/>
    </row>
    <row r="924">
      <c r="G924" s="178"/>
    </row>
    <row r="925">
      <c r="G925" s="178"/>
    </row>
    <row r="926">
      <c r="G926" s="178"/>
    </row>
    <row r="927">
      <c r="G927" s="178"/>
    </row>
    <row r="928">
      <c r="G928" s="178"/>
    </row>
    <row r="929">
      <c r="G929" s="178"/>
    </row>
    <row r="930">
      <c r="G930" s="178"/>
    </row>
    <row r="931">
      <c r="G931" s="178"/>
    </row>
    <row r="932">
      <c r="G932" s="178"/>
    </row>
    <row r="933">
      <c r="G933" s="178"/>
    </row>
    <row r="934">
      <c r="G934" s="178"/>
    </row>
    <row r="935">
      <c r="G935" s="178"/>
    </row>
    <row r="936">
      <c r="G936" s="178"/>
    </row>
    <row r="937">
      <c r="G937" s="178"/>
    </row>
    <row r="938">
      <c r="G938" s="178"/>
    </row>
    <row r="939">
      <c r="G939" s="178"/>
    </row>
    <row r="940">
      <c r="G940" s="178"/>
    </row>
    <row r="941">
      <c r="G941" s="178"/>
    </row>
    <row r="942">
      <c r="G942" s="178"/>
    </row>
    <row r="943">
      <c r="G943" s="178"/>
    </row>
    <row r="944">
      <c r="G944" s="178"/>
    </row>
    <row r="945">
      <c r="G945" s="178"/>
    </row>
    <row r="946">
      <c r="G946" s="178"/>
    </row>
    <row r="947">
      <c r="G947" s="178"/>
    </row>
    <row r="948">
      <c r="G948" s="178"/>
    </row>
    <row r="949">
      <c r="G949" s="178"/>
    </row>
    <row r="950">
      <c r="G950" s="178"/>
    </row>
    <row r="951">
      <c r="G951" s="178"/>
    </row>
    <row r="952">
      <c r="G952" s="178"/>
    </row>
    <row r="953">
      <c r="G953" s="178"/>
    </row>
    <row r="954">
      <c r="G954" s="178"/>
    </row>
    <row r="955">
      <c r="G955" s="178"/>
    </row>
    <row r="956">
      <c r="G956" s="178"/>
    </row>
    <row r="957">
      <c r="G957" s="178"/>
    </row>
    <row r="958">
      <c r="G958" s="178"/>
    </row>
    <row r="959">
      <c r="G959" s="178"/>
    </row>
    <row r="960">
      <c r="G960" s="178"/>
    </row>
    <row r="961">
      <c r="G961" s="178"/>
    </row>
    <row r="962">
      <c r="G962" s="178"/>
    </row>
    <row r="963">
      <c r="G963" s="178"/>
    </row>
    <row r="964">
      <c r="G964" s="178"/>
    </row>
    <row r="965">
      <c r="G965" s="178"/>
    </row>
    <row r="966">
      <c r="G966" s="178"/>
    </row>
    <row r="967">
      <c r="G967" s="178"/>
    </row>
    <row r="968">
      <c r="G968" s="178"/>
    </row>
    <row r="969">
      <c r="G969" s="178"/>
    </row>
    <row r="970">
      <c r="G970" s="178"/>
    </row>
    <row r="971">
      <c r="G971" s="178"/>
    </row>
    <row r="972">
      <c r="G972" s="178"/>
    </row>
    <row r="973">
      <c r="G973" s="178"/>
    </row>
    <row r="974">
      <c r="G974" s="178"/>
    </row>
    <row r="975">
      <c r="G975" s="178"/>
    </row>
    <row r="976">
      <c r="G976" s="178"/>
    </row>
    <row r="977">
      <c r="G977" s="178"/>
    </row>
    <row r="978">
      <c r="G978" s="178"/>
    </row>
    <row r="979">
      <c r="G979" s="178"/>
    </row>
    <row r="980">
      <c r="G980" s="178"/>
    </row>
    <row r="981">
      <c r="G981" s="178"/>
    </row>
    <row r="982">
      <c r="G982" s="178"/>
    </row>
    <row r="983">
      <c r="G983" s="178"/>
    </row>
    <row r="984">
      <c r="G984" s="178"/>
    </row>
    <row r="985">
      <c r="G985" s="178"/>
    </row>
    <row r="986">
      <c r="G986" s="178"/>
    </row>
    <row r="987">
      <c r="G987" s="178"/>
    </row>
    <row r="988">
      <c r="G988" s="178"/>
    </row>
    <row r="989">
      <c r="G989" s="178"/>
    </row>
    <row r="990">
      <c r="G990" s="178"/>
    </row>
    <row r="991">
      <c r="G991" s="178"/>
    </row>
    <row r="992">
      <c r="G992" s="178"/>
    </row>
    <row r="993">
      <c r="G993" s="178"/>
    </row>
    <row r="994">
      <c r="G994" s="178"/>
    </row>
    <row r="995">
      <c r="G995" s="178"/>
    </row>
    <row r="996">
      <c r="G996" s="178"/>
    </row>
    <row r="997">
      <c r="G997" s="178"/>
    </row>
    <row r="998">
      <c r="G998" s="178"/>
    </row>
    <row r="999">
      <c r="G999" s="178"/>
    </row>
    <row r="1000">
      <c r="G1000" s="178"/>
    </row>
    <row r="1001">
      <c r="G1001" s="178"/>
    </row>
    <row r="1002">
      <c r="G1002" s="178"/>
    </row>
    <row r="1003">
      <c r="G1003" s="178"/>
    </row>
    <row r="1004">
      <c r="G1004" s="178"/>
    </row>
    <row r="1005">
      <c r="G1005" s="178"/>
    </row>
    <row r="1006">
      <c r="G1006" s="178"/>
    </row>
    <row r="1007">
      <c r="G1007" s="178"/>
    </row>
    <row r="1008">
      <c r="G1008" s="178"/>
    </row>
    <row r="1009">
      <c r="G1009" s="178"/>
    </row>
    <row r="1010">
      <c r="G1010" s="178"/>
    </row>
    <row r="1011">
      <c r="G1011" s="178"/>
    </row>
    <row r="1012">
      <c r="G1012" s="178"/>
    </row>
    <row r="1013">
      <c r="G1013" s="178"/>
    </row>
    <row r="1014">
      <c r="G1014" s="178"/>
    </row>
    <row r="1015">
      <c r="G1015" s="178"/>
    </row>
    <row r="1016">
      <c r="G1016" s="178"/>
    </row>
    <row r="1017">
      <c r="G1017" s="178"/>
    </row>
    <row r="1018">
      <c r="G1018" s="178"/>
    </row>
    <row r="1019">
      <c r="G1019" s="178"/>
    </row>
    <row r="1020">
      <c r="G1020" s="178"/>
    </row>
    <row r="1021">
      <c r="G1021" s="178"/>
    </row>
  </sheetData>
  <hyperlinks>
    <hyperlink r:id="rId2" ref="F2"/>
    <hyperlink r:id="rId3" ref="G2"/>
    <hyperlink r:id="rId4" ref="F3"/>
    <hyperlink r:id="rId5" ref="F4"/>
    <hyperlink r:id="rId6" ref="G4"/>
    <hyperlink r:id="rId7" ref="F5"/>
    <hyperlink r:id="rId8" ref="G5"/>
    <hyperlink r:id="rId9" ref="F6"/>
    <hyperlink r:id="rId10" ref="G6"/>
    <hyperlink r:id="rId11" ref="F7"/>
    <hyperlink r:id="rId12" ref="G7"/>
    <hyperlink r:id="rId13" ref="G8"/>
    <hyperlink r:id="rId14" ref="G9"/>
    <hyperlink r:id="rId15" ref="G10"/>
    <hyperlink r:id="rId16" ref="G11"/>
    <hyperlink r:id="rId17" ref="G12"/>
    <hyperlink r:id="rId18" ref="G13"/>
    <hyperlink r:id="rId19" ref="G17"/>
    <hyperlink r:id="rId20" ref="G20"/>
    <hyperlink r:id="rId21" ref="G21"/>
    <hyperlink r:id="rId22" ref="G22"/>
    <hyperlink r:id="rId23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G35"/>
    <hyperlink r:id="rId36" ref="G36"/>
    <hyperlink r:id="rId37" ref="G37"/>
    <hyperlink r:id="rId38" ref="G38"/>
    <hyperlink r:id="rId39" ref="G39"/>
    <hyperlink r:id="rId40" ref="G40"/>
    <hyperlink r:id="rId41" ref="G41"/>
    <hyperlink r:id="rId42" ref="G42"/>
    <hyperlink r:id="rId43" ref="G43"/>
  </hyperlinks>
  <drawing r:id="rId44"/>
  <legacyDrawing r:id="rId4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88"/>
    <col customWidth="1" min="2" max="2" width="29.38"/>
    <col customWidth="1" min="3" max="3" width="26.0"/>
    <col customWidth="1" min="4" max="4" width="16.75"/>
    <col customWidth="1" min="5" max="5" width="50.38"/>
    <col customWidth="1" min="6" max="7" width="35.75"/>
    <col customWidth="1" min="8" max="8" width="18.75"/>
    <col customWidth="1" min="9" max="9" width="34.75"/>
    <col customWidth="1" min="10" max="13" width="21.88"/>
  </cols>
  <sheetData>
    <row r="1">
      <c r="A1" s="198">
        <v>0.0</v>
      </c>
      <c r="B1" s="10" t="s">
        <v>471</v>
      </c>
      <c r="C1" s="7" t="s">
        <v>1653</v>
      </c>
      <c r="D1" s="7" t="s">
        <v>1654</v>
      </c>
      <c r="E1" s="7" t="s">
        <v>1655</v>
      </c>
      <c r="F1" s="7" t="s">
        <v>803</v>
      </c>
      <c r="G1" s="7" t="s">
        <v>804</v>
      </c>
      <c r="H1" s="7" t="s">
        <v>1656</v>
      </c>
      <c r="I1" s="7" t="s">
        <v>73</v>
      </c>
      <c r="J1" s="7" t="s">
        <v>74</v>
      </c>
      <c r="K1" s="7" t="s">
        <v>55</v>
      </c>
      <c r="L1" s="139"/>
      <c r="M1" s="7" t="s">
        <v>1657</v>
      </c>
      <c r="N1" s="7" t="s">
        <v>1658</v>
      </c>
      <c r="O1" s="59"/>
      <c r="P1" s="59"/>
      <c r="Q1" s="59"/>
      <c r="R1" s="59"/>
      <c r="S1" s="199" t="str">
        <f>"Số to nhất là" &amp; MAX(S2:S950)</f>
        <v>Số to nhất là0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>
      <c r="A2" s="144" t="s">
        <v>1659</v>
      </c>
      <c r="B2" s="8" t="s">
        <v>76</v>
      </c>
      <c r="C2" s="59"/>
      <c r="D2" s="8"/>
      <c r="E2" s="8" t="s">
        <v>1660</v>
      </c>
      <c r="F2" s="8" t="s">
        <v>1660</v>
      </c>
      <c r="G2" s="8" t="s">
        <v>1661</v>
      </c>
      <c r="I2" s="8" t="s">
        <v>1662</v>
      </c>
      <c r="J2" s="9"/>
      <c r="K2" s="155" t="s">
        <v>1663</v>
      </c>
      <c r="L2" s="13" t="s">
        <v>1663</v>
      </c>
      <c r="M2" s="200" t="s">
        <v>79</v>
      </c>
      <c r="N2" s="59"/>
      <c r="O2" s="59"/>
      <c r="P2" s="59"/>
      <c r="Q2" s="59"/>
      <c r="R2" s="59"/>
      <c r="S2" s="59"/>
      <c r="T2" s="59"/>
      <c r="U2" s="201" t="str">
        <f>value(RIGHT(R[0]C[-18], len(R[0]C[-18])-FIND("_", R[0]C[-18], 10)))</f>
        <v>#ERROR!</v>
      </c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</row>
    <row r="3">
      <c r="A3" s="144" t="s">
        <v>1664</v>
      </c>
      <c r="B3" s="8" t="s">
        <v>81</v>
      </c>
      <c r="C3" s="59"/>
      <c r="D3" s="8"/>
      <c r="E3" s="8" t="s">
        <v>1665</v>
      </c>
      <c r="F3" s="8" t="s">
        <v>1660</v>
      </c>
      <c r="G3" s="8" t="s">
        <v>1661</v>
      </c>
      <c r="I3" s="8" t="s">
        <v>1662</v>
      </c>
      <c r="J3" s="9"/>
      <c r="K3" s="9" t="s">
        <v>1666</v>
      </c>
      <c r="L3" s="13" t="s">
        <v>1666</v>
      </c>
      <c r="M3" s="202" t="s">
        <v>82</v>
      </c>
      <c r="N3" s="59"/>
      <c r="O3" s="59"/>
      <c r="P3" s="59"/>
      <c r="Q3" s="59"/>
      <c r="R3" s="59"/>
      <c r="S3" s="59"/>
      <c r="T3" s="59"/>
      <c r="U3" s="201" t="str">
        <f>value(RIGHT(R[0]C[-18], len(R[0]C[-18])-FIND("_", R[0]C[-18], 10)))</f>
        <v>#ERROR!</v>
      </c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</row>
    <row r="4">
      <c r="A4" s="144" t="s">
        <v>1667</v>
      </c>
      <c r="B4" s="8" t="s">
        <v>84</v>
      </c>
      <c r="C4" s="59"/>
      <c r="D4" s="8"/>
      <c r="E4" s="8" t="s">
        <v>1668</v>
      </c>
      <c r="F4" s="8" t="s">
        <v>1669</v>
      </c>
      <c r="G4" s="8" t="s">
        <v>1670</v>
      </c>
      <c r="I4" s="8" t="s">
        <v>1662</v>
      </c>
      <c r="J4" s="9"/>
      <c r="K4" s="9" t="s">
        <v>1671</v>
      </c>
      <c r="L4" s="13" t="s">
        <v>85</v>
      </c>
      <c r="M4" s="203" t="s">
        <v>86</v>
      </c>
      <c r="N4" s="59"/>
      <c r="O4" s="59"/>
      <c r="P4" s="59"/>
      <c r="Q4" s="59"/>
      <c r="R4" s="59"/>
      <c r="S4" s="59"/>
      <c r="T4" s="59"/>
      <c r="U4" s="201" t="str">
        <f>value(RIGHT(R[0]C[-18], len(R[0]C[-18])-FIND("_", R[0]C[-18], 10)))</f>
        <v>#ERROR!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</row>
    <row r="5">
      <c r="A5" s="144" t="s">
        <v>1672</v>
      </c>
      <c r="B5" s="8" t="s">
        <v>84</v>
      </c>
      <c r="C5" s="59"/>
      <c r="D5" s="8"/>
      <c r="E5" s="8" t="s">
        <v>1673</v>
      </c>
      <c r="F5" s="8" t="s">
        <v>1674</v>
      </c>
      <c r="G5" s="8" t="s">
        <v>1675</v>
      </c>
      <c r="I5" s="8" t="s">
        <v>1662</v>
      </c>
      <c r="J5" s="9"/>
      <c r="K5" s="9" t="s">
        <v>1676</v>
      </c>
      <c r="L5" s="13" t="s">
        <v>85</v>
      </c>
      <c r="M5" s="204" t="s">
        <v>86</v>
      </c>
      <c r="N5" s="59"/>
      <c r="O5" s="59"/>
      <c r="P5" s="59"/>
      <c r="Q5" s="59"/>
      <c r="R5" s="59"/>
      <c r="S5" s="59"/>
      <c r="T5" s="59"/>
      <c r="U5" s="201" t="str">
        <f>value(RIGHT(R[0]C[-18], len(R[0]C[-18])-FIND("_", R[0]C[-18], 10)))</f>
        <v>#ERROR!</v>
      </c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</row>
    <row r="6">
      <c r="A6" s="144" t="s">
        <v>1677</v>
      </c>
      <c r="B6" s="8" t="s">
        <v>84</v>
      </c>
      <c r="C6" s="59"/>
      <c r="D6" s="8"/>
      <c r="E6" s="8" t="s">
        <v>1678</v>
      </c>
      <c r="F6" s="8" t="s">
        <v>1660</v>
      </c>
      <c r="G6" s="8" t="s">
        <v>1661</v>
      </c>
      <c r="I6" s="8" t="s">
        <v>1662</v>
      </c>
      <c r="J6" s="9"/>
      <c r="K6" s="9" t="s">
        <v>1679</v>
      </c>
      <c r="L6" s="13" t="s">
        <v>85</v>
      </c>
      <c r="M6" s="203" t="s">
        <v>86</v>
      </c>
      <c r="N6" s="59"/>
      <c r="O6" s="59"/>
      <c r="P6" s="59"/>
      <c r="Q6" s="59"/>
      <c r="R6" s="59"/>
      <c r="S6" s="59"/>
      <c r="T6" s="59"/>
      <c r="U6" s="201" t="str">
        <f>value(RIGHT(R[0]C[-18], len(R[0]C[-18])-FIND("_", R[0]C[-18], 10)))</f>
        <v>#ERROR!</v>
      </c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</row>
    <row r="7">
      <c r="A7" s="144" t="s">
        <v>1680</v>
      </c>
      <c r="B7" s="8" t="s">
        <v>84</v>
      </c>
      <c r="C7" s="59"/>
      <c r="D7" s="8"/>
      <c r="E7" s="8" t="s">
        <v>1681</v>
      </c>
      <c r="F7" s="8" t="s">
        <v>1669</v>
      </c>
      <c r="G7" s="8" t="s">
        <v>1670</v>
      </c>
      <c r="I7" s="8" t="s">
        <v>1662</v>
      </c>
      <c r="J7" s="9"/>
      <c r="K7" s="9" t="s">
        <v>1682</v>
      </c>
      <c r="L7" s="13" t="s">
        <v>85</v>
      </c>
      <c r="M7" s="203" t="s">
        <v>86</v>
      </c>
      <c r="N7" s="59"/>
      <c r="O7" s="59"/>
      <c r="P7" s="59"/>
      <c r="Q7" s="59"/>
      <c r="R7" s="59"/>
      <c r="S7" s="59"/>
      <c r="T7" s="59"/>
      <c r="U7" s="201" t="str">
        <f>value(RIGHT(R[0]C[-18], len(R[0]C[-18])-FIND("_", R[0]C[-18], 10)))</f>
        <v>#ERROR!</v>
      </c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</row>
    <row r="8">
      <c r="A8" s="144" t="s">
        <v>1683</v>
      </c>
      <c r="B8" s="8" t="s">
        <v>84</v>
      </c>
      <c r="C8" s="59"/>
      <c r="D8" s="8"/>
      <c r="E8" s="8" t="s">
        <v>1684</v>
      </c>
      <c r="F8" s="8" t="s">
        <v>1674</v>
      </c>
      <c r="G8" s="8" t="s">
        <v>1675</v>
      </c>
      <c r="I8" s="8" t="s">
        <v>1662</v>
      </c>
      <c r="J8" s="9"/>
      <c r="K8" s="9" t="s">
        <v>1685</v>
      </c>
      <c r="L8" s="13" t="s">
        <v>85</v>
      </c>
      <c r="M8" s="203" t="s">
        <v>86</v>
      </c>
      <c r="N8" s="59"/>
      <c r="O8" s="59"/>
      <c r="P8" s="59"/>
      <c r="Q8" s="59"/>
      <c r="R8" s="59"/>
      <c r="S8" s="59"/>
      <c r="T8" s="59"/>
      <c r="U8" s="201" t="str">
        <f>value(RIGHT(R[0]C[-18], len(R[0]C[-18])-FIND("_", R[0]C[-18], 10)))</f>
        <v>#ERROR!</v>
      </c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</row>
    <row r="9">
      <c r="A9" s="144" t="s">
        <v>1686</v>
      </c>
      <c r="B9" s="8" t="s">
        <v>84</v>
      </c>
      <c r="C9" s="205"/>
      <c r="D9" s="206"/>
      <c r="E9" s="206" t="s">
        <v>1687</v>
      </c>
      <c r="F9" s="8" t="s">
        <v>1688</v>
      </c>
      <c r="G9" s="8" t="s">
        <v>1689</v>
      </c>
      <c r="I9" s="8" t="s">
        <v>1690</v>
      </c>
      <c r="J9" s="9"/>
      <c r="K9" s="9" t="s">
        <v>1691</v>
      </c>
      <c r="L9" s="13" t="s">
        <v>85</v>
      </c>
      <c r="M9" s="203" t="s">
        <v>86</v>
      </c>
      <c r="N9" s="59"/>
      <c r="O9" s="59"/>
      <c r="P9" s="59"/>
      <c r="Q9" s="59"/>
      <c r="R9" s="59"/>
      <c r="S9" s="59"/>
      <c r="T9" s="59"/>
      <c r="U9" s="201" t="str">
        <f>value(RIGHT(R[0]C[-18], len(R[0]C[-18])-FIND("_", R[0]C[-18], 10)))</f>
        <v>#ERROR!</v>
      </c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</row>
    <row r="10">
      <c r="A10" s="83"/>
      <c r="B10" s="83"/>
      <c r="C10" s="83"/>
      <c r="D10" s="83"/>
      <c r="E10" s="83"/>
      <c r="F10" s="84"/>
      <c r="G10" s="84"/>
      <c r="H10" s="83"/>
      <c r="I10" s="84"/>
      <c r="J10" s="83"/>
      <c r="K10" s="84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</row>
    <row r="11">
      <c r="A11" s="143" t="s">
        <v>556</v>
      </c>
      <c r="B11" s="8" t="s">
        <v>76</v>
      </c>
      <c r="C11" s="59"/>
      <c r="D11" s="12"/>
      <c r="E11" s="12" t="s">
        <v>1692</v>
      </c>
      <c r="F11" s="55" t="s">
        <v>1692</v>
      </c>
      <c r="G11" s="55" t="s">
        <v>1693</v>
      </c>
      <c r="H11" s="8" t="s">
        <v>1694</v>
      </c>
      <c r="I11" s="162" t="s">
        <v>1695</v>
      </c>
      <c r="J11" s="13" t="s">
        <v>85</v>
      </c>
      <c r="K11" s="207" t="s">
        <v>79</v>
      </c>
      <c r="L11" s="59"/>
      <c r="M11" s="207" t="s">
        <v>79</v>
      </c>
      <c r="N11" s="59"/>
      <c r="O11" s="75" t="s">
        <v>78</v>
      </c>
      <c r="P11" s="59" t="s">
        <v>1696</v>
      </c>
      <c r="Q11" s="75" t="str">
        <f t="shared" ref="Q11:Q106" si="1">O11&amp;P11</f>
        <v>https://smedia.stepup.edu.vn/thecoach/giaotiep/audio/flexible/20241014082222_Im-the-Sale_en-AU-NatashaNeural.mp3</v>
      </c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>
      <c r="A12" s="143" t="s">
        <v>557</v>
      </c>
      <c r="B12" s="8" t="s">
        <v>81</v>
      </c>
      <c r="C12" s="59"/>
      <c r="D12" s="159"/>
      <c r="E12" s="59" t="s">
        <v>1697</v>
      </c>
      <c r="F12" s="55" t="s">
        <v>1692</v>
      </c>
      <c r="G12" s="55" t="s">
        <v>1693</v>
      </c>
      <c r="H12" s="8" t="s">
        <v>1694</v>
      </c>
      <c r="I12" s="162" t="s">
        <v>1695</v>
      </c>
      <c r="J12" s="13" t="s">
        <v>85</v>
      </c>
      <c r="K12" s="208" t="s">
        <v>82</v>
      </c>
      <c r="L12" s="59"/>
      <c r="M12" s="209" t="s">
        <v>82</v>
      </c>
      <c r="N12" s="59"/>
      <c r="O12" s="75" t="s">
        <v>78</v>
      </c>
      <c r="P12" s="59" t="s">
        <v>1698</v>
      </c>
      <c r="Q12" s="75" t="str">
        <f t="shared" si="1"/>
        <v>https://smedia.stepup.edu.vn/thecoach/giaotiep/audio/flexible/20241014082223_Im-the-Sale_en-AU-NatashaNeural.mp3</v>
      </c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>
      <c r="A13" s="143" t="s">
        <v>558</v>
      </c>
      <c r="B13" s="8" t="s">
        <v>84</v>
      </c>
      <c r="C13" s="59"/>
      <c r="D13" s="159"/>
      <c r="E13" s="59" t="s">
        <v>1699</v>
      </c>
      <c r="F13" s="55" t="s">
        <v>1700</v>
      </c>
      <c r="G13" s="55" t="s">
        <v>1701</v>
      </c>
      <c r="H13" s="8" t="s">
        <v>1694</v>
      </c>
      <c r="I13" s="55" t="s">
        <v>1702</v>
      </c>
      <c r="J13" s="13" t="s">
        <v>85</v>
      </c>
      <c r="K13" s="210" t="s">
        <v>86</v>
      </c>
      <c r="L13" s="59"/>
      <c r="M13" s="211" t="s">
        <v>86</v>
      </c>
      <c r="N13" s="59"/>
      <c r="O13" s="75" t="s">
        <v>78</v>
      </c>
      <c r="P13" s="59" t="s">
        <v>1703</v>
      </c>
      <c r="Q13" s="75" t="str">
        <f t="shared" si="1"/>
        <v>https://smedia.stepup.edu.vn/thecoach/giaotiep/audio/flexible/20241014082224_Im-the-Sale_en-AU-NatashaNeural.mp3</v>
      </c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</row>
    <row r="14">
      <c r="A14" s="143" t="s">
        <v>559</v>
      </c>
      <c r="B14" s="8" t="s">
        <v>84</v>
      </c>
      <c r="C14" s="59"/>
      <c r="D14" s="159"/>
      <c r="E14" s="59" t="s">
        <v>1704</v>
      </c>
      <c r="F14" s="55" t="s">
        <v>1705</v>
      </c>
      <c r="G14" s="55" t="s">
        <v>1706</v>
      </c>
      <c r="H14" s="8" t="s">
        <v>1694</v>
      </c>
      <c r="I14" s="55" t="s">
        <v>1707</v>
      </c>
      <c r="J14" s="13" t="s">
        <v>85</v>
      </c>
      <c r="K14" s="212" t="s">
        <v>86</v>
      </c>
      <c r="L14" s="59"/>
      <c r="M14" s="213" t="s">
        <v>86</v>
      </c>
      <c r="N14" s="59"/>
      <c r="O14" s="75" t="s">
        <v>78</v>
      </c>
      <c r="P14" s="59" t="s">
        <v>1708</v>
      </c>
      <c r="Q14" s="75" t="str">
        <f t="shared" si="1"/>
        <v>https://smedia.stepup.edu.vn/thecoach/giaotiep/audio/flexible/20241014082224_Im-the-Sale_en-AU-NatashaNeural1.mp3</v>
      </c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</row>
    <row r="15">
      <c r="A15" s="143" t="s">
        <v>560</v>
      </c>
      <c r="B15" s="8" t="s">
        <v>84</v>
      </c>
      <c r="C15" s="59"/>
      <c r="D15" s="159"/>
      <c r="E15" s="59" t="s">
        <v>1709</v>
      </c>
      <c r="F15" s="55" t="s">
        <v>1692</v>
      </c>
      <c r="G15" s="55" t="s">
        <v>1693</v>
      </c>
      <c r="H15" s="8" t="s">
        <v>1694</v>
      </c>
      <c r="I15" s="55" t="s">
        <v>1710</v>
      </c>
      <c r="J15" s="13" t="s">
        <v>85</v>
      </c>
      <c r="K15" s="210" t="s">
        <v>86</v>
      </c>
      <c r="L15" s="59"/>
      <c r="M15" s="211" t="s">
        <v>86</v>
      </c>
      <c r="N15" s="59"/>
      <c r="O15" s="75" t="s">
        <v>78</v>
      </c>
      <c r="P15" s="59" t="s">
        <v>1711</v>
      </c>
      <c r="Q15" s="75" t="str">
        <f t="shared" si="1"/>
        <v>https://smedia.stepup.edu.vn/thecoach/giaotiep/audio/flexible/20241014082225_Im-the-Sale_en-AU-NatashaNeural.mp3</v>
      </c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>
      <c r="A16" s="143" t="s">
        <v>561</v>
      </c>
      <c r="B16" s="8" t="s">
        <v>84</v>
      </c>
      <c r="C16" s="59"/>
      <c r="D16" s="159"/>
      <c r="E16" s="59" t="s">
        <v>1712</v>
      </c>
      <c r="F16" s="55" t="s">
        <v>1700</v>
      </c>
      <c r="G16" s="55" t="s">
        <v>1701</v>
      </c>
      <c r="H16" s="8" t="s">
        <v>1694</v>
      </c>
      <c r="I16" s="55" t="s">
        <v>1713</v>
      </c>
      <c r="J16" s="13" t="s">
        <v>85</v>
      </c>
      <c r="K16" s="210" t="s">
        <v>86</v>
      </c>
      <c r="L16" s="59"/>
      <c r="M16" s="211" t="s">
        <v>86</v>
      </c>
      <c r="N16" s="59"/>
      <c r="O16" s="75" t="s">
        <v>78</v>
      </c>
      <c r="P16" s="59" t="s">
        <v>1714</v>
      </c>
      <c r="Q16" s="75" t="str">
        <f t="shared" si="1"/>
        <v>https://smedia.stepup.edu.vn/thecoach/giaotiep/audio/flexible/20241014082226_Im-the-Sale_en-AU-NatashaNeural.mp3</v>
      </c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</row>
    <row r="17">
      <c r="A17" s="143" t="s">
        <v>562</v>
      </c>
      <c r="B17" s="8" t="s">
        <v>84</v>
      </c>
      <c r="C17" s="59"/>
      <c r="D17" s="159"/>
      <c r="E17" s="59" t="s">
        <v>1715</v>
      </c>
      <c r="F17" s="55" t="s">
        <v>1705</v>
      </c>
      <c r="G17" s="55" t="s">
        <v>1706</v>
      </c>
      <c r="H17" s="8" t="s">
        <v>1694</v>
      </c>
      <c r="I17" s="55" t="s">
        <v>1716</v>
      </c>
      <c r="J17" s="13" t="s">
        <v>85</v>
      </c>
      <c r="K17" s="210" t="s">
        <v>86</v>
      </c>
      <c r="L17" s="59"/>
      <c r="M17" s="211" t="s">
        <v>86</v>
      </c>
      <c r="N17" s="59"/>
      <c r="O17" s="75" t="s">
        <v>78</v>
      </c>
      <c r="P17" s="59" t="s">
        <v>1717</v>
      </c>
      <c r="Q17" s="75" t="str">
        <f t="shared" si="1"/>
        <v>https://smedia.stepup.edu.vn/thecoach/giaotiep/audio/flexible/20241014082227_Im-the-Sale_en-AU-NatashaNeural.mp3</v>
      </c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</row>
    <row r="18">
      <c r="A18" s="143" t="s">
        <v>566</v>
      </c>
      <c r="B18" s="8" t="s">
        <v>84</v>
      </c>
      <c r="C18" s="205"/>
      <c r="D18" s="205"/>
      <c r="E18" s="206" t="s">
        <v>1718</v>
      </c>
      <c r="F18" s="8" t="s">
        <v>102</v>
      </c>
      <c r="G18" s="55" t="s">
        <v>107</v>
      </c>
      <c r="H18" s="59"/>
      <c r="I18" s="55" t="s">
        <v>1719</v>
      </c>
      <c r="J18" s="13" t="s">
        <v>85</v>
      </c>
      <c r="K18" s="210" t="s">
        <v>86</v>
      </c>
      <c r="L18" s="59"/>
      <c r="M18" s="211" t="s">
        <v>86</v>
      </c>
      <c r="N18" s="59"/>
      <c r="O18" s="75" t="s">
        <v>78</v>
      </c>
      <c r="P18" s="59" t="s">
        <v>1720</v>
      </c>
      <c r="Q18" s="75" t="str">
        <f t="shared" si="1"/>
        <v>https://smedia.stepup.edu.vn/thecoach/giaotiep/audio/flexible/20241014082227_Which-compan_en-AU-NatashaNeural.mp3</v>
      </c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</row>
    <row r="19">
      <c r="A19" s="143" t="s">
        <v>573</v>
      </c>
      <c r="B19" s="8" t="s">
        <v>76</v>
      </c>
      <c r="C19" s="59"/>
      <c r="D19" s="12"/>
      <c r="E19" s="12" t="s">
        <v>1721</v>
      </c>
      <c r="F19" s="55" t="s">
        <v>1721</v>
      </c>
      <c r="G19" s="55" t="s">
        <v>1722</v>
      </c>
      <c r="H19" s="8" t="s">
        <v>1723</v>
      </c>
      <c r="I19" s="55" t="s">
        <v>1724</v>
      </c>
      <c r="J19" s="13" t="s">
        <v>85</v>
      </c>
      <c r="K19" s="207" t="s">
        <v>79</v>
      </c>
      <c r="L19" s="59"/>
      <c r="M19" s="207" t="s">
        <v>79</v>
      </c>
      <c r="N19" s="59"/>
      <c r="O19" s="75" t="s">
        <v>78</v>
      </c>
      <c r="P19" s="59" t="s">
        <v>1725</v>
      </c>
      <c r="Q19" s="75" t="str">
        <f t="shared" si="1"/>
        <v>https://smedia.stepup.edu.vn/thecoach/giaotiep/audio/flexible/20241014082228_Were-a-prom_en-AU-NatashaNeural.mp3</v>
      </c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</row>
    <row r="20">
      <c r="A20" s="143" t="s">
        <v>574</v>
      </c>
      <c r="B20" s="8" t="s">
        <v>81</v>
      </c>
      <c r="C20" s="59"/>
      <c r="D20" s="59"/>
      <c r="E20" s="59" t="s">
        <v>1726</v>
      </c>
      <c r="F20" s="8" t="s">
        <v>1721</v>
      </c>
      <c r="G20" s="55" t="s">
        <v>1722</v>
      </c>
      <c r="H20" s="8" t="s">
        <v>1723</v>
      </c>
      <c r="I20" s="55" t="s">
        <v>1724</v>
      </c>
      <c r="J20" s="13" t="s">
        <v>85</v>
      </c>
      <c r="K20" s="214" t="s">
        <v>82</v>
      </c>
      <c r="L20" s="59"/>
      <c r="M20" s="209" t="s">
        <v>82</v>
      </c>
      <c r="N20" s="59"/>
      <c r="O20" s="75" t="s">
        <v>78</v>
      </c>
      <c r="P20" s="59" t="s">
        <v>1727</v>
      </c>
      <c r="Q20" s="75" t="str">
        <f t="shared" si="1"/>
        <v>https://smedia.stepup.edu.vn/thecoach/giaotiep/audio/flexible/20241014082229_Were-a-prom_en-AU-NatashaNeural.mp3</v>
      </c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</row>
    <row r="21">
      <c r="A21" s="143" t="s">
        <v>575</v>
      </c>
      <c r="B21" s="8" t="s">
        <v>84</v>
      </c>
      <c r="C21" s="59"/>
      <c r="D21" s="59"/>
      <c r="E21" s="59" t="s">
        <v>1728</v>
      </c>
      <c r="F21" s="8" t="s">
        <v>1729</v>
      </c>
      <c r="G21" s="55" t="s">
        <v>1730</v>
      </c>
      <c r="H21" s="144" t="s">
        <v>1731</v>
      </c>
      <c r="I21" s="55" t="s">
        <v>1732</v>
      </c>
      <c r="J21" s="13" t="s">
        <v>85</v>
      </c>
      <c r="K21" s="210" t="s">
        <v>86</v>
      </c>
      <c r="L21" s="59"/>
      <c r="M21" s="211" t="s">
        <v>86</v>
      </c>
      <c r="N21" s="59"/>
      <c r="O21" s="75" t="s">
        <v>78</v>
      </c>
      <c r="P21" s="59" t="s">
        <v>1733</v>
      </c>
      <c r="Q21" s="75" t="str">
        <f t="shared" si="1"/>
        <v>https://smedia.stepup.edu.vn/thecoach/giaotiep/audio/flexible/20241014082230_Were-a-lead_en-AU-NatashaNeural.mp3</v>
      </c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</row>
    <row r="22">
      <c r="A22" s="143" t="s">
        <v>576</v>
      </c>
      <c r="B22" s="8" t="s">
        <v>84</v>
      </c>
      <c r="C22" s="59"/>
      <c r="D22" s="12"/>
      <c r="E22" s="59" t="s">
        <v>1734</v>
      </c>
      <c r="F22" s="8" t="s">
        <v>1735</v>
      </c>
      <c r="G22" s="55" t="s">
        <v>1736</v>
      </c>
      <c r="H22" s="144" t="s">
        <v>1731</v>
      </c>
      <c r="I22" s="55" t="s">
        <v>1737</v>
      </c>
      <c r="J22" s="13" t="s">
        <v>85</v>
      </c>
      <c r="K22" s="212" t="s">
        <v>86</v>
      </c>
      <c r="L22" s="59"/>
      <c r="M22" s="213" t="s">
        <v>86</v>
      </c>
      <c r="N22" s="59"/>
      <c r="O22" s="75" t="s">
        <v>78</v>
      </c>
      <c r="P22" s="59" t="s">
        <v>1738</v>
      </c>
      <c r="Q22" s="75" t="str">
        <f t="shared" si="1"/>
        <v>https://smedia.stepup.edu.vn/thecoach/giaotiep/audio/flexible/20241014082230_Were-a-pion_en-AU-NatashaNeural.mp3</v>
      </c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</row>
    <row r="23">
      <c r="A23" s="143" t="s">
        <v>577</v>
      </c>
      <c r="B23" s="8" t="s">
        <v>84</v>
      </c>
      <c r="C23" s="59"/>
      <c r="D23" s="12"/>
      <c r="E23" s="59" t="s">
        <v>1739</v>
      </c>
      <c r="F23" s="8" t="s">
        <v>1721</v>
      </c>
      <c r="G23" s="55" t="s">
        <v>1722</v>
      </c>
      <c r="H23" s="8" t="s">
        <v>1723</v>
      </c>
      <c r="I23" s="55" t="s">
        <v>1740</v>
      </c>
      <c r="J23" s="13" t="s">
        <v>85</v>
      </c>
      <c r="K23" s="210" t="s">
        <v>86</v>
      </c>
      <c r="L23" s="59"/>
      <c r="M23" s="211" t="s">
        <v>86</v>
      </c>
      <c r="N23" s="59"/>
      <c r="O23" s="75" t="s">
        <v>78</v>
      </c>
      <c r="P23" s="59" t="s">
        <v>1741</v>
      </c>
      <c r="Q23" s="75" t="str">
        <f t="shared" si="1"/>
        <v>https://smedia.stepup.edu.vn/thecoach/giaotiep/audio/flexible/20241014082231_Were-a-prom_en-AU-NatashaNeural.mp3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</row>
    <row r="24">
      <c r="A24" s="143" t="s">
        <v>578</v>
      </c>
      <c r="B24" s="8" t="s">
        <v>84</v>
      </c>
      <c r="C24" s="59"/>
      <c r="D24" s="12"/>
      <c r="E24" s="59" t="s">
        <v>1742</v>
      </c>
      <c r="F24" s="8" t="s">
        <v>1729</v>
      </c>
      <c r="G24" s="55" t="s">
        <v>1730</v>
      </c>
      <c r="H24" s="144" t="s">
        <v>1731</v>
      </c>
      <c r="I24" s="55" t="s">
        <v>1743</v>
      </c>
      <c r="J24" s="13" t="s">
        <v>85</v>
      </c>
      <c r="K24" s="210" t="s">
        <v>86</v>
      </c>
      <c r="L24" s="59"/>
      <c r="M24" s="211" t="s">
        <v>86</v>
      </c>
      <c r="N24" s="59"/>
      <c r="O24" s="75" t="s">
        <v>78</v>
      </c>
      <c r="P24" s="59" t="s">
        <v>1744</v>
      </c>
      <c r="Q24" s="75" t="str">
        <f t="shared" si="1"/>
        <v>https://smedia.stepup.edu.vn/thecoach/giaotiep/audio/flexible/20241014082232_Were-a-lead_en-AU-NatashaNeural.mp3</v>
      </c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</row>
    <row r="25">
      <c r="A25" s="143" t="s">
        <v>579</v>
      </c>
      <c r="B25" s="8" t="s">
        <v>84</v>
      </c>
      <c r="C25" s="59"/>
      <c r="D25" s="12"/>
      <c r="E25" s="59" t="s">
        <v>1745</v>
      </c>
      <c r="F25" s="8" t="s">
        <v>1735</v>
      </c>
      <c r="G25" s="55" t="s">
        <v>1736</v>
      </c>
      <c r="H25" s="144" t="s">
        <v>1731</v>
      </c>
      <c r="I25" s="55" t="s">
        <v>1746</v>
      </c>
      <c r="J25" s="13" t="s">
        <v>85</v>
      </c>
      <c r="K25" s="210" t="s">
        <v>86</v>
      </c>
      <c r="L25" s="59"/>
      <c r="M25" s="211" t="s">
        <v>86</v>
      </c>
      <c r="N25" s="59"/>
      <c r="O25" s="75" t="s">
        <v>78</v>
      </c>
      <c r="P25" s="59" t="s">
        <v>1747</v>
      </c>
      <c r="Q25" s="75" t="str">
        <f t="shared" si="1"/>
        <v>https://smedia.stepup.edu.vn/thecoach/giaotiep/audio/flexible/20241014082232_Were-a-pion_en-AU-NatashaNeural.mp3</v>
      </c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</row>
    <row r="26">
      <c r="A26" s="143" t="s">
        <v>583</v>
      </c>
      <c r="B26" s="8" t="s">
        <v>84</v>
      </c>
      <c r="C26" s="205"/>
      <c r="D26" s="215"/>
      <c r="E26" s="206" t="s">
        <v>1748</v>
      </c>
      <c r="F26" s="8" t="s">
        <v>112</v>
      </c>
      <c r="G26" s="55" t="s">
        <v>117</v>
      </c>
      <c r="H26" s="59"/>
      <c r="I26" s="8" t="s">
        <v>1749</v>
      </c>
      <c r="J26" s="13" t="s">
        <v>85</v>
      </c>
      <c r="K26" s="210" t="s">
        <v>86</v>
      </c>
      <c r="L26" s="59"/>
      <c r="M26" s="211" t="s">
        <v>86</v>
      </c>
      <c r="N26" s="59"/>
      <c r="O26" s="75" t="s">
        <v>78</v>
      </c>
      <c r="P26" s="59" t="s">
        <v>1750</v>
      </c>
      <c r="Q26" s="75" t="str">
        <f t="shared" si="1"/>
        <v>https://smedia.stepup.edu.vn/thecoach/giaotiep/audio/flexible/20241014082233_What-kind-of_en-AU-NatashaNeural.mp3</v>
      </c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</row>
    <row r="27">
      <c r="A27" s="143" t="s">
        <v>590</v>
      </c>
      <c r="B27" s="8" t="s">
        <v>76</v>
      </c>
      <c r="C27" s="59"/>
      <c r="D27" s="12"/>
      <c r="E27" s="55" t="s">
        <v>1751</v>
      </c>
      <c r="F27" s="55" t="s">
        <v>1751</v>
      </c>
      <c r="G27" s="8" t="s">
        <v>1752</v>
      </c>
      <c r="H27" s="8" t="s">
        <v>1753</v>
      </c>
      <c r="I27" s="55" t="s">
        <v>1754</v>
      </c>
      <c r="J27" s="13" t="s">
        <v>85</v>
      </c>
      <c r="K27" s="207" t="s">
        <v>79</v>
      </c>
      <c r="L27" s="59"/>
      <c r="M27" s="207" t="s">
        <v>79</v>
      </c>
      <c r="N27" s="59"/>
      <c r="O27" s="75" t="s">
        <v>78</v>
      </c>
      <c r="P27" s="59" t="s">
        <v>1755</v>
      </c>
      <c r="Q27" s="75" t="str">
        <f t="shared" si="1"/>
        <v>https://smedia.stepup.edu.vn/thecoach/giaotiep/audio/flexible/20241014082234_Weve-been-a_en-AU-NatashaNeural.mp3</v>
      </c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</row>
    <row r="28">
      <c r="A28" s="143" t="s">
        <v>591</v>
      </c>
      <c r="B28" s="8" t="s">
        <v>81</v>
      </c>
      <c r="C28" s="59"/>
      <c r="D28" s="59"/>
      <c r="E28" s="59" t="s">
        <v>1756</v>
      </c>
      <c r="F28" s="8" t="s">
        <v>1751</v>
      </c>
      <c r="G28" s="8" t="s">
        <v>1752</v>
      </c>
      <c r="H28" s="8" t="s">
        <v>1753</v>
      </c>
      <c r="I28" s="55" t="s">
        <v>1757</v>
      </c>
      <c r="J28" s="13" t="s">
        <v>85</v>
      </c>
      <c r="K28" s="208" t="s">
        <v>82</v>
      </c>
      <c r="L28" s="59"/>
      <c r="M28" s="209" t="s">
        <v>82</v>
      </c>
      <c r="N28" s="59"/>
      <c r="O28" s="75" t="s">
        <v>78</v>
      </c>
      <c r="P28" s="59" t="s">
        <v>1758</v>
      </c>
      <c r="Q28" s="75" t="str">
        <f t="shared" si="1"/>
        <v>https://smedia.stepup.edu.vn/thecoach/giaotiep/audio/flexible/20241014082235_Weve-been-a_en-AU-NatashaNeural.mp3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</row>
    <row r="29">
      <c r="A29" s="143" t="s">
        <v>592</v>
      </c>
      <c r="B29" s="8" t="s">
        <v>84</v>
      </c>
      <c r="C29" s="59"/>
      <c r="D29" s="59"/>
      <c r="E29" s="59" t="s">
        <v>1759</v>
      </c>
      <c r="F29" s="8" t="s">
        <v>1760</v>
      </c>
      <c r="G29" s="8" t="s">
        <v>1761</v>
      </c>
      <c r="H29" s="8" t="s">
        <v>1753</v>
      </c>
      <c r="I29" s="55" t="s">
        <v>1762</v>
      </c>
      <c r="J29" s="13" t="s">
        <v>85</v>
      </c>
      <c r="K29" s="210" t="s">
        <v>86</v>
      </c>
      <c r="L29" s="59"/>
      <c r="M29" s="211" t="s">
        <v>86</v>
      </c>
      <c r="N29" s="59"/>
      <c r="O29" s="75" t="s">
        <v>78</v>
      </c>
      <c r="P29" s="59" t="s">
        <v>1763</v>
      </c>
      <c r="Q29" s="75" t="str">
        <f t="shared" si="1"/>
        <v>https://smedia.stepup.edu.vn/thecoach/giaotiep/audio/flexible/20241014082235_Weve-been-a_en-AU-NatashaNeural1.mp3</v>
      </c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</row>
    <row r="30">
      <c r="A30" s="143" t="s">
        <v>593</v>
      </c>
      <c r="B30" s="8" t="s">
        <v>84</v>
      </c>
      <c r="C30" s="59"/>
      <c r="D30" s="59"/>
      <c r="E30" s="59" t="s">
        <v>1764</v>
      </c>
      <c r="F30" s="8" t="s">
        <v>1765</v>
      </c>
      <c r="G30" s="8" t="s">
        <v>1766</v>
      </c>
      <c r="H30" s="8" t="s">
        <v>1753</v>
      </c>
      <c r="I30" s="55" t="s">
        <v>1767</v>
      </c>
      <c r="J30" s="13" t="s">
        <v>85</v>
      </c>
      <c r="K30" s="212" t="s">
        <v>86</v>
      </c>
      <c r="L30" s="59"/>
      <c r="M30" s="213" t="s">
        <v>86</v>
      </c>
      <c r="N30" s="59"/>
      <c r="O30" s="75" t="s">
        <v>78</v>
      </c>
      <c r="P30" s="59" t="s">
        <v>1768</v>
      </c>
      <c r="Q30" s="75" t="str">
        <f t="shared" si="1"/>
        <v>https://smedia.stepup.edu.vn/thecoach/giaotiep/audio/flexible/20241014082236_Weve-been-a_en-AU-NatashaNeural.mp3</v>
      </c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</row>
    <row r="31">
      <c r="A31" s="143" t="s">
        <v>594</v>
      </c>
      <c r="B31" s="8" t="s">
        <v>84</v>
      </c>
      <c r="C31" s="59"/>
      <c r="D31" s="12"/>
      <c r="E31" s="59" t="s">
        <v>1769</v>
      </c>
      <c r="F31" s="8" t="s">
        <v>1751</v>
      </c>
      <c r="G31" s="8" t="s">
        <v>1752</v>
      </c>
      <c r="H31" s="8" t="s">
        <v>1753</v>
      </c>
      <c r="I31" s="55" t="s">
        <v>1770</v>
      </c>
      <c r="J31" s="13" t="s">
        <v>85</v>
      </c>
      <c r="K31" s="210" t="s">
        <v>86</v>
      </c>
      <c r="L31" s="59"/>
      <c r="M31" s="211" t="s">
        <v>86</v>
      </c>
      <c r="N31" s="59"/>
      <c r="O31" s="75" t="s">
        <v>78</v>
      </c>
      <c r="P31" s="59" t="s">
        <v>1771</v>
      </c>
      <c r="Q31" s="75" t="str">
        <f t="shared" si="1"/>
        <v>https://smedia.stepup.edu.vn/thecoach/giaotiep/audio/flexible/20241014082237_Weve-been-a_en-AU-NatashaNeural.mp3</v>
      </c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</row>
    <row r="32">
      <c r="A32" s="143" t="s">
        <v>595</v>
      </c>
      <c r="B32" s="8" t="s">
        <v>84</v>
      </c>
      <c r="C32" s="59"/>
      <c r="D32" s="12"/>
      <c r="E32" s="59" t="s">
        <v>1772</v>
      </c>
      <c r="F32" s="8" t="s">
        <v>1760</v>
      </c>
      <c r="G32" s="8" t="s">
        <v>1761</v>
      </c>
      <c r="H32" s="8" t="s">
        <v>1753</v>
      </c>
      <c r="I32" s="55" t="s">
        <v>1773</v>
      </c>
      <c r="J32" s="13" t="s">
        <v>85</v>
      </c>
      <c r="K32" s="210" t="s">
        <v>86</v>
      </c>
      <c r="L32" s="59"/>
      <c r="M32" s="211" t="s">
        <v>86</v>
      </c>
      <c r="N32" s="59"/>
      <c r="O32" s="75" t="s">
        <v>78</v>
      </c>
      <c r="P32" s="59" t="s">
        <v>1774</v>
      </c>
      <c r="Q32" s="75" t="str">
        <f t="shared" si="1"/>
        <v>https://smedia.stepup.edu.vn/thecoach/giaotiep/audio/flexible/20241014082238_Weve-been-a_en-AU-NatashaNeural.mp3</v>
      </c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</row>
    <row r="33">
      <c r="A33" s="143" t="s">
        <v>596</v>
      </c>
      <c r="B33" s="8" t="s">
        <v>84</v>
      </c>
      <c r="C33" s="59"/>
      <c r="D33" s="12"/>
      <c r="E33" s="59" t="s">
        <v>1775</v>
      </c>
      <c r="F33" s="8" t="s">
        <v>1765</v>
      </c>
      <c r="G33" s="8" t="s">
        <v>1766</v>
      </c>
      <c r="H33" s="8" t="s">
        <v>1753</v>
      </c>
      <c r="I33" s="55" t="s">
        <v>1776</v>
      </c>
      <c r="J33" s="13" t="s">
        <v>85</v>
      </c>
      <c r="K33" s="210" t="s">
        <v>86</v>
      </c>
      <c r="L33" s="59"/>
      <c r="M33" s="211" t="s">
        <v>86</v>
      </c>
      <c r="N33" s="59"/>
      <c r="O33" s="75" t="s">
        <v>78</v>
      </c>
      <c r="P33" s="59" t="s">
        <v>1777</v>
      </c>
      <c r="Q33" s="75" t="str">
        <f t="shared" si="1"/>
        <v>https://smedia.stepup.edu.vn/thecoach/giaotiep/audio/flexible/20241014082238_Weve-been-a_en-AU-NatashaNeural1.mp3</v>
      </c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</row>
    <row r="34">
      <c r="A34" s="143" t="s">
        <v>600</v>
      </c>
      <c r="B34" s="8" t="s">
        <v>84</v>
      </c>
      <c r="C34" s="205"/>
      <c r="D34" s="215"/>
      <c r="E34" s="206" t="s">
        <v>1778</v>
      </c>
      <c r="F34" s="8" t="s">
        <v>122</v>
      </c>
      <c r="G34" s="55" t="s">
        <v>127</v>
      </c>
      <c r="H34" s="59"/>
      <c r="I34" s="8" t="s">
        <v>1779</v>
      </c>
      <c r="J34" s="13" t="s">
        <v>85</v>
      </c>
      <c r="K34" s="210" t="s">
        <v>86</v>
      </c>
      <c r="L34" s="59"/>
      <c r="M34" s="211" t="s">
        <v>86</v>
      </c>
      <c r="N34" s="59"/>
      <c r="O34" s="75" t="s">
        <v>78</v>
      </c>
      <c r="P34" s="59" t="s">
        <v>1780</v>
      </c>
      <c r="Q34" s="75" t="str">
        <f t="shared" si="1"/>
        <v>https://smedia.stepup.edu.vn/thecoach/giaotiep/audio/flexible/20241014082239_How-long-hav_en-AU-NatashaNeural.mp3</v>
      </c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</row>
    <row r="35">
      <c r="A35" s="143" t="s">
        <v>607</v>
      </c>
      <c r="B35" s="8" t="s">
        <v>76</v>
      </c>
      <c r="C35" s="59"/>
      <c r="D35" s="159"/>
      <c r="E35" s="55" t="s">
        <v>1781</v>
      </c>
      <c r="F35" s="55" t="s">
        <v>1781</v>
      </c>
      <c r="G35" s="8" t="s">
        <v>1782</v>
      </c>
      <c r="H35" s="8" t="s">
        <v>1753</v>
      </c>
      <c r="I35" s="55" t="s">
        <v>1783</v>
      </c>
      <c r="J35" s="13" t="s">
        <v>85</v>
      </c>
      <c r="K35" s="207" t="s">
        <v>79</v>
      </c>
      <c r="L35" s="59"/>
      <c r="M35" s="207" t="s">
        <v>79</v>
      </c>
      <c r="N35" s="59"/>
      <c r="O35" s="75" t="s">
        <v>78</v>
      </c>
      <c r="P35" s="59" t="s">
        <v>1784</v>
      </c>
      <c r="Q35" s="75" t="str">
        <f t="shared" si="1"/>
        <v>https://smedia.stepup.edu.vn/thecoach/giaotiep/audio/flexible/20241014082240_Weve-the-he_en-AU-NatashaNeural.mp3</v>
      </c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</row>
    <row r="36">
      <c r="A36" s="143" t="s">
        <v>608</v>
      </c>
      <c r="B36" s="8" t="s">
        <v>81</v>
      </c>
      <c r="C36" s="59"/>
      <c r="D36" s="12"/>
      <c r="E36" s="59" t="s">
        <v>1785</v>
      </c>
      <c r="F36" s="8" t="s">
        <v>1781</v>
      </c>
      <c r="G36" s="8" t="s">
        <v>1782</v>
      </c>
      <c r="H36" s="8" t="s">
        <v>1753</v>
      </c>
      <c r="I36" s="55" t="s">
        <v>1786</v>
      </c>
      <c r="J36" s="13" t="s">
        <v>85</v>
      </c>
      <c r="K36" s="208" t="s">
        <v>82</v>
      </c>
      <c r="L36" s="59"/>
      <c r="M36" s="209" t="s">
        <v>82</v>
      </c>
      <c r="N36" s="59"/>
      <c r="O36" s="75" t="s">
        <v>78</v>
      </c>
      <c r="P36" s="59" t="s">
        <v>1787</v>
      </c>
      <c r="Q36" s="75" t="str">
        <f t="shared" si="1"/>
        <v>https://smedia.stepup.edu.vn/thecoach/giaotiep/audio/flexible/20241014082241_Weve-the-he_en-AU-NatashaNeural.mp3</v>
      </c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</row>
    <row r="37">
      <c r="A37" s="143" t="s">
        <v>609</v>
      </c>
      <c r="B37" s="8" t="s">
        <v>84</v>
      </c>
      <c r="C37" s="59"/>
      <c r="D37" s="59"/>
      <c r="E37" s="59" t="s">
        <v>1788</v>
      </c>
      <c r="F37" s="8" t="s">
        <v>1789</v>
      </c>
      <c r="G37" s="8" t="s">
        <v>1790</v>
      </c>
      <c r="H37" s="8" t="s">
        <v>1753</v>
      </c>
      <c r="I37" s="55" t="s">
        <v>1791</v>
      </c>
      <c r="J37" s="13" t="s">
        <v>85</v>
      </c>
      <c r="K37" s="210" t="s">
        <v>86</v>
      </c>
      <c r="L37" s="59"/>
      <c r="M37" s="211" t="s">
        <v>86</v>
      </c>
      <c r="N37" s="59"/>
      <c r="O37" s="75" t="s">
        <v>78</v>
      </c>
      <c r="P37" s="59" t="s">
        <v>1792</v>
      </c>
      <c r="Q37" s="75" t="str">
        <f t="shared" si="1"/>
        <v>https://smedia.stepup.edu.vn/thecoach/giaotiep/audio/flexible/20241014082242_Weve-the-lo_en-AU-NatashaNeural.mp3</v>
      </c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</row>
    <row r="38">
      <c r="A38" s="143" t="s">
        <v>610</v>
      </c>
      <c r="B38" s="8" t="s">
        <v>84</v>
      </c>
      <c r="C38" s="59"/>
      <c r="D38" s="59"/>
      <c r="E38" s="59" t="s">
        <v>1793</v>
      </c>
      <c r="F38" s="8" t="s">
        <v>1794</v>
      </c>
      <c r="G38" s="8" t="s">
        <v>1795</v>
      </c>
      <c r="H38" s="8" t="s">
        <v>1753</v>
      </c>
      <c r="I38" s="55" t="s">
        <v>1796</v>
      </c>
      <c r="J38" s="13" t="s">
        <v>85</v>
      </c>
      <c r="K38" s="212" t="s">
        <v>86</v>
      </c>
      <c r="L38" s="59"/>
      <c r="M38" s="213" t="s">
        <v>86</v>
      </c>
      <c r="N38" s="59"/>
      <c r="O38" s="75" t="s">
        <v>78</v>
      </c>
      <c r="P38" s="59" t="s">
        <v>1797</v>
      </c>
      <c r="Q38" s="75" t="str">
        <f t="shared" si="1"/>
        <v>https://smedia.stepup.edu.vn/thecoach/giaotiep/audio/flexible/20241014082242_Weve-the-op_en-AU-NatashaNeural.mp3</v>
      </c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</row>
    <row r="39">
      <c r="A39" s="143" t="s">
        <v>611</v>
      </c>
      <c r="B39" s="8" t="s">
        <v>84</v>
      </c>
      <c r="C39" s="59"/>
      <c r="D39" s="159"/>
      <c r="E39" s="59" t="s">
        <v>1798</v>
      </c>
      <c r="F39" s="8" t="s">
        <v>1781</v>
      </c>
      <c r="G39" s="8" t="s">
        <v>1782</v>
      </c>
      <c r="H39" s="8" t="s">
        <v>1753</v>
      </c>
      <c r="I39" s="55" t="s">
        <v>1799</v>
      </c>
      <c r="J39" s="13" t="s">
        <v>85</v>
      </c>
      <c r="K39" s="210" t="s">
        <v>86</v>
      </c>
      <c r="L39" s="59"/>
      <c r="M39" s="211" t="s">
        <v>86</v>
      </c>
      <c r="N39" s="59"/>
      <c r="O39" s="75" t="s">
        <v>78</v>
      </c>
      <c r="P39" s="59" t="s">
        <v>1800</v>
      </c>
      <c r="Q39" s="75" t="str">
        <f t="shared" si="1"/>
        <v>https://smedia.stepup.edu.vn/thecoach/giaotiep/audio/flexible/20241014082243_Weve-the-he_en-AU-NatashaNeural.mp3</v>
      </c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</row>
    <row r="40">
      <c r="A40" s="143" t="s">
        <v>612</v>
      </c>
      <c r="B40" s="8" t="s">
        <v>84</v>
      </c>
      <c r="C40" s="59"/>
      <c r="D40" s="159"/>
      <c r="E40" s="59" t="s">
        <v>1801</v>
      </c>
      <c r="F40" s="8" t="s">
        <v>1789</v>
      </c>
      <c r="G40" s="8" t="s">
        <v>1790</v>
      </c>
      <c r="H40" s="8" t="s">
        <v>1753</v>
      </c>
      <c r="I40" s="55" t="s">
        <v>1802</v>
      </c>
      <c r="J40" s="13" t="s">
        <v>85</v>
      </c>
      <c r="K40" s="210" t="s">
        <v>86</v>
      </c>
      <c r="L40" s="59"/>
      <c r="M40" s="211" t="s">
        <v>86</v>
      </c>
      <c r="N40" s="59"/>
      <c r="O40" s="75" t="s">
        <v>78</v>
      </c>
      <c r="P40" s="59" t="s">
        <v>1803</v>
      </c>
      <c r="Q40" s="75" t="str">
        <f t="shared" si="1"/>
        <v>https://smedia.stepup.edu.vn/thecoach/giaotiep/audio/flexible/20241014082244_Weve-the-lo_en-AU-NatashaNeural.mp3</v>
      </c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</row>
    <row r="41">
      <c r="A41" s="143" t="s">
        <v>613</v>
      </c>
      <c r="B41" s="8" t="s">
        <v>84</v>
      </c>
      <c r="C41" s="59"/>
      <c r="D41" s="159"/>
      <c r="E41" s="59" t="s">
        <v>1804</v>
      </c>
      <c r="F41" s="8" t="s">
        <v>1794</v>
      </c>
      <c r="G41" s="8" t="s">
        <v>1795</v>
      </c>
      <c r="H41" s="8" t="s">
        <v>1753</v>
      </c>
      <c r="I41" s="55" t="s">
        <v>1805</v>
      </c>
      <c r="J41" s="13" t="s">
        <v>85</v>
      </c>
      <c r="K41" s="210" t="s">
        <v>86</v>
      </c>
      <c r="L41" s="59"/>
      <c r="M41" s="211" t="s">
        <v>86</v>
      </c>
      <c r="N41" s="59"/>
      <c r="O41" s="75" t="s">
        <v>78</v>
      </c>
      <c r="P41" s="59" t="s">
        <v>1806</v>
      </c>
      <c r="Q41" s="75" t="str">
        <f t="shared" si="1"/>
        <v>https://smedia.stepup.edu.vn/thecoach/giaotiep/audio/flexible/20241014082245_Weve-the-op_en-AU-NatashaNeural.mp3</v>
      </c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</row>
    <row r="42">
      <c r="A42" s="143" t="s">
        <v>617</v>
      </c>
      <c r="B42" s="8" t="s">
        <v>84</v>
      </c>
      <c r="C42" s="205"/>
      <c r="D42" s="215"/>
      <c r="E42" s="206" t="s">
        <v>1807</v>
      </c>
      <c r="F42" s="8" t="s">
        <v>132</v>
      </c>
      <c r="G42" s="55" t="s">
        <v>137</v>
      </c>
      <c r="H42" s="8" t="s">
        <v>1808</v>
      </c>
      <c r="I42" s="55" t="s">
        <v>1809</v>
      </c>
      <c r="J42" s="13" t="s">
        <v>85</v>
      </c>
      <c r="K42" s="210" t="s">
        <v>86</v>
      </c>
      <c r="L42" s="59"/>
      <c r="M42" s="211" t="s">
        <v>86</v>
      </c>
      <c r="N42" s="59"/>
      <c r="O42" s="75" t="s">
        <v>78</v>
      </c>
      <c r="P42" s="59" t="s">
        <v>1810</v>
      </c>
      <c r="Q42" s="75" t="str">
        <f t="shared" si="1"/>
        <v>https://smedia.stepup.edu.vn/thecoach/giaotiep/audio/flexible/20241014082245_Where-is-you_en-AU-NatashaNeural.mp3</v>
      </c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</row>
    <row r="43">
      <c r="A43" s="143" t="s">
        <v>624</v>
      </c>
      <c r="B43" s="8" t="s">
        <v>76</v>
      </c>
      <c r="C43" s="59"/>
      <c r="D43" s="12"/>
      <c r="E43" s="12" t="s">
        <v>1811</v>
      </c>
      <c r="F43" s="55" t="s">
        <v>1811</v>
      </c>
      <c r="G43" s="8" t="s">
        <v>1812</v>
      </c>
      <c r="H43" s="8" t="s">
        <v>1813</v>
      </c>
      <c r="I43" s="55" t="s">
        <v>1814</v>
      </c>
      <c r="J43" s="13" t="s">
        <v>85</v>
      </c>
      <c r="K43" s="207" t="s">
        <v>79</v>
      </c>
      <c r="L43" s="59"/>
      <c r="M43" s="207" t="s">
        <v>79</v>
      </c>
      <c r="N43" s="59"/>
      <c r="O43" s="75" t="s">
        <v>78</v>
      </c>
      <c r="P43" s="59" t="s">
        <v>1815</v>
      </c>
      <c r="Q43" s="75" t="str">
        <f t="shared" si="1"/>
        <v>https://smedia.stepup.edu.vn/thecoach/giaotiep/audio/flexible/20241014082246_Here-is-my-b_en-AU-NatashaNeural.mp3</v>
      </c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</row>
    <row r="44">
      <c r="A44" s="143" t="s">
        <v>625</v>
      </c>
      <c r="B44" s="8" t="s">
        <v>81</v>
      </c>
      <c r="C44" s="59"/>
      <c r="D44" s="59"/>
      <c r="E44" s="59" t="s">
        <v>1816</v>
      </c>
      <c r="F44" s="8" t="s">
        <v>1811</v>
      </c>
      <c r="G44" s="8" t="s">
        <v>1812</v>
      </c>
      <c r="H44" s="8" t="s">
        <v>1813</v>
      </c>
      <c r="I44" s="55" t="s">
        <v>1817</v>
      </c>
      <c r="J44" s="13" t="s">
        <v>85</v>
      </c>
      <c r="K44" s="208" t="s">
        <v>82</v>
      </c>
      <c r="L44" s="59"/>
      <c r="M44" s="209" t="s">
        <v>82</v>
      </c>
      <c r="N44" s="59"/>
      <c r="O44" s="75" t="s">
        <v>78</v>
      </c>
      <c r="P44" s="59" t="s">
        <v>1818</v>
      </c>
      <c r="Q44" s="75" t="str">
        <f t="shared" si="1"/>
        <v>https://smedia.stepup.edu.vn/thecoach/giaotiep/audio/flexible/20241014082247_Here-is-my-b_en-AU-NatashaNeural.mp3</v>
      </c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</row>
    <row r="45">
      <c r="A45" s="143" t="s">
        <v>626</v>
      </c>
      <c r="B45" s="8" t="s">
        <v>84</v>
      </c>
      <c r="C45" s="59"/>
      <c r="D45" s="59"/>
      <c r="E45" s="59" t="s">
        <v>1819</v>
      </c>
      <c r="F45" s="8" t="s">
        <v>1820</v>
      </c>
      <c r="G45" s="8" t="s">
        <v>1821</v>
      </c>
      <c r="H45" s="8" t="s">
        <v>1813</v>
      </c>
      <c r="I45" s="55" t="s">
        <v>1822</v>
      </c>
      <c r="J45" s="13" t="s">
        <v>85</v>
      </c>
      <c r="K45" s="210" t="s">
        <v>86</v>
      </c>
      <c r="L45" s="59"/>
      <c r="M45" s="211" t="s">
        <v>86</v>
      </c>
      <c r="N45" s="59"/>
      <c r="O45" s="75" t="s">
        <v>78</v>
      </c>
      <c r="P45" s="59" t="s">
        <v>1823</v>
      </c>
      <c r="Q45" s="75" t="str">
        <f t="shared" si="1"/>
        <v>https://smedia.stepup.edu.vn/thecoach/giaotiep/audio/flexible/20241014082248_Here-is-my-c_en-AU-NatashaNeural.mp3</v>
      </c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>
      <c r="A46" s="143" t="s">
        <v>627</v>
      </c>
      <c r="B46" s="8" t="s">
        <v>84</v>
      </c>
      <c r="C46" s="59"/>
      <c r="D46" s="59"/>
      <c r="E46" s="59" t="s">
        <v>1824</v>
      </c>
      <c r="F46" s="8" t="s">
        <v>1825</v>
      </c>
      <c r="G46" s="55" t="s">
        <v>1826</v>
      </c>
      <c r="H46" s="8" t="s">
        <v>1813</v>
      </c>
      <c r="I46" s="55" t="s">
        <v>1827</v>
      </c>
      <c r="J46" s="13" t="s">
        <v>85</v>
      </c>
      <c r="K46" s="212" t="s">
        <v>86</v>
      </c>
      <c r="L46" s="59"/>
      <c r="M46" s="213" t="s">
        <v>86</v>
      </c>
      <c r="N46" s="59"/>
      <c r="O46" s="75" t="s">
        <v>78</v>
      </c>
      <c r="P46" s="59" t="s">
        <v>1828</v>
      </c>
      <c r="Q46" s="75" t="str">
        <f t="shared" si="1"/>
        <v>https://smedia.stepup.edu.vn/thecoach/giaotiep/audio/flexible/20241014082249_Here-is-my-b_en-AU-NatashaNeural.mp3</v>
      </c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</row>
    <row r="47">
      <c r="A47" s="143" t="s">
        <v>628</v>
      </c>
      <c r="B47" s="8" t="s">
        <v>84</v>
      </c>
      <c r="C47" s="59"/>
      <c r="D47" s="12"/>
      <c r="E47" s="59" t="s">
        <v>1829</v>
      </c>
      <c r="F47" s="8" t="s">
        <v>1811</v>
      </c>
      <c r="G47" s="8" t="s">
        <v>1812</v>
      </c>
      <c r="H47" s="8" t="s">
        <v>1813</v>
      </c>
      <c r="I47" s="55" t="s">
        <v>1830</v>
      </c>
      <c r="J47" s="13" t="s">
        <v>85</v>
      </c>
      <c r="K47" s="210" t="s">
        <v>86</v>
      </c>
      <c r="L47" s="59"/>
      <c r="M47" s="211" t="s">
        <v>86</v>
      </c>
      <c r="N47" s="59"/>
      <c r="O47" s="75" t="s">
        <v>78</v>
      </c>
      <c r="P47" s="59" t="s">
        <v>1831</v>
      </c>
      <c r="Q47" s="75" t="str">
        <f t="shared" si="1"/>
        <v>https://smedia.stepup.edu.vn/thecoach/giaotiep/audio/flexible/20241014082249_Here-is-my-c_en-AU-NatashaNeural.mp3</v>
      </c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</row>
    <row r="48">
      <c r="A48" s="143" t="s">
        <v>629</v>
      </c>
      <c r="B48" s="8" t="s">
        <v>84</v>
      </c>
      <c r="C48" s="59"/>
      <c r="D48" s="12"/>
      <c r="E48" s="59" t="s">
        <v>1832</v>
      </c>
      <c r="F48" s="8" t="s">
        <v>1820</v>
      </c>
      <c r="G48" s="8" t="s">
        <v>1821</v>
      </c>
      <c r="H48" s="8" t="s">
        <v>1813</v>
      </c>
      <c r="I48" s="55" t="s">
        <v>1833</v>
      </c>
      <c r="J48" s="13" t="s">
        <v>85</v>
      </c>
      <c r="K48" s="210" t="s">
        <v>86</v>
      </c>
      <c r="L48" s="59"/>
      <c r="M48" s="211" t="s">
        <v>86</v>
      </c>
      <c r="N48" s="59"/>
      <c r="O48" s="75" t="s">
        <v>78</v>
      </c>
      <c r="P48" s="59" t="s">
        <v>1834</v>
      </c>
      <c r="Q48" s="75" t="str">
        <f t="shared" si="1"/>
        <v>https://smedia.stepup.edu.vn/thecoach/giaotiep/audio/flexible/20241014082250_Here-is-my-c_en-AU-NatashaNeural.mp3</v>
      </c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</row>
    <row r="49">
      <c r="A49" s="143" t="s">
        <v>630</v>
      </c>
      <c r="B49" s="8" t="s">
        <v>84</v>
      </c>
      <c r="C49" s="59"/>
      <c r="D49" s="12"/>
      <c r="E49" s="59" t="s">
        <v>1835</v>
      </c>
      <c r="F49" s="8" t="s">
        <v>1825</v>
      </c>
      <c r="G49" s="55" t="s">
        <v>1826</v>
      </c>
      <c r="H49" s="8" t="s">
        <v>1813</v>
      </c>
      <c r="I49" s="55" t="s">
        <v>1836</v>
      </c>
      <c r="J49" s="13" t="s">
        <v>85</v>
      </c>
      <c r="K49" s="210" t="s">
        <v>86</v>
      </c>
      <c r="L49" s="59"/>
      <c r="M49" s="211" t="s">
        <v>86</v>
      </c>
      <c r="N49" s="59"/>
      <c r="O49" s="75" t="s">
        <v>78</v>
      </c>
      <c r="P49" s="59" t="s">
        <v>1837</v>
      </c>
      <c r="Q49" s="75" t="str">
        <f t="shared" si="1"/>
        <v>https://smedia.stepup.edu.vn/thecoach/giaotiep/audio/flexible/20241014082251_Here-is-my-c_en-AU-NatashaNeural.mp3</v>
      </c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</row>
    <row r="50">
      <c r="A50" s="143" t="s">
        <v>634</v>
      </c>
      <c r="B50" s="8" t="s">
        <v>84</v>
      </c>
      <c r="C50" s="205"/>
      <c r="D50" s="215"/>
      <c r="E50" s="206" t="s">
        <v>1838</v>
      </c>
      <c r="F50" s="8" t="s">
        <v>142</v>
      </c>
      <c r="G50" s="55" t="s">
        <v>147</v>
      </c>
      <c r="H50" s="59"/>
      <c r="I50" s="8" t="s">
        <v>1839</v>
      </c>
      <c r="J50" s="13" t="s">
        <v>85</v>
      </c>
      <c r="K50" s="210" t="s">
        <v>86</v>
      </c>
      <c r="L50" s="59"/>
      <c r="M50" s="211" t="s">
        <v>86</v>
      </c>
      <c r="N50" s="59"/>
      <c r="O50" s="75" t="s">
        <v>78</v>
      </c>
      <c r="P50" s="59" t="s">
        <v>1840</v>
      </c>
      <c r="Q50" s="75" t="str">
        <f t="shared" si="1"/>
        <v>https://smedia.stepup.edu.vn/thecoach/giaotiep/audio/flexible/20241014082252_How-can-I-co_en-AU-NatashaNeural.mp3</v>
      </c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</row>
    <row r="51">
      <c r="A51" s="143" t="s">
        <v>641</v>
      </c>
      <c r="B51" s="8" t="s">
        <v>76</v>
      </c>
      <c r="C51" s="59"/>
      <c r="D51" s="159"/>
      <c r="E51" s="12" t="s">
        <v>1841</v>
      </c>
      <c r="F51" s="55" t="s">
        <v>1841</v>
      </c>
      <c r="G51" s="55" t="s">
        <v>1842</v>
      </c>
      <c r="H51" s="8" t="s">
        <v>1843</v>
      </c>
      <c r="I51" s="162" t="s">
        <v>1844</v>
      </c>
      <c r="J51" s="13" t="s">
        <v>85</v>
      </c>
      <c r="K51" s="216" t="s">
        <v>79</v>
      </c>
      <c r="L51" s="59"/>
      <c r="M51" s="216" t="s">
        <v>79</v>
      </c>
      <c r="N51" s="59"/>
      <c r="O51" s="75" t="s">
        <v>78</v>
      </c>
      <c r="P51" s="59" t="s">
        <v>1845</v>
      </c>
      <c r="Q51" s="75" t="str">
        <f t="shared" si="1"/>
        <v>https://smedia.stepup.edu.vn/thecoach/giaotiep/audio/flexible/20241014082252_Ill-follow_en-AU-NatashaNeural.mp3</v>
      </c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</row>
    <row r="52">
      <c r="A52" s="143" t="s">
        <v>642</v>
      </c>
      <c r="B52" s="8" t="s">
        <v>81</v>
      </c>
      <c r="C52" s="59"/>
      <c r="D52" s="12"/>
      <c r="E52" s="59" t="s">
        <v>1846</v>
      </c>
      <c r="F52" s="8" t="s">
        <v>1841</v>
      </c>
      <c r="G52" s="55" t="s">
        <v>1842</v>
      </c>
      <c r="H52" s="8" t="s">
        <v>1843</v>
      </c>
      <c r="I52" s="162" t="s">
        <v>1847</v>
      </c>
      <c r="J52" s="13" t="s">
        <v>85</v>
      </c>
      <c r="K52" s="208" t="s">
        <v>82</v>
      </c>
      <c r="L52" s="59"/>
      <c r="M52" s="209" t="s">
        <v>82</v>
      </c>
      <c r="N52" s="59"/>
      <c r="O52" s="75" t="s">
        <v>78</v>
      </c>
      <c r="P52" s="59" t="s">
        <v>1848</v>
      </c>
      <c r="Q52" s="75" t="str">
        <f t="shared" si="1"/>
        <v>https://smedia.stepup.edu.vn/thecoach/giaotiep/audio/flexible/20241014082253_Ill-follow_en-AU-NatashaNeural.mp3</v>
      </c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</row>
    <row r="53">
      <c r="A53" s="143" t="s">
        <v>643</v>
      </c>
      <c r="B53" s="8" t="s">
        <v>84</v>
      </c>
      <c r="C53" s="59"/>
      <c r="D53" s="59"/>
      <c r="E53" s="59" t="s">
        <v>1849</v>
      </c>
      <c r="F53" s="8" t="s">
        <v>1850</v>
      </c>
      <c r="G53" s="55" t="s">
        <v>1851</v>
      </c>
      <c r="H53" s="8" t="s">
        <v>1843</v>
      </c>
      <c r="I53" s="162" t="s">
        <v>1852</v>
      </c>
      <c r="J53" s="13" t="s">
        <v>85</v>
      </c>
      <c r="K53" s="210" t="s">
        <v>86</v>
      </c>
      <c r="L53" s="59"/>
      <c r="M53" s="211" t="s">
        <v>86</v>
      </c>
      <c r="N53" s="59"/>
      <c r="O53" s="75" t="s">
        <v>78</v>
      </c>
      <c r="P53" s="59" t="s">
        <v>1853</v>
      </c>
      <c r="Q53" s="75" t="str">
        <f t="shared" si="1"/>
        <v>https://smedia.stepup.edu.vn/thecoach/giaotiep/audio/flexible/20241014082254_Ill-follow_en-AU-NatashaNeural.mp3</v>
      </c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>
      <c r="A54" s="143" t="s">
        <v>644</v>
      </c>
      <c r="B54" s="8" t="s">
        <v>84</v>
      </c>
      <c r="C54" s="59"/>
      <c r="D54" s="59"/>
      <c r="E54" s="59" t="s">
        <v>1854</v>
      </c>
      <c r="F54" s="8" t="s">
        <v>1855</v>
      </c>
      <c r="G54" s="55" t="s">
        <v>1856</v>
      </c>
      <c r="H54" s="8" t="s">
        <v>1843</v>
      </c>
      <c r="I54" s="162" t="s">
        <v>1857</v>
      </c>
      <c r="J54" s="13" t="s">
        <v>85</v>
      </c>
      <c r="K54" s="212" t="s">
        <v>86</v>
      </c>
      <c r="L54" s="59"/>
      <c r="M54" s="213" t="s">
        <v>86</v>
      </c>
      <c r="N54" s="59"/>
      <c r="O54" s="75" t="s">
        <v>78</v>
      </c>
      <c r="P54" s="59" t="s">
        <v>1858</v>
      </c>
      <c r="Q54" s="75" t="str">
        <f t="shared" si="1"/>
        <v>https://smedia.stepup.edu.vn/thecoach/giaotiep/audio/flexible/20241014082255_Ill-follow_en-AU-NatashaNeural.mp3</v>
      </c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</row>
    <row r="55">
      <c r="A55" s="143" t="s">
        <v>645</v>
      </c>
      <c r="B55" s="8" t="s">
        <v>84</v>
      </c>
      <c r="C55" s="59"/>
      <c r="D55" s="159"/>
      <c r="E55" s="59" t="s">
        <v>1859</v>
      </c>
      <c r="F55" s="8" t="s">
        <v>1841</v>
      </c>
      <c r="G55" s="55" t="s">
        <v>1842</v>
      </c>
      <c r="H55" s="8" t="s">
        <v>1843</v>
      </c>
      <c r="I55" s="162" t="s">
        <v>1860</v>
      </c>
      <c r="J55" s="13" t="s">
        <v>85</v>
      </c>
      <c r="K55" s="210" t="s">
        <v>86</v>
      </c>
      <c r="L55" s="59"/>
      <c r="M55" s="211" t="s">
        <v>86</v>
      </c>
      <c r="N55" s="59"/>
      <c r="O55" s="75" t="s">
        <v>78</v>
      </c>
      <c r="P55" s="59" t="s">
        <v>1861</v>
      </c>
      <c r="Q55" s="75" t="str">
        <f t="shared" si="1"/>
        <v>https://smedia.stepup.edu.vn/thecoach/giaotiep/audio/flexible/20241014082256_Ill-follow_en-AU-NatashaNeural.mp3</v>
      </c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</row>
    <row r="56">
      <c r="A56" s="143" t="s">
        <v>646</v>
      </c>
      <c r="B56" s="8" t="s">
        <v>84</v>
      </c>
      <c r="C56" s="59"/>
      <c r="D56" s="159"/>
      <c r="E56" s="59" t="s">
        <v>1862</v>
      </c>
      <c r="F56" s="8" t="s">
        <v>1850</v>
      </c>
      <c r="G56" s="55" t="s">
        <v>1851</v>
      </c>
      <c r="H56" s="8" t="s">
        <v>1843</v>
      </c>
      <c r="I56" s="162" t="s">
        <v>1863</v>
      </c>
      <c r="J56" s="13" t="s">
        <v>85</v>
      </c>
      <c r="K56" s="210" t="s">
        <v>86</v>
      </c>
      <c r="L56" s="59"/>
      <c r="M56" s="211" t="s">
        <v>86</v>
      </c>
      <c r="N56" s="59"/>
      <c r="O56" s="75" t="s">
        <v>78</v>
      </c>
      <c r="P56" s="59" t="s">
        <v>1864</v>
      </c>
      <c r="Q56" s="75" t="str">
        <f t="shared" si="1"/>
        <v>https://smedia.stepup.edu.vn/thecoach/giaotiep/audio/flexible/20241014082257_Ill-follow_en-AU-NatashaNeural.mp3</v>
      </c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</row>
    <row r="57">
      <c r="A57" s="143" t="s">
        <v>647</v>
      </c>
      <c r="B57" s="8" t="s">
        <v>84</v>
      </c>
      <c r="C57" s="59"/>
      <c r="D57" s="159"/>
      <c r="E57" s="59" t="s">
        <v>1865</v>
      </c>
      <c r="F57" s="8" t="s">
        <v>1855</v>
      </c>
      <c r="G57" s="55" t="s">
        <v>1856</v>
      </c>
      <c r="H57" s="8" t="s">
        <v>1843</v>
      </c>
      <c r="I57" s="162" t="s">
        <v>1866</v>
      </c>
      <c r="J57" s="13" t="s">
        <v>85</v>
      </c>
      <c r="K57" s="210" t="s">
        <v>86</v>
      </c>
      <c r="L57" s="59"/>
      <c r="M57" s="211" t="s">
        <v>86</v>
      </c>
      <c r="N57" s="59"/>
      <c r="O57" s="75" t="s">
        <v>78</v>
      </c>
      <c r="P57" s="59" t="s">
        <v>1867</v>
      </c>
      <c r="Q57" s="75" t="str">
        <f t="shared" si="1"/>
        <v>https://smedia.stepup.edu.vn/thecoach/giaotiep/audio/flexible/20241014082258_Ill-follow_en-AU-NatashaNeural.mp3</v>
      </c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</row>
    <row r="58">
      <c r="A58" s="143" t="s">
        <v>651</v>
      </c>
      <c r="B58" s="8" t="s">
        <v>84</v>
      </c>
      <c r="C58" s="205"/>
      <c r="D58" s="215"/>
      <c r="E58" s="206" t="s">
        <v>1868</v>
      </c>
      <c r="F58" s="8" t="s">
        <v>152</v>
      </c>
      <c r="G58" s="55" t="s">
        <v>157</v>
      </c>
      <c r="H58" s="59"/>
      <c r="I58" s="9" t="s">
        <v>1869</v>
      </c>
      <c r="J58" s="13" t="s">
        <v>85</v>
      </c>
      <c r="K58" s="210" t="s">
        <v>86</v>
      </c>
      <c r="L58" s="59"/>
      <c r="M58" s="211" t="s">
        <v>86</v>
      </c>
      <c r="N58" s="59"/>
      <c r="O58" s="75" t="s">
        <v>78</v>
      </c>
      <c r="P58" s="59" t="s">
        <v>1870</v>
      </c>
      <c r="Q58" s="75" t="str">
        <f t="shared" si="1"/>
        <v>https://smedia.stepup.edu.vn/thecoach/giaotiep/audio/flexible/20241014082259_When-can-you_en-AU-NatashaNeural.mp3</v>
      </c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</row>
    <row r="59">
      <c r="A59" s="144" t="s">
        <v>661</v>
      </c>
      <c r="B59" s="8" t="s">
        <v>76</v>
      </c>
      <c r="C59" s="59"/>
      <c r="D59" s="59"/>
      <c r="E59" s="59" t="s">
        <v>1871</v>
      </c>
      <c r="F59" s="8" t="s">
        <v>1871</v>
      </c>
      <c r="G59" s="8" t="s">
        <v>1872</v>
      </c>
      <c r="H59" s="8" t="s">
        <v>1873</v>
      </c>
      <c r="I59" s="9" t="s">
        <v>1874</v>
      </c>
      <c r="J59" s="13" t="s">
        <v>85</v>
      </c>
      <c r="K59" s="217" t="s">
        <v>79</v>
      </c>
      <c r="L59" s="59"/>
      <c r="M59" s="217" t="s">
        <v>79</v>
      </c>
      <c r="N59" s="59"/>
      <c r="O59" s="75" t="s">
        <v>78</v>
      </c>
      <c r="P59" s="59" t="s">
        <v>1875</v>
      </c>
      <c r="Q59" s="75" t="str">
        <f t="shared" si="1"/>
        <v>https://smedia.stepup.edu.vn/thecoach/giaotiep/audio/flexible/20241014081951_I-have-been_en-US-ChristopherNeural.mp3</v>
      </c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</row>
    <row r="60">
      <c r="A60" s="143" t="s">
        <v>662</v>
      </c>
      <c r="B60" s="8" t="s">
        <v>81</v>
      </c>
      <c r="C60" s="59"/>
      <c r="D60" s="12"/>
      <c r="E60" s="12" t="s">
        <v>1876</v>
      </c>
      <c r="F60" s="55" t="s">
        <v>1871</v>
      </c>
      <c r="G60" s="8" t="s">
        <v>1872</v>
      </c>
      <c r="H60" s="8" t="s">
        <v>1873</v>
      </c>
      <c r="I60" s="162" t="s">
        <v>1877</v>
      </c>
      <c r="J60" s="13" t="s">
        <v>85</v>
      </c>
      <c r="K60" s="208" t="s">
        <v>82</v>
      </c>
      <c r="L60" s="59"/>
      <c r="M60" s="208" t="s">
        <v>82</v>
      </c>
      <c r="N60" s="59"/>
      <c r="O60" s="75" t="s">
        <v>78</v>
      </c>
      <c r="P60" s="59" t="s">
        <v>1878</v>
      </c>
      <c r="Q60" s="75" t="str">
        <f t="shared" si="1"/>
        <v>https://smedia.stepup.edu.vn/thecoach/giaotiep/audio/flexible/20241014081952_I-have-been_en-US-ChristopherNeural.mp3</v>
      </c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</row>
    <row r="61">
      <c r="A61" s="143" t="s">
        <v>663</v>
      </c>
      <c r="B61" s="8" t="s">
        <v>84</v>
      </c>
      <c r="C61" s="59"/>
      <c r="D61" s="12"/>
      <c r="E61" s="59" t="s">
        <v>1879</v>
      </c>
      <c r="F61" s="8" t="s">
        <v>1880</v>
      </c>
      <c r="G61" s="8" t="s">
        <v>1881</v>
      </c>
      <c r="H61" s="8" t="s">
        <v>1873</v>
      </c>
      <c r="I61" s="162" t="s">
        <v>1882</v>
      </c>
      <c r="J61" s="13" t="s">
        <v>85</v>
      </c>
      <c r="K61" s="210" t="s">
        <v>86</v>
      </c>
      <c r="L61" s="59"/>
      <c r="M61" s="211" t="s">
        <v>86</v>
      </c>
      <c r="N61" s="59"/>
      <c r="O61" s="75" t="s">
        <v>78</v>
      </c>
      <c r="P61" s="59" t="s">
        <v>1883</v>
      </c>
      <c r="Q61" s="75" t="str">
        <f t="shared" si="1"/>
        <v>https://smedia.stepup.edu.vn/thecoach/giaotiep/audio/flexible/20241014081953_I-have-been_en-US-ChristopherNeural.mp3</v>
      </c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</row>
    <row r="62">
      <c r="A62" s="143" t="s">
        <v>664</v>
      </c>
      <c r="B62" s="8" t="s">
        <v>84</v>
      </c>
      <c r="C62" s="59"/>
      <c r="D62" s="12"/>
      <c r="E62" s="59" t="s">
        <v>1884</v>
      </c>
      <c r="F62" s="8" t="s">
        <v>1885</v>
      </c>
      <c r="G62" s="59" t="s">
        <v>1886</v>
      </c>
      <c r="H62" s="8" t="s">
        <v>1873</v>
      </c>
      <c r="I62" s="162" t="s">
        <v>1887</v>
      </c>
      <c r="J62" s="13" t="s">
        <v>85</v>
      </c>
      <c r="K62" s="212" t="s">
        <v>86</v>
      </c>
      <c r="L62" s="59"/>
      <c r="M62" s="213" t="s">
        <v>86</v>
      </c>
      <c r="N62" s="59"/>
      <c r="O62" s="75" t="s">
        <v>78</v>
      </c>
      <c r="P62" s="59" t="s">
        <v>1888</v>
      </c>
      <c r="Q62" s="75" t="str">
        <f t="shared" si="1"/>
        <v>https://smedia.stepup.edu.vn/thecoach/giaotiep/audio/flexible/20241014081954_I-have-been_en-US-ChristopherNeural.mp3</v>
      </c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</row>
    <row r="63">
      <c r="A63" s="143" t="s">
        <v>665</v>
      </c>
      <c r="B63" s="8" t="s">
        <v>84</v>
      </c>
      <c r="C63" s="59"/>
      <c r="D63" s="12"/>
      <c r="E63" s="59" t="s">
        <v>1889</v>
      </c>
      <c r="F63" s="8" t="s">
        <v>1871</v>
      </c>
      <c r="G63" s="8" t="s">
        <v>1872</v>
      </c>
      <c r="H63" s="8" t="s">
        <v>1873</v>
      </c>
      <c r="I63" s="162" t="s">
        <v>1890</v>
      </c>
      <c r="J63" s="13" t="s">
        <v>85</v>
      </c>
      <c r="K63" s="210" t="s">
        <v>86</v>
      </c>
      <c r="L63" s="59"/>
      <c r="M63" s="211" t="s">
        <v>86</v>
      </c>
      <c r="N63" s="59"/>
      <c r="O63" s="75" t="s">
        <v>78</v>
      </c>
      <c r="P63" s="59" t="s">
        <v>1891</v>
      </c>
      <c r="Q63" s="75" t="str">
        <f t="shared" si="1"/>
        <v>https://smedia.stepup.edu.vn/thecoach/giaotiep/audio/flexible/20241014081955_I-have-been_en-US-ChristopherNeural.mp3</v>
      </c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>
      <c r="A64" s="143" t="s">
        <v>666</v>
      </c>
      <c r="B64" s="8" t="s">
        <v>84</v>
      </c>
      <c r="C64" s="59"/>
      <c r="D64" s="12"/>
      <c r="E64" s="59" t="s">
        <v>1892</v>
      </c>
      <c r="F64" s="8" t="s">
        <v>1880</v>
      </c>
      <c r="G64" s="8" t="s">
        <v>1881</v>
      </c>
      <c r="H64" s="8" t="s">
        <v>1873</v>
      </c>
      <c r="I64" s="162" t="s">
        <v>1893</v>
      </c>
      <c r="J64" s="13" t="s">
        <v>85</v>
      </c>
      <c r="K64" s="210" t="s">
        <v>86</v>
      </c>
      <c r="L64" s="59"/>
      <c r="M64" s="211" t="s">
        <v>86</v>
      </c>
      <c r="N64" s="59"/>
      <c r="O64" s="75" t="s">
        <v>78</v>
      </c>
      <c r="P64" s="59" t="s">
        <v>1894</v>
      </c>
      <c r="Q64" s="75" t="str">
        <f t="shared" si="1"/>
        <v>https://smedia.stepup.edu.vn/thecoach/giaotiep/audio/flexible/20241014081956_I-have-been_en-US-ChristopherNeural.mp3</v>
      </c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</row>
    <row r="65">
      <c r="A65" s="143" t="s">
        <v>667</v>
      </c>
      <c r="B65" s="8" t="s">
        <v>84</v>
      </c>
      <c r="C65" s="59"/>
      <c r="D65" s="12"/>
      <c r="E65" s="59" t="s">
        <v>1895</v>
      </c>
      <c r="F65" s="8" t="s">
        <v>1885</v>
      </c>
      <c r="G65" s="59" t="s">
        <v>1886</v>
      </c>
      <c r="H65" s="8" t="s">
        <v>1873</v>
      </c>
      <c r="I65" s="162" t="s">
        <v>1896</v>
      </c>
      <c r="J65" s="13" t="s">
        <v>85</v>
      </c>
      <c r="K65" s="210" t="s">
        <v>86</v>
      </c>
      <c r="L65" s="59"/>
      <c r="M65" s="211" t="s">
        <v>86</v>
      </c>
      <c r="N65" s="59"/>
      <c r="O65" s="75" t="s">
        <v>78</v>
      </c>
      <c r="P65" s="59" t="s">
        <v>1897</v>
      </c>
      <c r="Q65" s="75" t="str">
        <f t="shared" si="1"/>
        <v>https://smedia.stepup.edu.vn/thecoach/giaotiep/audio/flexible/20241014081957_I-have-been_en-US-ChristopherNeural.mp3</v>
      </c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</row>
    <row r="66">
      <c r="A66" s="143" t="s">
        <v>671</v>
      </c>
      <c r="B66" s="8" t="s">
        <v>84</v>
      </c>
      <c r="C66" s="205"/>
      <c r="D66" s="215"/>
      <c r="E66" s="206" t="s">
        <v>1898</v>
      </c>
      <c r="F66" s="8" t="s">
        <v>163</v>
      </c>
      <c r="G66" s="8" t="s">
        <v>168</v>
      </c>
      <c r="H66" s="59"/>
      <c r="I66" s="155" t="s">
        <v>1899</v>
      </c>
      <c r="J66" s="13" t="s">
        <v>85</v>
      </c>
      <c r="K66" s="210" t="s">
        <v>86</v>
      </c>
      <c r="L66" s="59"/>
      <c r="M66" s="211" t="s">
        <v>86</v>
      </c>
      <c r="N66" s="59"/>
      <c r="O66" s="75" t="s">
        <v>78</v>
      </c>
      <c r="P66" s="59" t="s">
        <v>1900</v>
      </c>
      <c r="Q66" s="75" t="str">
        <f t="shared" si="1"/>
        <v>https://smedia.stepup.edu.vn/thecoach/giaotiep/audio/flexible/20241014081958_How-long-hav_en-US-ChristopherNeural.mp3</v>
      </c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</row>
    <row r="67">
      <c r="A67" s="218" t="s">
        <v>678</v>
      </c>
      <c r="B67" s="169" t="s">
        <v>76</v>
      </c>
      <c r="C67" s="166"/>
      <c r="D67" s="164"/>
      <c r="E67" s="167" t="s">
        <v>1901</v>
      </c>
      <c r="F67" s="167" t="s">
        <v>1901</v>
      </c>
      <c r="G67" s="177" t="s">
        <v>1902</v>
      </c>
      <c r="H67" s="177" t="s">
        <v>1903</v>
      </c>
      <c r="I67" s="219" t="s">
        <v>1904</v>
      </c>
      <c r="J67" s="13" t="s">
        <v>85</v>
      </c>
      <c r="K67" s="220" t="s">
        <v>79</v>
      </c>
      <c r="L67" s="166"/>
      <c r="M67" s="221" t="s">
        <v>79</v>
      </c>
      <c r="N67" s="166"/>
      <c r="O67" s="222" t="s">
        <v>78</v>
      </c>
      <c r="P67" s="166" t="s">
        <v>1905</v>
      </c>
      <c r="Q67" s="222" t="str">
        <f t="shared" si="1"/>
        <v>https://smedia.stepup.edu.vn/thecoach/giaotiep/audio/flexible/20241014081959_Pickleballs_en-US-ChristopherNeural.mp3</v>
      </c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</row>
    <row r="68">
      <c r="A68" s="218" t="s">
        <v>679</v>
      </c>
      <c r="B68" s="169" t="s">
        <v>81</v>
      </c>
      <c r="C68" s="166"/>
      <c r="D68" s="164"/>
      <c r="E68" s="167" t="s">
        <v>1906</v>
      </c>
      <c r="F68" s="177" t="s">
        <v>1901</v>
      </c>
      <c r="G68" s="177" t="s">
        <v>1902</v>
      </c>
      <c r="H68" s="177" t="s">
        <v>1903</v>
      </c>
      <c r="I68" s="219" t="s">
        <v>1907</v>
      </c>
      <c r="J68" s="13" t="s">
        <v>85</v>
      </c>
      <c r="K68" s="223" t="s">
        <v>82</v>
      </c>
      <c r="L68" s="166"/>
      <c r="M68" s="223" t="s">
        <v>82</v>
      </c>
      <c r="N68" s="166"/>
      <c r="O68" s="222" t="s">
        <v>78</v>
      </c>
      <c r="P68" s="166" t="s">
        <v>1908</v>
      </c>
      <c r="Q68" s="222" t="str">
        <f t="shared" si="1"/>
        <v>https://smedia.stepup.edu.vn/thecoach/giaotiep/audio/flexible/20241014082000_Pickleballs_en-US-ChristopherNeural.mp3</v>
      </c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</row>
    <row r="69">
      <c r="A69" s="218" t="s">
        <v>680</v>
      </c>
      <c r="B69" s="169" t="s">
        <v>84</v>
      </c>
      <c r="C69" s="166"/>
      <c r="D69" s="166"/>
      <c r="E69" s="167" t="s">
        <v>1909</v>
      </c>
      <c r="F69" s="177" t="s">
        <v>1910</v>
      </c>
      <c r="G69" s="177" t="s">
        <v>1911</v>
      </c>
      <c r="H69" s="177" t="s">
        <v>1912</v>
      </c>
      <c r="I69" s="219" t="s">
        <v>1913</v>
      </c>
      <c r="J69" s="13" t="s">
        <v>85</v>
      </c>
      <c r="K69" s="223" t="s">
        <v>86</v>
      </c>
      <c r="L69" s="166"/>
      <c r="M69" s="224" t="s">
        <v>86</v>
      </c>
      <c r="N69" s="166"/>
      <c r="O69" s="222" t="s">
        <v>78</v>
      </c>
      <c r="P69" s="166" t="s">
        <v>1914</v>
      </c>
      <c r="Q69" s="222" t="str">
        <f t="shared" si="1"/>
        <v>https://smedia.stepup.edu.vn/thecoach/giaotiep/audio/flexible/20241014082001_Pickleballs_en-US-ChristopherNeural.mp3</v>
      </c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</row>
    <row r="70">
      <c r="A70" s="218" t="s">
        <v>681</v>
      </c>
      <c r="B70" s="169" t="s">
        <v>84</v>
      </c>
      <c r="C70" s="166"/>
      <c r="D70" s="166"/>
      <c r="E70" s="167" t="s">
        <v>1915</v>
      </c>
      <c r="F70" s="177" t="s">
        <v>1916</v>
      </c>
      <c r="G70" s="177" t="s">
        <v>1917</v>
      </c>
      <c r="H70" s="177" t="s">
        <v>1918</v>
      </c>
      <c r="I70" s="219" t="s">
        <v>1919</v>
      </c>
      <c r="J70" s="13" t="s">
        <v>85</v>
      </c>
      <c r="K70" s="225" t="s">
        <v>86</v>
      </c>
      <c r="L70" s="166"/>
      <c r="M70" s="226" t="s">
        <v>86</v>
      </c>
      <c r="N70" s="166"/>
      <c r="O70" s="222" t="s">
        <v>78</v>
      </c>
      <c r="P70" s="166" t="s">
        <v>1920</v>
      </c>
      <c r="Q70" s="222" t="str">
        <f t="shared" si="1"/>
        <v>https://smedia.stepup.edu.vn/thecoach/giaotiep/audio/flexible/20241014082002_Pickleballs_en-US-ChristopherNeural.mp3</v>
      </c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</row>
    <row r="71">
      <c r="A71" s="218" t="s">
        <v>682</v>
      </c>
      <c r="B71" s="169" t="s">
        <v>84</v>
      </c>
      <c r="C71" s="166"/>
      <c r="D71" s="166"/>
      <c r="E71" s="166" t="s">
        <v>1921</v>
      </c>
      <c r="F71" s="177" t="s">
        <v>1901</v>
      </c>
      <c r="G71" s="177" t="s">
        <v>1902</v>
      </c>
      <c r="H71" s="177" t="s">
        <v>1903</v>
      </c>
      <c r="I71" s="219" t="s">
        <v>1922</v>
      </c>
      <c r="J71" s="13" t="s">
        <v>85</v>
      </c>
      <c r="K71" s="223" t="s">
        <v>86</v>
      </c>
      <c r="L71" s="166"/>
      <c r="M71" s="224" t="s">
        <v>86</v>
      </c>
      <c r="N71" s="166"/>
      <c r="O71" s="222" t="s">
        <v>78</v>
      </c>
      <c r="P71" s="166" t="s">
        <v>1923</v>
      </c>
      <c r="Q71" s="222" t="str">
        <f t="shared" si="1"/>
        <v>https://smedia.stepup.edu.vn/thecoach/giaotiep/audio/flexible/20241014082003_Pickleballs_en-US-ChristopherNeural.mp3</v>
      </c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</row>
    <row r="72">
      <c r="A72" s="218" t="s">
        <v>683</v>
      </c>
      <c r="B72" s="169" t="s">
        <v>84</v>
      </c>
      <c r="C72" s="166"/>
      <c r="D72" s="164"/>
      <c r="E72" s="166" t="s">
        <v>1924</v>
      </c>
      <c r="F72" s="177" t="s">
        <v>1910</v>
      </c>
      <c r="G72" s="177" t="s">
        <v>1911</v>
      </c>
      <c r="H72" s="177" t="s">
        <v>1912</v>
      </c>
      <c r="I72" s="219" t="s">
        <v>1925</v>
      </c>
      <c r="J72" s="13" t="s">
        <v>85</v>
      </c>
      <c r="K72" s="223" t="s">
        <v>86</v>
      </c>
      <c r="L72" s="166"/>
      <c r="M72" s="224" t="s">
        <v>86</v>
      </c>
      <c r="N72" s="166"/>
      <c r="O72" s="222" t="s">
        <v>78</v>
      </c>
      <c r="P72" s="166" t="s">
        <v>1926</v>
      </c>
      <c r="Q72" s="222" t="str">
        <f t="shared" si="1"/>
        <v>https://smedia.stepup.edu.vn/thecoach/giaotiep/audio/flexible/20241014082004_Pickleballs_en-US-ChristopherNeural.mp3</v>
      </c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</row>
    <row r="73">
      <c r="A73" s="218" t="s">
        <v>684</v>
      </c>
      <c r="B73" s="169" t="s">
        <v>84</v>
      </c>
      <c r="C73" s="166"/>
      <c r="D73" s="164"/>
      <c r="E73" s="166" t="s">
        <v>1927</v>
      </c>
      <c r="F73" s="177" t="s">
        <v>1916</v>
      </c>
      <c r="G73" s="177" t="s">
        <v>1917</v>
      </c>
      <c r="H73" s="177" t="s">
        <v>1918</v>
      </c>
      <c r="I73" s="219" t="s">
        <v>1928</v>
      </c>
      <c r="J73" s="13" t="s">
        <v>85</v>
      </c>
      <c r="K73" s="223" t="s">
        <v>86</v>
      </c>
      <c r="L73" s="166"/>
      <c r="M73" s="224" t="s">
        <v>86</v>
      </c>
      <c r="N73" s="166"/>
      <c r="O73" s="222" t="s">
        <v>78</v>
      </c>
      <c r="P73" s="166" t="s">
        <v>1929</v>
      </c>
      <c r="Q73" s="222" t="str">
        <f t="shared" si="1"/>
        <v>https://smedia.stepup.edu.vn/thecoach/giaotiep/audio/flexible/20241014082005_Pickleballs_en-US-ChristopherNeural.mp3</v>
      </c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</row>
    <row r="74">
      <c r="A74" s="143" t="s">
        <v>688</v>
      </c>
      <c r="B74" s="8" t="s">
        <v>84</v>
      </c>
      <c r="C74" s="205"/>
      <c r="D74" s="215"/>
      <c r="E74" s="206" t="s">
        <v>1930</v>
      </c>
      <c r="F74" s="8" t="s">
        <v>173</v>
      </c>
      <c r="G74" s="8" t="s">
        <v>178</v>
      </c>
      <c r="H74" s="59"/>
      <c r="I74" s="162" t="s">
        <v>1931</v>
      </c>
      <c r="J74" s="13" t="s">
        <v>85</v>
      </c>
      <c r="K74" s="210" t="s">
        <v>86</v>
      </c>
      <c r="L74" s="59"/>
      <c r="M74" s="211" t="s">
        <v>86</v>
      </c>
      <c r="N74" s="59"/>
      <c r="O74" s="75" t="s">
        <v>78</v>
      </c>
      <c r="P74" s="59" t="s">
        <v>1932</v>
      </c>
      <c r="Q74" s="75" t="str">
        <f t="shared" si="1"/>
        <v>https://smedia.stepup.edu.vn/thecoach/giaotiep/audio/flexible/20241014082006_How-are-you_en-US-ChristopherNeural.mp3</v>
      </c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</row>
    <row r="75">
      <c r="A75" s="143" t="s">
        <v>695</v>
      </c>
      <c r="B75" s="8" t="s">
        <v>76</v>
      </c>
      <c r="C75" s="59"/>
      <c r="D75" s="12"/>
      <c r="E75" s="59" t="s">
        <v>1933</v>
      </c>
      <c r="F75" s="55" t="s">
        <v>1933</v>
      </c>
      <c r="G75" s="55" t="s">
        <v>1934</v>
      </c>
      <c r="H75" s="8" t="s">
        <v>1935</v>
      </c>
      <c r="I75" s="9" t="s">
        <v>1936</v>
      </c>
      <c r="J75" s="13" t="s">
        <v>85</v>
      </c>
      <c r="K75" s="216" t="s">
        <v>79</v>
      </c>
      <c r="L75" s="59"/>
      <c r="M75" s="217" t="s">
        <v>79</v>
      </c>
      <c r="N75" s="59"/>
      <c r="O75" s="75" t="s">
        <v>78</v>
      </c>
      <c r="P75" s="59" t="s">
        <v>1937</v>
      </c>
      <c r="Q75" s="75" t="str">
        <f t="shared" si="1"/>
        <v>https://smedia.stepup.edu.vn/thecoach/giaotiep/audio/flexible/20241014082007_Its-a-great_en-US-ChristopherNeural.mp3</v>
      </c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>
      <c r="A76" s="143" t="s">
        <v>696</v>
      </c>
      <c r="B76" s="8" t="s">
        <v>81</v>
      </c>
      <c r="C76" s="59"/>
      <c r="D76" s="12"/>
      <c r="E76" s="12" t="s">
        <v>1938</v>
      </c>
      <c r="F76" s="55" t="s">
        <v>1933</v>
      </c>
      <c r="G76" s="8" t="s">
        <v>1934</v>
      </c>
      <c r="H76" s="8" t="s">
        <v>1935</v>
      </c>
      <c r="I76" s="162" t="s">
        <v>1939</v>
      </c>
      <c r="J76" s="13" t="s">
        <v>85</v>
      </c>
      <c r="K76" s="208" t="s">
        <v>82</v>
      </c>
      <c r="L76" s="59"/>
      <c r="M76" s="208" t="s">
        <v>82</v>
      </c>
      <c r="N76" s="59"/>
      <c r="O76" s="75" t="s">
        <v>78</v>
      </c>
      <c r="P76" s="59" t="s">
        <v>1940</v>
      </c>
      <c r="Q76" s="75" t="str">
        <f t="shared" si="1"/>
        <v>https://smedia.stepup.edu.vn/thecoach/giaotiep/audio/flexible/20241014082008_Its-a-great_en-US-ChristopherNeural.mp3</v>
      </c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</row>
    <row r="77">
      <c r="A77" s="143" t="s">
        <v>697</v>
      </c>
      <c r="B77" s="8" t="s">
        <v>84</v>
      </c>
      <c r="C77" s="59"/>
      <c r="D77" s="12"/>
      <c r="E77" s="59" t="s">
        <v>1941</v>
      </c>
      <c r="F77" s="8" t="s">
        <v>1942</v>
      </c>
      <c r="G77" s="55" t="s">
        <v>1943</v>
      </c>
      <c r="H77" s="8" t="s">
        <v>1935</v>
      </c>
      <c r="I77" s="162" t="s">
        <v>1944</v>
      </c>
      <c r="J77" s="13" t="s">
        <v>85</v>
      </c>
      <c r="K77" s="210" t="s">
        <v>86</v>
      </c>
      <c r="L77" s="59"/>
      <c r="M77" s="211" t="s">
        <v>86</v>
      </c>
      <c r="N77" s="59"/>
      <c r="O77" s="75" t="s">
        <v>78</v>
      </c>
      <c r="P77" s="59" t="s">
        <v>1945</v>
      </c>
      <c r="Q77" s="75" t="str">
        <f t="shared" si="1"/>
        <v>https://smedia.stepup.edu.vn/thecoach/giaotiep/audio/flexible/20241014082009_Its-a-great_en-US-ChristopherNeural.mp3</v>
      </c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</row>
    <row r="78">
      <c r="A78" s="143" t="s">
        <v>698</v>
      </c>
      <c r="B78" s="8" t="s">
        <v>84</v>
      </c>
      <c r="C78" s="59"/>
      <c r="D78" s="12"/>
      <c r="E78" s="59" t="s">
        <v>1946</v>
      </c>
      <c r="F78" s="8" t="s">
        <v>1947</v>
      </c>
      <c r="G78" s="55" t="s">
        <v>1948</v>
      </c>
      <c r="H78" s="8" t="s">
        <v>1935</v>
      </c>
      <c r="I78" s="162" t="s">
        <v>1949</v>
      </c>
      <c r="J78" s="13" t="s">
        <v>85</v>
      </c>
      <c r="K78" s="212" t="s">
        <v>86</v>
      </c>
      <c r="L78" s="59"/>
      <c r="M78" s="213" t="s">
        <v>86</v>
      </c>
      <c r="N78" s="59"/>
      <c r="O78" s="75" t="s">
        <v>78</v>
      </c>
      <c r="P78" s="59" t="s">
        <v>1950</v>
      </c>
      <c r="Q78" s="75" t="str">
        <f t="shared" si="1"/>
        <v>https://smedia.stepup.edu.vn/thecoach/giaotiep/audio/flexible/20241014082010_Its-a-great_en-US-ChristopherNeural.mp3</v>
      </c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</row>
    <row r="79">
      <c r="A79" s="143" t="s">
        <v>699</v>
      </c>
      <c r="B79" s="8" t="s">
        <v>84</v>
      </c>
      <c r="C79" s="59"/>
      <c r="D79" s="12"/>
      <c r="E79" s="59" t="s">
        <v>1951</v>
      </c>
      <c r="F79" s="8" t="s">
        <v>1933</v>
      </c>
      <c r="G79" s="55" t="s">
        <v>1934</v>
      </c>
      <c r="H79" s="8" t="s">
        <v>1935</v>
      </c>
      <c r="I79" s="162" t="s">
        <v>1952</v>
      </c>
      <c r="J79" s="13" t="s">
        <v>85</v>
      </c>
      <c r="K79" s="210" t="s">
        <v>86</v>
      </c>
      <c r="L79" s="59"/>
      <c r="M79" s="211" t="s">
        <v>86</v>
      </c>
      <c r="N79" s="59"/>
      <c r="O79" s="75" t="s">
        <v>78</v>
      </c>
      <c r="P79" s="59" t="s">
        <v>1953</v>
      </c>
      <c r="Q79" s="75" t="str">
        <f t="shared" si="1"/>
        <v>https://smedia.stepup.edu.vn/thecoach/giaotiep/audio/flexible/20241014082012_Its-a-great_en-US-ChristopherNeural.mp3</v>
      </c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</row>
    <row r="80">
      <c r="A80" s="143" t="s">
        <v>700</v>
      </c>
      <c r="B80" s="8" t="s">
        <v>84</v>
      </c>
      <c r="C80" s="59"/>
      <c r="D80" s="12"/>
      <c r="E80" s="59" t="s">
        <v>1954</v>
      </c>
      <c r="F80" s="8" t="s">
        <v>1942</v>
      </c>
      <c r="G80" s="55" t="s">
        <v>1943</v>
      </c>
      <c r="H80" s="8" t="s">
        <v>1935</v>
      </c>
      <c r="I80" s="162" t="s">
        <v>1955</v>
      </c>
      <c r="J80" s="13" t="s">
        <v>85</v>
      </c>
      <c r="K80" s="210" t="s">
        <v>86</v>
      </c>
      <c r="L80" s="59"/>
      <c r="M80" s="211" t="s">
        <v>86</v>
      </c>
      <c r="N80" s="59"/>
      <c r="O80" s="75" t="s">
        <v>78</v>
      </c>
      <c r="P80" s="59" t="s">
        <v>1956</v>
      </c>
      <c r="Q80" s="75" t="str">
        <f t="shared" si="1"/>
        <v>https://smedia.stepup.edu.vn/thecoach/giaotiep/audio/flexible/20241014082013_Its-a-great_en-US-ChristopherNeural.mp3</v>
      </c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</row>
    <row r="81">
      <c r="A81" s="143" t="s">
        <v>701</v>
      </c>
      <c r="B81" s="8" t="s">
        <v>84</v>
      </c>
      <c r="C81" s="59"/>
      <c r="D81" s="12"/>
      <c r="E81" s="59" t="s">
        <v>1957</v>
      </c>
      <c r="F81" s="8" t="s">
        <v>1947</v>
      </c>
      <c r="G81" s="55" t="s">
        <v>1948</v>
      </c>
      <c r="H81" s="8" t="s">
        <v>1935</v>
      </c>
      <c r="I81" s="162" t="s">
        <v>1958</v>
      </c>
      <c r="J81" s="13" t="s">
        <v>85</v>
      </c>
      <c r="K81" s="210" t="s">
        <v>86</v>
      </c>
      <c r="L81" s="59"/>
      <c r="M81" s="211" t="s">
        <v>86</v>
      </c>
      <c r="N81" s="59"/>
      <c r="O81" s="75" t="s">
        <v>78</v>
      </c>
      <c r="P81" s="59" t="s">
        <v>1959</v>
      </c>
      <c r="Q81" s="75" t="str">
        <f t="shared" si="1"/>
        <v>https://smedia.stepup.edu.vn/thecoach/giaotiep/audio/flexible/20241014082014_Its-a-great_en-US-ChristopherNeural.mp3</v>
      </c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</row>
    <row r="82">
      <c r="A82" s="143" t="s">
        <v>705</v>
      </c>
      <c r="B82" s="8" t="s">
        <v>84</v>
      </c>
      <c r="C82" s="205"/>
      <c r="D82" s="215"/>
      <c r="E82" s="206" t="s">
        <v>1960</v>
      </c>
      <c r="F82" s="8" t="s">
        <v>183</v>
      </c>
      <c r="G82" s="55" t="s">
        <v>188</v>
      </c>
      <c r="H82" s="59"/>
      <c r="I82" s="162" t="s">
        <v>1961</v>
      </c>
      <c r="J82" s="13" t="s">
        <v>85</v>
      </c>
      <c r="K82" s="210" t="s">
        <v>86</v>
      </c>
      <c r="L82" s="59"/>
      <c r="M82" s="211" t="s">
        <v>86</v>
      </c>
      <c r="N82" s="59"/>
      <c r="O82" s="75" t="s">
        <v>78</v>
      </c>
      <c r="P82" s="59" t="s">
        <v>1962</v>
      </c>
      <c r="Q82" s="75" t="str">
        <f t="shared" si="1"/>
        <v>https://smedia.stepup.edu.vn/thecoach/giaotiep/audio/flexible/20241014082015_Do-you-notic_en-US-ChristopherNeural.mp3</v>
      </c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</row>
    <row r="83">
      <c r="A83" s="143" t="s">
        <v>712</v>
      </c>
      <c r="B83" s="8" t="s">
        <v>76</v>
      </c>
      <c r="C83" s="59"/>
      <c r="D83" s="12"/>
      <c r="E83" s="59" t="s">
        <v>1963</v>
      </c>
      <c r="F83" s="55" t="s">
        <v>1963</v>
      </c>
      <c r="G83" s="55" t="s">
        <v>1964</v>
      </c>
      <c r="H83" s="59"/>
      <c r="I83" s="9" t="s">
        <v>1965</v>
      </c>
      <c r="J83" s="13" t="s">
        <v>85</v>
      </c>
      <c r="K83" s="216" t="s">
        <v>79</v>
      </c>
      <c r="L83" s="59"/>
      <c r="M83" s="217" t="s">
        <v>79</v>
      </c>
      <c r="N83" s="59"/>
      <c r="O83" s="75" t="s">
        <v>78</v>
      </c>
      <c r="P83" s="59" t="s">
        <v>1966</v>
      </c>
      <c r="Q83" s="75" t="str">
        <f t="shared" si="1"/>
        <v>https://smedia.stepup.edu.vn/thecoach/giaotiep/audio/flexible/20241014082016_I-try-to-get_en-US-ChristopherNeural.mp3</v>
      </c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</row>
    <row r="84">
      <c r="A84" s="143" t="s">
        <v>713</v>
      </c>
      <c r="B84" s="8" t="s">
        <v>81</v>
      </c>
      <c r="C84" s="59"/>
      <c r="D84" s="12"/>
      <c r="E84" s="12" t="s">
        <v>1967</v>
      </c>
      <c r="F84" s="55" t="s">
        <v>1963</v>
      </c>
      <c r="G84" s="8" t="s">
        <v>1964</v>
      </c>
      <c r="H84" s="59"/>
      <c r="I84" s="9" t="s">
        <v>1968</v>
      </c>
      <c r="J84" s="13" t="s">
        <v>85</v>
      </c>
      <c r="K84" s="208" t="s">
        <v>82</v>
      </c>
      <c r="L84" s="59"/>
      <c r="M84" s="208" t="s">
        <v>82</v>
      </c>
      <c r="N84" s="59"/>
      <c r="O84" s="75" t="s">
        <v>78</v>
      </c>
      <c r="P84" s="59" t="s">
        <v>1969</v>
      </c>
      <c r="Q84" s="75" t="str">
        <f t="shared" si="1"/>
        <v>https://smedia.stepup.edu.vn/thecoach/giaotiep/audio/flexible/20241014082017_I-try-to-get_en-US-ChristopherNeural.mp3</v>
      </c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</row>
    <row r="85">
      <c r="A85" s="143" t="s">
        <v>714</v>
      </c>
      <c r="B85" s="8" t="s">
        <v>84</v>
      </c>
      <c r="C85" s="59"/>
      <c r="D85" s="12"/>
      <c r="E85" s="59" t="s">
        <v>1970</v>
      </c>
      <c r="F85" s="8" t="s">
        <v>1971</v>
      </c>
      <c r="G85" s="55" t="s">
        <v>1972</v>
      </c>
      <c r="H85" s="59"/>
      <c r="I85" s="9" t="s">
        <v>1973</v>
      </c>
      <c r="J85" s="13" t="s">
        <v>85</v>
      </c>
      <c r="K85" s="210" t="s">
        <v>86</v>
      </c>
      <c r="L85" s="59"/>
      <c r="M85" s="211" t="s">
        <v>86</v>
      </c>
      <c r="N85" s="59"/>
      <c r="O85" s="75" t="s">
        <v>78</v>
      </c>
      <c r="P85" s="59" t="s">
        <v>1974</v>
      </c>
      <c r="Q85" s="75" t="str">
        <f t="shared" si="1"/>
        <v>https://smedia.stepup.edu.vn/thecoach/giaotiep/audio/flexible/20241014082018_I-try-to-get_en-US-ChristopherNeural.mp3</v>
      </c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</row>
    <row r="86">
      <c r="A86" s="143" t="s">
        <v>715</v>
      </c>
      <c r="B86" s="8" t="s">
        <v>84</v>
      </c>
      <c r="C86" s="59"/>
      <c r="D86" s="12"/>
      <c r="E86" s="59" t="s">
        <v>1975</v>
      </c>
      <c r="F86" s="8" t="s">
        <v>1976</v>
      </c>
      <c r="G86" s="55" t="s">
        <v>1977</v>
      </c>
      <c r="H86" s="59"/>
      <c r="I86" s="9" t="s">
        <v>1978</v>
      </c>
      <c r="J86" s="13" t="s">
        <v>85</v>
      </c>
      <c r="K86" s="212" t="s">
        <v>86</v>
      </c>
      <c r="L86" s="59"/>
      <c r="M86" s="213" t="s">
        <v>86</v>
      </c>
      <c r="N86" s="59"/>
      <c r="O86" s="75" t="s">
        <v>78</v>
      </c>
      <c r="P86" s="59" t="s">
        <v>1979</v>
      </c>
      <c r="Q86" s="75" t="str">
        <f t="shared" si="1"/>
        <v>https://smedia.stepup.edu.vn/thecoach/giaotiep/audio/flexible/20241014082019_I-try-to-get_en-US-ChristopherNeural.mp3</v>
      </c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</row>
    <row r="87">
      <c r="A87" s="143" t="s">
        <v>716</v>
      </c>
      <c r="B87" s="8" t="s">
        <v>84</v>
      </c>
      <c r="C87" s="59"/>
      <c r="D87" s="12"/>
      <c r="E87" s="59" t="s">
        <v>1980</v>
      </c>
      <c r="F87" s="8" t="s">
        <v>1963</v>
      </c>
      <c r="G87" s="55" t="s">
        <v>1964</v>
      </c>
      <c r="H87" s="59"/>
      <c r="I87" s="9" t="s">
        <v>1981</v>
      </c>
      <c r="J87" s="13" t="s">
        <v>85</v>
      </c>
      <c r="K87" s="210" t="s">
        <v>86</v>
      </c>
      <c r="L87" s="59"/>
      <c r="M87" s="211" t="s">
        <v>86</v>
      </c>
      <c r="N87" s="59"/>
      <c r="O87" s="75" t="s">
        <v>78</v>
      </c>
      <c r="P87" s="59" t="s">
        <v>1982</v>
      </c>
      <c r="Q87" s="75" t="str">
        <f t="shared" si="1"/>
        <v>https://smedia.stepup.edu.vn/thecoach/giaotiep/audio/flexible/20241014082020_I-try-to-get_en-US-ChristopherNeural.mp3</v>
      </c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</row>
    <row r="88">
      <c r="A88" s="143" t="s">
        <v>717</v>
      </c>
      <c r="B88" s="8" t="s">
        <v>84</v>
      </c>
      <c r="C88" s="59"/>
      <c r="D88" s="12"/>
      <c r="E88" s="59" t="s">
        <v>1983</v>
      </c>
      <c r="F88" s="8" t="s">
        <v>1971</v>
      </c>
      <c r="G88" s="55" t="s">
        <v>1972</v>
      </c>
      <c r="H88" s="59"/>
      <c r="I88" s="9" t="s">
        <v>1984</v>
      </c>
      <c r="J88" s="13" t="s">
        <v>85</v>
      </c>
      <c r="K88" s="210" t="s">
        <v>86</v>
      </c>
      <c r="L88" s="59"/>
      <c r="M88" s="211" t="s">
        <v>86</v>
      </c>
      <c r="N88" s="59"/>
      <c r="O88" s="75" t="s">
        <v>78</v>
      </c>
      <c r="P88" s="59" t="s">
        <v>1985</v>
      </c>
      <c r="Q88" s="75" t="str">
        <f t="shared" si="1"/>
        <v>https://smedia.stepup.edu.vn/thecoach/giaotiep/audio/flexible/20241014082021_I-try-to-get_en-US-ChristopherNeural.mp3</v>
      </c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</row>
    <row r="89">
      <c r="A89" s="143" t="s">
        <v>718</v>
      </c>
      <c r="B89" s="8" t="s">
        <v>84</v>
      </c>
      <c r="C89" s="59"/>
      <c r="D89" s="12"/>
      <c r="E89" s="59" t="s">
        <v>1986</v>
      </c>
      <c r="F89" s="8" t="s">
        <v>1976</v>
      </c>
      <c r="G89" s="55" t="s">
        <v>1977</v>
      </c>
      <c r="H89" s="59"/>
      <c r="I89" s="9" t="s">
        <v>1987</v>
      </c>
      <c r="J89" s="13" t="s">
        <v>85</v>
      </c>
      <c r="K89" s="210" t="s">
        <v>86</v>
      </c>
      <c r="L89" s="59"/>
      <c r="M89" s="211" t="s">
        <v>86</v>
      </c>
      <c r="N89" s="59"/>
      <c r="O89" s="75" t="s">
        <v>78</v>
      </c>
      <c r="P89" s="59" t="s">
        <v>1988</v>
      </c>
      <c r="Q89" s="75" t="str">
        <f t="shared" si="1"/>
        <v>https://smedia.stepup.edu.vn/thecoach/giaotiep/audio/flexible/20241014082022_I-try-to-get_en-US-ChristopherNeural.mp3</v>
      </c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</row>
    <row r="90">
      <c r="A90" s="143" t="s">
        <v>722</v>
      </c>
      <c r="B90" s="8" t="s">
        <v>84</v>
      </c>
      <c r="C90" s="205"/>
      <c r="D90" s="215"/>
      <c r="E90" s="206" t="s">
        <v>1989</v>
      </c>
      <c r="F90" s="8" t="s">
        <v>193</v>
      </c>
      <c r="G90" s="55" t="s">
        <v>198</v>
      </c>
      <c r="H90" s="59"/>
      <c r="I90" s="9" t="s">
        <v>1990</v>
      </c>
      <c r="J90" s="13" t="s">
        <v>85</v>
      </c>
      <c r="K90" s="210" t="s">
        <v>86</v>
      </c>
      <c r="L90" s="59"/>
      <c r="M90" s="211" t="s">
        <v>86</v>
      </c>
      <c r="N90" s="59"/>
      <c r="O90" s="75" t="s">
        <v>78</v>
      </c>
      <c r="P90" s="59" t="s">
        <v>1991</v>
      </c>
      <c r="Q90" s="75" t="str">
        <f t="shared" si="1"/>
        <v>https://smedia.stepup.edu.vn/thecoach/giaotiep/audio/flexible/20241014082023_How-often-do_en-US-ChristopherNeural.mp3</v>
      </c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>
      <c r="A91" s="143" t="s">
        <v>729</v>
      </c>
      <c r="B91" s="8" t="s">
        <v>76</v>
      </c>
      <c r="C91" s="59"/>
      <c r="D91" s="12"/>
      <c r="E91" s="59" t="s">
        <v>1992</v>
      </c>
      <c r="F91" s="55" t="s">
        <v>1992</v>
      </c>
      <c r="G91" s="55" t="s">
        <v>1993</v>
      </c>
      <c r="H91" s="8" t="s">
        <v>1994</v>
      </c>
      <c r="I91" s="9" t="s">
        <v>1995</v>
      </c>
      <c r="J91" s="13" t="s">
        <v>85</v>
      </c>
      <c r="K91" s="216" t="s">
        <v>79</v>
      </c>
      <c r="L91" s="59"/>
      <c r="M91" s="217" t="s">
        <v>79</v>
      </c>
      <c r="N91" s="59"/>
      <c r="O91" s="75" t="s">
        <v>78</v>
      </c>
      <c r="P91" s="59" t="s">
        <v>1996</v>
      </c>
      <c r="Q91" s="75" t="str">
        <f t="shared" si="1"/>
        <v>https://smedia.stepup.edu.vn/thecoach/giaotiep/audio/flexible/20241014082024_My-tricks-t_en-US-ChristopherNeural.mp3</v>
      </c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</row>
    <row r="92">
      <c r="A92" s="143" t="s">
        <v>730</v>
      </c>
      <c r="B92" s="8" t="s">
        <v>81</v>
      </c>
      <c r="C92" s="59"/>
      <c r="D92" s="12"/>
      <c r="E92" s="12" t="s">
        <v>1997</v>
      </c>
      <c r="F92" s="55" t="s">
        <v>1992</v>
      </c>
      <c r="G92" s="8" t="s">
        <v>1993</v>
      </c>
      <c r="H92" s="8" t="s">
        <v>1994</v>
      </c>
      <c r="I92" s="162" t="s">
        <v>1998</v>
      </c>
      <c r="J92" s="13" t="s">
        <v>85</v>
      </c>
      <c r="K92" s="208" t="s">
        <v>82</v>
      </c>
      <c r="L92" s="59"/>
      <c r="M92" s="208" t="s">
        <v>82</v>
      </c>
      <c r="N92" s="59"/>
      <c r="O92" s="75" t="s">
        <v>78</v>
      </c>
      <c r="P92" s="59" t="s">
        <v>1999</v>
      </c>
      <c r="Q92" s="75" t="str">
        <f t="shared" si="1"/>
        <v>https://smedia.stepup.edu.vn/thecoach/giaotiep/audio/flexible/20241014082024_My-tricks-t_en-US-ChristopherNeural1.mp3</v>
      </c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</row>
    <row r="93">
      <c r="A93" s="143" t="s">
        <v>731</v>
      </c>
      <c r="B93" s="8" t="s">
        <v>84</v>
      </c>
      <c r="C93" s="59"/>
      <c r="D93" s="12"/>
      <c r="E93" s="59" t="s">
        <v>2000</v>
      </c>
      <c r="F93" s="8" t="s">
        <v>2001</v>
      </c>
      <c r="G93" s="55" t="s">
        <v>2002</v>
      </c>
      <c r="H93" s="8" t="s">
        <v>1994</v>
      </c>
      <c r="I93" s="162" t="s">
        <v>2003</v>
      </c>
      <c r="J93" s="13" t="s">
        <v>85</v>
      </c>
      <c r="K93" s="210" t="s">
        <v>86</v>
      </c>
      <c r="L93" s="59"/>
      <c r="M93" s="211" t="s">
        <v>86</v>
      </c>
      <c r="N93" s="59"/>
      <c r="O93" s="75" t="s">
        <v>78</v>
      </c>
      <c r="P93" s="59" t="s">
        <v>2004</v>
      </c>
      <c r="Q93" s="75" t="str">
        <f t="shared" si="1"/>
        <v>https://smedia.stepup.edu.vn/thecoach/giaotiep/audio/flexible/20241014082025_My-tricks-t_en-US-ChristopherNeural.mp3</v>
      </c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</row>
    <row r="94">
      <c r="A94" s="143" t="s">
        <v>732</v>
      </c>
      <c r="B94" s="8" t="s">
        <v>84</v>
      </c>
      <c r="C94" s="59"/>
      <c r="D94" s="12"/>
      <c r="E94" s="59" t="s">
        <v>2005</v>
      </c>
      <c r="F94" s="8" t="s">
        <v>2006</v>
      </c>
      <c r="G94" s="55" t="s">
        <v>2007</v>
      </c>
      <c r="H94" s="8" t="s">
        <v>1994</v>
      </c>
      <c r="I94" s="162" t="s">
        <v>2008</v>
      </c>
      <c r="J94" s="13" t="s">
        <v>85</v>
      </c>
      <c r="K94" s="212" t="s">
        <v>86</v>
      </c>
      <c r="L94" s="59"/>
      <c r="M94" s="213" t="s">
        <v>86</v>
      </c>
      <c r="N94" s="59"/>
      <c r="O94" s="75" t="s">
        <v>78</v>
      </c>
      <c r="P94" s="59" t="s">
        <v>2009</v>
      </c>
      <c r="Q94" s="75" t="str">
        <f t="shared" si="1"/>
        <v>https://smedia.stepup.edu.vn/thecoach/giaotiep/audio/flexible/20241014082026_My-tricks-t_en-US-ChristopherNeural.mp3</v>
      </c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</row>
    <row r="95">
      <c r="A95" s="143" t="s">
        <v>733</v>
      </c>
      <c r="B95" s="8" t="s">
        <v>84</v>
      </c>
      <c r="C95" s="59"/>
      <c r="D95" s="12"/>
      <c r="E95" s="59" t="s">
        <v>2010</v>
      </c>
      <c r="F95" s="8" t="s">
        <v>1992</v>
      </c>
      <c r="G95" s="55" t="s">
        <v>1993</v>
      </c>
      <c r="H95" s="8" t="s">
        <v>1994</v>
      </c>
      <c r="I95" s="162" t="s">
        <v>2011</v>
      </c>
      <c r="J95" s="13" t="s">
        <v>85</v>
      </c>
      <c r="K95" s="210" t="s">
        <v>86</v>
      </c>
      <c r="L95" s="59"/>
      <c r="M95" s="211" t="s">
        <v>86</v>
      </c>
      <c r="N95" s="59"/>
      <c r="O95" s="75" t="s">
        <v>78</v>
      </c>
      <c r="P95" s="59" t="s">
        <v>2012</v>
      </c>
      <c r="Q95" s="75" t="str">
        <f t="shared" si="1"/>
        <v>https://smedia.stepup.edu.vn/thecoach/giaotiep/audio/flexible/20241014082027_My-tricks-t_en-US-ChristopherNeural.mp3</v>
      </c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</row>
    <row r="96">
      <c r="A96" s="143" t="s">
        <v>734</v>
      </c>
      <c r="B96" s="8" t="s">
        <v>84</v>
      </c>
      <c r="C96" s="59"/>
      <c r="D96" s="12"/>
      <c r="E96" s="59" t="s">
        <v>2013</v>
      </c>
      <c r="F96" s="8" t="s">
        <v>2001</v>
      </c>
      <c r="G96" s="55" t="s">
        <v>2002</v>
      </c>
      <c r="H96" s="8" t="s">
        <v>1994</v>
      </c>
      <c r="I96" s="162" t="s">
        <v>2014</v>
      </c>
      <c r="J96" s="13" t="s">
        <v>85</v>
      </c>
      <c r="K96" s="210" t="s">
        <v>86</v>
      </c>
      <c r="L96" s="59"/>
      <c r="M96" s="211" t="s">
        <v>86</v>
      </c>
      <c r="N96" s="59"/>
      <c r="O96" s="75" t="s">
        <v>78</v>
      </c>
      <c r="P96" s="59" t="s">
        <v>2015</v>
      </c>
      <c r="Q96" s="75" t="str">
        <f t="shared" si="1"/>
        <v>https://smedia.stepup.edu.vn/thecoach/giaotiep/audio/flexible/20241014082028_My-tricks-t_en-US-ChristopherNeural.mp3</v>
      </c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</row>
    <row r="97">
      <c r="A97" s="143" t="s">
        <v>735</v>
      </c>
      <c r="B97" s="8" t="s">
        <v>84</v>
      </c>
      <c r="C97" s="59"/>
      <c r="D97" s="12"/>
      <c r="E97" s="59" t="s">
        <v>2016</v>
      </c>
      <c r="F97" s="8" t="s">
        <v>2006</v>
      </c>
      <c r="G97" s="55" t="s">
        <v>2007</v>
      </c>
      <c r="H97" s="8" t="s">
        <v>1994</v>
      </c>
      <c r="I97" s="162" t="s">
        <v>2017</v>
      </c>
      <c r="J97" s="13" t="s">
        <v>85</v>
      </c>
      <c r="K97" s="210" t="s">
        <v>86</v>
      </c>
      <c r="L97" s="59"/>
      <c r="M97" s="211" t="s">
        <v>86</v>
      </c>
      <c r="N97" s="59"/>
      <c r="O97" s="75" t="s">
        <v>78</v>
      </c>
      <c r="P97" s="59" t="s">
        <v>2018</v>
      </c>
      <c r="Q97" s="75" t="str">
        <f t="shared" si="1"/>
        <v>https://smedia.stepup.edu.vn/thecoach/giaotiep/audio/flexible/20241014082029_My-tricks-t_en-US-ChristopherNeural.mp3</v>
      </c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</row>
    <row r="98">
      <c r="A98" s="143" t="s">
        <v>739</v>
      </c>
      <c r="B98" s="8" t="s">
        <v>84</v>
      </c>
      <c r="C98" s="205"/>
      <c r="D98" s="215"/>
      <c r="E98" s="206" t="s">
        <v>2019</v>
      </c>
      <c r="F98" s="8" t="s">
        <v>203</v>
      </c>
      <c r="G98" s="55" t="s">
        <v>208</v>
      </c>
      <c r="H98" s="59"/>
      <c r="I98" s="162" t="s">
        <v>2020</v>
      </c>
      <c r="J98" s="13" t="s">
        <v>85</v>
      </c>
      <c r="K98" s="210" t="s">
        <v>86</v>
      </c>
      <c r="L98" s="59"/>
      <c r="M98" s="211" t="s">
        <v>86</v>
      </c>
      <c r="N98" s="59"/>
      <c r="O98" s="75" t="s">
        <v>78</v>
      </c>
      <c r="P98" s="59" t="s">
        <v>2021</v>
      </c>
      <c r="Q98" s="75" t="str">
        <f t="shared" si="1"/>
        <v>https://smedia.stepup.edu.vn/thecoach/giaotiep/audio/flexible/20241014082030_Any-tips-you_en-US-ChristopherNeural.mp3</v>
      </c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</row>
    <row r="99">
      <c r="A99" s="143" t="s">
        <v>746</v>
      </c>
      <c r="B99" s="8" t="s">
        <v>76</v>
      </c>
      <c r="C99" s="59"/>
      <c r="D99" s="12"/>
      <c r="E99" s="59" t="s">
        <v>2022</v>
      </c>
      <c r="F99" s="12" t="s">
        <v>2022</v>
      </c>
      <c r="G99" s="55" t="s">
        <v>2023</v>
      </c>
      <c r="H99" s="59"/>
      <c r="I99" s="9" t="s">
        <v>2024</v>
      </c>
      <c r="J99" s="13" t="s">
        <v>85</v>
      </c>
      <c r="K99" s="216" t="s">
        <v>79</v>
      </c>
      <c r="L99" s="59"/>
      <c r="M99" s="217" t="s">
        <v>79</v>
      </c>
      <c r="N99" s="59"/>
      <c r="O99" s="75" t="s">
        <v>78</v>
      </c>
      <c r="P99" s="59" t="s">
        <v>2025</v>
      </c>
      <c r="Q99" s="75" t="str">
        <f t="shared" si="1"/>
        <v>https://smedia.stepup.edu.vn/thecoach/giaotiep/audio/flexible/20241014082031_Lets-hit-th_en-US-ChristopherNeural.mp3</v>
      </c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</row>
    <row r="100">
      <c r="A100" s="143" t="s">
        <v>747</v>
      </c>
      <c r="B100" s="8" t="s">
        <v>81</v>
      </c>
      <c r="C100" s="59"/>
      <c r="D100" s="12"/>
      <c r="E100" s="12" t="s">
        <v>2026</v>
      </c>
      <c r="F100" s="55" t="s">
        <v>2022</v>
      </c>
      <c r="G100" s="8" t="s">
        <v>2023</v>
      </c>
      <c r="H100" s="59"/>
      <c r="I100" s="9" t="s">
        <v>2027</v>
      </c>
      <c r="J100" s="13" t="s">
        <v>85</v>
      </c>
      <c r="K100" s="208" t="s">
        <v>82</v>
      </c>
      <c r="L100" s="59"/>
      <c r="M100" s="208" t="s">
        <v>82</v>
      </c>
      <c r="N100" s="59"/>
      <c r="O100" s="75" t="s">
        <v>78</v>
      </c>
      <c r="P100" s="59" t="s">
        <v>2028</v>
      </c>
      <c r="Q100" s="75" t="str">
        <f t="shared" si="1"/>
        <v>https://smedia.stepup.edu.vn/thecoach/giaotiep/audio/flexible/20241014082032_Lets-hit-th_en-US-ChristopherNeural.mp3</v>
      </c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</row>
    <row r="101">
      <c r="A101" s="143" t="s">
        <v>748</v>
      </c>
      <c r="B101" s="8" t="s">
        <v>84</v>
      </c>
      <c r="C101" s="59"/>
      <c r="D101" s="59"/>
      <c r="E101" s="59" t="s">
        <v>2029</v>
      </c>
      <c r="F101" s="8" t="s">
        <v>2030</v>
      </c>
      <c r="G101" s="8" t="s">
        <v>2031</v>
      </c>
      <c r="H101" s="59"/>
      <c r="I101" s="9" t="s">
        <v>2032</v>
      </c>
      <c r="J101" s="13" t="s">
        <v>85</v>
      </c>
      <c r="K101" s="210" t="s">
        <v>86</v>
      </c>
      <c r="L101" s="59"/>
      <c r="M101" s="211" t="s">
        <v>86</v>
      </c>
      <c r="N101" s="59"/>
      <c r="O101" s="75" t="s">
        <v>78</v>
      </c>
      <c r="P101" s="59" t="s">
        <v>2033</v>
      </c>
      <c r="Q101" s="75" t="str">
        <f t="shared" si="1"/>
        <v>https://smedia.stepup.edu.vn/thecoach/giaotiep/audio/flexible/20241014082033_Lets-do-it_en-US-ChristopherNeural.mp3</v>
      </c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</row>
    <row r="102">
      <c r="A102" s="143" t="s">
        <v>749</v>
      </c>
      <c r="B102" s="8" t="s">
        <v>84</v>
      </c>
      <c r="C102" s="59"/>
      <c r="D102" s="59"/>
      <c r="E102" s="59" t="s">
        <v>2034</v>
      </c>
      <c r="F102" s="8" t="s">
        <v>2035</v>
      </c>
      <c r="G102" s="8" t="s">
        <v>2036</v>
      </c>
      <c r="H102" s="59"/>
      <c r="I102" s="162" t="s">
        <v>2037</v>
      </c>
      <c r="J102" s="13" t="s">
        <v>85</v>
      </c>
      <c r="K102" s="212" t="s">
        <v>86</v>
      </c>
      <c r="L102" s="59"/>
      <c r="M102" s="213" t="s">
        <v>86</v>
      </c>
      <c r="N102" s="59"/>
      <c r="O102" s="75" t="s">
        <v>78</v>
      </c>
      <c r="P102" s="59" t="s">
        <v>2038</v>
      </c>
      <c r="Q102" s="75" t="str">
        <f t="shared" si="1"/>
        <v>https://smedia.stepup.edu.vn/thecoach/giaotiep/audio/flexible/20241014082034_Lets-get-do_en-US-ChristopherNeural.mp3</v>
      </c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>
      <c r="A103" s="143" t="s">
        <v>750</v>
      </c>
      <c r="B103" s="8" t="s">
        <v>84</v>
      </c>
      <c r="C103" s="59"/>
      <c r="D103" s="59"/>
      <c r="E103" s="59" t="s">
        <v>2039</v>
      </c>
      <c r="F103" s="8" t="s">
        <v>2022</v>
      </c>
      <c r="G103" s="8" t="s">
        <v>2023</v>
      </c>
      <c r="H103" s="59"/>
      <c r="I103" s="9" t="s">
        <v>2040</v>
      </c>
      <c r="J103" s="13" t="s">
        <v>85</v>
      </c>
      <c r="K103" s="210" t="s">
        <v>86</v>
      </c>
      <c r="L103" s="59"/>
      <c r="M103" s="211" t="s">
        <v>86</v>
      </c>
      <c r="N103" s="59"/>
      <c r="O103" s="75" t="s">
        <v>78</v>
      </c>
      <c r="P103" s="59" t="s">
        <v>2041</v>
      </c>
      <c r="Q103" s="75" t="str">
        <f t="shared" si="1"/>
        <v>https://smedia.stepup.edu.vn/thecoach/giaotiep/audio/flexible/20241014082034_Lets-hit-th_en-US-ChristopherNeural.mp3</v>
      </c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</row>
    <row r="104">
      <c r="A104" s="143" t="s">
        <v>751</v>
      </c>
      <c r="B104" s="8" t="s">
        <v>84</v>
      </c>
      <c r="C104" s="59"/>
      <c r="D104" s="12"/>
      <c r="E104" s="59" t="s">
        <v>2042</v>
      </c>
      <c r="F104" s="8" t="s">
        <v>2030</v>
      </c>
      <c r="G104" s="8" t="s">
        <v>2031</v>
      </c>
      <c r="H104" s="59"/>
      <c r="I104" s="9" t="s">
        <v>2043</v>
      </c>
      <c r="J104" s="13" t="s">
        <v>85</v>
      </c>
      <c r="K104" s="210" t="s">
        <v>86</v>
      </c>
      <c r="L104" s="59"/>
      <c r="M104" s="211" t="s">
        <v>86</v>
      </c>
      <c r="N104" s="59"/>
      <c r="O104" s="75" t="s">
        <v>78</v>
      </c>
      <c r="P104" s="59" t="s">
        <v>2044</v>
      </c>
      <c r="Q104" s="75" t="str">
        <f t="shared" si="1"/>
        <v>https://smedia.stepup.edu.vn/thecoach/giaotiep/audio/flexible/20241014082035_Lets-do-it_en-US-ChristopherNeural.mp3</v>
      </c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</row>
    <row r="105">
      <c r="A105" s="143" t="s">
        <v>752</v>
      </c>
      <c r="B105" s="8" t="s">
        <v>84</v>
      </c>
      <c r="C105" s="59"/>
      <c r="D105" s="12"/>
      <c r="E105" s="59" t="s">
        <v>2045</v>
      </c>
      <c r="F105" s="8" t="s">
        <v>2035</v>
      </c>
      <c r="G105" s="8" t="s">
        <v>2036</v>
      </c>
      <c r="H105" s="59"/>
      <c r="I105" s="162" t="s">
        <v>2046</v>
      </c>
      <c r="J105" s="13" t="s">
        <v>85</v>
      </c>
      <c r="K105" s="210" t="s">
        <v>86</v>
      </c>
      <c r="L105" s="59"/>
      <c r="M105" s="211" t="s">
        <v>86</v>
      </c>
      <c r="N105" s="59"/>
      <c r="O105" s="75" t="s">
        <v>78</v>
      </c>
      <c r="P105" s="59" t="s">
        <v>2047</v>
      </c>
      <c r="Q105" s="75" t="str">
        <f t="shared" si="1"/>
        <v>https://smedia.stepup.edu.vn/thecoach/giaotiep/audio/flexible/20241014082036_Lets-get-do_en-US-ChristopherNeural.mp3</v>
      </c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</row>
    <row r="106">
      <c r="A106" s="143" t="s">
        <v>756</v>
      </c>
      <c r="B106" s="8" t="s">
        <v>84</v>
      </c>
      <c r="C106" s="205"/>
      <c r="D106" s="215"/>
      <c r="E106" s="206" t="s">
        <v>2048</v>
      </c>
      <c r="F106" s="8" t="s">
        <v>213</v>
      </c>
      <c r="G106" s="8" t="s">
        <v>218</v>
      </c>
      <c r="H106" s="59"/>
      <c r="I106" s="9" t="s">
        <v>2049</v>
      </c>
      <c r="J106" s="13" t="s">
        <v>85</v>
      </c>
      <c r="K106" s="210" t="s">
        <v>86</v>
      </c>
      <c r="L106" s="59"/>
      <c r="M106" s="211" t="s">
        <v>86</v>
      </c>
      <c r="N106" s="59"/>
      <c r="O106" s="75" t="s">
        <v>78</v>
      </c>
      <c r="P106" s="59" t="s">
        <v>2050</v>
      </c>
      <c r="Q106" s="75" t="str">
        <f t="shared" si="1"/>
        <v>https://smedia.stepup.edu.vn/thecoach/giaotiep/audio/flexible/20241014082037_Ready-to-swi_en-US-ChristopherNeural.mp3</v>
      </c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</row>
    <row r="107">
      <c r="A107" s="83"/>
      <c r="B107" s="83"/>
      <c r="C107" s="83"/>
      <c r="D107" s="83"/>
      <c r="E107" s="83"/>
      <c r="F107" s="84"/>
      <c r="G107" s="84"/>
      <c r="H107" s="83"/>
      <c r="I107" s="84"/>
      <c r="J107" s="83"/>
      <c r="K107" s="84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</row>
    <row r="108">
      <c r="A108" s="171" t="s">
        <v>2051</v>
      </c>
      <c r="B108" s="8" t="s">
        <v>76</v>
      </c>
      <c r="C108" s="59"/>
      <c r="D108" s="53"/>
      <c r="E108" s="54" t="s">
        <v>236</v>
      </c>
      <c r="F108" s="12" t="s">
        <v>236</v>
      </c>
      <c r="G108" s="55" t="s">
        <v>2052</v>
      </c>
      <c r="H108" s="8"/>
      <c r="I108" s="178" t="s">
        <v>2053</v>
      </c>
      <c r="J108" s="13" t="s">
        <v>85</v>
      </c>
      <c r="K108" s="216" t="s">
        <v>79</v>
      </c>
      <c r="L108" s="59"/>
      <c r="M108" s="217" t="s">
        <v>79</v>
      </c>
      <c r="N108" s="59"/>
      <c r="O108" s="75"/>
      <c r="P108" s="59"/>
      <c r="Q108" s="75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</row>
    <row r="109">
      <c r="A109" s="171" t="s">
        <v>2054</v>
      </c>
      <c r="B109" s="8" t="s">
        <v>81</v>
      </c>
      <c r="C109" s="59"/>
      <c r="D109" s="12"/>
      <c r="E109" s="55" t="s">
        <v>2055</v>
      </c>
      <c r="F109" s="12" t="s">
        <v>236</v>
      </c>
      <c r="G109" s="55" t="s">
        <v>2052</v>
      </c>
      <c r="H109" s="8"/>
      <c r="I109" s="178" t="s">
        <v>2053</v>
      </c>
      <c r="J109" s="168" t="s">
        <v>85</v>
      </c>
      <c r="K109" s="208" t="s">
        <v>82</v>
      </c>
      <c r="L109" s="59"/>
      <c r="M109" s="208" t="s">
        <v>82</v>
      </c>
      <c r="N109" s="59"/>
      <c r="O109" s="75"/>
      <c r="P109" s="59"/>
      <c r="Q109" s="75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</row>
    <row r="110">
      <c r="A110" s="171" t="s">
        <v>2056</v>
      </c>
      <c r="B110" s="8" t="s">
        <v>84</v>
      </c>
      <c r="C110" s="59"/>
      <c r="D110" s="12"/>
      <c r="E110" s="55" t="s">
        <v>2057</v>
      </c>
      <c r="F110" s="12" t="s">
        <v>2058</v>
      </c>
      <c r="G110" s="55" t="s">
        <v>2059</v>
      </c>
      <c r="H110" s="8"/>
      <c r="I110" s="178" t="s">
        <v>2060</v>
      </c>
      <c r="J110" s="13" t="s">
        <v>85</v>
      </c>
      <c r="K110" s="210" t="s">
        <v>86</v>
      </c>
      <c r="L110" s="59"/>
      <c r="M110" s="211" t="s">
        <v>86</v>
      </c>
      <c r="N110" s="59"/>
      <c r="O110" s="75"/>
      <c r="P110" s="59"/>
      <c r="Q110" s="75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</row>
    <row r="111">
      <c r="A111" s="171" t="s">
        <v>2061</v>
      </c>
      <c r="B111" s="8" t="s">
        <v>84</v>
      </c>
      <c r="C111" s="59"/>
      <c r="D111" s="12"/>
      <c r="E111" s="55" t="s">
        <v>2062</v>
      </c>
      <c r="F111" s="12" t="s">
        <v>2063</v>
      </c>
      <c r="G111" s="55" t="s">
        <v>2064</v>
      </c>
      <c r="H111" s="8"/>
      <c r="I111" s="178" t="s">
        <v>2065</v>
      </c>
      <c r="J111" s="13" t="s">
        <v>85</v>
      </c>
      <c r="K111" s="212" t="s">
        <v>86</v>
      </c>
      <c r="L111" s="59"/>
      <c r="M111" s="213" t="s">
        <v>86</v>
      </c>
      <c r="N111" s="59"/>
      <c r="O111" s="75"/>
      <c r="P111" s="59"/>
      <c r="Q111" s="75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</row>
    <row r="112">
      <c r="A112" s="171" t="s">
        <v>2066</v>
      </c>
      <c r="B112" s="8" t="s">
        <v>84</v>
      </c>
      <c r="C112" s="59"/>
      <c r="D112" s="53"/>
      <c r="E112" s="59" t="s">
        <v>2067</v>
      </c>
      <c r="F112" s="8" t="s">
        <v>236</v>
      </c>
      <c r="G112" s="55" t="s">
        <v>2052</v>
      </c>
      <c r="H112" s="8"/>
      <c r="I112" s="178" t="s">
        <v>2068</v>
      </c>
      <c r="J112" s="13" t="s">
        <v>85</v>
      </c>
      <c r="K112" s="210" t="s">
        <v>86</v>
      </c>
      <c r="L112" s="59"/>
      <c r="M112" s="211" t="s">
        <v>86</v>
      </c>
      <c r="N112" s="59"/>
      <c r="O112" s="75"/>
      <c r="P112" s="59"/>
      <c r="Q112" s="75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</row>
    <row r="113">
      <c r="A113" s="171" t="s">
        <v>2069</v>
      </c>
      <c r="B113" s="8" t="s">
        <v>84</v>
      </c>
      <c r="C113" s="59"/>
      <c r="D113" s="53"/>
      <c r="E113" s="59" t="s">
        <v>2070</v>
      </c>
      <c r="F113" s="8" t="s">
        <v>2058</v>
      </c>
      <c r="G113" s="55" t="s">
        <v>2059</v>
      </c>
      <c r="H113" s="8"/>
      <c r="I113" s="178" t="s">
        <v>2071</v>
      </c>
      <c r="J113" s="13" t="s">
        <v>85</v>
      </c>
      <c r="K113" s="210" t="s">
        <v>86</v>
      </c>
      <c r="L113" s="59"/>
      <c r="M113" s="211" t="s">
        <v>86</v>
      </c>
      <c r="N113" s="59"/>
      <c r="O113" s="75"/>
      <c r="P113" s="59"/>
      <c r="Q113" s="75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</row>
    <row r="114">
      <c r="A114" s="171" t="s">
        <v>2072</v>
      </c>
      <c r="B114" s="8" t="s">
        <v>84</v>
      </c>
      <c r="C114" s="59"/>
      <c r="D114" s="53"/>
      <c r="E114" s="59" t="s">
        <v>2073</v>
      </c>
      <c r="F114" s="8" t="s">
        <v>2063</v>
      </c>
      <c r="G114" s="55" t="s">
        <v>2064</v>
      </c>
      <c r="H114" s="8"/>
      <c r="I114" s="178" t="s">
        <v>2074</v>
      </c>
      <c r="J114" s="13" t="s">
        <v>85</v>
      </c>
      <c r="K114" s="210" t="s">
        <v>86</v>
      </c>
      <c r="L114" s="59"/>
      <c r="M114" s="211" t="s">
        <v>86</v>
      </c>
      <c r="N114" s="59"/>
      <c r="O114" s="75"/>
      <c r="P114" s="59"/>
      <c r="Q114" s="75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</row>
    <row r="115">
      <c r="A115" s="171" t="s">
        <v>2075</v>
      </c>
      <c r="B115" s="8" t="s">
        <v>84</v>
      </c>
      <c r="C115" s="205"/>
      <c r="D115" s="227"/>
      <c r="E115" s="206" t="s">
        <v>2076</v>
      </c>
      <c r="F115" s="55" t="s">
        <v>225</v>
      </c>
      <c r="G115" s="175" t="s">
        <v>230</v>
      </c>
      <c r="H115" s="59"/>
      <c r="I115" s="178" t="s">
        <v>2077</v>
      </c>
      <c r="J115" s="13" t="s">
        <v>85</v>
      </c>
      <c r="K115" s="210" t="s">
        <v>86</v>
      </c>
      <c r="L115" s="59"/>
      <c r="M115" s="211" t="s">
        <v>86</v>
      </c>
      <c r="N115" s="59"/>
      <c r="O115" s="75"/>
      <c r="P115" s="59"/>
      <c r="Q115" s="75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</row>
    <row r="116">
      <c r="A116" s="171" t="s">
        <v>2078</v>
      </c>
      <c r="B116" s="8" t="s">
        <v>76</v>
      </c>
      <c r="E116" s="1" t="s">
        <v>2079</v>
      </c>
      <c r="F116" s="228" t="s">
        <v>2079</v>
      </c>
      <c r="G116" s="175" t="s">
        <v>2080</v>
      </c>
      <c r="I116" s="178" t="s">
        <v>2081</v>
      </c>
      <c r="J116" s="13" t="s">
        <v>2082</v>
      </c>
      <c r="K116" s="216" t="s">
        <v>79</v>
      </c>
      <c r="M116" s="217" t="s">
        <v>79</v>
      </c>
    </row>
    <row r="117">
      <c r="A117" s="171" t="s">
        <v>2083</v>
      </c>
      <c r="B117" s="8" t="s">
        <v>81</v>
      </c>
      <c r="E117" s="55" t="s">
        <v>2084</v>
      </c>
      <c r="F117" s="12" t="s">
        <v>2079</v>
      </c>
      <c r="G117" s="175" t="s">
        <v>2080</v>
      </c>
      <c r="I117" s="178" t="s">
        <v>2085</v>
      </c>
      <c r="J117" s="13" t="s">
        <v>2086</v>
      </c>
      <c r="K117" s="208" t="s">
        <v>82</v>
      </c>
      <c r="M117" s="208" t="s">
        <v>82</v>
      </c>
    </row>
    <row r="118">
      <c r="A118" s="171" t="s">
        <v>2087</v>
      </c>
      <c r="B118" s="8" t="s">
        <v>84</v>
      </c>
      <c r="E118" s="55" t="s">
        <v>2088</v>
      </c>
      <c r="F118" s="12" t="s">
        <v>2089</v>
      </c>
      <c r="G118" s="175" t="s">
        <v>2090</v>
      </c>
      <c r="I118" s="178" t="s">
        <v>2091</v>
      </c>
      <c r="J118" s="13" t="s">
        <v>2092</v>
      </c>
      <c r="K118" s="210" t="s">
        <v>86</v>
      </c>
      <c r="M118" s="211" t="s">
        <v>86</v>
      </c>
    </row>
    <row r="119">
      <c r="A119" s="171" t="s">
        <v>2093</v>
      </c>
      <c r="B119" s="8" t="s">
        <v>84</v>
      </c>
      <c r="E119" s="55" t="s">
        <v>2094</v>
      </c>
      <c r="F119" s="12" t="s">
        <v>2095</v>
      </c>
      <c r="G119" s="175" t="s">
        <v>2096</v>
      </c>
      <c r="I119" s="178" t="s">
        <v>2097</v>
      </c>
      <c r="J119" s="13" t="s">
        <v>2098</v>
      </c>
      <c r="K119" s="212" t="s">
        <v>86</v>
      </c>
      <c r="M119" s="213" t="s">
        <v>86</v>
      </c>
    </row>
    <row r="120">
      <c r="A120" s="171" t="s">
        <v>2099</v>
      </c>
      <c r="B120" s="8" t="s">
        <v>84</v>
      </c>
      <c r="E120" s="59" t="s">
        <v>2100</v>
      </c>
      <c r="F120" s="8" t="s">
        <v>2079</v>
      </c>
      <c r="G120" s="175" t="s">
        <v>2080</v>
      </c>
      <c r="I120" s="178" t="s">
        <v>2101</v>
      </c>
      <c r="J120" s="13" t="s">
        <v>2102</v>
      </c>
      <c r="K120" s="210" t="s">
        <v>86</v>
      </c>
      <c r="M120" s="211" t="s">
        <v>86</v>
      </c>
    </row>
    <row r="121">
      <c r="A121" s="171" t="s">
        <v>2103</v>
      </c>
      <c r="B121" s="8" t="s">
        <v>84</v>
      </c>
      <c r="E121" s="59" t="s">
        <v>2104</v>
      </c>
      <c r="F121" s="8" t="s">
        <v>2089</v>
      </c>
      <c r="G121" s="175" t="s">
        <v>2090</v>
      </c>
      <c r="I121" s="178" t="s">
        <v>2105</v>
      </c>
      <c r="J121" s="13" t="s">
        <v>2106</v>
      </c>
      <c r="K121" s="210" t="s">
        <v>86</v>
      </c>
      <c r="M121" s="211" t="s">
        <v>86</v>
      </c>
    </row>
    <row r="122">
      <c r="A122" s="171" t="s">
        <v>2107</v>
      </c>
      <c r="B122" s="8" t="s">
        <v>84</v>
      </c>
      <c r="E122" s="59" t="s">
        <v>2108</v>
      </c>
      <c r="F122" s="8" t="s">
        <v>2095</v>
      </c>
      <c r="G122" s="175" t="s">
        <v>2096</v>
      </c>
      <c r="I122" s="178" t="s">
        <v>2109</v>
      </c>
      <c r="J122" s="13" t="s">
        <v>2110</v>
      </c>
      <c r="K122" s="210" t="s">
        <v>86</v>
      </c>
      <c r="M122" s="211" t="s">
        <v>86</v>
      </c>
    </row>
    <row r="123">
      <c r="A123" s="171" t="s">
        <v>2111</v>
      </c>
      <c r="B123" s="8" t="s">
        <v>84</v>
      </c>
      <c r="C123" s="205"/>
      <c r="D123" s="227"/>
      <c r="E123" s="206" t="s">
        <v>2112</v>
      </c>
      <c r="F123" s="55" t="s">
        <v>524</v>
      </c>
      <c r="G123" s="175" t="s">
        <v>242</v>
      </c>
      <c r="H123" s="59"/>
      <c r="I123" s="178" t="s">
        <v>2113</v>
      </c>
      <c r="J123" s="13" t="s">
        <v>2114</v>
      </c>
      <c r="K123" s="210" t="s">
        <v>86</v>
      </c>
      <c r="L123" s="59"/>
      <c r="M123" s="211" t="s">
        <v>86</v>
      </c>
      <c r="N123" s="59"/>
      <c r="O123" s="75"/>
      <c r="P123" s="59"/>
      <c r="Q123" s="75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</row>
    <row r="124">
      <c r="A124" s="171" t="s">
        <v>2115</v>
      </c>
      <c r="B124" s="8" t="s">
        <v>76</v>
      </c>
      <c r="E124" s="1" t="s">
        <v>2116</v>
      </c>
      <c r="F124" s="228" t="s">
        <v>2116</v>
      </c>
      <c r="G124" s="175" t="s">
        <v>2117</v>
      </c>
      <c r="I124" s="178" t="s">
        <v>2118</v>
      </c>
      <c r="J124" s="13" t="s">
        <v>2119</v>
      </c>
      <c r="K124" s="216" t="s">
        <v>79</v>
      </c>
      <c r="M124" s="217" t="s">
        <v>79</v>
      </c>
    </row>
    <row r="125">
      <c r="A125" s="171" t="s">
        <v>2120</v>
      </c>
      <c r="B125" s="8" t="s">
        <v>81</v>
      </c>
      <c r="E125" s="55" t="s">
        <v>2121</v>
      </c>
      <c r="F125" s="12" t="s">
        <v>2116</v>
      </c>
      <c r="G125" s="175" t="s">
        <v>2117</v>
      </c>
      <c r="I125" s="178" t="s">
        <v>2118</v>
      </c>
      <c r="J125" s="13" t="s">
        <v>2122</v>
      </c>
      <c r="K125" s="208" t="s">
        <v>82</v>
      </c>
      <c r="M125" s="208" t="s">
        <v>82</v>
      </c>
    </row>
    <row r="126">
      <c r="A126" s="171" t="s">
        <v>2123</v>
      </c>
      <c r="B126" s="8" t="s">
        <v>84</v>
      </c>
      <c r="E126" s="55" t="s">
        <v>2124</v>
      </c>
      <c r="F126" s="12" t="s">
        <v>2125</v>
      </c>
      <c r="G126" s="175" t="s">
        <v>2126</v>
      </c>
      <c r="I126" s="178" t="s">
        <v>2127</v>
      </c>
      <c r="J126" s="13" t="s">
        <v>2128</v>
      </c>
      <c r="K126" s="210" t="s">
        <v>86</v>
      </c>
      <c r="M126" s="211" t="s">
        <v>86</v>
      </c>
    </row>
    <row r="127">
      <c r="A127" s="171" t="s">
        <v>2129</v>
      </c>
      <c r="B127" s="8" t="s">
        <v>84</v>
      </c>
      <c r="E127" s="55" t="s">
        <v>2121</v>
      </c>
      <c r="F127" s="12" t="s">
        <v>2130</v>
      </c>
      <c r="G127" s="175" t="s">
        <v>2131</v>
      </c>
      <c r="I127" s="178" t="s">
        <v>2132</v>
      </c>
      <c r="J127" s="13" t="s">
        <v>2133</v>
      </c>
      <c r="K127" s="212" t="s">
        <v>86</v>
      </c>
      <c r="M127" s="213" t="s">
        <v>86</v>
      </c>
    </row>
    <row r="128">
      <c r="A128" s="171" t="s">
        <v>2134</v>
      </c>
      <c r="B128" s="8" t="s">
        <v>84</v>
      </c>
      <c r="E128" s="59" t="s">
        <v>2135</v>
      </c>
      <c r="F128" s="8" t="s">
        <v>2116</v>
      </c>
      <c r="G128" s="175" t="s">
        <v>2117</v>
      </c>
      <c r="I128" s="178" t="s">
        <v>2136</v>
      </c>
      <c r="J128" s="13" t="s">
        <v>2137</v>
      </c>
      <c r="K128" s="210" t="s">
        <v>86</v>
      </c>
      <c r="M128" s="211" t="s">
        <v>86</v>
      </c>
    </row>
    <row r="129">
      <c r="A129" s="171" t="s">
        <v>2138</v>
      </c>
      <c r="B129" s="8" t="s">
        <v>84</v>
      </c>
      <c r="E129" s="59" t="s">
        <v>2139</v>
      </c>
      <c r="F129" s="8" t="s">
        <v>2125</v>
      </c>
      <c r="G129" s="175" t="s">
        <v>2126</v>
      </c>
      <c r="I129" s="178" t="s">
        <v>2140</v>
      </c>
      <c r="J129" s="13" t="s">
        <v>2141</v>
      </c>
      <c r="K129" s="210" t="s">
        <v>86</v>
      </c>
      <c r="M129" s="211" t="s">
        <v>86</v>
      </c>
    </row>
    <row r="130">
      <c r="A130" s="171" t="s">
        <v>2142</v>
      </c>
      <c r="B130" s="8" t="s">
        <v>84</v>
      </c>
      <c r="E130" s="59" t="s">
        <v>2143</v>
      </c>
      <c r="F130" s="8" t="s">
        <v>2130</v>
      </c>
      <c r="G130" s="175" t="s">
        <v>2131</v>
      </c>
      <c r="I130" s="178" t="s">
        <v>2144</v>
      </c>
      <c r="J130" s="13" t="s">
        <v>2145</v>
      </c>
      <c r="K130" s="210" t="s">
        <v>86</v>
      </c>
      <c r="M130" s="211" t="s">
        <v>86</v>
      </c>
    </row>
    <row r="131">
      <c r="A131" s="171" t="s">
        <v>2146</v>
      </c>
      <c r="B131" s="8" t="s">
        <v>84</v>
      </c>
      <c r="C131" s="205"/>
      <c r="D131" s="227"/>
      <c r="E131" s="206" t="s">
        <v>2147</v>
      </c>
      <c r="F131" s="55" t="s">
        <v>2148</v>
      </c>
      <c r="G131" s="175" t="s">
        <v>2149</v>
      </c>
      <c r="H131" s="59"/>
      <c r="I131" s="178" t="s">
        <v>2150</v>
      </c>
      <c r="J131" s="13" t="s">
        <v>2151</v>
      </c>
      <c r="K131" s="210" t="s">
        <v>86</v>
      </c>
      <c r="L131" s="59"/>
      <c r="M131" s="211" t="s">
        <v>86</v>
      </c>
      <c r="N131" s="59"/>
      <c r="O131" s="75"/>
      <c r="P131" s="59"/>
      <c r="Q131" s="75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</row>
    <row r="132">
      <c r="A132" s="171" t="s">
        <v>2152</v>
      </c>
      <c r="B132" s="8" t="s">
        <v>76</v>
      </c>
      <c r="E132" s="1" t="s">
        <v>2153</v>
      </c>
      <c r="F132" s="228" t="s">
        <v>2153</v>
      </c>
      <c r="G132" s="55" t="s">
        <v>2154</v>
      </c>
      <c r="I132" s="178" t="s">
        <v>2155</v>
      </c>
      <c r="J132" s="13" t="s">
        <v>2156</v>
      </c>
      <c r="K132" s="216" t="s">
        <v>79</v>
      </c>
      <c r="M132" s="217" t="s">
        <v>79</v>
      </c>
    </row>
    <row r="133">
      <c r="A133" s="171" t="s">
        <v>2157</v>
      </c>
      <c r="B133" s="8" t="s">
        <v>81</v>
      </c>
      <c r="E133" s="55" t="s">
        <v>2158</v>
      </c>
      <c r="F133" s="12" t="s">
        <v>2153</v>
      </c>
      <c r="G133" s="55" t="s">
        <v>2154</v>
      </c>
      <c r="I133" s="178" t="s">
        <v>2159</v>
      </c>
      <c r="J133" s="13" t="s">
        <v>2160</v>
      </c>
      <c r="K133" s="208" t="s">
        <v>82</v>
      </c>
      <c r="M133" s="208" t="s">
        <v>82</v>
      </c>
    </row>
    <row r="134">
      <c r="A134" s="171" t="s">
        <v>2161</v>
      </c>
      <c r="B134" s="8" t="s">
        <v>84</v>
      </c>
      <c r="E134" s="55" t="s">
        <v>2162</v>
      </c>
      <c r="F134" s="12" t="s">
        <v>2163</v>
      </c>
      <c r="G134" s="55" t="s">
        <v>2164</v>
      </c>
      <c r="I134" s="178" t="s">
        <v>2165</v>
      </c>
      <c r="J134" s="13" t="s">
        <v>2166</v>
      </c>
      <c r="K134" s="210" t="s">
        <v>86</v>
      </c>
      <c r="M134" s="211" t="s">
        <v>86</v>
      </c>
    </row>
    <row r="135">
      <c r="A135" s="171" t="s">
        <v>2167</v>
      </c>
      <c r="B135" s="8" t="s">
        <v>84</v>
      </c>
      <c r="E135" s="55" t="s">
        <v>2168</v>
      </c>
      <c r="F135" s="12" t="s">
        <v>2169</v>
      </c>
      <c r="G135" s="175" t="s">
        <v>2170</v>
      </c>
      <c r="I135" s="178" t="s">
        <v>2171</v>
      </c>
      <c r="J135" s="13" t="s">
        <v>2172</v>
      </c>
      <c r="K135" s="212" t="s">
        <v>86</v>
      </c>
      <c r="M135" s="213" t="s">
        <v>86</v>
      </c>
    </row>
    <row r="136">
      <c r="A136" s="171" t="s">
        <v>2173</v>
      </c>
      <c r="B136" s="8" t="s">
        <v>84</v>
      </c>
      <c r="E136" s="59" t="s">
        <v>2174</v>
      </c>
      <c r="F136" s="8" t="s">
        <v>2153</v>
      </c>
      <c r="G136" s="55" t="s">
        <v>2154</v>
      </c>
      <c r="I136" s="178" t="s">
        <v>2175</v>
      </c>
      <c r="J136" s="13" t="s">
        <v>2176</v>
      </c>
      <c r="K136" s="210" t="s">
        <v>86</v>
      </c>
      <c r="M136" s="211" t="s">
        <v>86</v>
      </c>
    </row>
    <row r="137">
      <c r="A137" s="171" t="s">
        <v>2177</v>
      </c>
      <c r="B137" s="8" t="s">
        <v>84</v>
      </c>
      <c r="E137" s="59" t="s">
        <v>2178</v>
      </c>
      <c r="F137" s="8" t="s">
        <v>2163</v>
      </c>
      <c r="G137" s="55" t="s">
        <v>2164</v>
      </c>
      <c r="I137" s="178" t="s">
        <v>2179</v>
      </c>
      <c r="J137" s="13" t="s">
        <v>2180</v>
      </c>
      <c r="K137" s="210" t="s">
        <v>86</v>
      </c>
      <c r="M137" s="211" t="s">
        <v>86</v>
      </c>
    </row>
    <row r="138">
      <c r="A138" s="171" t="s">
        <v>2181</v>
      </c>
      <c r="B138" s="8" t="s">
        <v>84</v>
      </c>
      <c r="E138" s="59" t="s">
        <v>2182</v>
      </c>
      <c r="F138" s="8" t="s">
        <v>2169</v>
      </c>
      <c r="G138" s="175" t="s">
        <v>2170</v>
      </c>
      <c r="I138" s="178" t="s">
        <v>2183</v>
      </c>
      <c r="J138" s="13" t="s">
        <v>2184</v>
      </c>
      <c r="K138" s="210" t="s">
        <v>86</v>
      </c>
      <c r="M138" s="211" t="s">
        <v>86</v>
      </c>
    </row>
    <row r="139">
      <c r="A139" s="171" t="s">
        <v>2185</v>
      </c>
      <c r="B139" s="8" t="s">
        <v>84</v>
      </c>
      <c r="C139" s="205"/>
      <c r="D139" s="227"/>
      <c r="E139" s="206" t="s">
        <v>2186</v>
      </c>
      <c r="F139" s="55" t="s">
        <v>257</v>
      </c>
      <c r="G139" s="175" t="s">
        <v>262</v>
      </c>
      <c r="H139" s="59"/>
      <c r="I139" s="178" t="s">
        <v>2187</v>
      </c>
      <c r="J139" s="13" t="s">
        <v>2188</v>
      </c>
      <c r="K139" s="210" t="s">
        <v>86</v>
      </c>
      <c r="L139" s="59"/>
      <c r="M139" s="211" t="s">
        <v>86</v>
      </c>
      <c r="N139" s="59"/>
      <c r="O139" s="75"/>
      <c r="P139" s="59"/>
      <c r="Q139" s="75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</row>
    <row r="140">
      <c r="A140" s="171" t="s">
        <v>2189</v>
      </c>
      <c r="B140" s="8" t="s">
        <v>76</v>
      </c>
      <c r="E140" s="1" t="s">
        <v>2190</v>
      </c>
      <c r="F140" s="228" t="s">
        <v>2190</v>
      </c>
      <c r="G140" s="175" t="s">
        <v>2191</v>
      </c>
      <c r="I140" s="178" t="s">
        <v>2192</v>
      </c>
      <c r="J140" s="13" t="s">
        <v>2193</v>
      </c>
      <c r="K140" s="216" t="s">
        <v>79</v>
      </c>
      <c r="M140" s="217" t="s">
        <v>79</v>
      </c>
    </row>
    <row r="141">
      <c r="A141" s="171" t="s">
        <v>2194</v>
      </c>
      <c r="B141" s="8" t="s">
        <v>81</v>
      </c>
      <c r="E141" s="55" t="s">
        <v>2195</v>
      </c>
      <c r="F141" s="12" t="s">
        <v>2190</v>
      </c>
      <c r="G141" s="175" t="s">
        <v>2191</v>
      </c>
      <c r="I141" s="178" t="s">
        <v>2192</v>
      </c>
      <c r="J141" s="13" t="s">
        <v>2196</v>
      </c>
      <c r="K141" s="208" t="s">
        <v>82</v>
      </c>
      <c r="M141" s="208" t="s">
        <v>82</v>
      </c>
    </row>
    <row r="142">
      <c r="A142" s="171" t="s">
        <v>2197</v>
      </c>
      <c r="B142" s="8" t="s">
        <v>84</v>
      </c>
      <c r="E142" s="55" t="s">
        <v>2198</v>
      </c>
      <c r="F142" s="12" t="s">
        <v>2199</v>
      </c>
      <c r="G142" s="175" t="s">
        <v>2200</v>
      </c>
      <c r="I142" s="178" t="s">
        <v>2201</v>
      </c>
      <c r="J142" s="13" t="s">
        <v>2202</v>
      </c>
      <c r="K142" s="210" t="s">
        <v>86</v>
      </c>
      <c r="M142" s="211" t="s">
        <v>86</v>
      </c>
    </row>
    <row r="143">
      <c r="A143" s="171" t="s">
        <v>2203</v>
      </c>
      <c r="B143" s="8" t="s">
        <v>84</v>
      </c>
      <c r="E143" s="55" t="s">
        <v>2204</v>
      </c>
      <c r="F143" s="12" t="s">
        <v>2205</v>
      </c>
      <c r="G143" s="175" t="s">
        <v>2206</v>
      </c>
      <c r="I143" s="178" t="s">
        <v>2207</v>
      </c>
      <c r="J143" s="13" t="s">
        <v>2208</v>
      </c>
      <c r="K143" s="212" t="s">
        <v>86</v>
      </c>
      <c r="M143" s="213" t="s">
        <v>86</v>
      </c>
    </row>
    <row r="144">
      <c r="A144" s="171" t="s">
        <v>2209</v>
      </c>
      <c r="B144" s="8" t="s">
        <v>84</v>
      </c>
      <c r="E144" s="59" t="s">
        <v>2210</v>
      </c>
      <c r="F144" s="8" t="s">
        <v>2190</v>
      </c>
      <c r="G144" s="175" t="s">
        <v>2191</v>
      </c>
      <c r="I144" s="178" t="s">
        <v>2211</v>
      </c>
      <c r="J144" s="13" t="s">
        <v>2212</v>
      </c>
      <c r="K144" s="210" t="s">
        <v>86</v>
      </c>
      <c r="M144" s="211" t="s">
        <v>86</v>
      </c>
    </row>
    <row r="145">
      <c r="A145" s="171" t="s">
        <v>2213</v>
      </c>
      <c r="B145" s="8" t="s">
        <v>84</v>
      </c>
      <c r="E145" s="59" t="s">
        <v>2214</v>
      </c>
      <c r="F145" s="8" t="s">
        <v>2199</v>
      </c>
      <c r="G145" s="175" t="s">
        <v>2200</v>
      </c>
      <c r="I145" s="178" t="s">
        <v>2215</v>
      </c>
      <c r="J145" s="13" t="s">
        <v>2216</v>
      </c>
      <c r="K145" s="210" t="s">
        <v>86</v>
      </c>
      <c r="M145" s="211" t="s">
        <v>86</v>
      </c>
    </row>
    <row r="146">
      <c r="A146" s="171" t="s">
        <v>2217</v>
      </c>
      <c r="B146" s="8" t="s">
        <v>84</v>
      </c>
      <c r="E146" s="59" t="s">
        <v>2218</v>
      </c>
      <c r="F146" s="8" t="s">
        <v>2205</v>
      </c>
      <c r="G146" s="175" t="s">
        <v>2206</v>
      </c>
      <c r="I146" s="178" t="s">
        <v>2219</v>
      </c>
      <c r="J146" s="13" t="s">
        <v>2220</v>
      </c>
      <c r="K146" s="210" t="s">
        <v>86</v>
      </c>
      <c r="M146" s="211" t="s">
        <v>86</v>
      </c>
    </row>
    <row r="147">
      <c r="A147" s="171" t="s">
        <v>2221</v>
      </c>
      <c r="B147" s="8" t="s">
        <v>84</v>
      </c>
      <c r="C147" s="205"/>
      <c r="D147" s="227"/>
      <c r="E147" s="206" t="s">
        <v>2222</v>
      </c>
      <c r="F147" s="55" t="s">
        <v>267</v>
      </c>
      <c r="G147" s="175" t="s">
        <v>272</v>
      </c>
      <c r="H147" s="59"/>
      <c r="I147" s="178" t="s">
        <v>2223</v>
      </c>
      <c r="J147" s="13" t="s">
        <v>2224</v>
      </c>
      <c r="K147" s="210" t="s">
        <v>86</v>
      </c>
      <c r="L147" s="59"/>
      <c r="M147" s="211" t="s">
        <v>86</v>
      </c>
      <c r="N147" s="59"/>
      <c r="O147" s="75"/>
      <c r="P147" s="59"/>
      <c r="Q147" s="75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</row>
    <row r="148">
      <c r="A148" s="171" t="s">
        <v>2225</v>
      </c>
      <c r="B148" s="8" t="s">
        <v>76</v>
      </c>
      <c r="E148" s="1" t="s">
        <v>2226</v>
      </c>
      <c r="F148" s="228" t="s">
        <v>2226</v>
      </c>
      <c r="G148" s="55" t="s">
        <v>2227</v>
      </c>
      <c r="I148" s="178" t="s">
        <v>2228</v>
      </c>
      <c r="J148" s="13" t="s">
        <v>2229</v>
      </c>
      <c r="K148" s="216" t="s">
        <v>79</v>
      </c>
      <c r="M148" s="217" t="s">
        <v>79</v>
      </c>
    </row>
    <row r="149">
      <c r="A149" s="171" t="s">
        <v>2230</v>
      </c>
      <c r="B149" s="8" t="s">
        <v>81</v>
      </c>
      <c r="E149" s="55" t="s">
        <v>2231</v>
      </c>
      <c r="F149" s="12" t="s">
        <v>2226</v>
      </c>
      <c r="G149" s="55" t="s">
        <v>2227</v>
      </c>
      <c r="I149" s="178" t="s">
        <v>2228</v>
      </c>
      <c r="J149" s="13" t="s">
        <v>2232</v>
      </c>
      <c r="K149" s="208" t="s">
        <v>82</v>
      </c>
      <c r="M149" s="208" t="s">
        <v>82</v>
      </c>
    </row>
    <row r="150">
      <c r="A150" s="171" t="s">
        <v>2233</v>
      </c>
      <c r="B150" s="8" t="s">
        <v>84</v>
      </c>
      <c r="E150" s="55" t="s">
        <v>2234</v>
      </c>
      <c r="F150" s="12" t="s">
        <v>2235</v>
      </c>
      <c r="G150" s="175" t="s">
        <v>2236</v>
      </c>
      <c r="I150" s="178" t="s">
        <v>2237</v>
      </c>
      <c r="J150" s="13" t="s">
        <v>2238</v>
      </c>
      <c r="K150" s="210" t="s">
        <v>86</v>
      </c>
      <c r="M150" s="211" t="s">
        <v>86</v>
      </c>
    </row>
    <row r="151">
      <c r="A151" s="171" t="s">
        <v>2239</v>
      </c>
      <c r="B151" s="8" t="s">
        <v>84</v>
      </c>
      <c r="E151" s="55" t="s">
        <v>2240</v>
      </c>
      <c r="F151" s="12" t="s">
        <v>2241</v>
      </c>
      <c r="G151" s="175" t="s">
        <v>2242</v>
      </c>
      <c r="I151" s="178" t="s">
        <v>2243</v>
      </c>
      <c r="J151" s="13" t="s">
        <v>2244</v>
      </c>
      <c r="K151" s="212" t="s">
        <v>86</v>
      </c>
      <c r="M151" s="213" t="s">
        <v>86</v>
      </c>
    </row>
    <row r="152">
      <c r="A152" s="171" t="s">
        <v>2245</v>
      </c>
      <c r="B152" s="8" t="s">
        <v>84</v>
      </c>
      <c r="E152" s="59" t="s">
        <v>2246</v>
      </c>
      <c r="F152" s="8" t="s">
        <v>2226</v>
      </c>
      <c r="G152" s="55" t="s">
        <v>2227</v>
      </c>
      <c r="I152" s="178" t="s">
        <v>2247</v>
      </c>
      <c r="J152" s="13" t="s">
        <v>2248</v>
      </c>
      <c r="K152" s="210" t="s">
        <v>86</v>
      </c>
      <c r="M152" s="211" t="s">
        <v>86</v>
      </c>
    </row>
    <row r="153">
      <c r="A153" s="171" t="s">
        <v>2249</v>
      </c>
      <c r="B153" s="8" t="s">
        <v>84</v>
      </c>
      <c r="E153" s="59" t="s">
        <v>2250</v>
      </c>
      <c r="F153" s="8" t="s">
        <v>2235</v>
      </c>
      <c r="G153" s="175" t="s">
        <v>2236</v>
      </c>
      <c r="I153" s="178" t="s">
        <v>2251</v>
      </c>
      <c r="J153" s="13" t="s">
        <v>2252</v>
      </c>
      <c r="K153" s="210" t="s">
        <v>86</v>
      </c>
      <c r="M153" s="211" t="s">
        <v>86</v>
      </c>
    </row>
    <row r="154">
      <c r="A154" s="171" t="s">
        <v>2253</v>
      </c>
      <c r="B154" s="8" t="s">
        <v>84</v>
      </c>
      <c r="E154" s="59" t="s">
        <v>2254</v>
      </c>
      <c r="F154" s="8" t="s">
        <v>2241</v>
      </c>
      <c r="G154" s="175" t="s">
        <v>2242</v>
      </c>
      <c r="I154" s="178" t="s">
        <v>2255</v>
      </c>
      <c r="J154" s="13" t="s">
        <v>2256</v>
      </c>
      <c r="K154" s="210" t="s">
        <v>86</v>
      </c>
      <c r="M154" s="211" t="s">
        <v>86</v>
      </c>
    </row>
    <row r="155">
      <c r="A155" s="171" t="s">
        <v>2257</v>
      </c>
      <c r="B155" s="8" t="s">
        <v>84</v>
      </c>
      <c r="C155" s="205"/>
      <c r="D155" s="227"/>
      <c r="E155" s="206" t="s">
        <v>2258</v>
      </c>
      <c r="F155" s="55" t="s">
        <v>278</v>
      </c>
      <c r="G155" s="175" t="s">
        <v>283</v>
      </c>
      <c r="H155" s="59"/>
      <c r="I155" s="178" t="s">
        <v>2259</v>
      </c>
      <c r="J155" s="13" t="s">
        <v>2260</v>
      </c>
      <c r="K155" s="210" t="s">
        <v>86</v>
      </c>
      <c r="L155" s="59"/>
      <c r="M155" s="211" t="s">
        <v>86</v>
      </c>
      <c r="N155" s="59"/>
      <c r="O155" s="75"/>
      <c r="P155" s="59"/>
      <c r="Q155" s="75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</row>
    <row r="156">
      <c r="A156" s="83"/>
      <c r="B156" s="83"/>
      <c r="C156" s="83"/>
      <c r="D156" s="83"/>
      <c r="E156" s="83"/>
      <c r="F156" s="84"/>
      <c r="G156" s="84"/>
      <c r="H156" s="83"/>
      <c r="I156" s="84"/>
      <c r="J156" s="83"/>
      <c r="K156" s="84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</row>
    <row r="157">
      <c r="A157" s="171" t="s">
        <v>2261</v>
      </c>
      <c r="B157" s="8" t="s">
        <v>76</v>
      </c>
      <c r="E157" s="1" t="s">
        <v>2262</v>
      </c>
      <c r="F157" s="228" t="s">
        <v>2262</v>
      </c>
      <c r="G157" s="55" t="s">
        <v>2227</v>
      </c>
      <c r="I157" s="178" t="s">
        <v>2263</v>
      </c>
      <c r="J157" s="13" t="s">
        <v>2082</v>
      </c>
      <c r="K157" s="216" t="s">
        <v>79</v>
      </c>
      <c r="M157" s="217" t="s">
        <v>79</v>
      </c>
    </row>
    <row r="158">
      <c r="A158" s="171" t="s">
        <v>2264</v>
      </c>
      <c r="B158" s="8" t="s">
        <v>81</v>
      </c>
      <c r="E158" s="55" t="s">
        <v>2265</v>
      </c>
      <c r="F158" s="12" t="s">
        <v>2262</v>
      </c>
      <c r="G158" s="55" t="s">
        <v>2227</v>
      </c>
      <c r="I158" s="178" t="s">
        <v>2266</v>
      </c>
      <c r="J158" s="13" t="s">
        <v>85</v>
      </c>
      <c r="K158" s="208" t="s">
        <v>82</v>
      </c>
      <c r="M158" s="208" t="s">
        <v>82</v>
      </c>
    </row>
    <row r="159">
      <c r="A159" s="171" t="s">
        <v>2267</v>
      </c>
      <c r="B159" s="8" t="s">
        <v>84</v>
      </c>
      <c r="E159" s="55" t="s">
        <v>2268</v>
      </c>
      <c r="F159" s="12" t="s">
        <v>2269</v>
      </c>
      <c r="G159" s="175" t="s">
        <v>2236</v>
      </c>
      <c r="I159" s="178" t="s">
        <v>2270</v>
      </c>
      <c r="J159" s="13" t="s">
        <v>2271</v>
      </c>
      <c r="K159" s="210" t="s">
        <v>86</v>
      </c>
      <c r="M159" s="211" t="s">
        <v>86</v>
      </c>
    </row>
    <row r="160">
      <c r="A160" s="171" t="s">
        <v>2272</v>
      </c>
      <c r="B160" s="8" t="s">
        <v>84</v>
      </c>
      <c r="E160" s="55" t="s">
        <v>2273</v>
      </c>
      <c r="F160" s="12" t="s">
        <v>2274</v>
      </c>
      <c r="G160" s="175" t="s">
        <v>2242</v>
      </c>
      <c r="I160" s="178" t="s">
        <v>2275</v>
      </c>
      <c r="J160" s="13" t="s">
        <v>2276</v>
      </c>
      <c r="K160" s="212" t="s">
        <v>86</v>
      </c>
      <c r="M160" s="213" t="s">
        <v>86</v>
      </c>
    </row>
    <row r="161">
      <c r="A161" s="171" t="s">
        <v>2277</v>
      </c>
      <c r="B161" s="8" t="s">
        <v>84</v>
      </c>
      <c r="E161" s="59" t="s">
        <v>2278</v>
      </c>
      <c r="F161" s="8" t="s">
        <v>2262</v>
      </c>
      <c r="G161" s="55" t="s">
        <v>2227</v>
      </c>
      <c r="I161" s="178" t="s">
        <v>2279</v>
      </c>
      <c r="J161" s="13" t="s">
        <v>2280</v>
      </c>
      <c r="K161" s="210" t="s">
        <v>86</v>
      </c>
      <c r="M161" s="211" t="s">
        <v>86</v>
      </c>
    </row>
    <row r="162">
      <c r="A162" s="171" t="s">
        <v>2281</v>
      </c>
      <c r="B162" s="8" t="s">
        <v>84</v>
      </c>
      <c r="E162" s="59" t="s">
        <v>2282</v>
      </c>
      <c r="F162" s="8" t="s">
        <v>2269</v>
      </c>
      <c r="G162" s="175" t="s">
        <v>2236</v>
      </c>
      <c r="I162" s="178" t="s">
        <v>2283</v>
      </c>
      <c r="J162" s="13" t="s">
        <v>2276</v>
      </c>
      <c r="K162" s="210" t="s">
        <v>86</v>
      </c>
      <c r="M162" s="211" t="s">
        <v>86</v>
      </c>
    </row>
    <row r="163">
      <c r="A163" s="171" t="s">
        <v>2284</v>
      </c>
      <c r="B163" s="8" t="s">
        <v>84</v>
      </c>
      <c r="E163" s="59" t="s">
        <v>2285</v>
      </c>
      <c r="F163" s="8" t="s">
        <v>2274</v>
      </c>
      <c r="G163" s="175" t="s">
        <v>2242</v>
      </c>
      <c r="I163" s="178" t="s">
        <v>2286</v>
      </c>
      <c r="J163" s="13" t="s">
        <v>2271</v>
      </c>
      <c r="K163" s="210" t="s">
        <v>86</v>
      </c>
      <c r="M163" s="211" t="s">
        <v>86</v>
      </c>
    </row>
    <row r="164">
      <c r="A164" s="171" t="s">
        <v>2287</v>
      </c>
      <c r="B164" s="8" t="s">
        <v>84</v>
      </c>
      <c r="C164" s="205"/>
      <c r="D164" s="227"/>
      <c r="E164" s="206" t="s">
        <v>2288</v>
      </c>
      <c r="F164" s="55" t="s">
        <v>290</v>
      </c>
      <c r="G164" s="175" t="s">
        <v>283</v>
      </c>
      <c r="H164" s="59"/>
      <c r="I164" s="178" t="s">
        <v>2289</v>
      </c>
      <c r="J164" s="13" t="s">
        <v>85</v>
      </c>
      <c r="K164" s="210" t="s">
        <v>86</v>
      </c>
      <c r="L164" s="59"/>
      <c r="M164" s="211" t="s">
        <v>86</v>
      </c>
      <c r="N164" s="59"/>
      <c r="O164" s="75"/>
      <c r="P164" s="59"/>
      <c r="Q164" s="75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</row>
    <row r="165">
      <c r="A165" s="171" t="s">
        <v>2290</v>
      </c>
      <c r="B165" s="8" t="s">
        <v>76</v>
      </c>
      <c r="E165" s="1" t="s">
        <v>2291</v>
      </c>
      <c r="F165" s="228" t="s">
        <v>2291</v>
      </c>
      <c r="G165" s="55" t="s">
        <v>2227</v>
      </c>
      <c r="I165" s="178" t="s">
        <v>2292</v>
      </c>
      <c r="J165" s="13" t="s">
        <v>2082</v>
      </c>
      <c r="K165" s="216" t="s">
        <v>79</v>
      </c>
      <c r="M165" s="217" t="s">
        <v>79</v>
      </c>
    </row>
    <row r="166">
      <c r="A166" s="171" t="s">
        <v>2293</v>
      </c>
      <c r="B166" s="8" t="s">
        <v>81</v>
      </c>
      <c r="E166" s="55" t="s">
        <v>2294</v>
      </c>
      <c r="F166" s="12" t="s">
        <v>2291</v>
      </c>
      <c r="G166" s="55" t="s">
        <v>2227</v>
      </c>
      <c r="I166" s="178" t="s">
        <v>2292</v>
      </c>
      <c r="J166" s="13" t="s">
        <v>2086</v>
      </c>
      <c r="K166" s="208" t="s">
        <v>82</v>
      </c>
      <c r="M166" s="208" t="s">
        <v>82</v>
      </c>
    </row>
    <row r="167">
      <c r="A167" s="171" t="s">
        <v>2295</v>
      </c>
      <c r="B167" s="8" t="s">
        <v>84</v>
      </c>
      <c r="E167" s="55" t="s">
        <v>2296</v>
      </c>
      <c r="F167" s="12" t="s">
        <v>2297</v>
      </c>
      <c r="G167" s="175" t="s">
        <v>2236</v>
      </c>
      <c r="I167" s="178" t="s">
        <v>2298</v>
      </c>
      <c r="J167" s="13" t="s">
        <v>2092</v>
      </c>
      <c r="K167" s="210" t="s">
        <v>86</v>
      </c>
      <c r="M167" s="211" t="s">
        <v>86</v>
      </c>
    </row>
    <row r="168">
      <c r="A168" s="171" t="s">
        <v>2299</v>
      </c>
      <c r="B168" s="8" t="s">
        <v>84</v>
      </c>
      <c r="E168" s="55" t="s">
        <v>2300</v>
      </c>
      <c r="F168" s="12" t="s">
        <v>2301</v>
      </c>
      <c r="G168" s="175" t="s">
        <v>2242</v>
      </c>
      <c r="I168" s="178" t="s">
        <v>2302</v>
      </c>
      <c r="J168" s="13" t="s">
        <v>2098</v>
      </c>
      <c r="K168" s="212" t="s">
        <v>86</v>
      </c>
      <c r="M168" s="213" t="s">
        <v>86</v>
      </c>
    </row>
    <row r="169">
      <c r="A169" s="171" t="s">
        <v>2303</v>
      </c>
      <c r="B169" s="8" t="s">
        <v>84</v>
      </c>
      <c r="E169" s="59" t="s">
        <v>2304</v>
      </c>
      <c r="F169" s="8" t="s">
        <v>2291</v>
      </c>
      <c r="G169" s="55" t="s">
        <v>2227</v>
      </c>
      <c r="I169" s="178" t="s">
        <v>2305</v>
      </c>
      <c r="J169" s="13" t="s">
        <v>2102</v>
      </c>
      <c r="K169" s="210" t="s">
        <v>86</v>
      </c>
      <c r="M169" s="211" t="s">
        <v>86</v>
      </c>
    </row>
    <row r="170">
      <c r="A170" s="171" t="s">
        <v>2306</v>
      </c>
      <c r="B170" s="8" t="s">
        <v>84</v>
      </c>
      <c r="E170" s="59" t="s">
        <v>2307</v>
      </c>
      <c r="F170" s="8" t="s">
        <v>2297</v>
      </c>
      <c r="G170" s="175" t="s">
        <v>2236</v>
      </c>
      <c r="I170" s="178" t="s">
        <v>2308</v>
      </c>
      <c r="J170" s="13" t="s">
        <v>2106</v>
      </c>
      <c r="K170" s="210" t="s">
        <v>86</v>
      </c>
      <c r="M170" s="211" t="s">
        <v>86</v>
      </c>
    </row>
    <row r="171">
      <c r="A171" s="171" t="s">
        <v>2309</v>
      </c>
      <c r="B171" s="8" t="s">
        <v>84</v>
      </c>
      <c r="E171" s="59" t="s">
        <v>2310</v>
      </c>
      <c r="F171" s="8" t="s">
        <v>2301</v>
      </c>
      <c r="G171" s="175" t="s">
        <v>2242</v>
      </c>
      <c r="I171" s="178" t="s">
        <v>2311</v>
      </c>
      <c r="J171" s="13" t="s">
        <v>2110</v>
      </c>
      <c r="K171" s="210" t="s">
        <v>86</v>
      </c>
      <c r="M171" s="211" t="s">
        <v>86</v>
      </c>
    </row>
    <row r="172">
      <c r="A172" s="171" t="s">
        <v>2312</v>
      </c>
      <c r="B172" s="8" t="s">
        <v>84</v>
      </c>
      <c r="C172" s="205"/>
      <c r="D172" s="227"/>
      <c r="E172" s="206" t="s">
        <v>2313</v>
      </c>
      <c r="F172" s="55" t="s">
        <v>300</v>
      </c>
      <c r="G172" s="175" t="s">
        <v>283</v>
      </c>
      <c r="H172" s="59"/>
      <c r="I172" s="178" t="s">
        <v>2314</v>
      </c>
      <c r="J172" s="13" t="s">
        <v>2114</v>
      </c>
      <c r="K172" s="210" t="s">
        <v>86</v>
      </c>
      <c r="L172" s="59"/>
      <c r="M172" s="211" t="s">
        <v>86</v>
      </c>
      <c r="N172" s="59"/>
      <c r="O172" s="75"/>
      <c r="P172" s="59"/>
      <c r="Q172" s="75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</row>
    <row r="173">
      <c r="A173" s="171" t="s">
        <v>2315</v>
      </c>
      <c r="B173" s="8" t="s">
        <v>76</v>
      </c>
      <c r="E173" s="1" t="s">
        <v>2316</v>
      </c>
      <c r="F173" s="228" t="s">
        <v>2316</v>
      </c>
      <c r="G173" s="55" t="s">
        <v>2227</v>
      </c>
      <c r="I173" s="8" t="s">
        <v>2317</v>
      </c>
      <c r="J173" s="13" t="s">
        <v>2119</v>
      </c>
      <c r="K173" s="216" t="s">
        <v>79</v>
      </c>
      <c r="M173" s="217" t="s">
        <v>79</v>
      </c>
    </row>
    <row r="174">
      <c r="A174" s="171" t="s">
        <v>2318</v>
      </c>
      <c r="B174" s="8" t="s">
        <v>81</v>
      </c>
      <c r="E174" s="55" t="s">
        <v>2319</v>
      </c>
      <c r="F174" s="12" t="s">
        <v>2316</v>
      </c>
      <c r="G174" s="55" t="s">
        <v>2227</v>
      </c>
      <c r="I174" s="8" t="s">
        <v>2320</v>
      </c>
      <c r="J174" s="13" t="s">
        <v>2122</v>
      </c>
      <c r="K174" s="208" t="s">
        <v>82</v>
      </c>
      <c r="M174" s="208" t="s">
        <v>82</v>
      </c>
    </row>
    <row r="175">
      <c r="A175" s="171" t="s">
        <v>2321</v>
      </c>
      <c r="B175" s="8" t="s">
        <v>84</v>
      </c>
      <c r="E175" s="55" t="s">
        <v>2322</v>
      </c>
      <c r="F175" s="12" t="s">
        <v>2323</v>
      </c>
      <c r="G175" s="175" t="s">
        <v>2236</v>
      </c>
      <c r="I175" s="8" t="s">
        <v>2324</v>
      </c>
      <c r="J175" s="13" t="s">
        <v>2128</v>
      </c>
      <c r="K175" s="210" t="s">
        <v>86</v>
      </c>
      <c r="M175" s="211" t="s">
        <v>86</v>
      </c>
    </row>
    <row r="176">
      <c r="A176" s="171" t="s">
        <v>2325</v>
      </c>
      <c r="B176" s="8" t="s">
        <v>84</v>
      </c>
      <c r="E176" s="55" t="s">
        <v>2326</v>
      </c>
      <c r="F176" s="12" t="s">
        <v>2327</v>
      </c>
      <c r="G176" s="175" t="s">
        <v>2242</v>
      </c>
      <c r="I176" s="8" t="s">
        <v>2328</v>
      </c>
      <c r="J176" s="13" t="s">
        <v>2133</v>
      </c>
      <c r="K176" s="212" t="s">
        <v>86</v>
      </c>
      <c r="M176" s="213" t="s">
        <v>86</v>
      </c>
    </row>
    <row r="177">
      <c r="A177" s="171" t="s">
        <v>2329</v>
      </c>
      <c r="B177" s="8" t="s">
        <v>84</v>
      </c>
      <c r="E177" s="59" t="s">
        <v>2330</v>
      </c>
      <c r="F177" s="8" t="s">
        <v>2316</v>
      </c>
      <c r="G177" s="55" t="s">
        <v>2227</v>
      </c>
      <c r="I177" s="8" t="s">
        <v>2331</v>
      </c>
      <c r="J177" s="13" t="s">
        <v>2137</v>
      </c>
      <c r="K177" s="210" t="s">
        <v>86</v>
      </c>
      <c r="M177" s="211" t="s">
        <v>86</v>
      </c>
    </row>
    <row r="178">
      <c r="A178" s="171" t="s">
        <v>2332</v>
      </c>
      <c r="B178" s="8" t="s">
        <v>84</v>
      </c>
      <c r="E178" s="59" t="s">
        <v>2333</v>
      </c>
      <c r="F178" s="8" t="s">
        <v>2323</v>
      </c>
      <c r="G178" s="175" t="s">
        <v>2236</v>
      </c>
      <c r="I178" s="8" t="s">
        <v>2334</v>
      </c>
      <c r="J178" s="13" t="s">
        <v>2141</v>
      </c>
      <c r="K178" s="210" t="s">
        <v>86</v>
      </c>
      <c r="M178" s="211" t="s">
        <v>86</v>
      </c>
    </row>
    <row r="179">
      <c r="A179" s="171" t="s">
        <v>2335</v>
      </c>
      <c r="B179" s="8" t="s">
        <v>84</v>
      </c>
      <c r="E179" s="59" t="s">
        <v>2336</v>
      </c>
      <c r="F179" s="8" t="s">
        <v>2327</v>
      </c>
      <c r="G179" s="175" t="s">
        <v>2242</v>
      </c>
      <c r="I179" s="8" t="s">
        <v>2337</v>
      </c>
      <c r="J179" s="13" t="s">
        <v>2145</v>
      </c>
      <c r="K179" s="210" t="s">
        <v>86</v>
      </c>
      <c r="M179" s="211" t="s">
        <v>86</v>
      </c>
    </row>
    <row r="180">
      <c r="A180" s="171" t="s">
        <v>2338</v>
      </c>
      <c r="B180" s="8" t="s">
        <v>84</v>
      </c>
      <c r="C180" s="205"/>
      <c r="D180" s="227"/>
      <c r="E180" s="206" t="s">
        <v>2339</v>
      </c>
      <c r="F180" s="55" t="s">
        <v>310</v>
      </c>
      <c r="G180" s="175" t="s">
        <v>283</v>
      </c>
      <c r="H180" s="59"/>
      <c r="I180" s="55" t="s">
        <v>2340</v>
      </c>
      <c r="J180" s="13" t="s">
        <v>2151</v>
      </c>
      <c r="K180" s="210" t="s">
        <v>86</v>
      </c>
      <c r="L180" s="59"/>
      <c r="M180" s="211" t="s">
        <v>86</v>
      </c>
      <c r="N180" s="59"/>
      <c r="O180" s="75"/>
      <c r="P180" s="59"/>
      <c r="Q180" s="75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</row>
    <row r="181">
      <c r="A181" s="171" t="s">
        <v>2341</v>
      </c>
      <c r="B181" s="8" t="s">
        <v>76</v>
      </c>
      <c r="E181" s="1" t="s">
        <v>2342</v>
      </c>
      <c r="F181" s="228" t="s">
        <v>2342</v>
      </c>
      <c r="G181" s="55" t="s">
        <v>2227</v>
      </c>
      <c r="I181" s="178" t="s">
        <v>2343</v>
      </c>
      <c r="J181" s="13" t="s">
        <v>2156</v>
      </c>
      <c r="K181" s="216" t="s">
        <v>79</v>
      </c>
      <c r="M181" s="217" t="s">
        <v>79</v>
      </c>
    </row>
    <row r="182">
      <c r="A182" s="171" t="s">
        <v>2344</v>
      </c>
      <c r="B182" s="8" t="s">
        <v>81</v>
      </c>
      <c r="E182" s="55" t="s">
        <v>2345</v>
      </c>
      <c r="F182" s="12" t="s">
        <v>2342</v>
      </c>
      <c r="G182" s="55" t="s">
        <v>2227</v>
      </c>
      <c r="I182" s="178" t="s">
        <v>2343</v>
      </c>
      <c r="J182" s="13" t="s">
        <v>2160</v>
      </c>
      <c r="K182" s="208" t="s">
        <v>82</v>
      </c>
      <c r="M182" s="208" t="s">
        <v>82</v>
      </c>
    </row>
    <row r="183">
      <c r="A183" s="171" t="s">
        <v>2346</v>
      </c>
      <c r="B183" s="8" t="s">
        <v>84</v>
      </c>
      <c r="E183" s="55" t="s">
        <v>2347</v>
      </c>
      <c r="F183" s="12" t="s">
        <v>2348</v>
      </c>
      <c r="G183" s="175" t="s">
        <v>2236</v>
      </c>
      <c r="I183" s="178" t="s">
        <v>2349</v>
      </c>
      <c r="J183" s="13" t="s">
        <v>2166</v>
      </c>
      <c r="K183" s="210" t="s">
        <v>86</v>
      </c>
      <c r="M183" s="211" t="s">
        <v>86</v>
      </c>
    </row>
    <row r="184">
      <c r="A184" s="171" t="s">
        <v>2350</v>
      </c>
      <c r="B184" s="8" t="s">
        <v>84</v>
      </c>
      <c r="E184" s="55" t="s">
        <v>2351</v>
      </c>
      <c r="F184" s="12" t="s">
        <v>2352</v>
      </c>
      <c r="G184" s="175" t="s">
        <v>2242</v>
      </c>
      <c r="I184" s="178" t="s">
        <v>2353</v>
      </c>
      <c r="J184" s="13" t="s">
        <v>2172</v>
      </c>
      <c r="K184" s="212" t="s">
        <v>86</v>
      </c>
      <c r="M184" s="213" t="s">
        <v>86</v>
      </c>
    </row>
    <row r="185">
      <c r="A185" s="171" t="s">
        <v>2354</v>
      </c>
      <c r="B185" s="8" t="s">
        <v>84</v>
      </c>
      <c r="E185" s="59" t="s">
        <v>2355</v>
      </c>
      <c r="F185" s="8" t="s">
        <v>2342</v>
      </c>
      <c r="G185" s="55" t="s">
        <v>2227</v>
      </c>
      <c r="I185" s="178" t="s">
        <v>2356</v>
      </c>
      <c r="J185" s="13" t="s">
        <v>2176</v>
      </c>
      <c r="K185" s="210" t="s">
        <v>86</v>
      </c>
      <c r="M185" s="211" t="s">
        <v>86</v>
      </c>
    </row>
    <row r="186">
      <c r="A186" s="171" t="s">
        <v>2357</v>
      </c>
      <c r="B186" s="8" t="s">
        <v>84</v>
      </c>
      <c r="E186" s="59" t="s">
        <v>2358</v>
      </c>
      <c r="F186" s="8" t="s">
        <v>2348</v>
      </c>
      <c r="G186" s="175" t="s">
        <v>2236</v>
      </c>
      <c r="I186" s="178" t="s">
        <v>2359</v>
      </c>
      <c r="J186" s="13" t="s">
        <v>2180</v>
      </c>
      <c r="K186" s="210" t="s">
        <v>86</v>
      </c>
      <c r="M186" s="211" t="s">
        <v>86</v>
      </c>
    </row>
    <row r="187">
      <c r="A187" s="171" t="s">
        <v>2360</v>
      </c>
      <c r="B187" s="8" t="s">
        <v>84</v>
      </c>
      <c r="E187" s="59" t="s">
        <v>2361</v>
      </c>
      <c r="F187" s="8" t="s">
        <v>2352</v>
      </c>
      <c r="G187" s="175" t="s">
        <v>2242</v>
      </c>
      <c r="I187" s="178" t="s">
        <v>2362</v>
      </c>
      <c r="J187" s="13" t="s">
        <v>2184</v>
      </c>
      <c r="K187" s="210" t="s">
        <v>86</v>
      </c>
      <c r="M187" s="211" t="s">
        <v>86</v>
      </c>
    </row>
    <row r="188">
      <c r="A188" s="171" t="s">
        <v>2363</v>
      </c>
      <c r="B188" s="8" t="s">
        <v>84</v>
      </c>
      <c r="C188" s="205"/>
      <c r="D188" s="227"/>
      <c r="E188" s="206" t="s">
        <v>2364</v>
      </c>
      <c r="F188" s="55" t="s">
        <v>320</v>
      </c>
      <c r="G188" s="175" t="s">
        <v>283</v>
      </c>
      <c r="H188" s="59"/>
      <c r="I188" s="178" t="s">
        <v>2365</v>
      </c>
      <c r="J188" s="13" t="s">
        <v>2188</v>
      </c>
      <c r="K188" s="210" t="s">
        <v>86</v>
      </c>
      <c r="L188" s="59"/>
      <c r="M188" s="211" t="s">
        <v>86</v>
      </c>
      <c r="N188" s="59"/>
      <c r="O188" s="75"/>
      <c r="P188" s="59"/>
      <c r="Q188" s="75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</row>
    <row r="189">
      <c r="A189" s="171" t="s">
        <v>2366</v>
      </c>
      <c r="B189" s="8" t="s">
        <v>76</v>
      </c>
      <c r="E189" s="1" t="s">
        <v>2367</v>
      </c>
      <c r="F189" s="228" t="s">
        <v>2367</v>
      </c>
      <c r="G189" s="55" t="s">
        <v>2227</v>
      </c>
      <c r="I189" s="178" t="s">
        <v>2368</v>
      </c>
      <c r="J189" s="13" t="s">
        <v>2193</v>
      </c>
      <c r="K189" s="216" t="s">
        <v>79</v>
      </c>
      <c r="M189" s="217" t="s">
        <v>79</v>
      </c>
    </row>
    <row r="190">
      <c r="A190" s="171" t="s">
        <v>2369</v>
      </c>
      <c r="B190" s="8" t="s">
        <v>81</v>
      </c>
      <c r="E190" s="55" t="s">
        <v>2370</v>
      </c>
      <c r="F190" s="12" t="s">
        <v>2367</v>
      </c>
      <c r="G190" s="55" t="s">
        <v>2227</v>
      </c>
      <c r="I190" s="178" t="s">
        <v>2368</v>
      </c>
      <c r="J190" s="13" t="s">
        <v>2196</v>
      </c>
      <c r="K190" s="208" t="s">
        <v>82</v>
      </c>
      <c r="M190" s="208" t="s">
        <v>82</v>
      </c>
    </row>
    <row r="191">
      <c r="A191" s="171" t="s">
        <v>2371</v>
      </c>
      <c r="B191" s="8" t="s">
        <v>84</v>
      </c>
      <c r="E191" s="55" t="s">
        <v>2372</v>
      </c>
      <c r="F191" s="12" t="s">
        <v>2373</v>
      </c>
      <c r="G191" s="175" t="s">
        <v>2236</v>
      </c>
      <c r="I191" s="178" t="s">
        <v>2374</v>
      </c>
      <c r="J191" s="13" t="s">
        <v>2202</v>
      </c>
      <c r="K191" s="210" t="s">
        <v>86</v>
      </c>
      <c r="M191" s="211" t="s">
        <v>86</v>
      </c>
    </row>
    <row r="192">
      <c r="A192" s="171" t="s">
        <v>2375</v>
      </c>
      <c r="B192" s="8" t="s">
        <v>84</v>
      </c>
      <c r="E192" s="55" t="s">
        <v>2376</v>
      </c>
      <c r="F192" s="12" t="s">
        <v>2377</v>
      </c>
      <c r="G192" s="175" t="s">
        <v>2242</v>
      </c>
      <c r="I192" s="178" t="s">
        <v>2378</v>
      </c>
      <c r="J192" s="13" t="s">
        <v>2208</v>
      </c>
      <c r="K192" s="212" t="s">
        <v>86</v>
      </c>
      <c r="M192" s="213" t="s">
        <v>86</v>
      </c>
    </row>
    <row r="193">
      <c r="A193" s="171" t="s">
        <v>2379</v>
      </c>
      <c r="B193" s="8" t="s">
        <v>84</v>
      </c>
      <c r="E193" s="59" t="s">
        <v>2380</v>
      </c>
      <c r="F193" s="8" t="s">
        <v>2367</v>
      </c>
      <c r="G193" s="55" t="s">
        <v>2227</v>
      </c>
      <c r="I193" s="178" t="s">
        <v>2381</v>
      </c>
      <c r="J193" s="13" t="s">
        <v>2212</v>
      </c>
      <c r="K193" s="210" t="s">
        <v>86</v>
      </c>
      <c r="M193" s="211" t="s">
        <v>86</v>
      </c>
    </row>
    <row r="194">
      <c r="A194" s="171" t="s">
        <v>2382</v>
      </c>
      <c r="B194" s="8" t="s">
        <v>84</v>
      </c>
      <c r="E194" s="59" t="s">
        <v>2383</v>
      </c>
      <c r="F194" s="8" t="s">
        <v>2373</v>
      </c>
      <c r="G194" s="175" t="s">
        <v>2236</v>
      </c>
      <c r="I194" s="178" t="s">
        <v>2384</v>
      </c>
      <c r="J194" s="13" t="s">
        <v>2216</v>
      </c>
      <c r="K194" s="210" t="s">
        <v>86</v>
      </c>
      <c r="M194" s="211" t="s">
        <v>86</v>
      </c>
    </row>
    <row r="195">
      <c r="A195" s="171" t="s">
        <v>2385</v>
      </c>
      <c r="B195" s="8" t="s">
        <v>84</v>
      </c>
      <c r="E195" s="59" t="s">
        <v>2386</v>
      </c>
      <c r="F195" s="8" t="s">
        <v>2377</v>
      </c>
      <c r="G195" s="175" t="s">
        <v>2242</v>
      </c>
      <c r="I195" s="178" t="s">
        <v>2387</v>
      </c>
      <c r="J195" s="13" t="s">
        <v>2220</v>
      </c>
      <c r="K195" s="210" t="s">
        <v>86</v>
      </c>
      <c r="M195" s="211" t="s">
        <v>86</v>
      </c>
    </row>
    <row r="196">
      <c r="A196" s="171" t="s">
        <v>2388</v>
      </c>
      <c r="B196" s="8" t="s">
        <v>84</v>
      </c>
      <c r="C196" s="205"/>
      <c r="D196" s="227"/>
      <c r="E196" s="206" t="s">
        <v>2389</v>
      </c>
      <c r="F196" s="55" t="s">
        <v>330</v>
      </c>
      <c r="G196" s="175" t="s">
        <v>283</v>
      </c>
      <c r="H196" s="59"/>
      <c r="I196" s="178" t="s">
        <v>2390</v>
      </c>
      <c r="J196" s="13" t="s">
        <v>2224</v>
      </c>
      <c r="K196" s="210" t="s">
        <v>86</v>
      </c>
      <c r="L196" s="59"/>
      <c r="M196" s="211" t="s">
        <v>86</v>
      </c>
      <c r="N196" s="59"/>
      <c r="O196" s="75"/>
      <c r="P196" s="59"/>
      <c r="Q196" s="75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</row>
    <row r="197">
      <c r="F197" s="178"/>
      <c r="G197" s="178"/>
      <c r="I197" s="178"/>
      <c r="K197" s="178"/>
    </row>
    <row r="198">
      <c r="F198" s="178"/>
      <c r="G198" s="178"/>
      <c r="I198" s="178"/>
      <c r="K198" s="178"/>
    </row>
    <row r="199">
      <c r="F199" s="178"/>
      <c r="G199" s="178"/>
      <c r="J199" s="174"/>
      <c r="K199" s="178"/>
    </row>
    <row r="200">
      <c r="F200" s="178"/>
      <c r="G200" s="178"/>
      <c r="J200" s="174"/>
      <c r="K200" s="178"/>
    </row>
    <row r="201">
      <c r="F201" s="178"/>
      <c r="G201" s="178"/>
      <c r="J201" s="174"/>
      <c r="K201" s="178"/>
    </row>
    <row r="202">
      <c r="F202" s="178"/>
      <c r="G202" s="178"/>
      <c r="J202" s="174"/>
      <c r="K202" s="178"/>
    </row>
    <row r="203">
      <c r="F203" s="178"/>
      <c r="G203" s="178"/>
      <c r="J203" s="174"/>
      <c r="K203" s="178"/>
    </row>
    <row r="204">
      <c r="F204" s="178"/>
      <c r="G204" s="178"/>
      <c r="J204" s="174"/>
      <c r="K204" s="178"/>
    </row>
    <row r="205">
      <c r="F205" s="178"/>
      <c r="G205" s="178"/>
      <c r="J205" s="174"/>
      <c r="K205" s="178"/>
    </row>
    <row r="206">
      <c r="F206" s="178"/>
      <c r="G206" s="178"/>
      <c r="I206" s="178"/>
      <c r="J206" s="174"/>
      <c r="K206" s="178"/>
    </row>
    <row r="207">
      <c r="F207" s="178"/>
      <c r="G207" s="178"/>
      <c r="I207" s="178"/>
      <c r="J207" s="174"/>
      <c r="K207" s="178"/>
    </row>
    <row r="208">
      <c r="F208" s="178"/>
      <c r="G208" s="178"/>
      <c r="I208" s="178"/>
      <c r="J208" s="174"/>
      <c r="K208" s="178"/>
    </row>
    <row r="209">
      <c r="F209" s="178"/>
      <c r="G209" s="178"/>
      <c r="I209" s="178"/>
      <c r="J209" s="174"/>
      <c r="K209" s="178"/>
    </row>
    <row r="210">
      <c r="F210" s="178"/>
      <c r="G210" s="178"/>
      <c r="I210" s="178"/>
      <c r="J210" s="174"/>
      <c r="K210" s="178"/>
    </row>
    <row r="211">
      <c r="F211" s="178"/>
      <c r="G211" s="178"/>
      <c r="I211" s="178"/>
      <c r="J211" s="174"/>
      <c r="K211" s="178"/>
    </row>
    <row r="212">
      <c r="F212" s="178"/>
      <c r="G212" s="178"/>
      <c r="I212" s="178"/>
      <c r="J212" s="174"/>
      <c r="K212" s="178"/>
    </row>
    <row r="213">
      <c r="F213" s="178"/>
      <c r="G213" s="178"/>
      <c r="I213" s="178"/>
      <c r="J213" s="174"/>
      <c r="K213" s="178"/>
    </row>
    <row r="214">
      <c r="F214" s="178"/>
      <c r="G214" s="178"/>
      <c r="J214" s="174"/>
      <c r="K214" s="178"/>
    </row>
    <row r="215">
      <c r="F215" s="178"/>
      <c r="G215" s="178"/>
      <c r="J215" s="174"/>
      <c r="K215" s="178"/>
    </row>
    <row r="216">
      <c r="F216" s="178"/>
      <c r="G216" s="178"/>
      <c r="J216" s="174"/>
      <c r="K216" s="178"/>
    </row>
    <row r="217">
      <c r="F217" s="178"/>
      <c r="G217" s="178"/>
      <c r="J217" s="174"/>
      <c r="K217" s="178"/>
    </row>
    <row r="218">
      <c r="F218" s="178"/>
      <c r="G218" s="178"/>
      <c r="J218" s="174"/>
      <c r="K218" s="178"/>
    </row>
    <row r="219">
      <c r="F219" s="178"/>
      <c r="G219" s="178"/>
      <c r="J219" s="174"/>
      <c r="K219" s="178"/>
    </row>
    <row r="220">
      <c r="F220" s="178"/>
      <c r="G220" s="178"/>
      <c r="J220" s="174"/>
      <c r="K220" s="178"/>
    </row>
    <row r="221">
      <c r="F221" s="178"/>
      <c r="G221" s="178"/>
      <c r="I221" s="178"/>
      <c r="J221" s="174"/>
      <c r="K221" s="178"/>
    </row>
    <row r="222">
      <c r="F222" s="178"/>
      <c r="G222" s="178"/>
      <c r="I222" s="178"/>
      <c r="J222" s="174"/>
      <c r="K222" s="178"/>
    </row>
    <row r="223">
      <c r="F223" s="178"/>
      <c r="G223" s="178"/>
      <c r="I223" s="178"/>
      <c r="J223" s="174"/>
      <c r="K223" s="178"/>
    </row>
    <row r="224">
      <c r="F224" s="178"/>
      <c r="G224" s="178"/>
      <c r="I224" s="178"/>
      <c r="J224" s="174"/>
      <c r="K224" s="178"/>
    </row>
    <row r="225">
      <c r="F225" s="178"/>
      <c r="G225" s="178"/>
      <c r="I225" s="178"/>
      <c r="J225" s="174"/>
      <c r="K225" s="178"/>
    </row>
    <row r="226">
      <c r="F226" s="178"/>
      <c r="G226" s="178"/>
      <c r="I226" s="178"/>
      <c r="J226" s="174"/>
      <c r="K226" s="178"/>
    </row>
    <row r="227">
      <c r="F227" s="178"/>
      <c r="G227" s="178"/>
      <c r="I227" s="178"/>
      <c r="J227" s="174"/>
      <c r="K227" s="178"/>
    </row>
    <row r="228">
      <c r="F228" s="178"/>
      <c r="G228" s="178"/>
      <c r="I228" s="178"/>
      <c r="J228" s="174"/>
      <c r="K228" s="178"/>
    </row>
    <row r="229">
      <c r="F229" s="178"/>
      <c r="G229" s="178"/>
      <c r="I229" s="178"/>
      <c r="J229" s="174"/>
      <c r="K229" s="178"/>
    </row>
    <row r="230">
      <c r="F230" s="178"/>
      <c r="G230" s="178"/>
      <c r="I230" s="178"/>
      <c r="J230" s="174"/>
      <c r="K230" s="178"/>
    </row>
    <row r="231">
      <c r="F231" s="178"/>
      <c r="G231" s="178"/>
      <c r="I231" s="178"/>
      <c r="J231" s="174"/>
      <c r="K231" s="178"/>
    </row>
    <row r="232">
      <c r="F232" s="178"/>
      <c r="G232" s="178"/>
      <c r="I232" s="178"/>
      <c r="J232" s="174"/>
      <c r="K232" s="178"/>
    </row>
    <row r="233">
      <c r="F233" s="178"/>
      <c r="G233" s="178"/>
      <c r="I233" s="178"/>
      <c r="J233" s="174"/>
      <c r="K233" s="178"/>
    </row>
    <row r="234">
      <c r="F234" s="178"/>
      <c r="G234" s="178"/>
      <c r="I234" s="178"/>
      <c r="J234" s="174"/>
      <c r="K234" s="178"/>
    </row>
    <row r="235">
      <c r="F235" s="178"/>
      <c r="G235" s="178"/>
      <c r="I235" s="178"/>
      <c r="J235" s="174"/>
      <c r="K235" s="178"/>
    </row>
    <row r="236">
      <c r="F236" s="178"/>
      <c r="G236" s="178"/>
      <c r="J236" s="174"/>
      <c r="K236" s="178"/>
    </row>
    <row r="237">
      <c r="F237" s="178"/>
      <c r="G237" s="178"/>
      <c r="J237" s="174"/>
      <c r="K237" s="178"/>
    </row>
    <row r="238">
      <c r="F238" s="178"/>
      <c r="G238" s="178"/>
      <c r="J238" s="174"/>
      <c r="K238" s="178"/>
    </row>
    <row r="239">
      <c r="F239" s="178"/>
      <c r="G239" s="178"/>
      <c r="J239" s="174"/>
      <c r="K239" s="178"/>
    </row>
    <row r="240">
      <c r="F240" s="178"/>
      <c r="G240" s="178"/>
      <c r="J240" s="174"/>
      <c r="K240" s="178"/>
    </row>
    <row r="241">
      <c r="F241" s="178"/>
      <c r="G241" s="178"/>
      <c r="J241" s="174"/>
      <c r="K241" s="178"/>
    </row>
    <row r="242">
      <c r="F242" s="178"/>
      <c r="G242" s="178"/>
      <c r="J242" s="174"/>
      <c r="K242" s="178"/>
    </row>
    <row r="243">
      <c r="F243" s="178"/>
      <c r="G243" s="178"/>
      <c r="I243" s="178"/>
      <c r="J243" s="174"/>
      <c r="K243" s="178"/>
    </row>
    <row r="244">
      <c r="F244" s="178"/>
      <c r="G244" s="178"/>
      <c r="I244" s="178"/>
      <c r="J244" s="174"/>
      <c r="K244" s="178"/>
    </row>
    <row r="245">
      <c r="F245" s="178"/>
      <c r="G245" s="178"/>
      <c r="I245" s="178"/>
      <c r="J245" s="174"/>
      <c r="K245" s="178"/>
    </row>
    <row r="246">
      <c r="F246" s="178"/>
      <c r="G246" s="178"/>
      <c r="I246" s="178"/>
      <c r="J246" s="174"/>
      <c r="K246" s="178"/>
    </row>
    <row r="247">
      <c r="F247" s="178"/>
      <c r="G247" s="178"/>
      <c r="I247" s="178"/>
      <c r="J247" s="174"/>
      <c r="K247" s="178"/>
    </row>
    <row r="248">
      <c r="F248" s="178"/>
      <c r="G248" s="178"/>
      <c r="I248" s="178"/>
      <c r="J248" s="174"/>
      <c r="K248" s="178"/>
    </row>
    <row r="249">
      <c r="F249" s="178"/>
      <c r="G249" s="178"/>
      <c r="I249" s="178"/>
      <c r="J249" s="174"/>
      <c r="K249" s="178"/>
    </row>
    <row r="250">
      <c r="F250" s="178"/>
      <c r="G250" s="178"/>
      <c r="I250" s="178"/>
      <c r="J250" s="174"/>
      <c r="K250" s="178"/>
    </row>
    <row r="251">
      <c r="F251" s="178"/>
      <c r="G251" s="178"/>
      <c r="J251" s="174"/>
      <c r="K251" s="178"/>
    </row>
    <row r="252">
      <c r="F252" s="178"/>
      <c r="G252" s="178"/>
      <c r="J252" s="174"/>
      <c r="K252" s="178"/>
    </row>
    <row r="253">
      <c r="F253" s="178"/>
      <c r="G253" s="178"/>
      <c r="J253" s="174"/>
      <c r="K253" s="178"/>
    </row>
    <row r="254">
      <c r="F254" s="178"/>
      <c r="G254" s="178"/>
      <c r="J254" s="174"/>
      <c r="K254" s="178"/>
    </row>
    <row r="255">
      <c r="F255" s="178"/>
      <c r="G255" s="178"/>
      <c r="J255" s="174"/>
      <c r="K255" s="178"/>
    </row>
    <row r="256">
      <c r="F256" s="178"/>
      <c r="G256" s="178"/>
      <c r="J256" s="174"/>
      <c r="K256" s="178"/>
    </row>
    <row r="257">
      <c r="F257" s="178"/>
      <c r="G257" s="178"/>
      <c r="J257" s="174"/>
      <c r="K257" s="178"/>
    </row>
    <row r="258">
      <c r="F258" s="178"/>
      <c r="G258" s="178"/>
      <c r="I258" s="178"/>
      <c r="J258" s="174"/>
      <c r="K258" s="178"/>
    </row>
    <row r="259">
      <c r="F259" s="178"/>
      <c r="G259" s="178"/>
      <c r="I259" s="178"/>
      <c r="J259" s="174"/>
      <c r="K259" s="178"/>
    </row>
    <row r="260">
      <c r="F260" s="178"/>
      <c r="G260" s="178"/>
      <c r="I260" s="178"/>
      <c r="J260" s="174"/>
      <c r="K260" s="178"/>
    </row>
    <row r="261">
      <c r="F261" s="178"/>
      <c r="G261" s="178"/>
      <c r="I261" s="178"/>
      <c r="J261" s="174"/>
      <c r="K261" s="178"/>
    </row>
    <row r="262">
      <c r="F262" s="178"/>
      <c r="G262" s="178"/>
      <c r="I262" s="178"/>
      <c r="J262" s="174"/>
      <c r="K262" s="178"/>
    </row>
    <row r="263">
      <c r="F263" s="178"/>
      <c r="G263" s="178"/>
      <c r="I263" s="178"/>
      <c r="J263" s="174"/>
      <c r="K263" s="178"/>
    </row>
    <row r="264">
      <c r="F264" s="178"/>
      <c r="G264" s="178"/>
      <c r="I264" s="178"/>
      <c r="J264" s="174"/>
      <c r="K264" s="178"/>
    </row>
    <row r="265">
      <c r="F265" s="178"/>
      <c r="G265" s="178"/>
      <c r="I265" s="178"/>
      <c r="J265" s="174"/>
      <c r="K265" s="178"/>
    </row>
    <row r="266">
      <c r="F266" s="178"/>
      <c r="G266" s="178"/>
      <c r="J266" s="174"/>
      <c r="K266" s="178"/>
    </row>
    <row r="267">
      <c r="F267" s="178"/>
      <c r="G267" s="178"/>
      <c r="J267" s="174"/>
      <c r="K267" s="178"/>
    </row>
    <row r="268">
      <c r="F268" s="178"/>
      <c r="G268" s="178"/>
      <c r="J268" s="174"/>
      <c r="K268" s="178"/>
    </row>
    <row r="269">
      <c r="F269" s="178"/>
      <c r="G269" s="178"/>
      <c r="J269" s="174"/>
      <c r="K269" s="178"/>
    </row>
    <row r="270">
      <c r="F270" s="178"/>
      <c r="G270" s="178"/>
      <c r="J270" s="174"/>
      <c r="K270" s="178"/>
    </row>
    <row r="271">
      <c r="F271" s="178"/>
      <c r="G271" s="178"/>
      <c r="J271" s="174"/>
      <c r="K271" s="178"/>
    </row>
    <row r="272">
      <c r="F272" s="178"/>
      <c r="G272" s="178"/>
      <c r="J272" s="174"/>
      <c r="K272" s="178"/>
    </row>
    <row r="273">
      <c r="F273" s="178"/>
      <c r="G273" s="178"/>
      <c r="I273" s="178"/>
      <c r="J273" s="174"/>
      <c r="K273" s="178"/>
    </row>
    <row r="274">
      <c r="F274" s="178"/>
      <c r="G274" s="178"/>
      <c r="I274" s="178"/>
      <c r="J274" s="174"/>
      <c r="K274" s="178"/>
    </row>
    <row r="275">
      <c r="F275" s="178"/>
      <c r="G275" s="178"/>
      <c r="I275" s="178"/>
      <c r="J275" s="174"/>
      <c r="K275" s="178"/>
    </row>
    <row r="276">
      <c r="F276" s="178"/>
      <c r="G276" s="178"/>
      <c r="I276" s="178"/>
      <c r="J276" s="174"/>
      <c r="K276" s="178"/>
    </row>
    <row r="277">
      <c r="F277" s="178"/>
      <c r="G277" s="178"/>
      <c r="I277" s="178"/>
      <c r="J277" s="174"/>
      <c r="K277" s="178"/>
    </row>
    <row r="278">
      <c r="F278" s="178"/>
      <c r="G278" s="178"/>
      <c r="I278" s="178"/>
      <c r="J278" s="174"/>
      <c r="K278" s="178"/>
    </row>
    <row r="279">
      <c r="F279" s="178"/>
      <c r="G279" s="178"/>
      <c r="I279" s="178"/>
      <c r="J279" s="174"/>
      <c r="K279" s="178"/>
    </row>
    <row r="280">
      <c r="F280" s="178"/>
      <c r="G280" s="178"/>
      <c r="I280" s="178"/>
      <c r="K280" s="178"/>
    </row>
    <row r="281">
      <c r="F281" s="178"/>
      <c r="G281" s="178"/>
      <c r="I281" s="178"/>
      <c r="K281" s="178"/>
    </row>
    <row r="282">
      <c r="F282" s="178"/>
      <c r="G282" s="178"/>
      <c r="I282" s="178"/>
      <c r="K282" s="178"/>
    </row>
    <row r="283">
      <c r="F283" s="178"/>
      <c r="G283" s="178"/>
      <c r="I283" s="178"/>
      <c r="K283" s="178"/>
    </row>
    <row r="284">
      <c r="F284" s="178"/>
      <c r="G284" s="178"/>
      <c r="I284" s="178"/>
      <c r="K284" s="178"/>
    </row>
    <row r="285">
      <c r="F285" s="178"/>
      <c r="G285" s="178"/>
      <c r="I285" s="178"/>
      <c r="K285" s="178"/>
    </row>
    <row r="286">
      <c r="F286" s="178"/>
      <c r="G286" s="178"/>
      <c r="I286" s="178"/>
      <c r="K286" s="178"/>
    </row>
    <row r="287">
      <c r="F287" s="178"/>
      <c r="G287" s="178"/>
      <c r="I287" s="178"/>
      <c r="K287" s="178"/>
    </row>
    <row r="288">
      <c r="F288" s="178"/>
      <c r="G288" s="178"/>
      <c r="I288" s="178"/>
      <c r="K288" s="178"/>
    </row>
    <row r="289">
      <c r="F289" s="178"/>
      <c r="G289" s="178"/>
      <c r="I289" s="178"/>
      <c r="K289" s="178"/>
    </row>
    <row r="290">
      <c r="F290" s="178"/>
      <c r="G290" s="178"/>
      <c r="I290" s="178"/>
      <c r="K290" s="178"/>
    </row>
    <row r="291">
      <c r="F291" s="178"/>
      <c r="G291" s="178"/>
      <c r="I291" s="178"/>
      <c r="K291" s="178"/>
    </row>
    <row r="292">
      <c r="F292" s="178"/>
      <c r="G292" s="178"/>
      <c r="I292" s="178"/>
      <c r="K292" s="178"/>
    </row>
    <row r="293">
      <c r="F293" s="178"/>
      <c r="G293" s="178"/>
      <c r="I293" s="178"/>
      <c r="K293" s="178"/>
    </row>
    <row r="294">
      <c r="F294" s="178"/>
      <c r="G294" s="178"/>
      <c r="I294" s="178"/>
      <c r="K294" s="178"/>
    </row>
    <row r="295">
      <c r="F295" s="178"/>
      <c r="G295" s="178"/>
      <c r="I295" s="178"/>
      <c r="K295" s="178"/>
    </row>
    <row r="296">
      <c r="F296" s="178"/>
      <c r="G296" s="178"/>
      <c r="I296" s="178"/>
      <c r="K296" s="178"/>
    </row>
    <row r="297">
      <c r="F297" s="178"/>
      <c r="G297" s="178"/>
      <c r="I297" s="178"/>
      <c r="K297" s="178"/>
    </row>
    <row r="298">
      <c r="F298" s="178"/>
      <c r="G298" s="178"/>
      <c r="I298" s="178"/>
      <c r="K298" s="178"/>
    </row>
    <row r="299">
      <c r="F299" s="178"/>
      <c r="G299" s="178"/>
      <c r="I299" s="178"/>
      <c r="K299" s="178"/>
    </row>
    <row r="300">
      <c r="F300" s="178"/>
      <c r="G300" s="178"/>
      <c r="I300" s="178"/>
      <c r="K300" s="178"/>
    </row>
    <row r="301">
      <c r="F301" s="178"/>
      <c r="G301" s="178"/>
      <c r="I301" s="178"/>
      <c r="K301" s="178"/>
    </row>
    <row r="302">
      <c r="F302" s="178"/>
      <c r="G302" s="178"/>
      <c r="I302" s="178"/>
      <c r="K302" s="178"/>
    </row>
    <row r="303">
      <c r="F303" s="178"/>
      <c r="G303" s="178"/>
      <c r="I303" s="178"/>
      <c r="K303" s="178"/>
    </row>
    <row r="304">
      <c r="F304" s="178"/>
      <c r="G304" s="178"/>
      <c r="I304" s="178"/>
      <c r="K304" s="178"/>
    </row>
    <row r="305">
      <c r="F305" s="178"/>
      <c r="G305" s="178"/>
      <c r="I305" s="178"/>
      <c r="K305" s="178"/>
    </row>
    <row r="306">
      <c r="F306" s="178"/>
      <c r="G306" s="178"/>
      <c r="I306" s="178"/>
      <c r="K306" s="178"/>
    </row>
    <row r="307">
      <c r="F307" s="178"/>
      <c r="G307" s="178"/>
      <c r="I307" s="178"/>
      <c r="K307" s="178"/>
    </row>
    <row r="308">
      <c r="F308" s="178"/>
      <c r="G308" s="178"/>
      <c r="I308" s="178"/>
      <c r="K308" s="178"/>
    </row>
    <row r="309">
      <c r="F309" s="178"/>
      <c r="G309" s="178"/>
      <c r="I309" s="178"/>
      <c r="K309" s="178"/>
    </row>
    <row r="310">
      <c r="F310" s="178"/>
      <c r="G310" s="178"/>
      <c r="I310" s="178"/>
      <c r="K310" s="178"/>
    </row>
    <row r="311">
      <c r="F311" s="178"/>
      <c r="G311" s="178"/>
      <c r="I311" s="178"/>
      <c r="K311" s="178"/>
    </row>
    <row r="312">
      <c r="F312" s="178"/>
      <c r="G312" s="178"/>
      <c r="I312" s="178"/>
      <c r="K312" s="178"/>
    </row>
    <row r="313">
      <c r="F313" s="178"/>
      <c r="G313" s="178"/>
      <c r="I313" s="178"/>
      <c r="K313" s="178"/>
    </row>
    <row r="314">
      <c r="F314" s="178"/>
      <c r="G314" s="178"/>
      <c r="I314" s="178"/>
      <c r="K314" s="178"/>
    </row>
    <row r="315">
      <c r="F315" s="178"/>
      <c r="G315" s="178"/>
      <c r="I315" s="178"/>
      <c r="K315" s="178"/>
    </row>
    <row r="316">
      <c r="F316" s="178"/>
      <c r="G316" s="178"/>
      <c r="I316" s="178"/>
      <c r="K316" s="178"/>
    </row>
    <row r="317">
      <c r="F317" s="178"/>
      <c r="G317" s="178"/>
      <c r="I317" s="178"/>
      <c r="K317" s="178"/>
    </row>
    <row r="318">
      <c r="F318" s="178"/>
      <c r="G318" s="178"/>
      <c r="I318" s="178"/>
      <c r="K318" s="178"/>
    </row>
    <row r="319">
      <c r="F319" s="178"/>
      <c r="G319" s="178"/>
      <c r="I319" s="178"/>
      <c r="K319" s="178"/>
    </row>
    <row r="320">
      <c r="F320" s="178"/>
      <c r="G320" s="178"/>
      <c r="I320" s="178"/>
      <c r="K320" s="178"/>
    </row>
    <row r="321">
      <c r="F321" s="178"/>
      <c r="G321" s="178"/>
      <c r="I321" s="178"/>
      <c r="K321" s="178"/>
    </row>
    <row r="322">
      <c r="F322" s="178"/>
      <c r="G322" s="178"/>
      <c r="I322" s="178"/>
      <c r="K322" s="178"/>
    </row>
    <row r="323">
      <c r="F323" s="178"/>
      <c r="G323" s="178"/>
      <c r="I323" s="178"/>
      <c r="K323" s="178"/>
    </row>
    <row r="324">
      <c r="F324" s="178"/>
      <c r="G324" s="178"/>
      <c r="I324" s="178"/>
      <c r="K324" s="178"/>
    </row>
    <row r="325">
      <c r="F325" s="178"/>
      <c r="G325" s="178"/>
      <c r="I325" s="178"/>
      <c r="K325" s="178"/>
    </row>
    <row r="326">
      <c r="F326" s="178"/>
      <c r="G326" s="178"/>
      <c r="I326" s="178"/>
      <c r="K326" s="178"/>
    </row>
    <row r="327">
      <c r="F327" s="178"/>
      <c r="G327" s="178"/>
      <c r="I327" s="178"/>
      <c r="K327" s="178"/>
    </row>
    <row r="328">
      <c r="F328" s="178"/>
      <c r="G328" s="178"/>
      <c r="I328" s="178"/>
      <c r="K328" s="178"/>
    </row>
    <row r="329">
      <c r="F329" s="178"/>
      <c r="G329" s="178"/>
      <c r="I329" s="178"/>
      <c r="K329" s="178"/>
    </row>
    <row r="330">
      <c r="F330" s="178"/>
      <c r="G330" s="178"/>
      <c r="I330" s="178"/>
      <c r="K330" s="178"/>
    </row>
    <row r="331">
      <c r="F331" s="178"/>
      <c r="G331" s="178"/>
      <c r="I331" s="178"/>
      <c r="K331" s="178"/>
    </row>
    <row r="332">
      <c r="F332" s="178"/>
      <c r="G332" s="178"/>
      <c r="I332" s="178"/>
      <c r="K332" s="178"/>
    </row>
    <row r="333">
      <c r="F333" s="178"/>
      <c r="G333" s="178"/>
      <c r="I333" s="178"/>
      <c r="K333" s="178"/>
    </row>
    <row r="334">
      <c r="F334" s="178"/>
      <c r="G334" s="178"/>
      <c r="I334" s="178"/>
      <c r="K334" s="178"/>
    </row>
    <row r="335">
      <c r="F335" s="178"/>
      <c r="G335" s="178"/>
      <c r="I335" s="178"/>
      <c r="K335" s="178"/>
    </row>
    <row r="336">
      <c r="F336" s="178"/>
      <c r="G336" s="178"/>
      <c r="I336" s="178"/>
      <c r="K336" s="178"/>
    </row>
    <row r="337">
      <c r="F337" s="178"/>
      <c r="G337" s="178"/>
      <c r="I337" s="178"/>
      <c r="K337" s="178"/>
    </row>
    <row r="338">
      <c r="F338" s="178"/>
      <c r="G338" s="178"/>
      <c r="I338" s="178"/>
      <c r="K338" s="178"/>
    </row>
    <row r="339">
      <c r="F339" s="178"/>
      <c r="G339" s="178"/>
      <c r="I339" s="178"/>
      <c r="K339" s="178"/>
    </row>
    <row r="340">
      <c r="F340" s="178"/>
      <c r="G340" s="178"/>
      <c r="I340" s="178"/>
      <c r="K340" s="178"/>
    </row>
    <row r="341">
      <c r="F341" s="178"/>
      <c r="G341" s="178"/>
      <c r="I341" s="178"/>
      <c r="K341" s="178"/>
    </row>
    <row r="342">
      <c r="F342" s="178"/>
      <c r="G342" s="178"/>
      <c r="I342" s="178"/>
      <c r="K342" s="178"/>
    </row>
    <row r="343">
      <c r="F343" s="178"/>
      <c r="G343" s="178"/>
      <c r="I343" s="178"/>
      <c r="K343" s="178"/>
    </row>
    <row r="344">
      <c r="F344" s="178"/>
      <c r="G344" s="178"/>
      <c r="I344" s="178"/>
      <c r="K344" s="178"/>
    </row>
    <row r="345">
      <c r="F345" s="178"/>
      <c r="G345" s="178"/>
      <c r="I345" s="178"/>
      <c r="K345" s="178"/>
    </row>
    <row r="346">
      <c r="F346" s="178"/>
      <c r="G346" s="178"/>
      <c r="I346" s="178"/>
      <c r="K346" s="178"/>
    </row>
    <row r="347">
      <c r="F347" s="178"/>
      <c r="G347" s="178"/>
      <c r="I347" s="178"/>
      <c r="K347" s="178"/>
    </row>
    <row r="348">
      <c r="F348" s="178"/>
      <c r="G348" s="178"/>
      <c r="I348" s="178"/>
      <c r="K348" s="178"/>
    </row>
    <row r="349">
      <c r="F349" s="178"/>
      <c r="G349" s="178"/>
      <c r="I349" s="178"/>
      <c r="K349" s="178"/>
    </row>
    <row r="350">
      <c r="F350" s="178"/>
      <c r="G350" s="178"/>
      <c r="I350" s="178"/>
      <c r="K350" s="178"/>
    </row>
    <row r="351">
      <c r="F351" s="178"/>
      <c r="G351" s="178"/>
      <c r="I351" s="178"/>
      <c r="K351" s="178"/>
    </row>
    <row r="352">
      <c r="F352" s="178"/>
      <c r="G352" s="178"/>
      <c r="I352" s="178"/>
      <c r="K352" s="178"/>
    </row>
    <row r="353">
      <c r="F353" s="178"/>
      <c r="G353" s="178"/>
      <c r="I353" s="178"/>
      <c r="K353" s="178"/>
    </row>
    <row r="354">
      <c r="F354" s="178"/>
      <c r="G354" s="178"/>
      <c r="I354" s="178"/>
      <c r="K354" s="178"/>
    </row>
    <row r="355">
      <c r="F355" s="178"/>
      <c r="G355" s="178"/>
      <c r="I355" s="178"/>
      <c r="K355" s="178"/>
    </row>
    <row r="356">
      <c r="F356" s="178"/>
      <c r="G356" s="178"/>
      <c r="I356" s="178"/>
      <c r="K356" s="178"/>
    </row>
    <row r="357">
      <c r="F357" s="178"/>
      <c r="G357" s="178"/>
      <c r="I357" s="178"/>
      <c r="K357" s="178"/>
    </row>
    <row r="358">
      <c r="F358" s="178"/>
      <c r="G358" s="178"/>
      <c r="I358" s="178"/>
      <c r="K358" s="178"/>
    </row>
    <row r="359">
      <c r="F359" s="178"/>
      <c r="G359" s="178"/>
      <c r="I359" s="178"/>
      <c r="K359" s="178"/>
    </row>
    <row r="360">
      <c r="F360" s="178"/>
      <c r="G360" s="178"/>
      <c r="I360" s="178"/>
      <c r="K360" s="178"/>
    </row>
    <row r="361">
      <c r="F361" s="178"/>
      <c r="G361" s="178"/>
      <c r="I361" s="178"/>
      <c r="K361" s="178"/>
    </row>
    <row r="362">
      <c r="F362" s="178"/>
      <c r="G362" s="178"/>
      <c r="I362" s="178"/>
      <c r="K362" s="178"/>
    </row>
    <row r="363">
      <c r="F363" s="178"/>
      <c r="G363" s="178"/>
      <c r="I363" s="178"/>
      <c r="K363" s="178"/>
    </row>
    <row r="364">
      <c r="F364" s="178"/>
      <c r="G364" s="178"/>
      <c r="I364" s="178"/>
      <c r="K364" s="178"/>
    </row>
    <row r="365">
      <c r="F365" s="178"/>
      <c r="G365" s="178"/>
      <c r="I365" s="178"/>
      <c r="K365" s="178"/>
    </row>
    <row r="366">
      <c r="F366" s="178"/>
      <c r="G366" s="178"/>
      <c r="I366" s="178"/>
      <c r="K366" s="178"/>
    </row>
    <row r="367">
      <c r="F367" s="178"/>
      <c r="G367" s="178"/>
      <c r="I367" s="178"/>
      <c r="K367" s="178"/>
    </row>
    <row r="368">
      <c r="F368" s="178"/>
      <c r="G368" s="178"/>
      <c r="I368" s="178"/>
      <c r="K368" s="178"/>
    </row>
    <row r="369">
      <c r="F369" s="178"/>
      <c r="G369" s="178"/>
      <c r="I369" s="178"/>
      <c r="K369" s="178"/>
    </row>
    <row r="370">
      <c r="F370" s="178"/>
      <c r="G370" s="178"/>
      <c r="I370" s="178"/>
      <c r="K370" s="178"/>
    </row>
    <row r="371">
      <c r="F371" s="178"/>
      <c r="G371" s="178"/>
      <c r="I371" s="178"/>
      <c r="K371" s="178"/>
    </row>
    <row r="372">
      <c r="F372" s="178"/>
      <c r="G372" s="178"/>
      <c r="I372" s="178"/>
      <c r="K372" s="178"/>
    </row>
    <row r="373">
      <c r="F373" s="178"/>
      <c r="G373" s="178"/>
      <c r="I373" s="178"/>
      <c r="K373" s="178"/>
    </row>
    <row r="374">
      <c r="F374" s="178"/>
      <c r="G374" s="178"/>
      <c r="I374" s="178"/>
      <c r="K374" s="178"/>
    </row>
    <row r="375">
      <c r="F375" s="178"/>
      <c r="G375" s="178"/>
      <c r="I375" s="178"/>
      <c r="K375" s="178"/>
    </row>
    <row r="376">
      <c r="F376" s="178"/>
      <c r="G376" s="178"/>
      <c r="I376" s="178"/>
      <c r="K376" s="178"/>
    </row>
    <row r="377">
      <c r="F377" s="178"/>
      <c r="G377" s="178"/>
      <c r="I377" s="178"/>
      <c r="K377" s="178"/>
    </row>
    <row r="378">
      <c r="F378" s="178"/>
      <c r="G378" s="178"/>
      <c r="I378" s="178"/>
      <c r="K378" s="178"/>
    </row>
    <row r="379">
      <c r="F379" s="178"/>
      <c r="G379" s="178"/>
      <c r="I379" s="178"/>
      <c r="K379" s="178"/>
    </row>
    <row r="380">
      <c r="F380" s="178"/>
      <c r="G380" s="178"/>
      <c r="I380" s="178"/>
      <c r="K380" s="178"/>
    </row>
    <row r="381">
      <c r="F381" s="178"/>
      <c r="G381" s="178"/>
      <c r="I381" s="178"/>
      <c r="K381" s="178"/>
    </row>
    <row r="382">
      <c r="F382" s="178"/>
      <c r="G382" s="178"/>
      <c r="I382" s="178"/>
      <c r="K382" s="178"/>
    </row>
    <row r="383">
      <c r="F383" s="178"/>
      <c r="G383" s="178"/>
      <c r="I383" s="178"/>
      <c r="K383" s="178"/>
    </row>
    <row r="384">
      <c r="F384" s="178"/>
      <c r="G384" s="178"/>
      <c r="I384" s="178"/>
      <c r="K384" s="178"/>
    </row>
    <row r="385">
      <c r="F385" s="178"/>
      <c r="G385" s="178"/>
      <c r="I385" s="178"/>
      <c r="K385" s="178"/>
    </row>
    <row r="386">
      <c r="F386" s="178"/>
      <c r="G386" s="178"/>
      <c r="I386" s="178"/>
      <c r="K386" s="178"/>
    </row>
    <row r="387">
      <c r="F387" s="178"/>
      <c r="G387" s="178"/>
      <c r="I387" s="178"/>
      <c r="K387" s="178"/>
    </row>
    <row r="388">
      <c r="F388" s="178"/>
      <c r="G388" s="178"/>
      <c r="I388" s="178"/>
      <c r="K388" s="178"/>
    </row>
    <row r="389">
      <c r="F389" s="178"/>
      <c r="G389" s="178"/>
      <c r="I389" s="178"/>
      <c r="K389" s="178"/>
    </row>
    <row r="390">
      <c r="F390" s="178"/>
      <c r="G390" s="178"/>
      <c r="I390" s="178"/>
      <c r="K390" s="178"/>
    </row>
    <row r="391">
      <c r="F391" s="178"/>
      <c r="G391" s="178"/>
      <c r="I391" s="178"/>
      <c r="K391" s="178"/>
    </row>
    <row r="392">
      <c r="F392" s="178"/>
      <c r="G392" s="178"/>
      <c r="I392" s="178"/>
      <c r="K392" s="178"/>
    </row>
    <row r="393">
      <c r="F393" s="178"/>
      <c r="G393" s="178"/>
      <c r="I393" s="178"/>
      <c r="K393" s="178"/>
    </row>
    <row r="394">
      <c r="F394" s="178"/>
      <c r="G394" s="178"/>
      <c r="I394" s="178"/>
      <c r="K394" s="178"/>
    </row>
    <row r="395">
      <c r="F395" s="178"/>
      <c r="G395" s="178"/>
      <c r="I395" s="178"/>
      <c r="K395" s="178"/>
    </row>
    <row r="396">
      <c r="F396" s="178"/>
      <c r="G396" s="178"/>
      <c r="I396" s="178"/>
      <c r="K396" s="178"/>
    </row>
    <row r="397">
      <c r="F397" s="178"/>
      <c r="G397" s="178"/>
      <c r="I397" s="178"/>
      <c r="K397" s="178"/>
    </row>
    <row r="398">
      <c r="F398" s="178"/>
      <c r="G398" s="178"/>
      <c r="I398" s="178"/>
      <c r="K398" s="178"/>
    </row>
    <row r="399">
      <c r="F399" s="178"/>
      <c r="G399" s="178"/>
      <c r="I399" s="178"/>
      <c r="K399" s="178"/>
    </row>
    <row r="400">
      <c r="F400" s="178"/>
      <c r="G400" s="178"/>
      <c r="I400" s="178"/>
      <c r="K400" s="178"/>
    </row>
    <row r="401">
      <c r="F401" s="178"/>
      <c r="G401" s="178"/>
      <c r="I401" s="178"/>
      <c r="K401" s="178"/>
    </row>
    <row r="402">
      <c r="F402" s="178"/>
      <c r="G402" s="178"/>
      <c r="I402" s="178"/>
      <c r="K402" s="178"/>
    </row>
    <row r="403">
      <c r="F403" s="178"/>
      <c r="G403" s="178"/>
      <c r="I403" s="178"/>
      <c r="K403" s="178"/>
    </row>
    <row r="404">
      <c r="F404" s="178"/>
      <c r="G404" s="178"/>
      <c r="I404" s="178"/>
      <c r="K404" s="178"/>
    </row>
    <row r="405">
      <c r="F405" s="178"/>
      <c r="G405" s="178"/>
      <c r="I405" s="178"/>
      <c r="K405" s="178"/>
    </row>
    <row r="406">
      <c r="F406" s="178"/>
      <c r="G406" s="178"/>
      <c r="I406" s="178"/>
      <c r="K406" s="178"/>
    </row>
    <row r="407">
      <c r="F407" s="178"/>
      <c r="G407" s="178"/>
      <c r="I407" s="178"/>
      <c r="K407" s="178"/>
    </row>
    <row r="408">
      <c r="F408" s="178"/>
      <c r="G408" s="178"/>
      <c r="I408" s="178"/>
      <c r="K408" s="178"/>
    </row>
    <row r="409">
      <c r="F409" s="178"/>
      <c r="G409" s="178"/>
      <c r="I409" s="178"/>
      <c r="K409" s="178"/>
    </row>
    <row r="410">
      <c r="F410" s="178"/>
      <c r="G410" s="178"/>
      <c r="I410" s="178"/>
      <c r="K410" s="178"/>
    </row>
    <row r="411">
      <c r="F411" s="178"/>
      <c r="G411" s="178"/>
      <c r="I411" s="178"/>
      <c r="K411" s="178"/>
    </row>
    <row r="412">
      <c r="F412" s="178"/>
      <c r="G412" s="178"/>
      <c r="I412" s="178"/>
      <c r="K412" s="178"/>
    </row>
    <row r="413">
      <c r="F413" s="178"/>
      <c r="G413" s="178"/>
      <c r="I413" s="178"/>
      <c r="K413" s="178"/>
    </row>
    <row r="414">
      <c r="F414" s="178"/>
      <c r="G414" s="178"/>
      <c r="I414" s="178"/>
      <c r="K414" s="178"/>
    </row>
    <row r="415">
      <c r="F415" s="178"/>
      <c r="G415" s="178"/>
      <c r="I415" s="178"/>
      <c r="K415" s="178"/>
    </row>
    <row r="416">
      <c r="F416" s="178"/>
      <c r="G416" s="178"/>
      <c r="I416" s="178"/>
      <c r="K416" s="178"/>
    </row>
    <row r="417">
      <c r="F417" s="178"/>
      <c r="G417" s="178"/>
      <c r="I417" s="178"/>
      <c r="K417" s="178"/>
    </row>
    <row r="418">
      <c r="F418" s="178"/>
      <c r="G418" s="178"/>
      <c r="I418" s="178"/>
      <c r="K418" s="178"/>
    </row>
    <row r="419">
      <c r="F419" s="178"/>
      <c r="G419" s="178"/>
      <c r="I419" s="178"/>
      <c r="K419" s="178"/>
    </row>
    <row r="420">
      <c r="F420" s="178"/>
      <c r="G420" s="178"/>
      <c r="I420" s="178"/>
      <c r="K420" s="178"/>
    </row>
    <row r="421">
      <c r="F421" s="178"/>
      <c r="G421" s="178"/>
      <c r="I421" s="178"/>
      <c r="K421" s="178"/>
    </row>
    <row r="422">
      <c r="F422" s="178"/>
      <c r="G422" s="178"/>
      <c r="I422" s="178"/>
      <c r="K422" s="178"/>
    </row>
    <row r="423">
      <c r="F423" s="178"/>
      <c r="G423" s="178"/>
      <c r="I423" s="178"/>
      <c r="K423" s="178"/>
    </row>
    <row r="424">
      <c r="F424" s="178"/>
      <c r="G424" s="178"/>
      <c r="I424" s="178"/>
      <c r="K424" s="178"/>
    </row>
    <row r="425">
      <c r="F425" s="178"/>
      <c r="G425" s="178"/>
      <c r="I425" s="178"/>
      <c r="K425" s="178"/>
    </row>
    <row r="426">
      <c r="F426" s="178"/>
      <c r="G426" s="178"/>
      <c r="I426" s="178"/>
      <c r="K426" s="178"/>
    </row>
    <row r="427">
      <c r="F427" s="178"/>
      <c r="G427" s="178"/>
      <c r="I427" s="178"/>
      <c r="K427" s="178"/>
    </row>
    <row r="428">
      <c r="F428" s="178"/>
      <c r="G428" s="178"/>
      <c r="I428" s="178"/>
      <c r="K428" s="178"/>
    </row>
    <row r="429">
      <c r="F429" s="178"/>
      <c r="G429" s="178"/>
      <c r="I429" s="178"/>
      <c r="K429" s="178"/>
    </row>
    <row r="430">
      <c r="F430" s="178"/>
      <c r="G430" s="178"/>
      <c r="I430" s="178"/>
      <c r="K430" s="178"/>
    </row>
    <row r="431">
      <c r="F431" s="178"/>
      <c r="G431" s="178"/>
      <c r="I431" s="178"/>
      <c r="K431" s="178"/>
    </row>
    <row r="432">
      <c r="F432" s="178"/>
      <c r="G432" s="178"/>
      <c r="I432" s="178"/>
      <c r="K432" s="178"/>
    </row>
    <row r="433">
      <c r="F433" s="178"/>
      <c r="G433" s="178"/>
      <c r="I433" s="178"/>
      <c r="K433" s="178"/>
    </row>
    <row r="434">
      <c r="F434" s="178"/>
      <c r="G434" s="178"/>
      <c r="I434" s="178"/>
      <c r="K434" s="178"/>
    </row>
    <row r="435">
      <c r="F435" s="178"/>
      <c r="G435" s="178"/>
      <c r="I435" s="178"/>
      <c r="K435" s="178"/>
    </row>
    <row r="436">
      <c r="F436" s="178"/>
      <c r="G436" s="178"/>
      <c r="I436" s="178"/>
      <c r="K436" s="178"/>
    </row>
    <row r="437">
      <c r="F437" s="178"/>
      <c r="G437" s="178"/>
      <c r="I437" s="178"/>
      <c r="K437" s="178"/>
    </row>
    <row r="438">
      <c r="F438" s="178"/>
      <c r="G438" s="178"/>
      <c r="I438" s="178"/>
      <c r="K438" s="178"/>
    </row>
    <row r="439">
      <c r="F439" s="178"/>
      <c r="G439" s="178"/>
      <c r="I439" s="178"/>
      <c r="K439" s="178"/>
    </row>
    <row r="440">
      <c r="F440" s="178"/>
      <c r="G440" s="178"/>
      <c r="I440" s="178"/>
      <c r="K440" s="178"/>
    </row>
    <row r="441">
      <c r="F441" s="178"/>
      <c r="G441" s="178"/>
      <c r="I441" s="178"/>
      <c r="K441" s="178"/>
    </row>
    <row r="442">
      <c r="F442" s="178"/>
      <c r="G442" s="178"/>
      <c r="I442" s="178"/>
      <c r="K442" s="178"/>
    </row>
    <row r="443">
      <c r="F443" s="178"/>
      <c r="G443" s="178"/>
      <c r="I443" s="178"/>
      <c r="K443" s="178"/>
    </row>
    <row r="444">
      <c r="F444" s="178"/>
      <c r="G444" s="178"/>
      <c r="I444" s="178"/>
      <c r="K444" s="178"/>
    </row>
    <row r="445">
      <c r="F445" s="178"/>
      <c r="G445" s="178"/>
      <c r="I445" s="178"/>
      <c r="K445" s="178"/>
    </row>
    <row r="446">
      <c r="F446" s="178"/>
      <c r="G446" s="178"/>
      <c r="I446" s="178"/>
      <c r="K446" s="178"/>
    </row>
    <row r="447">
      <c r="F447" s="178"/>
      <c r="G447" s="178"/>
      <c r="I447" s="178"/>
      <c r="K447" s="178"/>
    </row>
    <row r="448">
      <c r="F448" s="178"/>
      <c r="G448" s="178"/>
      <c r="I448" s="178"/>
      <c r="K448" s="178"/>
    </row>
    <row r="449">
      <c r="F449" s="178"/>
      <c r="G449" s="178"/>
      <c r="I449" s="178"/>
      <c r="K449" s="178"/>
    </row>
    <row r="450">
      <c r="F450" s="178"/>
      <c r="G450" s="178"/>
      <c r="I450" s="178"/>
      <c r="K450" s="178"/>
    </row>
    <row r="451">
      <c r="F451" s="178"/>
      <c r="G451" s="178"/>
      <c r="I451" s="178"/>
      <c r="K451" s="178"/>
    </row>
    <row r="452">
      <c r="F452" s="178"/>
      <c r="G452" s="178"/>
      <c r="I452" s="178"/>
      <c r="K452" s="178"/>
    </row>
    <row r="453">
      <c r="F453" s="178"/>
      <c r="G453" s="178"/>
      <c r="I453" s="178"/>
      <c r="K453" s="178"/>
    </row>
    <row r="454">
      <c r="F454" s="178"/>
      <c r="G454" s="178"/>
      <c r="I454" s="178"/>
      <c r="K454" s="178"/>
    </row>
    <row r="455">
      <c r="F455" s="178"/>
      <c r="G455" s="178"/>
      <c r="I455" s="178"/>
      <c r="K455" s="178"/>
    </row>
    <row r="456">
      <c r="F456" s="178"/>
      <c r="G456" s="178"/>
      <c r="I456" s="178"/>
      <c r="K456" s="178"/>
    </row>
    <row r="457">
      <c r="F457" s="178"/>
      <c r="G457" s="178"/>
      <c r="I457" s="178"/>
      <c r="K457" s="178"/>
    </row>
    <row r="458">
      <c r="F458" s="178"/>
      <c r="G458" s="178"/>
      <c r="I458" s="178"/>
      <c r="K458" s="178"/>
    </row>
    <row r="459">
      <c r="F459" s="178"/>
      <c r="G459" s="178"/>
      <c r="I459" s="178"/>
      <c r="K459" s="178"/>
    </row>
    <row r="460">
      <c r="F460" s="178"/>
      <c r="G460" s="178"/>
      <c r="I460" s="178"/>
      <c r="K460" s="178"/>
    </row>
    <row r="461">
      <c r="F461" s="178"/>
      <c r="G461" s="178"/>
      <c r="I461" s="178"/>
      <c r="K461" s="178"/>
    </row>
    <row r="462">
      <c r="F462" s="178"/>
      <c r="G462" s="178"/>
      <c r="I462" s="178"/>
      <c r="K462" s="178"/>
    </row>
    <row r="463">
      <c r="F463" s="178"/>
      <c r="G463" s="178"/>
      <c r="I463" s="178"/>
      <c r="K463" s="178"/>
    </row>
    <row r="464">
      <c r="F464" s="178"/>
      <c r="G464" s="178"/>
      <c r="I464" s="178"/>
      <c r="K464" s="178"/>
    </row>
    <row r="465">
      <c r="F465" s="178"/>
      <c r="G465" s="178"/>
      <c r="I465" s="178"/>
      <c r="K465" s="178"/>
    </row>
    <row r="466">
      <c r="F466" s="178"/>
      <c r="G466" s="178"/>
      <c r="I466" s="178"/>
      <c r="K466" s="178"/>
    </row>
    <row r="467">
      <c r="F467" s="178"/>
      <c r="G467" s="178"/>
      <c r="I467" s="178"/>
      <c r="K467" s="178"/>
    </row>
    <row r="468">
      <c r="F468" s="178"/>
      <c r="G468" s="178"/>
      <c r="I468" s="178"/>
      <c r="K468" s="178"/>
    </row>
    <row r="469">
      <c r="F469" s="178"/>
      <c r="G469" s="178"/>
      <c r="I469" s="178"/>
      <c r="K469" s="178"/>
    </row>
    <row r="470">
      <c r="F470" s="178"/>
      <c r="G470" s="178"/>
      <c r="I470" s="178"/>
      <c r="K470" s="178"/>
    </row>
    <row r="471">
      <c r="F471" s="178"/>
      <c r="G471" s="178"/>
      <c r="I471" s="178"/>
      <c r="K471" s="178"/>
    </row>
    <row r="472">
      <c r="F472" s="178"/>
      <c r="G472" s="178"/>
      <c r="I472" s="178"/>
      <c r="K472" s="178"/>
    </row>
    <row r="473">
      <c r="F473" s="178"/>
      <c r="G473" s="178"/>
      <c r="I473" s="178"/>
      <c r="K473" s="178"/>
    </row>
    <row r="474">
      <c r="F474" s="178"/>
      <c r="G474" s="178"/>
      <c r="I474" s="178"/>
      <c r="K474" s="178"/>
    </row>
    <row r="475">
      <c r="F475" s="178"/>
      <c r="G475" s="178"/>
      <c r="I475" s="178"/>
      <c r="K475" s="178"/>
    </row>
    <row r="476">
      <c r="F476" s="178"/>
      <c r="G476" s="178"/>
      <c r="I476" s="178"/>
      <c r="K476" s="178"/>
    </row>
    <row r="477">
      <c r="F477" s="178"/>
      <c r="G477" s="178"/>
      <c r="I477" s="178"/>
      <c r="K477" s="178"/>
    </row>
    <row r="478">
      <c r="F478" s="178"/>
      <c r="G478" s="178"/>
      <c r="I478" s="178"/>
      <c r="K478" s="178"/>
    </row>
    <row r="479">
      <c r="F479" s="178"/>
      <c r="G479" s="178"/>
      <c r="I479" s="178"/>
      <c r="K479" s="178"/>
    </row>
    <row r="480">
      <c r="F480" s="178"/>
      <c r="G480" s="178"/>
      <c r="I480" s="178"/>
      <c r="K480" s="178"/>
    </row>
    <row r="481">
      <c r="F481" s="178"/>
      <c r="G481" s="178"/>
      <c r="I481" s="178"/>
      <c r="K481" s="178"/>
    </row>
    <row r="482">
      <c r="F482" s="178"/>
      <c r="G482" s="178"/>
      <c r="I482" s="178"/>
      <c r="K482" s="178"/>
    </row>
    <row r="483">
      <c r="F483" s="178"/>
      <c r="G483" s="178"/>
      <c r="I483" s="178"/>
      <c r="K483" s="178"/>
    </row>
    <row r="484">
      <c r="F484" s="178"/>
      <c r="G484" s="178"/>
      <c r="I484" s="178"/>
      <c r="K484" s="178"/>
    </row>
    <row r="485">
      <c r="F485" s="178"/>
      <c r="G485" s="178"/>
      <c r="I485" s="178"/>
      <c r="K485" s="178"/>
    </row>
    <row r="486">
      <c r="F486" s="178"/>
      <c r="G486" s="178"/>
      <c r="I486" s="178"/>
      <c r="K486" s="178"/>
    </row>
    <row r="487">
      <c r="F487" s="178"/>
      <c r="G487" s="178"/>
      <c r="I487" s="178"/>
      <c r="K487" s="178"/>
    </row>
    <row r="488">
      <c r="F488" s="178"/>
      <c r="G488" s="178"/>
      <c r="I488" s="178"/>
      <c r="K488" s="178"/>
    </row>
    <row r="489">
      <c r="F489" s="178"/>
      <c r="G489" s="178"/>
      <c r="I489" s="178"/>
      <c r="K489" s="178"/>
    </row>
    <row r="490">
      <c r="F490" s="178"/>
      <c r="G490" s="178"/>
      <c r="I490" s="178"/>
      <c r="K490" s="178"/>
    </row>
    <row r="491">
      <c r="F491" s="178"/>
      <c r="G491" s="178"/>
      <c r="I491" s="178"/>
      <c r="K491" s="178"/>
    </row>
    <row r="492">
      <c r="F492" s="178"/>
      <c r="G492" s="178"/>
      <c r="I492" s="178"/>
      <c r="K492" s="178"/>
    </row>
    <row r="493">
      <c r="F493" s="178"/>
      <c r="G493" s="178"/>
      <c r="I493" s="178"/>
      <c r="K493" s="178"/>
    </row>
    <row r="494">
      <c r="F494" s="178"/>
      <c r="G494" s="178"/>
      <c r="I494" s="178"/>
      <c r="K494" s="178"/>
    </row>
    <row r="495">
      <c r="F495" s="178"/>
      <c r="G495" s="178"/>
      <c r="I495" s="178"/>
      <c r="K495" s="178"/>
    </row>
    <row r="496">
      <c r="F496" s="178"/>
      <c r="G496" s="178"/>
      <c r="I496" s="178"/>
      <c r="K496" s="178"/>
    </row>
    <row r="497">
      <c r="F497" s="178"/>
      <c r="G497" s="178"/>
      <c r="I497" s="178"/>
      <c r="K497" s="178"/>
    </row>
    <row r="498">
      <c r="F498" s="178"/>
      <c r="G498" s="178"/>
      <c r="I498" s="178"/>
      <c r="K498" s="178"/>
    </row>
    <row r="499">
      <c r="F499" s="178"/>
      <c r="G499" s="178"/>
      <c r="I499" s="178"/>
      <c r="K499" s="178"/>
    </row>
    <row r="500">
      <c r="F500" s="178"/>
      <c r="G500" s="178"/>
      <c r="I500" s="178"/>
      <c r="K500" s="178"/>
    </row>
    <row r="501">
      <c r="F501" s="178"/>
      <c r="G501" s="178"/>
      <c r="I501" s="178"/>
      <c r="K501" s="178"/>
    </row>
    <row r="502">
      <c r="F502" s="178"/>
      <c r="G502" s="178"/>
      <c r="I502" s="178"/>
      <c r="K502" s="178"/>
    </row>
    <row r="503">
      <c r="F503" s="178"/>
      <c r="G503" s="178"/>
      <c r="I503" s="178"/>
      <c r="K503" s="178"/>
    </row>
    <row r="504">
      <c r="F504" s="178"/>
      <c r="G504" s="178"/>
      <c r="I504" s="178"/>
      <c r="K504" s="178"/>
    </row>
    <row r="505">
      <c r="F505" s="178"/>
      <c r="G505" s="178"/>
      <c r="I505" s="178"/>
      <c r="K505" s="178"/>
    </row>
    <row r="506">
      <c r="F506" s="178"/>
      <c r="G506" s="178"/>
      <c r="I506" s="178"/>
      <c r="K506" s="178"/>
    </row>
    <row r="507">
      <c r="F507" s="178"/>
      <c r="G507" s="178"/>
      <c r="I507" s="178"/>
      <c r="K507" s="178"/>
    </row>
    <row r="508">
      <c r="F508" s="178"/>
      <c r="G508" s="178"/>
      <c r="I508" s="178"/>
      <c r="K508" s="178"/>
    </row>
    <row r="509">
      <c r="F509" s="178"/>
      <c r="G509" s="178"/>
      <c r="I509" s="178"/>
      <c r="K509" s="178"/>
    </row>
    <row r="510">
      <c r="F510" s="178"/>
      <c r="G510" s="178"/>
      <c r="I510" s="178"/>
      <c r="K510" s="178"/>
    </row>
    <row r="511">
      <c r="F511" s="178"/>
      <c r="G511" s="178"/>
      <c r="I511" s="178"/>
      <c r="K511" s="178"/>
    </row>
    <row r="512">
      <c r="F512" s="178"/>
      <c r="G512" s="178"/>
      <c r="I512" s="178"/>
      <c r="K512" s="178"/>
    </row>
    <row r="513">
      <c r="F513" s="178"/>
      <c r="G513" s="178"/>
      <c r="I513" s="178"/>
      <c r="K513" s="178"/>
    </row>
    <row r="514">
      <c r="F514" s="178"/>
      <c r="G514" s="178"/>
      <c r="I514" s="178"/>
      <c r="K514" s="178"/>
    </row>
    <row r="515">
      <c r="F515" s="178"/>
      <c r="G515" s="178"/>
      <c r="I515" s="178"/>
      <c r="K515" s="178"/>
    </row>
    <row r="516">
      <c r="F516" s="178"/>
      <c r="G516" s="178"/>
      <c r="I516" s="178"/>
      <c r="K516" s="178"/>
    </row>
    <row r="517">
      <c r="F517" s="178"/>
      <c r="G517" s="178"/>
      <c r="I517" s="178"/>
      <c r="K517" s="178"/>
    </row>
    <row r="518">
      <c r="F518" s="178"/>
      <c r="G518" s="178"/>
      <c r="I518" s="178"/>
      <c r="K518" s="178"/>
    </row>
    <row r="519">
      <c r="F519" s="178"/>
      <c r="G519" s="178"/>
      <c r="I519" s="178"/>
      <c r="K519" s="178"/>
    </row>
    <row r="520">
      <c r="F520" s="178"/>
      <c r="G520" s="178"/>
      <c r="I520" s="178"/>
      <c r="K520" s="178"/>
    </row>
    <row r="521">
      <c r="F521" s="178"/>
      <c r="G521" s="178"/>
      <c r="I521" s="178"/>
      <c r="K521" s="178"/>
    </row>
    <row r="522">
      <c r="F522" s="178"/>
      <c r="G522" s="178"/>
      <c r="I522" s="178"/>
      <c r="K522" s="178"/>
    </row>
    <row r="523">
      <c r="F523" s="178"/>
      <c r="G523" s="178"/>
      <c r="I523" s="178"/>
      <c r="K523" s="178"/>
    </row>
    <row r="524">
      <c r="F524" s="178"/>
      <c r="G524" s="178"/>
      <c r="I524" s="178"/>
      <c r="K524" s="178"/>
    </row>
    <row r="525">
      <c r="F525" s="178"/>
      <c r="G525" s="178"/>
      <c r="I525" s="178"/>
      <c r="K525" s="178"/>
    </row>
    <row r="526">
      <c r="F526" s="178"/>
      <c r="G526" s="178"/>
      <c r="I526" s="178"/>
      <c r="K526" s="178"/>
    </row>
    <row r="527">
      <c r="F527" s="178"/>
      <c r="G527" s="178"/>
      <c r="I527" s="178"/>
      <c r="K527" s="178"/>
    </row>
    <row r="528">
      <c r="F528" s="178"/>
      <c r="G528" s="178"/>
      <c r="I528" s="178"/>
      <c r="K528" s="178"/>
    </row>
    <row r="529">
      <c r="F529" s="178"/>
      <c r="G529" s="178"/>
      <c r="I529" s="178"/>
      <c r="K529" s="178"/>
    </row>
    <row r="530">
      <c r="F530" s="178"/>
      <c r="G530" s="178"/>
      <c r="I530" s="178"/>
      <c r="K530" s="178"/>
    </row>
    <row r="531">
      <c r="F531" s="178"/>
      <c r="G531" s="178"/>
      <c r="I531" s="178"/>
      <c r="K531" s="178"/>
    </row>
    <row r="532">
      <c r="F532" s="178"/>
      <c r="G532" s="178"/>
      <c r="I532" s="178"/>
      <c r="K532" s="178"/>
    </row>
    <row r="533">
      <c r="F533" s="178"/>
      <c r="G533" s="178"/>
      <c r="I533" s="178"/>
      <c r="K533" s="178"/>
    </row>
    <row r="534">
      <c r="F534" s="178"/>
      <c r="G534" s="178"/>
      <c r="I534" s="178"/>
      <c r="K534" s="178"/>
    </row>
    <row r="535">
      <c r="F535" s="178"/>
      <c r="G535" s="178"/>
      <c r="I535" s="178"/>
      <c r="K535" s="178"/>
    </row>
    <row r="536">
      <c r="F536" s="178"/>
      <c r="G536" s="178"/>
      <c r="I536" s="178"/>
      <c r="K536" s="178"/>
    </row>
    <row r="537">
      <c r="F537" s="178"/>
      <c r="G537" s="178"/>
      <c r="I537" s="178"/>
      <c r="K537" s="178"/>
    </row>
    <row r="538">
      <c r="F538" s="178"/>
      <c r="G538" s="178"/>
      <c r="I538" s="178"/>
      <c r="K538" s="178"/>
    </row>
    <row r="539">
      <c r="F539" s="178"/>
      <c r="G539" s="178"/>
      <c r="I539" s="178"/>
      <c r="K539" s="178"/>
    </row>
    <row r="540">
      <c r="F540" s="178"/>
      <c r="G540" s="178"/>
      <c r="I540" s="178"/>
      <c r="K540" s="178"/>
    </row>
    <row r="541">
      <c r="F541" s="178"/>
      <c r="G541" s="178"/>
      <c r="I541" s="178"/>
      <c r="K541" s="178"/>
    </row>
    <row r="542">
      <c r="F542" s="178"/>
      <c r="G542" s="178"/>
      <c r="I542" s="178"/>
      <c r="K542" s="178"/>
    </row>
    <row r="543">
      <c r="F543" s="178"/>
      <c r="G543" s="178"/>
      <c r="I543" s="178"/>
      <c r="K543" s="178"/>
    </row>
    <row r="544">
      <c r="F544" s="178"/>
      <c r="G544" s="178"/>
      <c r="I544" s="178"/>
      <c r="K544" s="178"/>
    </row>
    <row r="545">
      <c r="F545" s="178"/>
      <c r="G545" s="178"/>
      <c r="I545" s="178"/>
      <c r="K545" s="178"/>
    </row>
    <row r="546">
      <c r="F546" s="178"/>
      <c r="G546" s="178"/>
      <c r="I546" s="178"/>
      <c r="K546" s="178"/>
    </row>
    <row r="547">
      <c r="F547" s="178"/>
      <c r="G547" s="178"/>
      <c r="I547" s="178"/>
      <c r="K547" s="178"/>
    </row>
    <row r="548">
      <c r="F548" s="178"/>
      <c r="G548" s="178"/>
      <c r="I548" s="178"/>
      <c r="K548" s="178"/>
    </row>
    <row r="549">
      <c r="F549" s="178"/>
      <c r="G549" s="178"/>
      <c r="I549" s="178"/>
      <c r="K549" s="178"/>
    </row>
    <row r="550">
      <c r="F550" s="178"/>
      <c r="G550" s="178"/>
      <c r="I550" s="178"/>
      <c r="K550" s="178"/>
    </row>
    <row r="551">
      <c r="F551" s="178"/>
      <c r="G551" s="178"/>
      <c r="I551" s="178"/>
      <c r="K551" s="178"/>
    </row>
    <row r="552">
      <c r="F552" s="178"/>
      <c r="G552" s="178"/>
      <c r="I552" s="178"/>
      <c r="K552" s="178"/>
    </row>
    <row r="553">
      <c r="F553" s="178"/>
      <c r="G553" s="178"/>
      <c r="I553" s="178"/>
      <c r="K553" s="178"/>
    </row>
    <row r="554">
      <c r="F554" s="178"/>
      <c r="G554" s="178"/>
      <c r="I554" s="178"/>
      <c r="K554" s="178"/>
    </row>
    <row r="555">
      <c r="F555" s="178"/>
      <c r="G555" s="178"/>
      <c r="I555" s="178"/>
      <c r="K555" s="178"/>
    </row>
    <row r="556">
      <c r="F556" s="178"/>
      <c r="G556" s="178"/>
      <c r="I556" s="178"/>
      <c r="K556" s="178"/>
    </row>
    <row r="557">
      <c r="F557" s="178"/>
      <c r="G557" s="178"/>
      <c r="I557" s="178"/>
      <c r="K557" s="178"/>
    </row>
    <row r="558">
      <c r="F558" s="178"/>
      <c r="G558" s="178"/>
      <c r="I558" s="178"/>
      <c r="K558" s="178"/>
    </row>
    <row r="559">
      <c r="F559" s="178"/>
      <c r="G559" s="178"/>
      <c r="I559" s="178"/>
      <c r="K559" s="178"/>
    </row>
    <row r="560">
      <c r="F560" s="178"/>
      <c r="G560" s="178"/>
      <c r="I560" s="178"/>
      <c r="K560" s="178"/>
    </row>
    <row r="561">
      <c r="F561" s="178"/>
      <c r="G561" s="178"/>
      <c r="I561" s="178"/>
      <c r="K561" s="178"/>
    </row>
    <row r="562">
      <c r="F562" s="178"/>
      <c r="G562" s="178"/>
      <c r="I562" s="178"/>
      <c r="K562" s="178"/>
    </row>
    <row r="563">
      <c r="F563" s="178"/>
      <c r="G563" s="178"/>
      <c r="I563" s="178"/>
      <c r="K563" s="178"/>
    </row>
    <row r="564">
      <c r="F564" s="178"/>
      <c r="G564" s="178"/>
      <c r="I564" s="178"/>
      <c r="K564" s="178"/>
    </row>
    <row r="565">
      <c r="F565" s="178"/>
      <c r="G565" s="178"/>
      <c r="I565" s="178"/>
      <c r="K565" s="178"/>
    </row>
    <row r="566">
      <c r="F566" s="178"/>
      <c r="G566" s="178"/>
      <c r="I566" s="178"/>
      <c r="K566" s="178"/>
    </row>
    <row r="567">
      <c r="F567" s="178"/>
      <c r="G567" s="178"/>
      <c r="I567" s="178"/>
      <c r="K567" s="178"/>
    </row>
    <row r="568">
      <c r="F568" s="178"/>
      <c r="G568" s="178"/>
      <c r="I568" s="178"/>
      <c r="K568" s="178"/>
    </row>
    <row r="569">
      <c r="F569" s="178"/>
      <c r="G569" s="178"/>
      <c r="I569" s="178"/>
      <c r="K569" s="178"/>
    </row>
    <row r="570">
      <c r="F570" s="178"/>
      <c r="G570" s="178"/>
      <c r="I570" s="178"/>
      <c r="K570" s="178"/>
    </row>
    <row r="571">
      <c r="F571" s="178"/>
      <c r="G571" s="178"/>
      <c r="I571" s="178"/>
      <c r="K571" s="178"/>
    </row>
    <row r="572">
      <c r="F572" s="178"/>
      <c r="G572" s="178"/>
      <c r="I572" s="178"/>
      <c r="K572" s="178"/>
    </row>
    <row r="573">
      <c r="F573" s="178"/>
      <c r="G573" s="178"/>
      <c r="I573" s="178"/>
      <c r="K573" s="178"/>
    </row>
    <row r="574">
      <c r="F574" s="178"/>
      <c r="G574" s="178"/>
      <c r="I574" s="178"/>
      <c r="K574" s="178"/>
    </row>
    <row r="575">
      <c r="F575" s="178"/>
      <c r="G575" s="178"/>
      <c r="I575" s="178"/>
      <c r="K575" s="178"/>
    </row>
    <row r="576">
      <c r="F576" s="178"/>
      <c r="G576" s="178"/>
      <c r="I576" s="178"/>
      <c r="K576" s="178"/>
    </row>
    <row r="577">
      <c r="F577" s="178"/>
      <c r="G577" s="178"/>
      <c r="I577" s="178"/>
      <c r="K577" s="178"/>
    </row>
    <row r="578">
      <c r="F578" s="178"/>
      <c r="G578" s="178"/>
      <c r="I578" s="178"/>
      <c r="K578" s="178"/>
    </row>
    <row r="579">
      <c r="F579" s="178"/>
      <c r="G579" s="178"/>
      <c r="I579" s="178"/>
      <c r="K579" s="178"/>
    </row>
    <row r="580">
      <c r="F580" s="178"/>
      <c r="G580" s="178"/>
      <c r="I580" s="178"/>
      <c r="K580" s="178"/>
    </row>
    <row r="581">
      <c r="F581" s="178"/>
      <c r="G581" s="178"/>
      <c r="I581" s="178"/>
      <c r="K581" s="178"/>
    </row>
    <row r="582">
      <c r="F582" s="178"/>
      <c r="G582" s="178"/>
      <c r="I582" s="178"/>
      <c r="K582" s="178"/>
    </row>
    <row r="583">
      <c r="F583" s="178"/>
      <c r="G583" s="178"/>
      <c r="I583" s="178"/>
      <c r="K583" s="178"/>
    </row>
    <row r="584">
      <c r="F584" s="178"/>
      <c r="G584" s="178"/>
      <c r="I584" s="178"/>
      <c r="K584" s="178"/>
    </row>
    <row r="585">
      <c r="F585" s="178"/>
      <c r="G585" s="178"/>
      <c r="I585" s="178"/>
      <c r="K585" s="178"/>
    </row>
    <row r="586">
      <c r="F586" s="178"/>
      <c r="G586" s="178"/>
      <c r="I586" s="178"/>
      <c r="K586" s="178"/>
    </row>
    <row r="587">
      <c r="F587" s="178"/>
      <c r="G587" s="178"/>
      <c r="I587" s="178"/>
      <c r="K587" s="178"/>
    </row>
    <row r="588">
      <c r="F588" s="178"/>
      <c r="G588" s="178"/>
      <c r="I588" s="178"/>
      <c r="K588" s="178"/>
    </row>
    <row r="589">
      <c r="F589" s="178"/>
      <c r="G589" s="178"/>
      <c r="I589" s="178"/>
      <c r="K589" s="178"/>
    </row>
    <row r="590">
      <c r="F590" s="178"/>
      <c r="G590" s="178"/>
      <c r="I590" s="178"/>
      <c r="K590" s="178"/>
    </row>
    <row r="591">
      <c r="F591" s="178"/>
      <c r="G591" s="178"/>
      <c r="I591" s="178"/>
      <c r="K591" s="178"/>
    </row>
    <row r="592">
      <c r="F592" s="178"/>
      <c r="G592" s="178"/>
      <c r="I592" s="178"/>
      <c r="K592" s="178"/>
    </row>
    <row r="593">
      <c r="F593" s="178"/>
      <c r="G593" s="178"/>
      <c r="I593" s="178"/>
      <c r="K593" s="178"/>
    </row>
    <row r="594">
      <c r="F594" s="178"/>
      <c r="G594" s="178"/>
      <c r="I594" s="178"/>
      <c r="K594" s="178"/>
    </row>
    <row r="595">
      <c r="F595" s="178"/>
      <c r="G595" s="178"/>
      <c r="I595" s="178"/>
      <c r="K595" s="178"/>
    </row>
    <row r="596">
      <c r="F596" s="178"/>
      <c r="G596" s="178"/>
      <c r="I596" s="178"/>
      <c r="K596" s="178"/>
    </row>
    <row r="597">
      <c r="F597" s="178"/>
      <c r="G597" s="178"/>
      <c r="I597" s="178"/>
      <c r="K597" s="178"/>
    </row>
    <row r="598">
      <c r="F598" s="178"/>
      <c r="G598" s="178"/>
      <c r="I598" s="178"/>
      <c r="K598" s="178"/>
    </row>
    <row r="599">
      <c r="F599" s="178"/>
      <c r="G599" s="178"/>
      <c r="I599" s="178"/>
      <c r="K599" s="178"/>
    </row>
    <row r="600">
      <c r="F600" s="178"/>
      <c r="G600" s="178"/>
      <c r="I600" s="178"/>
      <c r="K600" s="178"/>
    </row>
    <row r="601">
      <c r="F601" s="178"/>
      <c r="G601" s="178"/>
      <c r="I601" s="178"/>
      <c r="K601" s="178"/>
    </row>
    <row r="602">
      <c r="F602" s="178"/>
      <c r="G602" s="178"/>
      <c r="I602" s="178"/>
      <c r="K602" s="178"/>
    </row>
    <row r="603">
      <c r="F603" s="178"/>
      <c r="G603" s="178"/>
      <c r="I603" s="178"/>
      <c r="K603" s="178"/>
    </row>
    <row r="604">
      <c r="F604" s="178"/>
      <c r="G604" s="178"/>
      <c r="I604" s="178"/>
      <c r="K604" s="178"/>
    </row>
    <row r="605">
      <c r="F605" s="178"/>
      <c r="G605" s="178"/>
      <c r="I605" s="178"/>
      <c r="K605" s="178"/>
    </row>
    <row r="606">
      <c r="F606" s="178"/>
      <c r="G606" s="178"/>
      <c r="I606" s="178"/>
      <c r="K606" s="178"/>
    </row>
    <row r="607">
      <c r="F607" s="178"/>
      <c r="G607" s="178"/>
      <c r="I607" s="178"/>
      <c r="K607" s="178"/>
    </row>
    <row r="608">
      <c r="F608" s="178"/>
      <c r="G608" s="178"/>
      <c r="I608" s="178"/>
      <c r="K608" s="178"/>
    </row>
    <row r="609">
      <c r="F609" s="178"/>
      <c r="G609" s="178"/>
      <c r="I609" s="178"/>
      <c r="K609" s="178"/>
    </row>
    <row r="610">
      <c r="F610" s="178"/>
      <c r="G610" s="178"/>
      <c r="I610" s="178"/>
      <c r="K610" s="178"/>
    </row>
    <row r="611">
      <c r="F611" s="178"/>
      <c r="G611" s="178"/>
      <c r="I611" s="178"/>
      <c r="K611" s="178"/>
    </row>
    <row r="612">
      <c r="F612" s="178"/>
      <c r="G612" s="178"/>
      <c r="I612" s="178"/>
      <c r="K612" s="178"/>
    </row>
    <row r="613">
      <c r="F613" s="178"/>
      <c r="G613" s="178"/>
      <c r="I613" s="178"/>
      <c r="K613" s="178"/>
    </row>
    <row r="614">
      <c r="F614" s="178"/>
      <c r="G614" s="178"/>
      <c r="I614" s="178"/>
      <c r="K614" s="178"/>
    </row>
    <row r="615">
      <c r="F615" s="178"/>
      <c r="G615" s="178"/>
      <c r="I615" s="178"/>
      <c r="K615" s="178"/>
    </row>
    <row r="616">
      <c r="F616" s="178"/>
      <c r="G616" s="178"/>
      <c r="I616" s="178"/>
      <c r="K616" s="178"/>
    </row>
    <row r="617">
      <c r="F617" s="178"/>
      <c r="G617" s="178"/>
      <c r="I617" s="178"/>
      <c r="K617" s="178"/>
    </row>
    <row r="618">
      <c r="F618" s="178"/>
      <c r="G618" s="178"/>
      <c r="I618" s="178"/>
      <c r="K618" s="178"/>
    </row>
    <row r="619">
      <c r="F619" s="178"/>
      <c r="G619" s="178"/>
      <c r="I619" s="178"/>
      <c r="K619" s="178"/>
    </row>
    <row r="620">
      <c r="F620" s="178"/>
      <c r="G620" s="178"/>
      <c r="I620" s="178"/>
      <c r="K620" s="178"/>
    </row>
    <row r="621">
      <c r="F621" s="178"/>
      <c r="G621" s="178"/>
      <c r="I621" s="178"/>
      <c r="K621" s="178"/>
    </row>
    <row r="622">
      <c r="F622" s="178"/>
      <c r="G622" s="178"/>
      <c r="I622" s="178"/>
      <c r="K622" s="178"/>
    </row>
    <row r="623">
      <c r="F623" s="178"/>
      <c r="G623" s="178"/>
      <c r="I623" s="178"/>
      <c r="K623" s="178"/>
    </row>
    <row r="624">
      <c r="F624" s="178"/>
      <c r="G624" s="178"/>
      <c r="I624" s="178"/>
      <c r="K624" s="178"/>
    </row>
    <row r="625">
      <c r="F625" s="178"/>
      <c r="G625" s="178"/>
      <c r="I625" s="178"/>
      <c r="K625" s="178"/>
    </row>
    <row r="626">
      <c r="F626" s="178"/>
      <c r="G626" s="178"/>
      <c r="I626" s="178"/>
      <c r="K626" s="178"/>
    </row>
    <row r="627">
      <c r="F627" s="178"/>
      <c r="G627" s="178"/>
      <c r="I627" s="178"/>
      <c r="K627" s="178"/>
    </row>
    <row r="628">
      <c r="F628" s="178"/>
      <c r="G628" s="178"/>
      <c r="I628" s="178"/>
      <c r="K628" s="178"/>
    </row>
    <row r="629">
      <c r="F629" s="178"/>
      <c r="G629" s="178"/>
      <c r="I629" s="178"/>
      <c r="K629" s="178"/>
    </row>
    <row r="630">
      <c r="F630" s="178"/>
      <c r="G630" s="178"/>
      <c r="I630" s="178"/>
      <c r="K630" s="178"/>
    </row>
    <row r="631">
      <c r="F631" s="178"/>
      <c r="G631" s="178"/>
      <c r="I631" s="178"/>
      <c r="K631" s="178"/>
    </row>
    <row r="632">
      <c r="F632" s="178"/>
      <c r="G632" s="178"/>
      <c r="I632" s="178"/>
      <c r="K632" s="178"/>
    </row>
    <row r="633">
      <c r="F633" s="178"/>
      <c r="G633" s="178"/>
      <c r="I633" s="178"/>
      <c r="K633" s="178"/>
    </row>
    <row r="634">
      <c r="F634" s="178"/>
      <c r="G634" s="178"/>
      <c r="I634" s="178"/>
      <c r="K634" s="178"/>
    </row>
    <row r="635">
      <c r="F635" s="178"/>
      <c r="G635" s="178"/>
      <c r="I635" s="178"/>
      <c r="K635" s="178"/>
    </row>
    <row r="636">
      <c r="F636" s="178"/>
      <c r="G636" s="178"/>
      <c r="I636" s="178"/>
      <c r="K636" s="178"/>
    </row>
    <row r="637">
      <c r="F637" s="178"/>
      <c r="G637" s="178"/>
      <c r="I637" s="178"/>
      <c r="K637" s="178"/>
    </row>
    <row r="638">
      <c r="F638" s="178"/>
      <c r="G638" s="178"/>
      <c r="I638" s="178"/>
      <c r="K638" s="178"/>
    </row>
    <row r="639">
      <c r="F639" s="178"/>
      <c r="G639" s="178"/>
      <c r="I639" s="178"/>
      <c r="K639" s="178"/>
    </row>
    <row r="640">
      <c r="F640" s="178"/>
      <c r="G640" s="178"/>
      <c r="I640" s="178"/>
      <c r="K640" s="178"/>
    </row>
    <row r="641">
      <c r="F641" s="178"/>
      <c r="G641" s="178"/>
      <c r="I641" s="178"/>
      <c r="K641" s="178"/>
    </row>
    <row r="642">
      <c r="F642" s="178"/>
      <c r="G642" s="178"/>
      <c r="I642" s="178"/>
      <c r="K642" s="178"/>
    </row>
    <row r="643">
      <c r="F643" s="178"/>
      <c r="G643" s="178"/>
      <c r="I643" s="178"/>
      <c r="K643" s="178"/>
    </row>
    <row r="644">
      <c r="F644" s="178"/>
      <c r="G644" s="178"/>
      <c r="I644" s="178"/>
      <c r="K644" s="178"/>
    </row>
    <row r="645">
      <c r="F645" s="178"/>
      <c r="G645" s="178"/>
      <c r="I645" s="178"/>
      <c r="K645" s="178"/>
    </row>
    <row r="646">
      <c r="F646" s="178"/>
      <c r="G646" s="178"/>
      <c r="I646" s="178"/>
      <c r="K646" s="178"/>
    </row>
    <row r="647">
      <c r="F647" s="178"/>
      <c r="G647" s="178"/>
      <c r="I647" s="178"/>
      <c r="K647" s="178"/>
    </row>
    <row r="648">
      <c r="F648" s="178"/>
      <c r="G648" s="178"/>
      <c r="I648" s="178"/>
      <c r="K648" s="178"/>
    </row>
    <row r="649">
      <c r="F649" s="178"/>
      <c r="G649" s="178"/>
      <c r="I649" s="178"/>
      <c r="K649" s="178"/>
    </row>
    <row r="650">
      <c r="F650" s="178"/>
      <c r="G650" s="178"/>
      <c r="I650" s="178"/>
      <c r="K650" s="178"/>
    </row>
    <row r="651">
      <c r="F651" s="178"/>
      <c r="G651" s="178"/>
      <c r="I651" s="178"/>
      <c r="K651" s="178"/>
    </row>
    <row r="652">
      <c r="F652" s="178"/>
      <c r="G652" s="178"/>
      <c r="I652" s="178"/>
      <c r="K652" s="178"/>
    </row>
    <row r="653">
      <c r="F653" s="178"/>
      <c r="G653" s="178"/>
      <c r="I653" s="178"/>
      <c r="K653" s="178"/>
    </row>
    <row r="654">
      <c r="F654" s="178"/>
      <c r="G654" s="178"/>
      <c r="I654" s="178"/>
      <c r="K654" s="178"/>
    </row>
    <row r="655">
      <c r="F655" s="178"/>
      <c r="G655" s="178"/>
      <c r="I655" s="178"/>
      <c r="K655" s="178"/>
    </row>
    <row r="656">
      <c r="F656" s="178"/>
      <c r="G656" s="178"/>
      <c r="I656" s="178"/>
      <c r="K656" s="178"/>
    </row>
    <row r="657">
      <c r="F657" s="178"/>
      <c r="G657" s="178"/>
      <c r="I657" s="178"/>
      <c r="K657" s="178"/>
    </row>
    <row r="658">
      <c r="F658" s="178"/>
      <c r="G658" s="178"/>
      <c r="I658" s="178"/>
      <c r="K658" s="178"/>
    </row>
    <row r="659">
      <c r="F659" s="178"/>
      <c r="G659" s="178"/>
      <c r="I659" s="178"/>
      <c r="K659" s="178"/>
    </row>
    <row r="660">
      <c r="F660" s="178"/>
      <c r="G660" s="178"/>
      <c r="I660" s="178"/>
      <c r="K660" s="178"/>
    </row>
    <row r="661">
      <c r="F661" s="178"/>
      <c r="G661" s="178"/>
      <c r="I661" s="178"/>
      <c r="K661" s="178"/>
    </row>
    <row r="662">
      <c r="F662" s="178"/>
      <c r="G662" s="178"/>
      <c r="I662" s="178"/>
      <c r="K662" s="178"/>
    </row>
    <row r="663">
      <c r="F663" s="178"/>
      <c r="G663" s="178"/>
      <c r="I663" s="178"/>
      <c r="K663" s="178"/>
    </row>
    <row r="664">
      <c r="F664" s="178"/>
      <c r="G664" s="178"/>
      <c r="I664" s="178"/>
      <c r="K664" s="178"/>
    </row>
    <row r="665">
      <c r="F665" s="178"/>
      <c r="G665" s="178"/>
      <c r="I665" s="178"/>
      <c r="K665" s="178"/>
    </row>
    <row r="666">
      <c r="F666" s="178"/>
      <c r="G666" s="178"/>
      <c r="I666" s="178"/>
      <c r="K666" s="178"/>
    </row>
    <row r="667">
      <c r="F667" s="178"/>
      <c r="G667" s="178"/>
      <c r="I667" s="178"/>
      <c r="K667" s="178"/>
    </row>
    <row r="668">
      <c r="F668" s="178"/>
      <c r="G668" s="178"/>
      <c r="I668" s="178"/>
      <c r="K668" s="178"/>
    </row>
    <row r="669">
      <c r="F669" s="178"/>
      <c r="G669" s="178"/>
      <c r="I669" s="178"/>
      <c r="K669" s="178"/>
    </row>
    <row r="670">
      <c r="F670" s="178"/>
      <c r="G670" s="178"/>
      <c r="I670" s="178"/>
      <c r="K670" s="178"/>
    </row>
    <row r="671">
      <c r="F671" s="178"/>
      <c r="G671" s="178"/>
      <c r="I671" s="178"/>
      <c r="K671" s="178"/>
    </row>
    <row r="672">
      <c r="F672" s="178"/>
      <c r="G672" s="178"/>
      <c r="I672" s="178"/>
      <c r="K672" s="178"/>
    </row>
    <row r="673">
      <c r="F673" s="178"/>
      <c r="G673" s="178"/>
      <c r="I673" s="178"/>
      <c r="K673" s="178"/>
    </row>
    <row r="674">
      <c r="F674" s="178"/>
      <c r="G674" s="178"/>
      <c r="I674" s="178"/>
      <c r="K674" s="178"/>
    </row>
    <row r="675">
      <c r="F675" s="178"/>
      <c r="G675" s="178"/>
      <c r="I675" s="178"/>
      <c r="K675" s="178"/>
    </row>
    <row r="676">
      <c r="F676" s="178"/>
      <c r="G676" s="178"/>
      <c r="I676" s="178"/>
      <c r="K676" s="178"/>
    </row>
    <row r="677">
      <c r="F677" s="178"/>
      <c r="G677" s="178"/>
      <c r="I677" s="178"/>
      <c r="K677" s="178"/>
    </row>
    <row r="678">
      <c r="F678" s="178"/>
      <c r="G678" s="178"/>
      <c r="I678" s="178"/>
      <c r="K678" s="178"/>
    </row>
    <row r="679">
      <c r="F679" s="178"/>
      <c r="G679" s="178"/>
      <c r="I679" s="178"/>
      <c r="K679" s="178"/>
    </row>
    <row r="680">
      <c r="F680" s="178"/>
      <c r="G680" s="178"/>
      <c r="I680" s="178"/>
      <c r="K680" s="178"/>
    </row>
    <row r="681">
      <c r="F681" s="178"/>
      <c r="G681" s="178"/>
      <c r="I681" s="178"/>
      <c r="K681" s="178"/>
    </row>
    <row r="682">
      <c r="F682" s="178"/>
      <c r="G682" s="178"/>
      <c r="I682" s="178"/>
      <c r="K682" s="178"/>
    </row>
    <row r="683">
      <c r="F683" s="178"/>
      <c r="G683" s="178"/>
      <c r="I683" s="178"/>
      <c r="K683" s="178"/>
    </row>
    <row r="684">
      <c r="F684" s="178"/>
      <c r="G684" s="178"/>
      <c r="I684" s="178"/>
      <c r="K684" s="178"/>
    </row>
    <row r="685">
      <c r="F685" s="178"/>
      <c r="G685" s="178"/>
      <c r="I685" s="178"/>
      <c r="K685" s="178"/>
    </row>
    <row r="686">
      <c r="F686" s="178"/>
      <c r="G686" s="178"/>
      <c r="I686" s="178"/>
      <c r="K686" s="178"/>
    </row>
    <row r="687">
      <c r="F687" s="178"/>
      <c r="G687" s="178"/>
      <c r="I687" s="178"/>
      <c r="K687" s="178"/>
    </row>
    <row r="688">
      <c r="F688" s="178"/>
      <c r="G688" s="178"/>
      <c r="I688" s="178"/>
      <c r="K688" s="178"/>
    </row>
    <row r="689">
      <c r="F689" s="178"/>
      <c r="G689" s="178"/>
      <c r="I689" s="178"/>
      <c r="K689" s="178"/>
    </row>
    <row r="690">
      <c r="F690" s="178"/>
      <c r="G690" s="178"/>
      <c r="I690" s="178"/>
      <c r="K690" s="178"/>
    </row>
    <row r="691">
      <c r="F691" s="178"/>
      <c r="G691" s="178"/>
      <c r="I691" s="178"/>
      <c r="K691" s="178"/>
    </row>
    <row r="692">
      <c r="F692" s="178"/>
      <c r="G692" s="178"/>
      <c r="I692" s="178"/>
      <c r="K692" s="178"/>
    </row>
    <row r="693">
      <c r="F693" s="178"/>
      <c r="G693" s="178"/>
      <c r="I693" s="178"/>
      <c r="K693" s="178"/>
    </row>
    <row r="694">
      <c r="F694" s="178"/>
      <c r="G694" s="178"/>
      <c r="I694" s="178"/>
      <c r="K694" s="178"/>
    </row>
    <row r="695">
      <c r="F695" s="178"/>
      <c r="G695" s="178"/>
      <c r="I695" s="178"/>
      <c r="K695" s="178"/>
    </row>
    <row r="696">
      <c r="F696" s="178"/>
      <c r="G696" s="178"/>
      <c r="I696" s="178"/>
      <c r="K696" s="178"/>
    </row>
    <row r="697">
      <c r="F697" s="178"/>
      <c r="G697" s="178"/>
      <c r="I697" s="178"/>
      <c r="K697" s="178"/>
    </row>
    <row r="698">
      <c r="F698" s="178"/>
      <c r="G698" s="178"/>
      <c r="I698" s="178"/>
      <c r="K698" s="178"/>
    </row>
    <row r="699">
      <c r="F699" s="178"/>
      <c r="G699" s="178"/>
      <c r="I699" s="178"/>
      <c r="K699" s="178"/>
    </row>
    <row r="700">
      <c r="F700" s="178"/>
      <c r="G700" s="178"/>
      <c r="I700" s="178"/>
      <c r="K700" s="178"/>
    </row>
    <row r="701">
      <c r="F701" s="178"/>
      <c r="G701" s="178"/>
      <c r="I701" s="178"/>
      <c r="K701" s="178"/>
    </row>
    <row r="702">
      <c r="F702" s="178"/>
      <c r="G702" s="178"/>
      <c r="I702" s="178"/>
      <c r="K702" s="178"/>
    </row>
    <row r="703">
      <c r="F703" s="178"/>
      <c r="G703" s="178"/>
      <c r="I703" s="178"/>
      <c r="K703" s="178"/>
    </row>
    <row r="704">
      <c r="F704" s="178"/>
      <c r="G704" s="178"/>
      <c r="I704" s="178"/>
      <c r="K704" s="178"/>
    </row>
    <row r="705">
      <c r="F705" s="178"/>
      <c r="G705" s="178"/>
      <c r="I705" s="178"/>
      <c r="K705" s="178"/>
    </row>
    <row r="706">
      <c r="F706" s="178"/>
      <c r="G706" s="178"/>
      <c r="I706" s="178"/>
      <c r="K706" s="178"/>
    </row>
    <row r="707">
      <c r="F707" s="178"/>
      <c r="G707" s="178"/>
      <c r="I707" s="178"/>
      <c r="K707" s="178"/>
    </row>
    <row r="708">
      <c r="F708" s="178"/>
      <c r="G708" s="178"/>
      <c r="I708" s="178"/>
      <c r="K708" s="178"/>
    </row>
    <row r="709">
      <c r="F709" s="178"/>
      <c r="G709" s="178"/>
      <c r="I709" s="178"/>
      <c r="K709" s="178"/>
    </row>
    <row r="710">
      <c r="F710" s="178"/>
      <c r="G710" s="178"/>
      <c r="I710" s="178"/>
      <c r="K710" s="178"/>
    </row>
    <row r="711">
      <c r="F711" s="178"/>
      <c r="G711" s="178"/>
      <c r="I711" s="178"/>
      <c r="K711" s="178"/>
    </row>
    <row r="712">
      <c r="F712" s="178"/>
      <c r="G712" s="178"/>
      <c r="I712" s="178"/>
      <c r="K712" s="178"/>
    </row>
    <row r="713">
      <c r="F713" s="178"/>
      <c r="G713" s="178"/>
      <c r="I713" s="178"/>
      <c r="K713" s="178"/>
    </row>
    <row r="714">
      <c r="F714" s="178"/>
      <c r="G714" s="178"/>
      <c r="I714" s="178"/>
      <c r="K714" s="178"/>
    </row>
    <row r="715">
      <c r="F715" s="178"/>
      <c r="G715" s="178"/>
      <c r="I715" s="178"/>
      <c r="K715" s="178"/>
    </row>
    <row r="716">
      <c r="F716" s="178"/>
      <c r="G716" s="178"/>
      <c r="I716" s="178"/>
      <c r="K716" s="178"/>
    </row>
    <row r="717">
      <c r="F717" s="178"/>
      <c r="G717" s="178"/>
      <c r="I717" s="178"/>
      <c r="K717" s="178"/>
    </row>
    <row r="718">
      <c r="F718" s="178"/>
      <c r="G718" s="178"/>
      <c r="I718" s="178"/>
      <c r="K718" s="178"/>
    </row>
    <row r="719">
      <c r="F719" s="178"/>
      <c r="G719" s="178"/>
      <c r="I719" s="178"/>
      <c r="K719" s="178"/>
    </row>
    <row r="720">
      <c r="F720" s="178"/>
      <c r="G720" s="178"/>
      <c r="I720" s="178"/>
      <c r="K720" s="178"/>
    </row>
    <row r="721">
      <c r="F721" s="178"/>
      <c r="G721" s="178"/>
      <c r="I721" s="178"/>
      <c r="K721" s="178"/>
    </row>
    <row r="722">
      <c r="F722" s="178"/>
      <c r="G722" s="178"/>
      <c r="I722" s="178"/>
      <c r="K722" s="178"/>
    </row>
    <row r="723">
      <c r="F723" s="178"/>
      <c r="G723" s="178"/>
      <c r="I723" s="178"/>
      <c r="K723" s="178"/>
    </row>
    <row r="724">
      <c r="F724" s="178"/>
      <c r="G724" s="178"/>
      <c r="I724" s="178"/>
      <c r="K724" s="178"/>
    </row>
    <row r="725">
      <c r="F725" s="178"/>
      <c r="G725" s="178"/>
      <c r="I725" s="178"/>
      <c r="K725" s="178"/>
    </row>
    <row r="726">
      <c r="F726" s="178"/>
      <c r="G726" s="178"/>
      <c r="I726" s="178"/>
      <c r="K726" s="178"/>
    </row>
    <row r="727">
      <c r="F727" s="178"/>
      <c r="G727" s="178"/>
      <c r="I727" s="178"/>
      <c r="K727" s="178"/>
    </row>
    <row r="728">
      <c r="F728" s="178"/>
      <c r="G728" s="178"/>
      <c r="I728" s="178"/>
      <c r="K728" s="178"/>
    </row>
    <row r="729">
      <c r="F729" s="178"/>
      <c r="G729" s="178"/>
      <c r="I729" s="178"/>
      <c r="K729" s="178"/>
    </row>
    <row r="730">
      <c r="F730" s="178"/>
      <c r="G730" s="178"/>
      <c r="I730" s="178"/>
      <c r="K730" s="178"/>
    </row>
    <row r="731">
      <c r="F731" s="178"/>
      <c r="G731" s="178"/>
      <c r="I731" s="178"/>
      <c r="K731" s="178"/>
    </row>
    <row r="732">
      <c r="F732" s="178"/>
      <c r="G732" s="178"/>
      <c r="I732" s="178"/>
      <c r="K732" s="178"/>
    </row>
    <row r="733">
      <c r="F733" s="178"/>
      <c r="G733" s="178"/>
      <c r="I733" s="178"/>
      <c r="K733" s="178"/>
    </row>
    <row r="734">
      <c r="F734" s="178"/>
      <c r="G734" s="178"/>
      <c r="I734" s="178"/>
      <c r="K734" s="178"/>
    </row>
    <row r="735">
      <c r="F735" s="178"/>
      <c r="G735" s="178"/>
      <c r="I735" s="178"/>
      <c r="K735" s="178"/>
    </row>
    <row r="736">
      <c r="F736" s="178"/>
      <c r="G736" s="178"/>
      <c r="I736" s="178"/>
      <c r="K736" s="178"/>
    </row>
    <row r="737">
      <c r="F737" s="178"/>
      <c r="G737" s="178"/>
      <c r="I737" s="178"/>
      <c r="K737" s="178"/>
    </row>
    <row r="738">
      <c r="F738" s="178"/>
      <c r="G738" s="178"/>
      <c r="I738" s="178"/>
      <c r="K738" s="178"/>
    </row>
    <row r="739">
      <c r="F739" s="178"/>
      <c r="G739" s="178"/>
      <c r="I739" s="178"/>
      <c r="K739" s="178"/>
    </row>
    <row r="740">
      <c r="F740" s="178"/>
      <c r="G740" s="178"/>
      <c r="I740" s="178"/>
      <c r="K740" s="178"/>
    </row>
    <row r="741">
      <c r="F741" s="178"/>
      <c r="G741" s="178"/>
      <c r="I741" s="178"/>
      <c r="K741" s="178"/>
    </row>
    <row r="742">
      <c r="F742" s="178"/>
      <c r="G742" s="178"/>
      <c r="I742" s="178"/>
      <c r="K742" s="178"/>
    </row>
    <row r="743">
      <c r="F743" s="178"/>
      <c r="G743" s="178"/>
      <c r="I743" s="178"/>
      <c r="K743" s="178"/>
    </row>
    <row r="744">
      <c r="F744" s="178"/>
      <c r="G744" s="178"/>
      <c r="I744" s="178"/>
      <c r="K744" s="178"/>
    </row>
    <row r="745">
      <c r="F745" s="178"/>
      <c r="G745" s="178"/>
      <c r="I745" s="178"/>
      <c r="K745" s="178"/>
    </row>
    <row r="746">
      <c r="F746" s="178"/>
      <c r="G746" s="178"/>
      <c r="I746" s="178"/>
      <c r="K746" s="178"/>
    </row>
    <row r="747">
      <c r="F747" s="178"/>
      <c r="G747" s="178"/>
      <c r="I747" s="178"/>
      <c r="K747" s="178"/>
    </row>
    <row r="748">
      <c r="F748" s="178"/>
      <c r="G748" s="178"/>
      <c r="I748" s="178"/>
      <c r="K748" s="178"/>
    </row>
    <row r="749">
      <c r="F749" s="178"/>
      <c r="G749" s="178"/>
      <c r="I749" s="178"/>
      <c r="K749" s="178"/>
    </row>
    <row r="750">
      <c r="F750" s="178"/>
      <c r="G750" s="178"/>
      <c r="I750" s="178"/>
      <c r="K750" s="178"/>
    </row>
    <row r="751">
      <c r="F751" s="178"/>
      <c r="G751" s="178"/>
      <c r="I751" s="178"/>
      <c r="K751" s="178"/>
    </row>
    <row r="752">
      <c r="F752" s="178"/>
      <c r="G752" s="178"/>
      <c r="I752" s="178"/>
      <c r="K752" s="178"/>
    </row>
    <row r="753">
      <c r="F753" s="178"/>
      <c r="G753" s="178"/>
      <c r="I753" s="178"/>
      <c r="K753" s="178"/>
    </row>
    <row r="754">
      <c r="F754" s="178"/>
      <c r="G754" s="178"/>
      <c r="I754" s="178"/>
      <c r="K754" s="178"/>
    </row>
    <row r="755">
      <c r="F755" s="178"/>
      <c r="G755" s="178"/>
      <c r="I755" s="178"/>
      <c r="K755" s="178"/>
    </row>
    <row r="756">
      <c r="F756" s="178"/>
      <c r="G756" s="178"/>
      <c r="I756" s="178"/>
      <c r="K756" s="178"/>
    </row>
    <row r="757">
      <c r="F757" s="178"/>
      <c r="G757" s="178"/>
      <c r="I757" s="178"/>
      <c r="K757" s="178"/>
    </row>
    <row r="758">
      <c r="F758" s="178"/>
      <c r="G758" s="178"/>
      <c r="I758" s="178"/>
      <c r="K758" s="178"/>
    </row>
    <row r="759">
      <c r="F759" s="178"/>
      <c r="G759" s="178"/>
      <c r="I759" s="178"/>
      <c r="K759" s="178"/>
    </row>
    <row r="760">
      <c r="F760" s="178"/>
      <c r="G760" s="178"/>
      <c r="I760" s="178"/>
      <c r="K760" s="178"/>
    </row>
    <row r="761">
      <c r="F761" s="178"/>
      <c r="G761" s="178"/>
      <c r="I761" s="178"/>
      <c r="K761" s="178"/>
    </row>
    <row r="762">
      <c r="F762" s="178"/>
      <c r="G762" s="178"/>
      <c r="I762" s="178"/>
      <c r="K762" s="178"/>
    </row>
    <row r="763">
      <c r="F763" s="178"/>
      <c r="G763" s="178"/>
      <c r="I763" s="178"/>
      <c r="K763" s="178"/>
    </row>
    <row r="764">
      <c r="F764" s="178"/>
      <c r="G764" s="178"/>
      <c r="I764" s="178"/>
      <c r="K764" s="178"/>
    </row>
    <row r="765">
      <c r="F765" s="178"/>
      <c r="G765" s="178"/>
      <c r="I765" s="178"/>
      <c r="K765" s="178"/>
    </row>
    <row r="766">
      <c r="F766" s="178"/>
      <c r="G766" s="178"/>
      <c r="I766" s="178"/>
      <c r="K766" s="178"/>
    </row>
    <row r="767">
      <c r="F767" s="178"/>
      <c r="G767" s="178"/>
      <c r="I767" s="178"/>
      <c r="K767" s="178"/>
    </row>
    <row r="768">
      <c r="F768" s="178"/>
      <c r="G768" s="178"/>
      <c r="I768" s="178"/>
      <c r="K768" s="178"/>
    </row>
    <row r="769">
      <c r="F769" s="178"/>
      <c r="G769" s="178"/>
      <c r="I769" s="178"/>
      <c r="K769" s="178"/>
    </row>
    <row r="770">
      <c r="F770" s="178"/>
      <c r="G770" s="178"/>
      <c r="I770" s="178"/>
      <c r="K770" s="178"/>
    </row>
    <row r="771">
      <c r="F771" s="178"/>
      <c r="G771" s="178"/>
      <c r="I771" s="178"/>
      <c r="K771" s="178"/>
    </row>
    <row r="772">
      <c r="F772" s="178"/>
      <c r="G772" s="178"/>
      <c r="I772" s="178"/>
      <c r="K772" s="178"/>
    </row>
    <row r="773">
      <c r="F773" s="178"/>
      <c r="G773" s="178"/>
      <c r="I773" s="178"/>
      <c r="K773" s="178"/>
    </row>
    <row r="774">
      <c r="F774" s="178"/>
      <c r="G774" s="178"/>
      <c r="I774" s="178"/>
      <c r="K774" s="178"/>
    </row>
    <row r="775">
      <c r="F775" s="178"/>
      <c r="G775" s="178"/>
      <c r="I775" s="178"/>
      <c r="K775" s="178"/>
    </row>
    <row r="776">
      <c r="F776" s="178"/>
      <c r="G776" s="178"/>
      <c r="I776" s="178"/>
      <c r="K776" s="178"/>
    </row>
    <row r="777">
      <c r="F777" s="178"/>
      <c r="G777" s="178"/>
      <c r="I777" s="178"/>
      <c r="K777" s="178"/>
    </row>
    <row r="778">
      <c r="F778" s="178"/>
      <c r="G778" s="178"/>
      <c r="I778" s="178"/>
      <c r="K778" s="178"/>
    </row>
    <row r="779">
      <c r="F779" s="178"/>
      <c r="G779" s="178"/>
      <c r="I779" s="178"/>
      <c r="K779" s="178"/>
    </row>
    <row r="780">
      <c r="F780" s="178"/>
      <c r="G780" s="178"/>
      <c r="I780" s="178"/>
      <c r="K780" s="178"/>
    </row>
    <row r="781">
      <c r="F781" s="178"/>
      <c r="G781" s="178"/>
      <c r="I781" s="178"/>
      <c r="K781" s="178"/>
    </row>
    <row r="782">
      <c r="F782" s="178"/>
      <c r="G782" s="178"/>
      <c r="I782" s="178"/>
      <c r="K782" s="178"/>
    </row>
    <row r="783">
      <c r="F783" s="178"/>
      <c r="G783" s="178"/>
      <c r="I783" s="178"/>
      <c r="K783" s="178"/>
    </row>
    <row r="784">
      <c r="F784" s="178"/>
      <c r="G784" s="178"/>
      <c r="I784" s="178"/>
      <c r="K784" s="178"/>
    </row>
    <row r="785">
      <c r="F785" s="178"/>
      <c r="G785" s="178"/>
      <c r="I785" s="178"/>
      <c r="K785" s="178"/>
    </row>
    <row r="786">
      <c r="F786" s="178"/>
      <c r="G786" s="178"/>
      <c r="I786" s="178"/>
      <c r="K786" s="178"/>
    </row>
    <row r="787">
      <c r="F787" s="178"/>
      <c r="G787" s="178"/>
      <c r="I787" s="178"/>
      <c r="K787" s="178"/>
    </row>
    <row r="788">
      <c r="F788" s="178"/>
      <c r="G788" s="178"/>
      <c r="I788" s="178"/>
      <c r="K788" s="178"/>
    </row>
    <row r="789">
      <c r="F789" s="178"/>
      <c r="G789" s="178"/>
      <c r="I789" s="178"/>
      <c r="K789" s="178"/>
    </row>
    <row r="790">
      <c r="F790" s="178"/>
      <c r="G790" s="178"/>
      <c r="I790" s="178"/>
      <c r="K790" s="178"/>
    </row>
    <row r="791">
      <c r="F791" s="178"/>
      <c r="G791" s="178"/>
      <c r="I791" s="178"/>
      <c r="K791" s="178"/>
    </row>
    <row r="792">
      <c r="F792" s="178"/>
      <c r="G792" s="178"/>
      <c r="I792" s="178"/>
      <c r="K792" s="178"/>
    </row>
    <row r="793">
      <c r="F793" s="178"/>
      <c r="G793" s="178"/>
      <c r="I793" s="178"/>
      <c r="K793" s="178"/>
    </row>
    <row r="794">
      <c r="F794" s="178"/>
      <c r="G794" s="178"/>
      <c r="I794" s="178"/>
      <c r="K794" s="178"/>
    </row>
    <row r="795">
      <c r="F795" s="178"/>
      <c r="G795" s="178"/>
      <c r="I795" s="178"/>
      <c r="K795" s="178"/>
    </row>
    <row r="796">
      <c r="F796" s="178"/>
      <c r="G796" s="178"/>
      <c r="I796" s="178"/>
      <c r="K796" s="178"/>
    </row>
    <row r="797">
      <c r="F797" s="178"/>
      <c r="G797" s="178"/>
      <c r="I797" s="178"/>
      <c r="K797" s="178"/>
    </row>
    <row r="798">
      <c r="F798" s="178"/>
      <c r="G798" s="178"/>
      <c r="I798" s="178"/>
      <c r="K798" s="178"/>
    </row>
    <row r="799">
      <c r="F799" s="178"/>
      <c r="G799" s="178"/>
      <c r="I799" s="178"/>
      <c r="K799" s="178"/>
    </row>
    <row r="800">
      <c r="F800" s="178"/>
      <c r="G800" s="178"/>
      <c r="I800" s="178"/>
      <c r="K800" s="178"/>
    </row>
    <row r="801">
      <c r="F801" s="178"/>
      <c r="G801" s="178"/>
      <c r="I801" s="178"/>
      <c r="K801" s="178"/>
    </row>
    <row r="802">
      <c r="F802" s="178"/>
      <c r="G802" s="178"/>
      <c r="I802" s="178"/>
      <c r="K802" s="178"/>
    </row>
    <row r="803">
      <c r="F803" s="178"/>
      <c r="G803" s="178"/>
      <c r="I803" s="178"/>
      <c r="K803" s="178"/>
    </row>
    <row r="804">
      <c r="F804" s="178"/>
      <c r="G804" s="178"/>
      <c r="I804" s="178"/>
      <c r="K804" s="178"/>
    </row>
    <row r="805">
      <c r="F805" s="178"/>
      <c r="G805" s="178"/>
      <c r="I805" s="178"/>
      <c r="K805" s="178"/>
    </row>
    <row r="806">
      <c r="F806" s="178"/>
      <c r="G806" s="178"/>
      <c r="I806" s="178"/>
      <c r="K806" s="178"/>
    </row>
    <row r="807">
      <c r="F807" s="178"/>
      <c r="G807" s="178"/>
      <c r="I807" s="178"/>
      <c r="K807" s="178"/>
    </row>
    <row r="808">
      <c r="F808" s="178"/>
      <c r="G808" s="178"/>
      <c r="I808" s="178"/>
      <c r="K808" s="178"/>
    </row>
    <row r="809">
      <c r="F809" s="178"/>
      <c r="G809" s="178"/>
      <c r="I809" s="178"/>
      <c r="K809" s="178"/>
    </row>
    <row r="810">
      <c r="F810" s="178"/>
      <c r="G810" s="178"/>
      <c r="I810" s="178"/>
      <c r="K810" s="178"/>
    </row>
    <row r="811">
      <c r="F811" s="178"/>
      <c r="G811" s="178"/>
      <c r="I811" s="178"/>
      <c r="K811" s="178"/>
    </row>
    <row r="812">
      <c r="F812" s="178"/>
      <c r="G812" s="178"/>
      <c r="I812" s="178"/>
      <c r="K812" s="178"/>
    </row>
    <row r="813">
      <c r="F813" s="178"/>
      <c r="G813" s="178"/>
      <c r="I813" s="178"/>
      <c r="K813" s="178"/>
    </row>
    <row r="814">
      <c r="F814" s="178"/>
      <c r="G814" s="178"/>
      <c r="I814" s="178"/>
      <c r="K814" s="178"/>
    </row>
    <row r="815">
      <c r="F815" s="178"/>
      <c r="G815" s="178"/>
      <c r="I815" s="178"/>
      <c r="K815" s="178"/>
    </row>
    <row r="816">
      <c r="F816" s="178"/>
      <c r="G816" s="178"/>
      <c r="I816" s="178"/>
      <c r="K816" s="178"/>
    </row>
    <row r="817">
      <c r="F817" s="178"/>
      <c r="G817" s="178"/>
      <c r="I817" s="178"/>
      <c r="K817" s="178"/>
    </row>
    <row r="818">
      <c r="F818" s="178"/>
      <c r="G818" s="178"/>
      <c r="I818" s="178"/>
      <c r="K818" s="178"/>
    </row>
    <row r="819">
      <c r="F819" s="178"/>
      <c r="G819" s="178"/>
      <c r="I819" s="178"/>
      <c r="K819" s="178"/>
    </row>
    <row r="820">
      <c r="F820" s="178"/>
      <c r="G820" s="178"/>
      <c r="I820" s="178"/>
      <c r="K820" s="178"/>
    </row>
    <row r="821">
      <c r="F821" s="178"/>
      <c r="G821" s="178"/>
      <c r="I821" s="178"/>
      <c r="K821" s="178"/>
    </row>
    <row r="822">
      <c r="F822" s="178"/>
      <c r="G822" s="178"/>
      <c r="I822" s="178"/>
      <c r="K822" s="178"/>
    </row>
    <row r="823">
      <c r="F823" s="178"/>
      <c r="G823" s="178"/>
      <c r="I823" s="178"/>
      <c r="K823" s="178"/>
    </row>
    <row r="824">
      <c r="F824" s="178"/>
      <c r="G824" s="178"/>
      <c r="I824" s="178"/>
      <c r="K824" s="178"/>
    </row>
    <row r="825">
      <c r="F825" s="178"/>
      <c r="G825" s="178"/>
      <c r="I825" s="178"/>
      <c r="K825" s="178"/>
    </row>
    <row r="826">
      <c r="F826" s="178"/>
      <c r="G826" s="178"/>
      <c r="I826" s="178"/>
      <c r="K826" s="178"/>
    </row>
    <row r="827">
      <c r="F827" s="178"/>
      <c r="G827" s="178"/>
      <c r="I827" s="178"/>
      <c r="K827" s="178"/>
    </row>
    <row r="828">
      <c r="F828" s="178"/>
      <c r="G828" s="178"/>
      <c r="I828" s="178"/>
      <c r="K828" s="178"/>
    </row>
    <row r="829">
      <c r="F829" s="178"/>
      <c r="G829" s="178"/>
      <c r="I829" s="178"/>
      <c r="K829" s="178"/>
    </row>
    <row r="830">
      <c r="F830" s="178"/>
      <c r="G830" s="178"/>
      <c r="I830" s="178"/>
      <c r="K830" s="178"/>
    </row>
    <row r="831">
      <c r="F831" s="178"/>
      <c r="G831" s="178"/>
      <c r="I831" s="178"/>
      <c r="K831" s="178"/>
    </row>
    <row r="832">
      <c r="F832" s="178"/>
      <c r="G832" s="178"/>
      <c r="I832" s="178"/>
      <c r="K832" s="178"/>
    </row>
    <row r="833">
      <c r="F833" s="178"/>
      <c r="G833" s="178"/>
      <c r="I833" s="178"/>
      <c r="K833" s="178"/>
    </row>
    <row r="834">
      <c r="F834" s="178"/>
      <c r="G834" s="178"/>
      <c r="I834" s="178"/>
      <c r="K834" s="178"/>
    </row>
    <row r="835">
      <c r="F835" s="178"/>
      <c r="G835" s="178"/>
      <c r="I835" s="178"/>
      <c r="K835" s="178"/>
    </row>
    <row r="836">
      <c r="F836" s="178"/>
      <c r="G836" s="178"/>
      <c r="I836" s="178"/>
      <c r="K836" s="178"/>
    </row>
    <row r="837">
      <c r="F837" s="178"/>
      <c r="G837" s="178"/>
      <c r="I837" s="178"/>
      <c r="K837" s="178"/>
    </row>
    <row r="838">
      <c r="F838" s="178"/>
      <c r="G838" s="178"/>
      <c r="I838" s="178"/>
      <c r="K838" s="178"/>
    </row>
    <row r="839">
      <c r="F839" s="178"/>
      <c r="G839" s="178"/>
      <c r="I839" s="178"/>
      <c r="K839" s="178"/>
    </row>
    <row r="840">
      <c r="F840" s="178"/>
      <c r="G840" s="178"/>
      <c r="I840" s="178"/>
      <c r="K840" s="178"/>
    </row>
    <row r="841">
      <c r="F841" s="178"/>
      <c r="G841" s="178"/>
      <c r="I841" s="178"/>
      <c r="K841" s="178"/>
    </row>
    <row r="842">
      <c r="F842" s="178"/>
      <c r="G842" s="178"/>
      <c r="I842" s="178"/>
      <c r="K842" s="178"/>
    </row>
    <row r="843">
      <c r="F843" s="178"/>
      <c r="G843" s="178"/>
      <c r="I843" s="178"/>
      <c r="K843" s="178"/>
    </row>
    <row r="844">
      <c r="F844" s="178"/>
      <c r="G844" s="178"/>
      <c r="I844" s="178"/>
      <c r="K844" s="178"/>
    </row>
    <row r="845">
      <c r="F845" s="178"/>
      <c r="G845" s="178"/>
      <c r="I845" s="178"/>
      <c r="K845" s="178"/>
    </row>
    <row r="846">
      <c r="F846" s="178"/>
      <c r="G846" s="178"/>
      <c r="I846" s="178"/>
      <c r="K846" s="178"/>
    </row>
    <row r="847">
      <c r="F847" s="178"/>
      <c r="G847" s="178"/>
      <c r="I847" s="178"/>
      <c r="K847" s="178"/>
    </row>
    <row r="848">
      <c r="F848" s="178"/>
      <c r="G848" s="178"/>
      <c r="I848" s="178"/>
      <c r="K848" s="178"/>
    </row>
    <row r="849">
      <c r="F849" s="178"/>
      <c r="G849" s="178"/>
      <c r="I849" s="178"/>
      <c r="K849" s="178"/>
    </row>
    <row r="850">
      <c r="F850" s="178"/>
      <c r="G850" s="178"/>
      <c r="I850" s="178"/>
      <c r="K850" s="178"/>
    </row>
    <row r="851">
      <c r="F851" s="178"/>
      <c r="G851" s="178"/>
      <c r="I851" s="178"/>
      <c r="K851" s="178"/>
    </row>
    <row r="852">
      <c r="F852" s="178"/>
      <c r="G852" s="178"/>
      <c r="I852" s="178"/>
      <c r="K852" s="178"/>
    </row>
    <row r="853">
      <c r="F853" s="178"/>
      <c r="G853" s="178"/>
      <c r="I853" s="178"/>
      <c r="K853" s="178"/>
    </row>
    <row r="854">
      <c r="F854" s="178"/>
      <c r="G854" s="178"/>
      <c r="I854" s="178"/>
      <c r="K854" s="178"/>
    </row>
    <row r="855">
      <c r="F855" s="178"/>
      <c r="G855" s="178"/>
      <c r="I855" s="178"/>
      <c r="K855" s="178"/>
    </row>
    <row r="856">
      <c r="F856" s="178"/>
      <c r="G856" s="178"/>
      <c r="I856" s="178"/>
      <c r="K856" s="178"/>
    </row>
    <row r="857">
      <c r="F857" s="178"/>
      <c r="G857" s="178"/>
      <c r="I857" s="178"/>
      <c r="K857" s="178"/>
    </row>
    <row r="858">
      <c r="F858" s="178"/>
      <c r="G858" s="178"/>
      <c r="I858" s="178"/>
      <c r="K858" s="178"/>
    </row>
    <row r="859">
      <c r="F859" s="178"/>
      <c r="G859" s="178"/>
      <c r="I859" s="178"/>
      <c r="K859" s="178"/>
    </row>
    <row r="860">
      <c r="F860" s="178"/>
      <c r="G860" s="178"/>
      <c r="I860" s="178"/>
      <c r="K860" s="178"/>
    </row>
    <row r="861">
      <c r="F861" s="178"/>
      <c r="G861" s="178"/>
      <c r="I861" s="178"/>
      <c r="K861" s="178"/>
    </row>
    <row r="862">
      <c r="F862" s="178"/>
      <c r="G862" s="178"/>
      <c r="I862" s="178"/>
      <c r="K862" s="178"/>
    </row>
    <row r="863">
      <c r="F863" s="178"/>
      <c r="G863" s="178"/>
      <c r="I863" s="178"/>
      <c r="K863" s="178"/>
    </row>
    <row r="864">
      <c r="F864" s="178"/>
      <c r="G864" s="178"/>
      <c r="I864" s="178"/>
      <c r="K864" s="178"/>
    </row>
    <row r="865">
      <c r="F865" s="178"/>
      <c r="G865" s="178"/>
      <c r="I865" s="178"/>
      <c r="K865" s="178"/>
    </row>
    <row r="866">
      <c r="F866" s="178"/>
      <c r="G866" s="178"/>
      <c r="I866" s="178"/>
      <c r="K866" s="178"/>
    </row>
    <row r="867">
      <c r="F867" s="178"/>
      <c r="G867" s="178"/>
      <c r="I867" s="178"/>
      <c r="K867" s="178"/>
    </row>
    <row r="868">
      <c r="F868" s="178"/>
      <c r="G868" s="178"/>
      <c r="I868" s="178"/>
      <c r="K868" s="178"/>
    </row>
    <row r="869">
      <c r="F869" s="178"/>
      <c r="G869" s="178"/>
      <c r="I869" s="178"/>
      <c r="K869" s="178"/>
    </row>
    <row r="870">
      <c r="F870" s="178"/>
      <c r="G870" s="178"/>
      <c r="I870" s="178"/>
      <c r="K870" s="178"/>
    </row>
    <row r="871">
      <c r="F871" s="178"/>
      <c r="G871" s="178"/>
      <c r="I871" s="178"/>
      <c r="K871" s="178"/>
    </row>
    <row r="872">
      <c r="F872" s="178"/>
      <c r="G872" s="178"/>
      <c r="I872" s="178"/>
      <c r="K872" s="178"/>
    </row>
    <row r="873">
      <c r="F873" s="178"/>
      <c r="G873" s="178"/>
      <c r="I873" s="178"/>
      <c r="K873" s="178"/>
    </row>
    <row r="874">
      <c r="F874" s="178"/>
      <c r="G874" s="178"/>
      <c r="I874" s="178"/>
      <c r="K874" s="178"/>
    </row>
    <row r="875">
      <c r="F875" s="178"/>
      <c r="G875" s="178"/>
      <c r="I875" s="178"/>
      <c r="K875" s="178"/>
    </row>
    <row r="876">
      <c r="F876" s="178"/>
      <c r="G876" s="178"/>
      <c r="I876" s="178"/>
      <c r="K876" s="178"/>
    </row>
    <row r="877">
      <c r="F877" s="178"/>
      <c r="G877" s="178"/>
      <c r="I877" s="178"/>
      <c r="K877" s="178"/>
    </row>
    <row r="878">
      <c r="F878" s="178"/>
      <c r="G878" s="178"/>
      <c r="I878" s="178"/>
      <c r="K878" s="178"/>
    </row>
    <row r="879">
      <c r="F879" s="178"/>
      <c r="G879" s="178"/>
      <c r="I879" s="178"/>
      <c r="K879" s="178"/>
    </row>
    <row r="880">
      <c r="F880" s="178"/>
      <c r="G880" s="178"/>
      <c r="I880" s="178"/>
      <c r="K880" s="178"/>
    </row>
    <row r="881">
      <c r="F881" s="178"/>
      <c r="G881" s="178"/>
      <c r="I881" s="178"/>
      <c r="K881" s="178"/>
    </row>
    <row r="882">
      <c r="F882" s="178"/>
      <c r="G882" s="178"/>
      <c r="I882" s="178"/>
      <c r="K882" s="178"/>
    </row>
    <row r="883">
      <c r="F883" s="178"/>
      <c r="G883" s="178"/>
      <c r="I883" s="178"/>
      <c r="K883" s="178"/>
    </row>
    <row r="884">
      <c r="F884" s="178"/>
      <c r="G884" s="178"/>
      <c r="I884" s="178"/>
      <c r="K884" s="178"/>
    </row>
    <row r="885">
      <c r="F885" s="178"/>
      <c r="G885" s="178"/>
      <c r="I885" s="178"/>
      <c r="K885" s="178"/>
    </row>
    <row r="886">
      <c r="F886" s="178"/>
      <c r="G886" s="178"/>
      <c r="I886" s="178"/>
      <c r="K886" s="178"/>
    </row>
    <row r="887">
      <c r="F887" s="178"/>
      <c r="G887" s="178"/>
      <c r="I887" s="178"/>
      <c r="K887" s="178"/>
    </row>
    <row r="888">
      <c r="F888" s="178"/>
      <c r="G888" s="178"/>
      <c r="I888" s="178"/>
      <c r="K888" s="178"/>
    </row>
    <row r="889">
      <c r="F889" s="178"/>
      <c r="G889" s="178"/>
      <c r="I889" s="178"/>
      <c r="K889" s="178"/>
    </row>
    <row r="890">
      <c r="F890" s="178"/>
      <c r="G890" s="178"/>
      <c r="I890" s="178"/>
      <c r="K890" s="178"/>
    </row>
    <row r="891">
      <c r="F891" s="178"/>
      <c r="G891" s="178"/>
      <c r="I891" s="178"/>
      <c r="K891" s="178"/>
    </row>
    <row r="892">
      <c r="F892" s="178"/>
      <c r="G892" s="178"/>
      <c r="I892" s="178"/>
      <c r="K892" s="178"/>
    </row>
    <row r="893">
      <c r="F893" s="178"/>
      <c r="G893" s="178"/>
      <c r="I893" s="178"/>
      <c r="K893" s="178"/>
    </row>
    <row r="894">
      <c r="F894" s="178"/>
      <c r="G894" s="178"/>
      <c r="I894" s="178"/>
      <c r="K894" s="178"/>
    </row>
    <row r="895">
      <c r="F895" s="178"/>
      <c r="G895" s="178"/>
      <c r="I895" s="178"/>
      <c r="K895" s="178"/>
    </row>
    <row r="896">
      <c r="F896" s="178"/>
      <c r="G896" s="178"/>
      <c r="I896" s="178"/>
      <c r="K896" s="178"/>
    </row>
    <row r="897">
      <c r="F897" s="178"/>
      <c r="G897" s="178"/>
      <c r="I897" s="178"/>
      <c r="K897" s="178"/>
    </row>
    <row r="898">
      <c r="F898" s="178"/>
      <c r="G898" s="178"/>
      <c r="I898" s="178"/>
      <c r="K898" s="178"/>
    </row>
    <row r="899">
      <c r="F899" s="178"/>
      <c r="G899" s="178"/>
      <c r="I899" s="178"/>
      <c r="K899" s="178"/>
    </row>
    <row r="900">
      <c r="F900" s="178"/>
      <c r="G900" s="178"/>
      <c r="I900" s="178"/>
      <c r="K900" s="178"/>
    </row>
    <row r="901">
      <c r="F901" s="178"/>
      <c r="G901" s="178"/>
      <c r="I901" s="178"/>
      <c r="K901" s="178"/>
    </row>
    <row r="902">
      <c r="F902" s="178"/>
      <c r="G902" s="178"/>
      <c r="I902" s="178"/>
      <c r="K902" s="178"/>
    </row>
    <row r="903">
      <c r="F903" s="178"/>
      <c r="G903" s="178"/>
      <c r="I903" s="178"/>
      <c r="K903" s="178"/>
    </row>
    <row r="904">
      <c r="F904" s="178"/>
      <c r="G904" s="178"/>
      <c r="I904" s="178"/>
      <c r="K904" s="178"/>
    </row>
    <row r="905">
      <c r="F905" s="178"/>
      <c r="G905" s="178"/>
      <c r="I905" s="178"/>
      <c r="K905" s="178"/>
    </row>
    <row r="906">
      <c r="F906" s="178"/>
      <c r="G906" s="178"/>
      <c r="I906" s="178"/>
      <c r="K906" s="178"/>
    </row>
    <row r="907">
      <c r="F907" s="178"/>
      <c r="G907" s="178"/>
      <c r="I907" s="178"/>
      <c r="K907" s="178"/>
    </row>
    <row r="908">
      <c r="F908" s="178"/>
      <c r="G908" s="178"/>
      <c r="I908" s="178"/>
      <c r="K908" s="178"/>
    </row>
    <row r="909">
      <c r="F909" s="178"/>
      <c r="G909" s="178"/>
      <c r="I909" s="178"/>
      <c r="K909" s="178"/>
    </row>
    <row r="910">
      <c r="F910" s="178"/>
      <c r="G910" s="178"/>
      <c r="I910" s="178"/>
      <c r="K910" s="178"/>
    </row>
    <row r="911">
      <c r="F911" s="178"/>
      <c r="G911" s="178"/>
      <c r="I911" s="178"/>
      <c r="K911" s="178"/>
    </row>
    <row r="912">
      <c r="F912" s="178"/>
      <c r="G912" s="178"/>
      <c r="I912" s="178"/>
      <c r="K912" s="178"/>
    </row>
    <row r="913">
      <c r="F913" s="178"/>
      <c r="G913" s="178"/>
      <c r="I913" s="178"/>
      <c r="K913" s="178"/>
    </row>
    <row r="914">
      <c r="F914" s="178"/>
      <c r="G914" s="178"/>
      <c r="I914" s="178"/>
      <c r="K914" s="178"/>
    </row>
    <row r="915">
      <c r="F915" s="178"/>
      <c r="G915" s="178"/>
      <c r="I915" s="178"/>
      <c r="K915" s="178"/>
    </row>
    <row r="916">
      <c r="F916" s="178"/>
      <c r="G916" s="178"/>
      <c r="I916" s="178"/>
      <c r="K916" s="178"/>
    </row>
    <row r="917">
      <c r="F917" s="178"/>
      <c r="G917" s="178"/>
      <c r="I917" s="178"/>
      <c r="K917" s="178"/>
    </row>
    <row r="918">
      <c r="F918" s="178"/>
      <c r="G918" s="178"/>
      <c r="I918" s="178"/>
      <c r="K918" s="178"/>
    </row>
    <row r="919">
      <c r="F919" s="178"/>
      <c r="G919" s="178"/>
      <c r="I919" s="178"/>
      <c r="K919" s="178"/>
    </row>
    <row r="920">
      <c r="F920" s="178"/>
      <c r="G920" s="178"/>
      <c r="I920" s="178"/>
      <c r="K920" s="178"/>
    </row>
    <row r="921">
      <c r="F921" s="178"/>
      <c r="G921" s="178"/>
      <c r="I921" s="178"/>
      <c r="K921" s="178"/>
    </row>
    <row r="922">
      <c r="F922" s="178"/>
      <c r="G922" s="178"/>
      <c r="I922" s="178"/>
      <c r="K922" s="178"/>
    </row>
    <row r="923">
      <c r="F923" s="178"/>
      <c r="G923" s="178"/>
      <c r="I923" s="178"/>
      <c r="K923" s="178"/>
    </row>
    <row r="924">
      <c r="F924" s="178"/>
      <c r="G924" s="178"/>
      <c r="I924" s="178"/>
      <c r="K924" s="178"/>
    </row>
    <row r="925">
      <c r="F925" s="178"/>
      <c r="G925" s="178"/>
      <c r="I925" s="178"/>
      <c r="K925" s="178"/>
    </row>
    <row r="926">
      <c r="F926" s="178"/>
      <c r="G926" s="178"/>
      <c r="I926" s="178"/>
      <c r="K926" s="178"/>
    </row>
    <row r="927">
      <c r="F927" s="178"/>
      <c r="G927" s="178"/>
      <c r="I927" s="178"/>
      <c r="K927" s="178"/>
    </row>
    <row r="928">
      <c r="F928" s="178"/>
      <c r="G928" s="178"/>
      <c r="I928" s="178"/>
      <c r="K928" s="178"/>
    </row>
    <row r="929">
      <c r="F929" s="178"/>
      <c r="G929" s="178"/>
      <c r="I929" s="178"/>
      <c r="K929" s="178"/>
    </row>
    <row r="930">
      <c r="F930" s="178"/>
      <c r="G930" s="178"/>
      <c r="I930" s="178"/>
      <c r="K930" s="178"/>
    </row>
    <row r="931">
      <c r="F931" s="178"/>
      <c r="G931" s="178"/>
      <c r="I931" s="178"/>
      <c r="K931" s="178"/>
    </row>
    <row r="932">
      <c r="F932" s="178"/>
      <c r="G932" s="178"/>
      <c r="I932" s="178"/>
      <c r="K932" s="178"/>
    </row>
    <row r="933">
      <c r="F933" s="178"/>
      <c r="G933" s="178"/>
      <c r="I933" s="178"/>
      <c r="K933" s="178"/>
    </row>
    <row r="934">
      <c r="F934" s="178"/>
      <c r="G934" s="178"/>
      <c r="I934" s="178"/>
      <c r="K934" s="178"/>
    </row>
    <row r="935">
      <c r="F935" s="178"/>
      <c r="G935" s="178"/>
      <c r="I935" s="178"/>
      <c r="K935" s="178"/>
    </row>
    <row r="936">
      <c r="F936" s="178"/>
      <c r="G936" s="178"/>
      <c r="I936" s="178"/>
      <c r="K936" s="178"/>
    </row>
    <row r="937">
      <c r="F937" s="178"/>
      <c r="G937" s="178"/>
      <c r="I937" s="178"/>
      <c r="K937" s="178"/>
    </row>
    <row r="938">
      <c r="F938" s="178"/>
      <c r="G938" s="178"/>
      <c r="I938" s="178"/>
      <c r="K938" s="178"/>
    </row>
    <row r="939">
      <c r="F939" s="178"/>
      <c r="G939" s="178"/>
      <c r="I939" s="178"/>
      <c r="K939" s="178"/>
    </row>
    <row r="940">
      <c r="F940" s="178"/>
      <c r="G940" s="178"/>
      <c r="I940" s="178"/>
      <c r="K940" s="178"/>
    </row>
    <row r="941">
      <c r="F941" s="178"/>
      <c r="G941" s="178"/>
      <c r="I941" s="178"/>
      <c r="K941" s="178"/>
    </row>
    <row r="942">
      <c r="F942" s="178"/>
      <c r="G942" s="178"/>
      <c r="I942" s="178"/>
      <c r="K942" s="178"/>
    </row>
    <row r="943">
      <c r="F943" s="178"/>
      <c r="G943" s="178"/>
      <c r="I943" s="178"/>
      <c r="K943" s="178"/>
    </row>
    <row r="944">
      <c r="F944" s="178"/>
      <c r="G944" s="178"/>
      <c r="I944" s="178"/>
      <c r="K944" s="178"/>
    </row>
    <row r="945">
      <c r="F945" s="178"/>
      <c r="G945" s="178"/>
      <c r="I945" s="178"/>
      <c r="K945" s="178"/>
    </row>
    <row r="946">
      <c r="F946" s="178"/>
      <c r="G946" s="178"/>
      <c r="I946" s="178"/>
      <c r="K946" s="178"/>
    </row>
    <row r="947">
      <c r="F947" s="178"/>
      <c r="G947" s="178"/>
      <c r="I947" s="178"/>
      <c r="K947" s="178"/>
    </row>
    <row r="948">
      <c r="F948" s="178"/>
      <c r="G948" s="178"/>
      <c r="I948" s="178"/>
      <c r="K948" s="178"/>
    </row>
    <row r="949">
      <c r="F949" s="178"/>
      <c r="G949" s="178"/>
      <c r="I949" s="178"/>
      <c r="K949" s="178"/>
    </row>
    <row r="950">
      <c r="F950" s="178"/>
      <c r="G950" s="178"/>
      <c r="I950" s="178"/>
      <c r="K950" s="178"/>
    </row>
  </sheetData>
  <hyperlinks>
    <hyperlink r:id="rId2" ref="K2"/>
    <hyperlink r:id="rId3" ref="L2"/>
    <hyperlink r:id="rId4" ref="K3"/>
    <hyperlink r:id="rId5" ref="L3"/>
    <hyperlink r:id="rId6" ref="K4"/>
    <hyperlink r:id="rId7" ref="L4"/>
    <hyperlink r:id="rId8" ref="K5"/>
    <hyperlink r:id="rId9" ref="L5"/>
    <hyperlink r:id="rId10" ref="K6"/>
    <hyperlink r:id="rId11" ref="L6"/>
    <hyperlink r:id="rId12" ref="K7"/>
    <hyperlink r:id="rId13" ref="L7"/>
    <hyperlink r:id="rId14" ref="K8"/>
    <hyperlink r:id="rId15" ref="L8"/>
    <hyperlink r:id="rId16" ref="K9"/>
    <hyperlink r:id="rId17" ref="L9"/>
    <hyperlink r:id="rId18" ref="I11"/>
    <hyperlink r:id="rId19" ref="J11"/>
    <hyperlink r:id="rId20" ref="O11"/>
    <hyperlink r:id="rId21" ref="I12"/>
    <hyperlink r:id="rId22" ref="J12"/>
    <hyperlink r:id="rId23" ref="O12"/>
    <hyperlink r:id="rId24" ref="J13"/>
    <hyperlink r:id="rId25" ref="O13"/>
    <hyperlink r:id="rId26" ref="J14"/>
    <hyperlink r:id="rId27" ref="O14"/>
    <hyperlink r:id="rId28" ref="J15"/>
    <hyperlink r:id="rId29" ref="O15"/>
    <hyperlink r:id="rId30" ref="J16"/>
    <hyperlink r:id="rId31" ref="O16"/>
    <hyperlink r:id="rId32" ref="J17"/>
    <hyperlink r:id="rId33" ref="O17"/>
    <hyperlink r:id="rId34" ref="J18"/>
    <hyperlink r:id="rId35" ref="O18"/>
    <hyperlink r:id="rId36" ref="J19"/>
    <hyperlink r:id="rId37" ref="O19"/>
    <hyperlink r:id="rId38" ref="J20"/>
    <hyperlink r:id="rId39" ref="K20"/>
    <hyperlink r:id="rId40" ref="O20"/>
    <hyperlink r:id="rId41" ref="J21"/>
    <hyperlink r:id="rId42" ref="O21"/>
    <hyperlink r:id="rId43" ref="J22"/>
    <hyperlink r:id="rId44" ref="O22"/>
    <hyperlink r:id="rId45" ref="J23"/>
    <hyperlink r:id="rId46" ref="O23"/>
    <hyperlink r:id="rId47" ref="J24"/>
    <hyperlink r:id="rId48" ref="O24"/>
    <hyperlink r:id="rId49" ref="J25"/>
    <hyperlink r:id="rId50" ref="O25"/>
    <hyperlink r:id="rId51" ref="J26"/>
    <hyperlink r:id="rId52" ref="O26"/>
    <hyperlink r:id="rId53" ref="J27"/>
    <hyperlink r:id="rId54" ref="O27"/>
    <hyperlink r:id="rId55" ref="J28"/>
    <hyperlink r:id="rId56" ref="O28"/>
    <hyperlink r:id="rId57" ref="J29"/>
    <hyperlink r:id="rId58" ref="O29"/>
    <hyperlink r:id="rId59" ref="J30"/>
    <hyperlink r:id="rId60" ref="O30"/>
    <hyperlink r:id="rId61" ref="J31"/>
    <hyperlink r:id="rId62" ref="O31"/>
    <hyperlink r:id="rId63" ref="J32"/>
    <hyperlink r:id="rId64" ref="O32"/>
    <hyperlink r:id="rId65" ref="J33"/>
    <hyperlink r:id="rId66" ref="O33"/>
    <hyperlink r:id="rId67" ref="J34"/>
    <hyperlink r:id="rId68" ref="O34"/>
    <hyperlink r:id="rId69" ref="J35"/>
    <hyperlink r:id="rId70" ref="O35"/>
    <hyperlink r:id="rId71" ref="J36"/>
    <hyperlink r:id="rId72" ref="O36"/>
    <hyperlink r:id="rId73" ref="J37"/>
    <hyperlink r:id="rId74" ref="O37"/>
    <hyperlink r:id="rId75" ref="J38"/>
    <hyperlink r:id="rId76" ref="O38"/>
    <hyperlink r:id="rId77" ref="J39"/>
    <hyperlink r:id="rId78" ref="O39"/>
    <hyperlink r:id="rId79" ref="J40"/>
    <hyperlink r:id="rId80" ref="O40"/>
    <hyperlink r:id="rId81" ref="J41"/>
    <hyperlink r:id="rId82" ref="O41"/>
    <hyperlink r:id="rId83" ref="J42"/>
    <hyperlink r:id="rId84" ref="O42"/>
    <hyperlink r:id="rId85" ref="J43"/>
    <hyperlink r:id="rId86" ref="O43"/>
    <hyperlink r:id="rId87" ref="J44"/>
    <hyperlink r:id="rId88" ref="O44"/>
    <hyperlink r:id="rId89" ref="J45"/>
    <hyperlink r:id="rId90" ref="O45"/>
    <hyperlink r:id="rId91" ref="J46"/>
    <hyperlink r:id="rId92" ref="K46"/>
    <hyperlink r:id="rId93" ref="O46"/>
    <hyperlink r:id="rId94" ref="J47"/>
    <hyperlink r:id="rId95" ref="O47"/>
    <hyperlink r:id="rId96" ref="J48"/>
    <hyperlink r:id="rId97" ref="O48"/>
    <hyperlink r:id="rId98" ref="J49"/>
    <hyperlink r:id="rId99" ref="O49"/>
    <hyperlink r:id="rId100" ref="J50"/>
    <hyperlink r:id="rId101" ref="O50"/>
    <hyperlink r:id="rId102" ref="J51"/>
    <hyperlink r:id="rId103" ref="O51"/>
    <hyperlink r:id="rId104" ref="J52"/>
    <hyperlink r:id="rId105" ref="O52"/>
    <hyperlink r:id="rId106" ref="J53"/>
    <hyperlink r:id="rId107" ref="O53"/>
    <hyperlink r:id="rId108" ref="J54"/>
    <hyperlink r:id="rId109" ref="O54"/>
    <hyperlink r:id="rId110" ref="J55"/>
    <hyperlink r:id="rId111" ref="O55"/>
    <hyperlink r:id="rId112" ref="J56"/>
    <hyperlink r:id="rId113" ref="O56"/>
    <hyperlink r:id="rId114" ref="J57"/>
    <hyperlink r:id="rId115" ref="O57"/>
    <hyperlink r:id="rId116" ref="J58"/>
    <hyperlink r:id="rId117" ref="O58"/>
    <hyperlink r:id="rId118" ref="I59"/>
    <hyperlink r:id="rId119" ref="J59"/>
    <hyperlink r:id="rId120" ref="K59"/>
    <hyperlink r:id="rId121" ref="M59"/>
    <hyperlink r:id="rId122" ref="O59"/>
    <hyperlink r:id="rId123" ref="I60"/>
    <hyperlink r:id="rId124" ref="J60"/>
    <hyperlink r:id="rId125" ref="O60"/>
    <hyperlink r:id="rId126" ref="I61"/>
    <hyperlink r:id="rId127" ref="J61"/>
    <hyperlink r:id="rId128" ref="O61"/>
    <hyperlink r:id="rId129" ref="I62"/>
    <hyperlink r:id="rId130" ref="J62"/>
    <hyperlink r:id="rId131" ref="O62"/>
    <hyperlink r:id="rId132" ref="I63"/>
    <hyperlink r:id="rId133" ref="J63"/>
    <hyperlink r:id="rId134" ref="O63"/>
    <hyperlink r:id="rId135" ref="I64"/>
    <hyperlink r:id="rId136" ref="J64"/>
    <hyperlink r:id="rId137" ref="O64"/>
    <hyperlink r:id="rId138" ref="I65"/>
    <hyperlink r:id="rId139" ref="J65"/>
    <hyperlink r:id="rId140" ref="O65"/>
    <hyperlink r:id="rId141" ref="I66"/>
    <hyperlink r:id="rId142" ref="J66"/>
    <hyperlink r:id="rId143" ref="O66"/>
    <hyperlink r:id="rId144" ref="I67"/>
    <hyperlink r:id="rId145" ref="J67"/>
    <hyperlink r:id="rId146" ref="K67"/>
    <hyperlink r:id="rId147" ref="M67"/>
    <hyperlink r:id="rId148" ref="O67"/>
    <hyperlink r:id="rId149" ref="I68"/>
    <hyperlink r:id="rId150" ref="J68"/>
    <hyperlink r:id="rId151" ref="O68"/>
    <hyperlink r:id="rId152" ref="I69"/>
    <hyperlink r:id="rId153" ref="J69"/>
    <hyperlink r:id="rId154" ref="O69"/>
    <hyperlink r:id="rId155" ref="I70"/>
    <hyperlink r:id="rId156" ref="J70"/>
    <hyperlink r:id="rId157" ref="O70"/>
    <hyperlink r:id="rId158" ref="I71"/>
    <hyperlink r:id="rId159" ref="J71"/>
    <hyperlink r:id="rId160" ref="O71"/>
    <hyperlink r:id="rId161" ref="I72"/>
    <hyperlink r:id="rId162" ref="J72"/>
    <hyperlink r:id="rId163" ref="O72"/>
    <hyperlink r:id="rId164" ref="I73"/>
    <hyperlink r:id="rId165" ref="J73"/>
    <hyperlink r:id="rId166" ref="O73"/>
    <hyperlink r:id="rId167" ref="I74"/>
    <hyperlink r:id="rId168" ref="J74"/>
    <hyperlink r:id="rId169" ref="O74"/>
    <hyperlink r:id="rId170" ref="I75"/>
    <hyperlink r:id="rId171" ref="J75"/>
    <hyperlink r:id="rId172" ref="K75"/>
    <hyperlink r:id="rId173" ref="M75"/>
    <hyperlink r:id="rId174" ref="O75"/>
    <hyperlink r:id="rId175" ref="I76"/>
    <hyperlink r:id="rId176" ref="J76"/>
    <hyperlink r:id="rId177" ref="O76"/>
    <hyperlink r:id="rId178" ref="I77"/>
    <hyperlink r:id="rId179" ref="J77"/>
    <hyperlink r:id="rId180" ref="O77"/>
    <hyperlink r:id="rId181" ref="I78"/>
    <hyperlink r:id="rId182" ref="J78"/>
    <hyperlink r:id="rId183" ref="O78"/>
    <hyperlink r:id="rId184" ref="I79"/>
    <hyperlink r:id="rId185" ref="J79"/>
    <hyperlink r:id="rId186" ref="O79"/>
    <hyperlink r:id="rId187" ref="I80"/>
    <hyperlink r:id="rId188" ref="J80"/>
    <hyperlink r:id="rId189" ref="O80"/>
    <hyperlink r:id="rId190" ref="I81"/>
    <hyperlink r:id="rId191" ref="J81"/>
    <hyperlink r:id="rId192" ref="O81"/>
    <hyperlink r:id="rId193" ref="I82"/>
    <hyperlink r:id="rId194" ref="J82"/>
    <hyperlink r:id="rId195" ref="O82"/>
    <hyperlink r:id="rId196" ref="I83"/>
    <hyperlink r:id="rId197" ref="J83"/>
    <hyperlink r:id="rId198" ref="K83"/>
    <hyperlink r:id="rId199" ref="M83"/>
    <hyperlink r:id="rId200" ref="O83"/>
    <hyperlink r:id="rId201" ref="I84"/>
    <hyperlink r:id="rId202" ref="J84"/>
    <hyperlink r:id="rId203" ref="O84"/>
    <hyperlink r:id="rId204" ref="I85"/>
    <hyperlink r:id="rId205" ref="J85"/>
    <hyperlink r:id="rId206" ref="O85"/>
    <hyperlink r:id="rId207" ref="I86"/>
    <hyperlink r:id="rId208" ref="J86"/>
    <hyperlink r:id="rId209" ref="O86"/>
    <hyperlink r:id="rId210" ref="I87"/>
    <hyperlink r:id="rId211" ref="J87"/>
    <hyperlink r:id="rId212" ref="O87"/>
    <hyperlink r:id="rId213" ref="I88"/>
    <hyperlink r:id="rId214" ref="J88"/>
    <hyperlink r:id="rId215" ref="O88"/>
    <hyperlink r:id="rId216" ref="I89"/>
    <hyperlink r:id="rId217" ref="J89"/>
    <hyperlink r:id="rId218" ref="O89"/>
    <hyperlink r:id="rId219" ref="I90"/>
    <hyperlink r:id="rId220" ref="J90"/>
    <hyperlink r:id="rId221" ref="O90"/>
    <hyperlink r:id="rId222" ref="I91"/>
    <hyperlink r:id="rId223" ref="J91"/>
    <hyperlink r:id="rId224" ref="K91"/>
    <hyperlink r:id="rId225" ref="M91"/>
    <hyperlink r:id="rId226" ref="O91"/>
    <hyperlink r:id="rId227" ref="I92"/>
    <hyperlink r:id="rId228" ref="J92"/>
    <hyperlink r:id="rId229" ref="O92"/>
    <hyperlink r:id="rId230" ref="I93"/>
    <hyperlink r:id="rId231" ref="J93"/>
    <hyperlink r:id="rId232" ref="O93"/>
    <hyperlink r:id="rId233" ref="I94"/>
    <hyperlink r:id="rId234" ref="J94"/>
    <hyperlink r:id="rId235" ref="O94"/>
    <hyperlink r:id="rId236" ref="I95"/>
    <hyperlink r:id="rId237" ref="J95"/>
    <hyperlink r:id="rId238" ref="O95"/>
    <hyperlink r:id="rId239" ref="I96"/>
    <hyperlink r:id="rId240" ref="J96"/>
    <hyperlink r:id="rId241" ref="O96"/>
    <hyperlink r:id="rId242" ref="I97"/>
    <hyperlink r:id="rId243" ref="J97"/>
    <hyperlink r:id="rId244" ref="O97"/>
    <hyperlink r:id="rId245" ref="I98"/>
    <hyperlink r:id="rId246" ref="J98"/>
    <hyperlink r:id="rId247" ref="O98"/>
    <hyperlink r:id="rId248" ref="I99"/>
    <hyperlink r:id="rId249" ref="J99"/>
    <hyperlink r:id="rId250" ref="K99"/>
    <hyperlink r:id="rId251" ref="M99"/>
    <hyperlink r:id="rId252" ref="O99"/>
    <hyperlink r:id="rId253" ref="I100"/>
    <hyperlink r:id="rId254" ref="J100"/>
    <hyperlink r:id="rId255" ref="O100"/>
    <hyperlink r:id="rId256" ref="I101"/>
    <hyperlink r:id="rId257" ref="J101"/>
    <hyperlink r:id="rId258" ref="O101"/>
    <hyperlink r:id="rId259" ref="I102"/>
    <hyperlink r:id="rId260" ref="J102"/>
    <hyperlink r:id="rId261" ref="O102"/>
    <hyperlink r:id="rId262" ref="I103"/>
    <hyperlink r:id="rId263" ref="J103"/>
    <hyperlink r:id="rId264" ref="O103"/>
    <hyperlink r:id="rId265" ref="I104"/>
    <hyperlink r:id="rId266" ref="J104"/>
    <hyperlink r:id="rId267" ref="O104"/>
    <hyperlink r:id="rId268" ref="I105"/>
    <hyperlink r:id="rId269" ref="J105"/>
    <hyperlink r:id="rId270" ref="O105"/>
    <hyperlink r:id="rId271" ref="I106"/>
    <hyperlink r:id="rId272" ref="J106"/>
    <hyperlink r:id="rId273" ref="O106"/>
    <hyperlink r:id="rId274" ref="J108"/>
    <hyperlink r:id="rId275" ref="K108"/>
    <hyperlink r:id="rId276" ref="M108"/>
    <hyperlink r:id="rId277" ref="J109"/>
    <hyperlink r:id="rId278" ref="J110"/>
    <hyperlink r:id="rId279" ref="J111"/>
    <hyperlink r:id="rId280" ref="J112"/>
    <hyperlink r:id="rId281" ref="J113"/>
    <hyperlink r:id="rId282" ref="J114"/>
    <hyperlink r:id="rId283" ref="J115"/>
    <hyperlink r:id="rId284" ref="K116"/>
    <hyperlink r:id="rId285" ref="M116"/>
    <hyperlink r:id="rId286" ref="K124"/>
    <hyperlink r:id="rId287" ref="M124"/>
    <hyperlink r:id="rId288" ref="K132"/>
    <hyperlink r:id="rId289" ref="M132"/>
    <hyperlink r:id="rId290" ref="K140"/>
    <hyperlink r:id="rId291" ref="M140"/>
    <hyperlink r:id="rId292" ref="K148"/>
    <hyperlink r:id="rId293" ref="M148"/>
    <hyperlink r:id="rId294" ref="K157"/>
    <hyperlink r:id="rId295" ref="M157"/>
    <hyperlink r:id="rId296" ref="J164"/>
    <hyperlink r:id="rId297" ref="K165"/>
    <hyperlink r:id="rId298" ref="M165"/>
    <hyperlink r:id="rId299" ref="K173"/>
    <hyperlink r:id="rId300" ref="M173"/>
    <hyperlink r:id="rId301" ref="K181"/>
    <hyperlink r:id="rId302" ref="M181"/>
    <hyperlink r:id="rId303" ref="K189"/>
    <hyperlink r:id="rId304" ref="M189"/>
  </hyperlinks>
  <drawing r:id="rId305"/>
  <legacyDrawing r:id="rId306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26.88"/>
    <col customWidth="1" min="3" max="3" width="22.75"/>
    <col customWidth="1" min="4" max="4" width="35.0"/>
    <col customWidth="1" min="5" max="5" width="34.38"/>
    <col customWidth="1" min="6" max="6" width="23.13"/>
    <col customWidth="1" min="7" max="7" width="18.88"/>
    <col customWidth="1" min="11" max="11" width="16.13"/>
    <col customWidth="1" min="12" max="12" width="26.88"/>
  </cols>
  <sheetData>
    <row r="1">
      <c r="A1" s="11" t="s">
        <v>443</v>
      </c>
      <c r="B1" s="11" t="s">
        <v>471</v>
      </c>
      <c r="C1" s="11" t="s">
        <v>803</v>
      </c>
      <c r="D1" s="11" t="s">
        <v>1655</v>
      </c>
      <c r="E1" s="11" t="s">
        <v>1656</v>
      </c>
      <c r="F1" s="11" t="s">
        <v>54</v>
      </c>
      <c r="G1" s="11" t="s">
        <v>55</v>
      </c>
      <c r="H1" s="11" t="s">
        <v>2391</v>
      </c>
      <c r="I1" s="229" t="s">
        <v>2392</v>
      </c>
      <c r="J1" s="11" t="s">
        <v>56</v>
      </c>
      <c r="K1" s="11" t="s">
        <v>57</v>
      </c>
      <c r="L1" s="11" t="s">
        <v>58</v>
      </c>
      <c r="M1" s="139"/>
      <c r="N1" s="7" t="s">
        <v>58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</row>
    <row r="2">
      <c r="A2" s="59"/>
      <c r="B2" s="59"/>
      <c r="C2" s="59"/>
      <c r="D2" s="59"/>
      <c r="E2" s="59"/>
      <c r="F2" s="59"/>
      <c r="G2" s="59"/>
      <c r="H2" s="59"/>
      <c r="I2" s="8" t="s">
        <v>2393</v>
      </c>
      <c r="J2" s="72">
        <v>1.0</v>
      </c>
      <c r="K2" s="8" t="s">
        <v>59</v>
      </c>
      <c r="L2" s="8" t="s">
        <v>2394</v>
      </c>
      <c r="M2" s="9" t="s">
        <v>2395</v>
      </c>
      <c r="N2" s="8"/>
      <c r="O2" s="155" t="s">
        <v>2396</v>
      </c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</row>
    <row r="3">
      <c r="A3" s="59"/>
      <c r="B3" s="59"/>
      <c r="C3" s="59"/>
      <c r="D3" s="59"/>
      <c r="E3" s="59"/>
      <c r="F3" s="59"/>
      <c r="G3" s="59"/>
      <c r="H3" s="59"/>
      <c r="I3" s="8" t="s">
        <v>2393</v>
      </c>
      <c r="J3" s="72">
        <v>2.0</v>
      </c>
      <c r="K3" s="8" t="s">
        <v>61</v>
      </c>
      <c r="L3" s="9" t="s">
        <v>2397</v>
      </c>
      <c r="M3" s="59"/>
      <c r="N3" s="8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</row>
    <row r="4">
      <c r="A4" s="8" t="s">
        <v>2398</v>
      </c>
      <c r="B4" s="8" t="s">
        <v>2399</v>
      </c>
      <c r="C4" s="230"/>
      <c r="D4" s="230" t="s">
        <v>2400</v>
      </c>
      <c r="E4" s="8" t="s">
        <v>2401</v>
      </c>
      <c r="F4" s="59"/>
      <c r="G4" s="9" t="s">
        <v>68</v>
      </c>
      <c r="H4" s="9" t="s">
        <v>69</v>
      </c>
      <c r="I4" s="59"/>
      <c r="J4" s="59"/>
      <c r="K4" s="59"/>
      <c r="L4" s="8"/>
      <c r="M4" s="59"/>
      <c r="N4" s="8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</row>
    <row r="5">
      <c r="A5" s="59"/>
      <c r="B5" s="59"/>
      <c r="C5" s="59"/>
      <c r="D5" s="59"/>
      <c r="E5" s="59"/>
      <c r="F5" s="59"/>
      <c r="G5" s="59"/>
      <c r="H5" s="59"/>
      <c r="I5" s="8" t="s">
        <v>2393</v>
      </c>
      <c r="J5" s="72">
        <v>1.0</v>
      </c>
      <c r="K5" s="8" t="s">
        <v>59</v>
      </c>
      <c r="L5" s="8" t="s">
        <v>2394</v>
      </c>
      <c r="M5" s="9" t="s">
        <v>2395</v>
      </c>
      <c r="N5" s="8"/>
      <c r="O5" s="9" t="s">
        <v>2396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</row>
    <row r="6">
      <c r="A6" s="59"/>
      <c r="B6" s="59"/>
      <c r="C6" s="59"/>
      <c r="D6" s="59"/>
      <c r="E6" s="59"/>
      <c r="F6" s="59"/>
      <c r="G6" s="59"/>
      <c r="H6" s="59"/>
      <c r="I6" s="8" t="s">
        <v>2393</v>
      </c>
      <c r="J6" s="72">
        <v>2.0</v>
      </c>
      <c r="K6" s="8" t="s">
        <v>61</v>
      </c>
      <c r="L6" s="9" t="s">
        <v>2402</v>
      </c>
      <c r="M6" s="59"/>
      <c r="N6" s="8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</row>
    <row r="7">
      <c r="A7" s="8" t="s">
        <v>2403</v>
      </c>
      <c r="B7" s="8" t="s">
        <v>2399</v>
      </c>
      <c r="C7" s="230"/>
      <c r="D7" s="230" t="s">
        <v>2404</v>
      </c>
      <c r="E7" s="8" t="s">
        <v>2405</v>
      </c>
      <c r="F7" s="59"/>
      <c r="G7" s="9" t="s">
        <v>68</v>
      </c>
      <c r="H7" s="9" t="s">
        <v>69</v>
      </c>
      <c r="I7" s="59"/>
      <c r="J7" s="59"/>
      <c r="K7" s="59"/>
      <c r="L7" s="8"/>
      <c r="M7" s="59"/>
      <c r="N7" s="8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</row>
    <row r="8">
      <c r="A8" s="59"/>
      <c r="B8" s="59"/>
      <c r="C8" s="59"/>
      <c r="D8" s="59"/>
      <c r="E8" s="59"/>
      <c r="F8" s="59"/>
      <c r="G8" s="59"/>
      <c r="H8" s="59"/>
      <c r="I8" s="8" t="s">
        <v>2393</v>
      </c>
      <c r="J8" s="72">
        <v>1.0</v>
      </c>
      <c r="K8" s="8" t="s">
        <v>59</v>
      </c>
      <c r="L8" s="8" t="s">
        <v>2406</v>
      </c>
      <c r="M8" s="9" t="s">
        <v>2407</v>
      </c>
      <c r="N8" s="8"/>
      <c r="O8" s="9" t="s">
        <v>2407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</row>
    <row r="9">
      <c r="A9" s="59"/>
      <c r="B9" s="59"/>
      <c r="C9" s="59"/>
      <c r="D9" s="59"/>
      <c r="E9" s="59"/>
      <c r="F9" s="59"/>
      <c r="G9" s="59"/>
      <c r="H9" s="59"/>
      <c r="I9" s="8" t="s">
        <v>2393</v>
      </c>
      <c r="J9" s="72">
        <v>2.0</v>
      </c>
      <c r="K9" s="8" t="s">
        <v>61</v>
      </c>
      <c r="L9" s="9" t="s">
        <v>2408</v>
      </c>
      <c r="M9" s="59"/>
      <c r="N9" s="8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>
      <c r="A10" s="8" t="s">
        <v>2409</v>
      </c>
      <c r="B10" s="8" t="s">
        <v>2399</v>
      </c>
      <c r="C10" s="230"/>
      <c r="D10" s="230" t="s">
        <v>2410</v>
      </c>
      <c r="E10" s="8" t="s">
        <v>2411</v>
      </c>
      <c r="F10" s="8" t="s">
        <v>2412</v>
      </c>
      <c r="G10" s="9" t="s">
        <v>68</v>
      </c>
      <c r="H10" s="9" t="s">
        <v>69</v>
      </c>
      <c r="I10" s="59"/>
      <c r="J10" s="59"/>
      <c r="K10" s="59"/>
      <c r="L10" s="8"/>
      <c r="M10" s="59"/>
      <c r="N10" s="8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83"/>
      <c r="N11" s="84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</row>
    <row r="12">
      <c r="A12" s="59"/>
      <c r="B12" s="59"/>
      <c r="C12" s="59"/>
      <c r="D12" s="59"/>
      <c r="E12" s="59"/>
      <c r="F12" s="59"/>
      <c r="G12" s="59"/>
      <c r="H12" s="8" t="s">
        <v>2393</v>
      </c>
      <c r="I12" s="72">
        <v>1.0</v>
      </c>
      <c r="J12" s="8" t="s">
        <v>59</v>
      </c>
      <c r="K12" s="8" t="s">
        <v>102</v>
      </c>
      <c r="L12" s="162" t="s">
        <v>2413</v>
      </c>
      <c r="M12" s="59"/>
      <c r="N12" s="9" t="s">
        <v>2414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>
      <c r="A13" s="59"/>
      <c r="B13" s="59"/>
      <c r="C13" s="59"/>
      <c r="D13" s="59"/>
      <c r="E13" s="59"/>
      <c r="F13" s="59"/>
      <c r="G13" s="59"/>
      <c r="H13" s="8" t="s">
        <v>2393</v>
      </c>
      <c r="I13" s="72">
        <v>2.0</v>
      </c>
      <c r="J13" s="8" t="s">
        <v>61</v>
      </c>
      <c r="K13" s="9" t="s">
        <v>2415</v>
      </c>
      <c r="L13" s="55"/>
      <c r="M13" s="59"/>
      <c r="N13" s="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>
      <c r="A14" s="55" t="s">
        <v>563</v>
      </c>
      <c r="B14" s="8" t="s">
        <v>2399</v>
      </c>
      <c r="C14" s="12" t="s">
        <v>1692</v>
      </c>
      <c r="D14" s="55" t="s">
        <v>2416</v>
      </c>
      <c r="E14" s="55" t="s">
        <v>1694</v>
      </c>
      <c r="F14" s="162" t="s">
        <v>68</v>
      </c>
      <c r="G14" s="162" t="s">
        <v>69</v>
      </c>
      <c r="H14" s="59"/>
      <c r="I14" s="59"/>
      <c r="J14" s="59"/>
      <c r="K14" s="59"/>
      <c r="L14" s="8"/>
      <c r="M14" s="59"/>
      <c r="N14" s="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>
      <c r="A15" s="59"/>
      <c r="B15" s="59"/>
      <c r="C15" s="59"/>
      <c r="D15" s="59"/>
      <c r="E15" s="59"/>
      <c r="F15" s="59"/>
      <c r="G15" s="59"/>
      <c r="H15" s="8" t="s">
        <v>2393</v>
      </c>
      <c r="I15" s="72">
        <v>1.0</v>
      </c>
      <c r="J15" s="8" t="s">
        <v>59</v>
      </c>
      <c r="K15" s="8" t="s">
        <v>102</v>
      </c>
      <c r="L15" s="162" t="s">
        <v>2413</v>
      </c>
      <c r="M15" s="59"/>
      <c r="N15" s="9" t="s">
        <v>2414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>
      <c r="A16" s="59"/>
      <c r="B16" s="59"/>
      <c r="C16" s="59"/>
      <c r="D16" s="59"/>
      <c r="E16" s="59"/>
      <c r="F16" s="59"/>
      <c r="G16" s="59"/>
      <c r="H16" s="8" t="s">
        <v>2393</v>
      </c>
      <c r="I16" s="72">
        <v>2.0</v>
      </c>
      <c r="J16" s="8" t="s">
        <v>61</v>
      </c>
      <c r="K16" s="9" t="s">
        <v>2417</v>
      </c>
      <c r="L16" s="55"/>
      <c r="M16" s="59"/>
      <c r="N16" s="8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>
      <c r="A17" s="55" t="s">
        <v>564</v>
      </c>
      <c r="B17" s="8" t="s">
        <v>2399</v>
      </c>
      <c r="C17" s="59" t="s">
        <v>1700</v>
      </c>
      <c r="D17" s="55" t="s">
        <v>2418</v>
      </c>
      <c r="E17" s="55" t="s">
        <v>1694</v>
      </c>
      <c r="F17" s="162" t="s">
        <v>68</v>
      </c>
      <c r="G17" s="162" t="s">
        <v>69</v>
      </c>
      <c r="H17" s="59"/>
      <c r="I17" s="59"/>
      <c r="J17" s="59"/>
      <c r="K17" s="59"/>
      <c r="L17" s="8"/>
      <c r="M17" s="59"/>
      <c r="N17" s="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</row>
    <row r="18">
      <c r="A18" s="59"/>
      <c r="B18" s="59"/>
      <c r="C18" s="59"/>
      <c r="D18" s="59"/>
      <c r="E18" s="59"/>
      <c r="F18" s="59"/>
      <c r="G18" s="59"/>
      <c r="H18" s="8" t="s">
        <v>2393</v>
      </c>
      <c r="I18" s="72">
        <v>1.0</v>
      </c>
      <c r="J18" s="8" t="s">
        <v>59</v>
      </c>
      <c r="K18" s="8" t="s">
        <v>102</v>
      </c>
      <c r="L18" s="162" t="s">
        <v>2413</v>
      </c>
      <c r="M18" s="59"/>
      <c r="N18" s="9" t="s">
        <v>2414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19">
      <c r="A19" s="59"/>
      <c r="B19" s="59"/>
      <c r="C19" s="59"/>
      <c r="D19" s="59"/>
      <c r="E19" s="12"/>
      <c r="F19" s="59"/>
      <c r="G19" s="59"/>
      <c r="H19" s="8" t="s">
        <v>2393</v>
      </c>
      <c r="I19" s="72">
        <v>2.0</v>
      </c>
      <c r="J19" s="8" t="s">
        <v>61</v>
      </c>
      <c r="K19" s="9" t="s">
        <v>2419</v>
      </c>
      <c r="L19" s="55"/>
      <c r="M19" s="59"/>
      <c r="N19" s="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</row>
    <row r="20">
      <c r="A20" s="55" t="s">
        <v>565</v>
      </c>
      <c r="B20" s="8" t="s">
        <v>2399</v>
      </c>
      <c r="C20" s="59" t="s">
        <v>1705</v>
      </c>
      <c r="D20" s="55" t="s">
        <v>2420</v>
      </c>
      <c r="E20" s="55" t="s">
        <v>1694</v>
      </c>
      <c r="F20" s="162" t="s">
        <v>68</v>
      </c>
      <c r="G20" s="162" t="s">
        <v>69</v>
      </c>
      <c r="H20" s="59"/>
      <c r="I20" s="59"/>
      <c r="J20" s="59"/>
      <c r="K20" s="59"/>
      <c r="L20" s="8"/>
      <c r="M20" s="59"/>
      <c r="N20" s="8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</row>
    <row r="21">
      <c r="A21" s="59"/>
      <c r="B21" s="59"/>
      <c r="C21" s="59"/>
      <c r="D21" s="59"/>
      <c r="E21" s="12"/>
      <c r="F21" s="59"/>
      <c r="G21" s="59"/>
      <c r="H21" s="8" t="s">
        <v>2393</v>
      </c>
      <c r="I21" s="72">
        <v>1.0</v>
      </c>
      <c r="J21" s="8" t="s">
        <v>59</v>
      </c>
      <c r="K21" s="8" t="s">
        <v>112</v>
      </c>
      <c r="L21" s="231" t="s">
        <v>2421</v>
      </c>
      <c r="M21" s="12"/>
      <c r="N21" s="8" t="s">
        <v>2422</v>
      </c>
      <c r="O21" s="12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</row>
    <row r="22">
      <c r="A22" s="59"/>
      <c r="B22" s="59"/>
      <c r="C22" s="59"/>
      <c r="D22" s="59"/>
      <c r="E22" s="12"/>
      <c r="F22" s="59"/>
      <c r="G22" s="59"/>
      <c r="H22" s="8" t="s">
        <v>2393</v>
      </c>
      <c r="I22" s="72">
        <v>2.0</v>
      </c>
      <c r="J22" s="8" t="s">
        <v>61</v>
      </c>
      <c r="K22" s="9" t="s">
        <v>2423</v>
      </c>
      <c r="L22" s="55"/>
      <c r="M22" s="59"/>
      <c r="N22" s="8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</row>
    <row r="23">
      <c r="A23" s="55" t="s">
        <v>580</v>
      </c>
      <c r="B23" s="8" t="s">
        <v>2399</v>
      </c>
      <c r="C23" s="12" t="s">
        <v>1721</v>
      </c>
      <c r="D23" s="12" t="s">
        <v>2424</v>
      </c>
      <c r="E23" s="59"/>
      <c r="F23" s="162" t="s">
        <v>68</v>
      </c>
      <c r="G23" s="162" t="s">
        <v>69</v>
      </c>
      <c r="H23" s="59"/>
      <c r="I23" s="59"/>
      <c r="J23" s="59"/>
      <c r="K23" s="59"/>
      <c r="L23" s="8"/>
      <c r="M23" s="59"/>
      <c r="N23" s="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</row>
    <row r="24">
      <c r="A24" s="59"/>
      <c r="B24" s="59"/>
      <c r="C24" s="59"/>
      <c r="D24" s="59"/>
      <c r="E24" s="12"/>
      <c r="F24" s="59"/>
      <c r="G24" s="59"/>
      <c r="H24" s="8" t="s">
        <v>2393</v>
      </c>
      <c r="I24" s="72">
        <v>1.0</v>
      </c>
      <c r="J24" s="8" t="s">
        <v>59</v>
      </c>
      <c r="K24" s="8" t="s">
        <v>112</v>
      </c>
      <c r="L24" s="231" t="s">
        <v>2421</v>
      </c>
      <c r="M24" s="12"/>
      <c r="N24" s="9" t="s">
        <v>2422</v>
      </c>
      <c r="O24" s="12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</row>
    <row r="25">
      <c r="A25" s="59"/>
      <c r="B25" s="59"/>
      <c r="C25" s="59"/>
      <c r="D25" s="59"/>
      <c r="E25" s="12"/>
      <c r="F25" s="59"/>
      <c r="G25" s="59"/>
      <c r="H25" s="8" t="s">
        <v>2393</v>
      </c>
      <c r="I25" s="72">
        <v>2.0</v>
      </c>
      <c r="J25" s="8" t="s">
        <v>61</v>
      </c>
      <c r="K25" s="9" t="s">
        <v>2425</v>
      </c>
      <c r="L25" s="55"/>
      <c r="M25" s="59"/>
      <c r="N25" s="8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</row>
    <row r="26">
      <c r="A26" s="55" t="s">
        <v>581</v>
      </c>
      <c r="B26" s="8" t="s">
        <v>2399</v>
      </c>
      <c r="C26" s="12" t="s">
        <v>1729</v>
      </c>
      <c r="D26" s="12" t="s">
        <v>2426</v>
      </c>
      <c r="E26" s="59"/>
      <c r="F26" s="162" t="s">
        <v>68</v>
      </c>
      <c r="G26" s="162" t="s">
        <v>69</v>
      </c>
      <c r="H26" s="59"/>
      <c r="I26" s="59"/>
      <c r="J26" s="59"/>
      <c r="K26" s="59"/>
      <c r="L26" s="8"/>
      <c r="M26" s="59"/>
      <c r="N26" s="8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</row>
    <row r="27">
      <c r="A27" s="59"/>
      <c r="B27" s="59"/>
      <c r="C27" s="59"/>
      <c r="D27" s="59"/>
      <c r="E27" s="12"/>
      <c r="F27" s="59"/>
      <c r="G27" s="59"/>
      <c r="H27" s="8" t="s">
        <v>2393</v>
      </c>
      <c r="I27" s="72">
        <v>1.0</v>
      </c>
      <c r="J27" s="8" t="s">
        <v>59</v>
      </c>
      <c r="K27" s="8" t="s">
        <v>112</v>
      </c>
      <c r="L27" s="231" t="s">
        <v>2421</v>
      </c>
      <c r="M27" s="12"/>
      <c r="N27" s="9" t="s">
        <v>2422</v>
      </c>
      <c r="O27" s="12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</row>
    <row r="28">
      <c r="A28" s="59"/>
      <c r="B28" s="59"/>
      <c r="C28" s="59"/>
      <c r="D28" s="59"/>
      <c r="E28" s="12"/>
      <c r="F28" s="59"/>
      <c r="G28" s="59"/>
      <c r="H28" s="8" t="s">
        <v>2393</v>
      </c>
      <c r="I28" s="72">
        <v>2.0</v>
      </c>
      <c r="J28" s="8" t="s">
        <v>61</v>
      </c>
      <c r="K28" s="9" t="s">
        <v>2427</v>
      </c>
      <c r="L28" s="55"/>
      <c r="M28" s="59"/>
      <c r="N28" s="8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</row>
    <row r="29">
      <c r="A29" s="55" t="s">
        <v>582</v>
      </c>
      <c r="B29" s="8" t="s">
        <v>2399</v>
      </c>
      <c r="C29" s="12" t="s">
        <v>1735</v>
      </c>
      <c r="D29" s="12" t="s">
        <v>2428</v>
      </c>
      <c r="E29" s="59"/>
      <c r="F29" s="162" t="s">
        <v>68</v>
      </c>
      <c r="G29" s="162" t="s">
        <v>69</v>
      </c>
      <c r="H29" s="59"/>
      <c r="I29" s="59"/>
      <c r="J29" s="59"/>
      <c r="K29" s="59"/>
      <c r="L29" s="8"/>
      <c r="M29" s="59"/>
      <c r="N29" s="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</row>
    <row r="30">
      <c r="A30" s="59"/>
      <c r="B30" s="59"/>
      <c r="C30" s="59"/>
      <c r="D30" s="59"/>
      <c r="E30" s="12"/>
      <c r="F30" s="59"/>
      <c r="G30" s="59"/>
      <c r="H30" s="8" t="s">
        <v>2393</v>
      </c>
      <c r="I30" s="72">
        <v>1.0</v>
      </c>
      <c r="J30" s="8" t="s">
        <v>59</v>
      </c>
      <c r="K30" s="8" t="s">
        <v>122</v>
      </c>
      <c r="L30" s="162" t="s">
        <v>2429</v>
      </c>
      <c r="M30" s="12"/>
      <c r="N30" s="9" t="s">
        <v>2430</v>
      </c>
      <c r="O30" s="12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</row>
    <row r="31">
      <c r="A31" s="59"/>
      <c r="B31" s="59"/>
      <c r="C31" s="59"/>
      <c r="D31" s="59"/>
      <c r="E31" s="12"/>
      <c r="F31" s="59"/>
      <c r="G31" s="59"/>
      <c r="H31" s="8" t="s">
        <v>2393</v>
      </c>
      <c r="I31" s="72">
        <v>2.0</v>
      </c>
      <c r="J31" s="8" t="s">
        <v>61</v>
      </c>
      <c r="K31" s="9" t="s">
        <v>2431</v>
      </c>
      <c r="L31" s="55"/>
      <c r="M31" s="59"/>
      <c r="N31" s="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>
      <c r="A32" s="55" t="s">
        <v>597</v>
      </c>
      <c r="B32" s="8" t="s">
        <v>2399</v>
      </c>
      <c r="C32" s="12" t="s">
        <v>1751</v>
      </c>
      <c r="D32" s="12" t="s">
        <v>2432</v>
      </c>
      <c r="E32" s="59"/>
      <c r="F32" s="162" t="s">
        <v>68</v>
      </c>
      <c r="G32" s="162" t="s">
        <v>69</v>
      </c>
      <c r="H32" s="59"/>
      <c r="I32" s="59"/>
      <c r="J32" s="59"/>
      <c r="K32" s="59"/>
      <c r="L32" s="8"/>
      <c r="M32" s="59"/>
      <c r="N32" s="8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>
      <c r="A33" s="59"/>
      <c r="B33" s="59"/>
      <c r="C33" s="59"/>
      <c r="D33" s="59"/>
      <c r="E33" s="12"/>
      <c r="F33" s="59"/>
      <c r="G33" s="59"/>
      <c r="H33" s="8" t="s">
        <v>2393</v>
      </c>
      <c r="I33" s="72">
        <v>1.0</v>
      </c>
      <c r="J33" s="8" t="s">
        <v>59</v>
      </c>
      <c r="K33" s="8" t="s">
        <v>122</v>
      </c>
      <c r="L33" s="162" t="s">
        <v>2429</v>
      </c>
      <c r="M33" s="12"/>
      <c r="N33" s="9" t="s">
        <v>2430</v>
      </c>
      <c r="O33" s="12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>
      <c r="A34" s="59"/>
      <c r="B34" s="59"/>
      <c r="C34" s="59"/>
      <c r="D34" s="59"/>
      <c r="E34" s="12"/>
      <c r="F34" s="59"/>
      <c r="G34" s="59"/>
      <c r="H34" s="8" t="s">
        <v>2393</v>
      </c>
      <c r="I34" s="72">
        <v>2.0</v>
      </c>
      <c r="J34" s="8" t="s">
        <v>61</v>
      </c>
      <c r="K34" s="9" t="s">
        <v>2433</v>
      </c>
      <c r="L34" s="55"/>
      <c r="M34" s="59"/>
      <c r="N34" s="8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>
      <c r="A35" s="55" t="s">
        <v>598</v>
      </c>
      <c r="B35" s="8" t="s">
        <v>2399</v>
      </c>
      <c r="C35" s="12" t="s">
        <v>1760</v>
      </c>
      <c r="D35" s="12" t="s">
        <v>2434</v>
      </c>
      <c r="E35" s="59"/>
      <c r="F35" s="162" t="s">
        <v>68</v>
      </c>
      <c r="G35" s="162" t="s">
        <v>69</v>
      </c>
      <c r="H35" s="59"/>
      <c r="I35" s="59"/>
      <c r="J35" s="59"/>
      <c r="K35" s="59"/>
      <c r="L35" s="8"/>
      <c r="M35" s="59"/>
      <c r="N35" s="8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>
      <c r="A36" s="59"/>
      <c r="B36" s="59"/>
      <c r="C36" s="59"/>
      <c r="D36" s="59"/>
      <c r="E36" s="12"/>
      <c r="F36" s="59"/>
      <c r="G36" s="59"/>
      <c r="H36" s="8" t="s">
        <v>2393</v>
      </c>
      <c r="I36" s="72">
        <v>1.0</v>
      </c>
      <c r="J36" s="8" t="s">
        <v>59</v>
      </c>
      <c r="K36" s="8" t="s">
        <v>122</v>
      </c>
      <c r="L36" s="162" t="s">
        <v>2429</v>
      </c>
      <c r="M36" s="12"/>
      <c r="N36" s="9" t="s">
        <v>2430</v>
      </c>
      <c r="O36" s="12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59"/>
      <c r="B37" s="59"/>
      <c r="C37" s="59"/>
      <c r="D37" s="59"/>
      <c r="E37" s="12"/>
      <c r="F37" s="59"/>
      <c r="G37" s="59"/>
      <c r="H37" s="8" t="s">
        <v>2393</v>
      </c>
      <c r="I37" s="72">
        <v>2.0</v>
      </c>
      <c r="J37" s="8" t="s">
        <v>61</v>
      </c>
      <c r="K37" s="9" t="s">
        <v>2435</v>
      </c>
      <c r="L37" s="55"/>
      <c r="M37" s="59"/>
      <c r="N37" s="8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55" t="s">
        <v>599</v>
      </c>
      <c r="B38" s="8" t="s">
        <v>2399</v>
      </c>
      <c r="C38" s="12" t="s">
        <v>1765</v>
      </c>
      <c r="D38" s="12" t="s">
        <v>2436</v>
      </c>
      <c r="E38" s="59"/>
      <c r="F38" s="162" t="s">
        <v>68</v>
      </c>
      <c r="G38" s="162" t="s">
        <v>69</v>
      </c>
      <c r="H38" s="59"/>
      <c r="I38" s="59"/>
      <c r="J38" s="59"/>
      <c r="K38" s="59"/>
      <c r="L38" s="8"/>
      <c r="M38" s="59"/>
      <c r="N38" s="8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59"/>
      <c r="B39" s="59"/>
      <c r="C39" s="59"/>
      <c r="D39" s="59"/>
      <c r="E39" s="12"/>
      <c r="F39" s="59"/>
      <c r="G39" s="59"/>
      <c r="H39" s="8" t="s">
        <v>2393</v>
      </c>
      <c r="I39" s="72">
        <v>1.0</v>
      </c>
      <c r="J39" s="8" t="s">
        <v>59</v>
      </c>
      <c r="K39" s="8" t="s">
        <v>132</v>
      </c>
      <c r="L39" s="162" t="s">
        <v>2437</v>
      </c>
      <c r="M39" s="12"/>
      <c r="N39" s="9" t="s">
        <v>2438</v>
      </c>
      <c r="O39" s="12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>
      <c r="A40" s="59"/>
      <c r="B40" s="59"/>
      <c r="C40" s="59"/>
      <c r="D40" s="59"/>
      <c r="E40" s="12"/>
      <c r="F40" s="59"/>
      <c r="G40" s="59"/>
      <c r="H40" s="8" t="s">
        <v>2393</v>
      </c>
      <c r="I40" s="72">
        <v>2.0</v>
      </c>
      <c r="J40" s="8" t="s">
        <v>61</v>
      </c>
      <c r="K40" s="9" t="s">
        <v>2439</v>
      </c>
      <c r="L40" s="55"/>
      <c r="M40" s="59"/>
      <c r="N40" s="8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>
      <c r="A41" s="55" t="s">
        <v>614</v>
      </c>
      <c r="B41" s="8" t="s">
        <v>2399</v>
      </c>
      <c r="C41" s="12" t="s">
        <v>1781</v>
      </c>
      <c r="D41" s="12" t="s">
        <v>2440</v>
      </c>
      <c r="E41" s="59"/>
      <c r="F41" s="162" t="s">
        <v>68</v>
      </c>
      <c r="G41" s="162" t="s">
        <v>69</v>
      </c>
      <c r="H41" s="59"/>
      <c r="I41" s="59"/>
      <c r="J41" s="59"/>
      <c r="K41" s="59"/>
      <c r="L41" s="8"/>
      <c r="M41" s="59"/>
      <c r="N41" s="8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>
      <c r="A42" s="59"/>
      <c r="B42" s="59"/>
      <c r="C42" s="59"/>
      <c r="D42" s="59"/>
      <c r="E42" s="12"/>
      <c r="F42" s="59"/>
      <c r="G42" s="59"/>
      <c r="H42" s="8" t="s">
        <v>2393</v>
      </c>
      <c r="I42" s="72">
        <v>1.0</v>
      </c>
      <c r="J42" s="8" t="s">
        <v>59</v>
      </c>
      <c r="K42" s="8" t="s">
        <v>132</v>
      </c>
      <c r="L42" s="162" t="s">
        <v>2437</v>
      </c>
      <c r="M42" s="12"/>
      <c r="N42" s="9" t="s">
        <v>2438</v>
      </c>
      <c r="O42" s="12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>
      <c r="A43" s="59"/>
      <c r="B43" s="59"/>
      <c r="C43" s="59"/>
      <c r="D43" s="59"/>
      <c r="E43" s="12"/>
      <c r="F43" s="59"/>
      <c r="G43" s="59"/>
      <c r="H43" s="8" t="s">
        <v>2393</v>
      </c>
      <c r="I43" s="72">
        <v>2.0</v>
      </c>
      <c r="J43" s="8" t="s">
        <v>61</v>
      </c>
      <c r="K43" s="9" t="s">
        <v>2441</v>
      </c>
      <c r="L43" s="55"/>
      <c r="M43" s="59"/>
      <c r="N43" s="8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>
      <c r="A44" s="55" t="s">
        <v>615</v>
      </c>
      <c r="B44" s="8" t="s">
        <v>2399</v>
      </c>
      <c r="C44" s="12" t="s">
        <v>1789</v>
      </c>
      <c r="D44" s="12" t="s">
        <v>2442</v>
      </c>
      <c r="E44" s="59"/>
      <c r="F44" s="162" t="s">
        <v>68</v>
      </c>
      <c r="G44" s="162" t="s">
        <v>69</v>
      </c>
      <c r="H44" s="59"/>
      <c r="I44" s="59"/>
      <c r="J44" s="59"/>
      <c r="K44" s="59"/>
      <c r="L44" s="8"/>
      <c r="M44" s="59"/>
      <c r="N44" s="8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>
      <c r="A45" s="59"/>
      <c r="B45" s="59"/>
      <c r="C45" s="59"/>
      <c r="D45" s="59"/>
      <c r="E45" s="12"/>
      <c r="F45" s="59"/>
      <c r="G45" s="59"/>
      <c r="H45" s="8" t="s">
        <v>2393</v>
      </c>
      <c r="I45" s="72">
        <v>1.0</v>
      </c>
      <c r="J45" s="8" t="s">
        <v>59</v>
      </c>
      <c r="K45" s="8" t="s">
        <v>132</v>
      </c>
      <c r="L45" s="162" t="s">
        <v>2437</v>
      </c>
      <c r="M45" s="12"/>
      <c r="N45" s="9" t="s">
        <v>2438</v>
      </c>
      <c r="O45" s="1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>
      <c r="A46" s="59"/>
      <c r="B46" s="59"/>
      <c r="C46" s="59"/>
      <c r="D46" s="59"/>
      <c r="E46" s="12"/>
      <c r="F46" s="59"/>
      <c r="G46" s="59"/>
      <c r="H46" s="8" t="s">
        <v>2393</v>
      </c>
      <c r="I46" s="72">
        <v>2.0</v>
      </c>
      <c r="J46" s="8" t="s">
        <v>61</v>
      </c>
      <c r="K46" s="9" t="s">
        <v>2443</v>
      </c>
      <c r="L46" s="55"/>
      <c r="M46" s="59"/>
      <c r="N46" s="8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>
      <c r="A47" s="55" t="s">
        <v>616</v>
      </c>
      <c r="B47" s="8" t="s">
        <v>2399</v>
      </c>
      <c r="C47" s="12" t="s">
        <v>1794</v>
      </c>
      <c r="D47" s="12" t="s">
        <v>2444</v>
      </c>
      <c r="E47" s="59"/>
      <c r="F47" s="162" t="s">
        <v>68</v>
      </c>
      <c r="G47" s="162" t="s">
        <v>69</v>
      </c>
      <c r="H47" s="59"/>
      <c r="I47" s="59"/>
      <c r="J47" s="59"/>
      <c r="K47" s="59"/>
      <c r="L47" s="8"/>
      <c r="M47" s="59"/>
      <c r="N47" s="8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>
      <c r="A48" s="59"/>
      <c r="B48" s="59"/>
      <c r="C48" s="59"/>
      <c r="D48" s="59"/>
      <c r="E48" s="12"/>
      <c r="F48" s="59"/>
      <c r="G48" s="59"/>
      <c r="H48" s="8" t="s">
        <v>2393</v>
      </c>
      <c r="I48" s="72">
        <v>1.0</v>
      </c>
      <c r="J48" s="8" t="s">
        <v>59</v>
      </c>
      <c r="K48" s="8" t="s">
        <v>142</v>
      </c>
      <c r="L48" s="162" t="s">
        <v>2445</v>
      </c>
      <c r="M48" s="12"/>
      <c r="N48" s="9" t="s">
        <v>2446</v>
      </c>
      <c r="O48" s="12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>
      <c r="A49" s="59"/>
      <c r="B49" s="59"/>
      <c r="C49" s="59"/>
      <c r="D49" s="59"/>
      <c r="E49" s="12"/>
      <c r="F49" s="59"/>
      <c r="G49" s="59"/>
      <c r="H49" s="8" t="s">
        <v>2393</v>
      </c>
      <c r="I49" s="72">
        <v>2.0</v>
      </c>
      <c r="J49" s="8" t="s">
        <v>61</v>
      </c>
      <c r="K49" s="9" t="s">
        <v>2447</v>
      </c>
      <c r="L49" s="55"/>
      <c r="M49" s="59"/>
      <c r="N49" s="8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>
      <c r="A50" s="55" t="s">
        <v>631</v>
      </c>
      <c r="B50" s="8" t="s">
        <v>2399</v>
      </c>
      <c r="C50" s="59" t="s">
        <v>1811</v>
      </c>
      <c r="D50" s="55" t="s">
        <v>2448</v>
      </c>
      <c r="E50" s="55" t="s">
        <v>1813</v>
      </c>
      <c r="F50" s="162" t="s">
        <v>68</v>
      </c>
      <c r="G50" s="162" t="s">
        <v>69</v>
      </c>
      <c r="H50" s="59"/>
      <c r="I50" s="59"/>
      <c r="J50" s="59"/>
      <c r="K50" s="59"/>
      <c r="L50" s="8"/>
      <c r="M50" s="59"/>
      <c r="N50" s="8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>
      <c r="A51" s="59"/>
      <c r="B51" s="59"/>
      <c r="C51" s="59"/>
      <c r="D51" s="59"/>
      <c r="E51" s="12"/>
      <c r="F51" s="59"/>
      <c r="G51" s="59"/>
      <c r="H51" s="8" t="s">
        <v>2393</v>
      </c>
      <c r="I51" s="72">
        <v>1.0</v>
      </c>
      <c r="J51" s="8" t="s">
        <v>59</v>
      </c>
      <c r="K51" s="8" t="s">
        <v>142</v>
      </c>
      <c r="L51" s="162" t="s">
        <v>2445</v>
      </c>
      <c r="M51" s="12"/>
      <c r="N51" s="9" t="s">
        <v>2446</v>
      </c>
      <c r="O51" s="12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>
      <c r="A52" s="59"/>
      <c r="B52" s="59"/>
      <c r="C52" s="59"/>
      <c r="D52" s="59"/>
      <c r="E52" s="12"/>
      <c r="F52" s="59"/>
      <c r="G52" s="59"/>
      <c r="H52" s="8" t="s">
        <v>2393</v>
      </c>
      <c r="I52" s="72">
        <v>2.0</v>
      </c>
      <c r="J52" s="8" t="s">
        <v>61</v>
      </c>
      <c r="K52" s="9" t="s">
        <v>2449</v>
      </c>
      <c r="L52" s="55"/>
      <c r="M52" s="59"/>
      <c r="N52" s="8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>
      <c r="A53" s="55" t="s">
        <v>632</v>
      </c>
      <c r="B53" s="8" t="s">
        <v>2399</v>
      </c>
      <c r="C53" s="59" t="s">
        <v>1820</v>
      </c>
      <c r="D53" s="55" t="s">
        <v>2450</v>
      </c>
      <c r="E53" s="55" t="s">
        <v>1813</v>
      </c>
      <c r="F53" s="162" t="s">
        <v>68</v>
      </c>
      <c r="G53" s="162" t="s">
        <v>69</v>
      </c>
      <c r="H53" s="59"/>
      <c r="I53" s="59"/>
      <c r="J53" s="59"/>
      <c r="K53" s="59"/>
      <c r="L53" s="8"/>
      <c r="M53" s="59"/>
      <c r="N53" s="8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>
      <c r="A54" s="59"/>
      <c r="B54" s="59"/>
      <c r="C54" s="59"/>
      <c r="D54" s="59"/>
      <c r="E54" s="12"/>
      <c r="F54" s="59"/>
      <c r="G54" s="59"/>
      <c r="H54" s="8" t="s">
        <v>2393</v>
      </c>
      <c r="I54" s="72">
        <v>1.0</v>
      </c>
      <c r="J54" s="8" t="s">
        <v>59</v>
      </c>
      <c r="K54" s="8" t="s">
        <v>142</v>
      </c>
      <c r="L54" s="162" t="s">
        <v>2445</v>
      </c>
      <c r="M54" s="12"/>
      <c r="N54" s="9" t="s">
        <v>2446</v>
      </c>
      <c r="O54" s="12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>
      <c r="A55" s="59"/>
      <c r="B55" s="59"/>
      <c r="C55" s="59"/>
      <c r="D55" s="59"/>
      <c r="E55" s="12"/>
      <c r="F55" s="59"/>
      <c r="G55" s="59"/>
      <c r="H55" s="8" t="s">
        <v>2393</v>
      </c>
      <c r="I55" s="72">
        <v>2.0</v>
      </c>
      <c r="J55" s="8" t="s">
        <v>61</v>
      </c>
      <c r="K55" s="9" t="s">
        <v>2451</v>
      </c>
      <c r="L55" s="55"/>
      <c r="M55" s="59"/>
      <c r="N55" s="8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>
      <c r="A56" s="55" t="s">
        <v>633</v>
      </c>
      <c r="B56" s="8" t="s">
        <v>2399</v>
      </c>
      <c r="C56" s="59" t="s">
        <v>1825</v>
      </c>
      <c r="D56" s="55" t="s">
        <v>2452</v>
      </c>
      <c r="E56" s="55" t="s">
        <v>1813</v>
      </c>
      <c r="F56" s="162" t="s">
        <v>68</v>
      </c>
      <c r="G56" s="162" t="s">
        <v>69</v>
      </c>
      <c r="H56" s="59"/>
      <c r="I56" s="59"/>
      <c r="J56" s="59"/>
      <c r="K56" s="59"/>
      <c r="L56" s="8"/>
      <c r="M56" s="59"/>
      <c r="N56" s="8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>
      <c r="A57" s="59"/>
      <c r="B57" s="59"/>
      <c r="C57" s="59"/>
      <c r="D57" s="59"/>
      <c r="E57" s="12"/>
      <c r="F57" s="59"/>
      <c r="G57" s="59"/>
      <c r="H57" s="8" t="s">
        <v>2393</v>
      </c>
      <c r="I57" s="72">
        <v>1.0</v>
      </c>
      <c r="J57" s="8" t="s">
        <v>59</v>
      </c>
      <c r="K57" s="8" t="s">
        <v>152</v>
      </c>
      <c r="L57" s="55" t="s">
        <v>2453</v>
      </c>
      <c r="M57" s="12"/>
      <c r="N57" s="8" t="s">
        <v>2454</v>
      </c>
      <c r="O57" s="12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</row>
    <row r="58">
      <c r="A58" s="59"/>
      <c r="B58" s="59"/>
      <c r="C58" s="59"/>
      <c r="D58" s="59"/>
      <c r="E58" s="12"/>
      <c r="F58" s="59"/>
      <c r="G58" s="59"/>
      <c r="H58" s="8" t="s">
        <v>2393</v>
      </c>
      <c r="I58" s="72">
        <v>2.0</v>
      </c>
      <c r="J58" s="8" t="s">
        <v>61</v>
      </c>
      <c r="K58" s="9" t="s">
        <v>2455</v>
      </c>
      <c r="L58" s="55"/>
      <c r="M58" s="59"/>
      <c r="N58" s="8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</row>
    <row r="59">
      <c r="A59" s="55" t="s">
        <v>648</v>
      </c>
      <c r="B59" s="8" t="s">
        <v>2399</v>
      </c>
      <c r="C59" s="12" t="s">
        <v>1841</v>
      </c>
      <c r="D59" s="12" t="s">
        <v>2456</v>
      </c>
      <c r="E59" s="8" t="s">
        <v>1843</v>
      </c>
      <c r="F59" s="162" t="s">
        <v>68</v>
      </c>
      <c r="G59" s="162" t="s">
        <v>69</v>
      </c>
      <c r="H59" s="59"/>
      <c r="I59" s="59"/>
      <c r="J59" s="59"/>
      <c r="K59" s="59"/>
      <c r="L59" s="8"/>
      <c r="M59" s="59"/>
      <c r="N59" s="8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</row>
    <row r="60">
      <c r="A60" s="59"/>
      <c r="B60" s="59"/>
      <c r="C60" s="59"/>
      <c r="D60" s="59"/>
      <c r="E60" s="12"/>
      <c r="F60" s="59"/>
      <c r="G60" s="59"/>
      <c r="H60" s="8" t="s">
        <v>2393</v>
      </c>
      <c r="I60" s="72">
        <v>1.0</v>
      </c>
      <c r="J60" s="8" t="s">
        <v>59</v>
      </c>
      <c r="K60" s="8" t="s">
        <v>152</v>
      </c>
      <c r="L60" s="162" t="s">
        <v>2453</v>
      </c>
      <c r="M60" s="12"/>
      <c r="N60" s="9" t="s">
        <v>2454</v>
      </c>
      <c r="O60" s="12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</row>
    <row r="61">
      <c r="A61" s="59"/>
      <c r="B61" s="59"/>
      <c r="C61" s="59"/>
      <c r="D61" s="59"/>
      <c r="E61" s="12"/>
      <c r="F61" s="59"/>
      <c r="G61" s="59"/>
      <c r="H61" s="8" t="s">
        <v>2393</v>
      </c>
      <c r="I61" s="72">
        <v>2.0</v>
      </c>
      <c r="J61" s="8" t="s">
        <v>61</v>
      </c>
      <c r="K61" s="9" t="s">
        <v>2457</v>
      </c>
      <c r="L61" s="55"/>
      <c r="M61" s="59"/>
      <c r="N61" s="8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</row>
    <row r="62">
      <c r="A62" s="55" t="s">
        <v>649</v>
      </c>
      <c r="B62" s="8" t="s">
        <v>2399</v>
      </c>
      <c r="C62" s="12" t="s">
        <v>1850</v>
      </c>
      <c r="D62" s="12" t="s">
        <v>2458</v>
      </c>
      <c r="E62" s="8" t="s">
        <v>1843</v>
      </c>
      <c r="F62" s="162" t="s">
        <v>68</v>
      </c>
      <c r="G62" s="162" t="s">
        <v>69</v>
      </c>
      <c r="H62" s="59"/>
      <c r="I62" s="59"/>
      <c r="J62" s="59"/>
      <c r="K62" s="59"/>
      <c r="L62" s="8"/>
      <c r="M62" s="59"/>
      <c r="N62" s="8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</row>
    <row r="63">
      <c r="A63" s="59"/>
      <c r="B63" s="59"/>
      <c r="C63" s="59"/>
      <c r="D63" s="59"/>
      <c r="E63" s="12"/>
      <c r="F63" s="59"/>
      <c r="G63" s="59"/>
      <c r="H63" s="8" t="s">
        <v>2393</v>
      </c>
      <c r="I63" s="72">
        <v>1.0</v>
      </c>
      <c r="J63" s="8" t="s">
        <v>59</v>
      </c>
      <c r="K63" s="8" t="s">
        <v>152</v>
      </c>
      <c r="L63" s="162" t="s">
        <v>2453</v>
      </c>
      <c r="M63" s="12"/>
      <c r="N63" s="9" t="s">
        <v>2454</v>
      </c>
      <c r="O63" s="12"/>
      <c r="P63" s="59"/>
      <c r="Q63" s="59"/>
      <c r="R63" s="59" t="str">
        <f>P63&amp;Q63</f>
        <v/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</row>
    <row r="64">
      <c r="A64" s="59"/>
      <c r="B64" s="59"/>
      <c r="C64" s="59"/>
      <c r="D64" s="59"/>
      <c r="E64" s="12"/>
      <c r="F64" s="59"/>
      <c r="G64" s="59"/>
      <c r="H64" s="8" t="s">
        <v>2393</v>
      </c>
      <c r="I64" s="72">
        <v>2.0</v>
      </c>
      <c r="J64" s="8" t="s">
        <v>61</v>
      </c>
      <c r="K64" s="9" t="s">
        <v>2459</v>
      </c>
      <c r="L64" s="55"/>
      <c r="M64" s="59"/>
      <c r="N64" s="8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</row>
    <row r="65">
      <c r="A65" s="55" t="s">
        <v>650</v>
      </c>
      <c r="B65" s="8" t="s">
        <v>2399</v>
      </c>
      <c r="C65" s="12" t="s">
        <v>1855</v>
      </c>
      <c r="D65" s="12" t="s">
        <v>2460</v>
      </c>
      <c r="E65" s="8" t="s">
        <v>1843</v>
      </c>
      <c r="F65" s="162" t="s">
        <v>68</v>
      </c>
      <c r="G65" s="162" t="s">
        <v>69</v>
      </c>
      <c r="H65" s="59"/>
      <c r="I65" s="59"/>
      <c r="J65" s="59"/>
      <c r="K65" s="59"/>
      <c r="L65" s="8"/>
      <c r="M65" s="59"/>
      <c r="N65" s="8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</row>
    <row r="66">
      <c r="A66" s="59"/>
      <c r="B66" s="59"/>
      <c r="C66" s="59"/>
      <c r="D66" s="59"/>
      <c r="E66" s="59"/>
      <c r="F66" s="59"/>
      <c r="G66" s="59"/>
      <c r="H66" s="8" t="s">
        <v>2393</v>
      </c>
      <c r="I66" s="72">
        <v>1.0</v>
      </c>
      <c r="J66" s="8" t="s">
        <v>59</v>
      </c>
      <c r="K66" s="8" t="s">
        <v>163</v>
      </c>
      <c r="L66" s="9" t="s">
        <v>2461</v>
      </c>
      <c r="M66" s="59"/>
      <c r="N66" s="9" t="s">
        <v>2462</v>
      </c>
      <c r="O66" s="59"/>
      <c r="P66" s="59"/>
      <c r="Q66" s="59"/>
      <c r="R66" s="59" t="str">
        <f>P66&amp;Q66</f>
        <v/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</row>
    <row r="67">
      <c r="A67" s="59"/>
      <c r="B67" s="59"/>
      <c r="C67" s="59"/>
      <c r="D67" s="59"/>
      <c r="E67" s="59"/>
      <c r="F67" s="59"/>
      <c r="G67" s="59"/>
      <c r="H67" s="8" t="s">
        <v>2393</v>
      </c>
      <c r="I67" s="72">
        <v>2.0</v>
      </c>
      <c r="J67" s="8" t="s">
        <v>61</v>
      </c>
      <c r="K67" s="9" t="s">
        <v>2463</v>
      </c>
      <c r="L67" s="55"/>
      <c r="M67" s="12"/>
      <c r="N67" s="8"/>
      <c r="O67" s="12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</row>
    <row r="68">
      <c r="A68" s="8" t="s">
        <v>668</v>
      </c>
      <c r="B68" s="8" t="s">
        <v>2399</v>
      </c>
      <c r="C68" s="8" t="s">
        <v>1871</v>
      </c>
      <c r="D68" s="8" t="s">
        <v>2464</v>
      </c>
      <c r="E68" s="8" t="s">
        <v>1873</v>
      </c>
      <c r="F68" s="9" t="s">
        <v>68</v>
      </c>
      <c r="G68" s="9" t="s">
        <v>69</v>
      </c>
      <c r="H68" s="59"/>
      <c r="I68" s="59"/>
      <c r="J68" s="59"/>
      <c r="K68" s="59"/>
      <c r="L68" s="55"/>
      <c r="M68" s="59"/>
      <c r="N68" s="8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</row>
    <row r="69">
      <c r="A69" s="12"/>
      <c r="B69" s="59"/>
      <c r="C69" s="12"/>
      <c r="D69" s="12"/>
      <c r="E69" s="59"/>
      <c r="F69" s="12"/>
      <c r="G69" s="12"/>
      <c r="H69" s="232" t="s">
        <v>2393</v>
      </c>
      <c r="I69" s="72">
        <v>1.0</v>
      </c>
      <c r="J69" s="8" t="s">
        <v>59</v>
      </c>
      <c r="K69" s="8" t="s">
        <v>163</v>
      </c>
      <c r="L69" s="9" t="s">
        <v>2461</v>
      </c>
      <c r="M69" s="59"/>
      <c r="N69" s="9" t="s">
        <v>2462</v>
      </c>
      <c r="O69" s="59"/>
      <c r="P69" s="59"/>
      <c r="Q69" s="59"/>
      <c r="R69" s="59" t="str">
        <f>P69&amp;Q69</f>
        <v/>
      </c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</row>
    <row r="70">
      <c r="A70" s="59"/>
      <c r="B70" s="59"/>
      <c r="C70" s="59"/>
      <c r="D70" s="59"/>
      <c r="E70" s="59"/>
      <c r="F70" s="59"/>
      <c r="G70" s="59"/>
      <c r="H70" s="8" t="s">
        <v>2393</v>
      </c>
      <c r="I70" s="72">
        <v>2.0</v>
      </c>
      <c r="J70" s="8" t="s">
        <v>61</v>
      </c>
      <c r="K70" s="9" t="s">
        <v>2465</v>
      </c>
      <c r="L70" s="55"/>
      <c r="M70" s="12"/>
      <c r="N70" s="8"/>
      <c r="O70" s="12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</row>
    <row r="71">
      <c r="A71" s="8" t="s">
        <v>669</v>
      </c>
      <c r="B71" s="8" t="s">
        <v>2399</v>
      </c>
      <c r="C71" s="8" t="s">
        <v>1880</v>
      </c>
      <c r="D71" s="8" t="s">
        <v>2466</v>
      </c>
      <c r="E71" s="8" t="s">
        <v>1873</v>
      </c>
      <c r="F71" s="9" t="s">
        <v>68</v>
      </c>
      <c r="G71" s="9" t="s">
        <v>69</v>
      </c>
      <c r="H71" s="59"/>
      <c r="I71" s="59"/>
      <c r="J71" s="59"/>
      <c r="K71" s="59"/>
      <c r="L71" s="55"/>
      <c r="M71" s="59"/>
      <c r="N71" s="8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</row>
    <row r="72">
      <c r="A72" s="12"/>
      <c r="B72" s="59"/>
      <c r="C72" s="12"/>
      <c r="D72" s="12"/>
      <c r="E72" s="59"/>
      <c r="F72" s="12"/>
      <c r="G72" s="12"/>
      <c r="H72" s="232" t="s">
        <v>2393</v>
      </c>
      <c r="I72" s="72">
        <v>1.0</v>
      </c>
      <c r="J72" s="8" t="s">
        <v>59</v>
      </c>
      <c r="K72" s="8" t="s">
        <v>163</v>
      </c>
      <c r="L72" s="9" t="s">
        <v>2461</v>
      </c>
      <c r="M72" s="59"/>
      <c r="N72" s="9" t="s">
        <v>2462</v>
      </c>
      <c r="O72" s="59"/>
      <c r="P72" s="59"/>
      <c r="Q72" s="59"/>
      <c r="R72" s="59" t="str">
        <f>P72&amp;Q72</f>
        <v/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</row>
    <row r="73">
      <c r="A73" s="59"/>
      <c r="B73" s="59"/>
      <c r="C73" s="59"/>
      <c r="D73" s="59"/>
      <c r="E73" s="59"/>
      <c r="F73" s="59"/>
      <c r="G73" s="59"/>
      <c r="H73" s="8" t="s">
        <v>2393</v>
      </c>
      <c r="I73" s="72">
        <v>2.0</v>
      </c>
      <c r="J73" s="8" t="s">
        <v>61</v>
      </c>
      <c r="K73" s="9" t="s">
        <v>2467</v>
      </c>
      <c r="L73" s="55"/>
      <c r="M73" s="12"/>
      <c r="N73" s="8"/>
      <c r="O73" s="12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</row>
    <row r="74">
      <c r="A74" s="8" t="s">
        <v>670</v>
      </c>
      <c r="B74" s="8" t="s">
        <v>2399</v>
      </c>
      <c r="C74" s="8" t="s">
        <v>1885</v>
      </c>
      <c r="D74" s="8" t="s">
        <v>2468</v>
      </c>
      <c r="E74" s="8" t="s">
        <v>1873</v>
      </c>
      <c r="F74" s="9" t="s">
        <v>68</v>
      </c>
      <c r="G74" s="9" t="s">
        <v>69</v>
      </c>
      <c r="H74" s="59"/>
      <c r="I74" s="59"/>
      <c r="J74" s="59"/>
      <c r="K74" s="59"/>
      <c r="L74" s="55"/>
      <c r="M74" s="59"/>
      <c r="N74" s="8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</row>
    <row r="75">
      <c r="A75" s="12"/>
      <c r="B75" s="59"/>
      <c r="C75" s="12"/>
      <c r="D75" s="12"/>
      <c r="E75" s="59"/>
      <c r="F75" s="12"/>
      <c r="G75" s="12"/>
      <c r="H75" s="232" t="s">
        <v>2393</v>
      </c>
      <c r="I75" s="72">
        <v>1.0</v>
      </c>
      <c r="J75" s="8" t="s">
        <v>59</v>
      </c>
      <c r="K75" s="8" t="s">
        <v>173</v>
      </c>
      <c r="L75" s="9" t="s">
        <v>2469</v>
      </c>
      <c r="M75" s="59"/>
      <c r="N75" s="9" t="s">
        <v>2470</v>
      </c>
      <c r="O75" s="59"/>
      <c r="P75" s="59"/>
      <c r="Q75" s="59"/>
      <c r="R75" s="59" t="str">
        <f>P75&amp;Q75</f>
        <v/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</row>
    <row r="76">
      <c r="A76" s="59"/>
      <c r="B76" s="59"/>
      <c r="C76" s="59"/>
      <c r="D76" s="59"/>
      <c r="E76" s="59"/>
      <c r="F76" s="59"/>
      <c r="G76" s="59"/>
      <c r="H76" s="8" t="s">
        <v>2393</v>
      </c>
      <c r="I76" s="72">
        <v>2.0</v>
      </c>
      <c r="J76" s="8" t="s">
        <v>61</v>
      </c>
      <c r="K76" s="9" t="s">
        <v>2471</v>
      </c>
      <c r="L76" s="55"/>
      <c r="M76" s="12"/>
      <c r="N76" s="8"/>
      <c r="O76" s="12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</row>
    <row r="77">
      <c r="A77" s="169" t="s">
        <v>685</v>
      </c>
      <c r="B77" s="169" t="s">
        <v>2399</v>
      </c>
      <c r="C77" s="167" t="s">
        <v>1901</v>
      </c>
      <c r="D77" s="166" t="s">
        <v>2472</v>
      </c>
      <c r="E77" s="177" t="s">
        <v>1903</v>
      </c>
      <c r="F77" s="13" t="s">
        <v>68</v>
      </c>
      <c r="G77" s="13" t="s">
        <v>69</v>
      </c>
      <c r="H77" s="166"/>
      <c r="I77" s="166"/>
      <c r="J77" s="166"/>
      <c r="K77" s="166"/>
      <c r="L77" s="218"/>
      <c r="M77" s="166"/>
      <c r="N77" s="169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</row>
    <row r="78">
      <c r="A78" s="164"/>
      <c r="B78" s="166"/>
      <c r="C78" s="164"/>
      <c r="D78" s="164"/>
      <c r="E78" s="233"/>
      <c r="F78" s="164"/>
      <c r="G78" s="164"/>
      <c r="H78" s="234" t="s">
        <v>2393</v>
      </c>
      <c r="I78" s="235">
        <v>1.0</v>
      </c>
      <c r="J78" s="169" t="s">
        <v>59</v>
      </c>
      <c r="K78" s="169" t="s">
        <v>173</v>
      </c>
      <c r="L78" s="13" t="s">
        <v>2469</v>
      </c>
      <c r="M78" s="166"/>
      <c r="N78" s="13" t="s">
        <v>2470</v>
      </c>
      <c r="O78" s="166"/>
      <c r="P78" s="166"/>
      <c r="Q78" s="166"/>
      <c r="R78" s="166" t="str">
        <f>P78&amp;Q78</f>
        <v/>
      </c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</row>
    <row r="79">
      <c r="A79" s="166"/>
      <c r="B79" s="166"/>
      <c r="C79" s="166"/>
      <c r="D79" s="166"/>
      <c r="E79" s="233"/>
      <c r="F79" s="166"/>
      <c r="G79" s="166"/>
      <c r="H79" s="169" t="s">
        <v>2393</v>
      </c>
      <c r="I79" s="235">
        <v>2.0</v>
      </c>
      <c r="J79" s="169" t="s">
        <v>61</v>
      </c>
      <c r="K79" s="13" t="s">
        <v>2473</v>
      </c>
      <c r="L79" s="218"/>
      <c r="M79" s="164"/>
      <c r="N79" s="169"/>
      <c r="O79" s="164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</row>
    <row r="80">
      <c r="A80" s="169" t="s">
        <v>686</v>
      </c>
      <c r="B80" s="169" t="s">
        <v>2399</v>
      </c>
      <c r="C80" s="167" t="s">
        <v>1910</v>
      </c>
      <c r="D80" s="166" t="s">
        <v>2474</v>
      </c>
      <c r="E80" s="167" t="s">
        <v>1912</v>
      </c>
      <c r="F80" s="13" t="s">
        <v>68</v>
      </c>
      <c r="G80" s="13" t="s">
        <v>69</v>
      </c>
      <c r="H80" s="166"/>
      <c r="I80" s="166"/>
      <c r="J80" s="166"/>
      <c r="K80" s="166"/>
      <c r="L80" s="218"/>
      <c r="M80" s="166"/>
      <c r="N80" s="169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</row>
    <row r="81">
      <c r="A81" s="164"/>
      <c r="B81" s="166"/>
      <c r="C81" s="164"/>
      <c r="D81" s="164"/>
      <c r="E81" s="166"/>
      <c r="F81" s="164"/>
      <c r="G81" s="164"/>
      <c r="H81" s="234" t="s">
        <v>2393</v>
      </c>
      <c r="I81" s="235">
        <v>1.0</v>
      </c>
      <c r="J81" s="169" t="s">
        <v>59</v>
      </c>
      <c r="K81" s="169" t="s">
        <v>173</v>
      </c>
      <c r="L81" s="13" t="s">
        <v>2469</v>
      </c>
      <c r="M81" s="166"/>
      <c r="N81" s="13" t="s">
        <v>2470</v>
      </c>
      <c r="O81" s="166"/>
      <c r="P81" s="166"/>
      <c r="Q81" s="166"/>
      <c r="R81" s="166" t="str">
        <f>P81&amp;Q81</f>
        <v/>
      </c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</row>
    <row r="82">
      <c r="A82" s="166"/>
      <c r="B82" s="166"/>
      <c r="C82" s="166"/>
      <c r="D82" s="166"/>
      <c r="E82" s="166"/>
      <c r="F82" s="166"/>
      <c r="G82" s="166"/>
      <c r="H82" s="169" t="s">
        <v>2393</v>
      </c>
      <c r="I82" s="235">
        <v>2.0</v>
      </c>
      <c r="J82" s="169" t="s">
        <v>61</v>
      </c>
      <c r="K82" s="13" t="s">
        <v>2475</v>
      </c>
      <c r="L82" s="218"/>
      <c r="M82" s="164"/>
      <c r="N82" s="169"/>
      <c r="O82" s="164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</row>
    <row r="83">
      <c r="A83" s="169" t="s">
        <v>687</v>
      </c>
      <c r="B83" s="169" t="s">
        <v>2399</v>
      </c>
      <c r="C83" s="167" t="s">
        <v>1916</v>
      </c>
      <c r="D83" s="166" t="s">
        <v>2476</v>
      </c>
      <c r="E83" s="167" t="s">
        <v>1918</v>
      </c>
      <c r="F83" s="13" t="s">
        <v>68</v>
      </c>
      <c r="G83" s="13" t="s">
        <v>69</v>
      </c>
      <c r="H83" s="166"/>
      <c r="I83" s="166"/>
      <c r="J83" s="166"/>
      <c r="K83" s="166"/>
      <c r="L83" s="218"/>
      <c r="M83" s="166"/>
      <c r="N83" s="169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</row>
    <row r="84">
      <c r="A84" s="12"/>
      <c r="B84" s="59"/>
      <c r="C84" s="12"/>
      <c r="D84" s="12"/>
      <c r="E84" s="59"/>
      <c r="F84" s="12"/>
      <c r="G84" s="12"/>
      <c r="H84" s="232" t="s">
        <v>2393</v>
      </c>
      <c r="I84" s="72">
        <v>1.0</v>
      </c>
      <c r="J84" s="8" t="s">
        <v>59</v>
      </c>
      <c r="K84" s="8" t="s">
        <v>183</v>
      </c>
      <c r="L84" s="9" t="s">
        <v>2477</v>
      </c>
      <c r="M84" s="59"/>
      <c r="N84" s="9" t="s">
        <v>2478</v>
      </c>
      <c r="O84" s="59"/>
      <c r="P84" s="59"/>
      <c r="Q84" s="59"/>
      <c r="R84" s="59" t="str">
        <f>P84&amp;Q84</f>
        <v/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</row>
    <row r="85">
      <c r="A85" s="59"/>
      <c r="B85" s="59"/>
      <c r="C85" s="59"/>
      <c r="D85" s="59"/>
      <c r="E85" s="59"/>
      <c r="F85" s="59"/>
      <c r="G85" s="59"/>
      <c r="H85" s="8" t="s">
        <v>2393</v>
      </c>
      <c r="I85" s="72">
        <v>2.0</v>
      </c>
      <c r="J85" s="8" t="s">
        <v>61</v>
      </c>
      <c r="K85" s="9" t="s">
        <v>2479</v>
      </c>
      <c r="L85" s="55"/>
      <c r="M85" s="12"/>
      <c r="N85" s="8"/>
      <c r="O85" s="12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</row>
    <row r="86">
      <c r="A86" s="8" t="s">
        <v>702</v>
      </c>
      <c r="B86" s="8" t="s">
        <v>2399</v>
      </c>
      <c r="C86" s="8" t="s">
        <v>1933</v>
      </c>
      <c r="D86" s="8" t="s">
        <v>2480</v>
      </c>
      <c r="E86" s="8" t="s">
        <v>1935</v>
      </c>
      <c r="F86" s="9" t="s">
        <v>68</v>
      </c>
      <c r="G86" s="9" t="s">
        <v>69</v>
      </c>
      <c r="H86" s="59"/>
      <c r="I86" s="59"/>
      <c r="J86" s="59"/>
      <c r="K86" s="59"/>
      <c r="L86" s="55"/>
      <c r="M86" s="59"/>
      <c r="N86" s="8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</row>
    <row r="87">
      <c r="A87" s="12"/>
      <c r="B87" s="59"/>
      <c r="C87" s="12"/>
      <c r="D87" s="12"/>
      <c r="E87" s="59"/>
      <c r="F87" s="12"/>
      <c r="G87" s="12"/>
      <c r="H87" s="232" t="s">
        <v>2393</v>
      </c>
      <c r="I87" s="72">
        <v>1.0</v>
      </c>
      <c r="J87" s="8" t="s">
        <v>59</v>
      </c>
      <c r="K87" s="8" t="s">
        <v>183</v>
      </c>
      <c r="L87" s="9" t="s">
        <v>2477</v>
      </c>
      <c r="M87" s="59"/>
      <c r="N87" s="9" t="s">
        <v>2478</v>
      </c>
      <c r="O87" s="59"/>
      <c r="P87" s="59"/>
      <c r="Q87" s="59"/>
      <c r="R87" s="59" t="str">
        <f>P87&amp;Q87</f>
        <v/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</row>
    <row r="88">
      <c r="A88" s="59"/>
      <c r="B88" s="59"/>
      <c r="C88" s="59"/>
      <c r="D88" s="59"/>
      <c r="E88" s="59"/>
      <c r="F88" s="59"/>
      <c r="G88" s="59"/>
      <c r="H88" s="8" t="s">
        <v>2393</v>
      </c>
      <c r="I88" s="72">
        <v>2.0</v>
      </c>
      <c r="J88" s="8" t="s">
        <v>61</v>
      </c>
      <c r="K88" s="9" t="s">
        <v>2481</v>
      </c>
      <c r="L88" s="55"/>
      <c r="M88" s="12"/>
      <c r="N88" s="8"/>
      <c r="O88" s="12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</row>
    <row r="89">
      <c r="A89" s="8" t="s">
        <v>703</v>
      </c>
      <c r="B89" s="8" t="s">
        <v>2399</v>
      </c>
      <c r="C89" s="8" t="s">
        <v>1942</v>
      </c>
      <c r="D89" s="8" t="s">
        <v>2482</v>
      </c>
      <c r="E89" s="8" t="s">
        <v>1935</v>
      </c>
      <c r="F89" s="9" t="s">
        <v>68</v>
      </c>
      <c r="G89" s="9" t="s">
        <v>69</v>
      </c>
      <c r="H89" s="59"/>
      <c r="I89" s="59"/>
      <c r="J89" s="59"/>
      <c r="K89" s="59"/>
      <c r="L89" s="55"/>
      <c r="M89" s="59"/>
      <c r="N89" s="8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</row>
    <row r="90">
      <c r="A90" s="12"/>
      <c r="B90" s="59"/>
      <c r="C90" s="12"/>
      <c r="D90" s="12"/>
      <c r="E90" s="59"/>
      <c r="F90" s="12"/>
      <c r="G90" s="12"/>
      <c r="H90" s="232" t="s">
        <v>2393</v>
      </c>
      <c r="I90" s="72">
        <v>1.0</v>
      </c>
      <c r="J90" s="8" t="s">
        <v>59</v>
      </c>
      <c r="K90" s="8" t="s">
        <v>183</v>
      </c>
      <c r="L90" s="9" t="s">
        <v>2477</v>
      </c>
      <c r="M90" s="59"/>
      <c r="N90" s="9" t="s">
        <v>2478</v>
      </c>
      <c r="O90" s="59"/>
      <c r="P90" s="59"/>
      <c r="Q90" s="59"/>
      <c r="R90" s="59" t="str">
        <f>P90&amp;Q90</f>
        <v/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</row>
    <row r="91">
      <c r="A91" s="59"/>
      <c r="B91" s="59"/>
      <c r="C91" s="59"/>
      <c r="D91" s="59"/>
      <c r="E91" s="59"/>
      <c r="F91" s="59"/>
      <c r="G91" s="59"/>
      <c r="H91" s="8" t="s">
        <v>2393</v>
      </c>
      <c r="I91" s="72">
        <v>2.0</v>
      </c>
      <c r="J91" s="8" t="s">
        <v>61</v>
      </c>
      <c r="K91" s="9" t="s">
        <v>2483</v>
      </c>
      <c r="L91" s="55"/>
      <c r="M91" s="12"/>
      <c r="N91" s="8"/>
      <c r="O91" s="12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</row>
    <row r="92">
      <c r="A92" s="8" t="s">
        <v>704</v>
      </c>
      <c r="B92" s="8" t="s">
        <v>2399</v>
      </c>
      <c r="C92" s="8" t="s">
        <v>1947</v>
      </c>
      <c r="D92" s="8" t="s">
        <v>2484</v>
      </c>
      <c r="E92" s="8" t="s">
        <v>1935</v>
      </c>
      <c r="F92" s="9" t="s">
        <v>68</v>
      </c>
      <c r="G92" s="9" t="s">
        <v>69</v>
      </c>
      <c r="H92" s="59"/>
      <c r="I92" s="59"/>
      <c r="J92" s="59"/>
      <c r="K92" s="59"/>
      <c r="L92" s="55"/>
      <c r="M92" s="59"/>
      <c r="N92" s="8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</row>
    <row r="93">
      <c r="A93" s="12"/>
      <c r="B93" s="59"/>
      <c r="C93" s="12"/>
      <c r="D93" s="12"/>
      <c r="E93" s="59"/>
      <c r="F93" s="12"/>
      <c r="G93" s="12"/>
      <c r="H93" s="232" t="s">
        <v>2393</v>
      </c>
      <c r="I93" s="72">
        <v>1.0</v>
      </c>
      <c r="J93" s="8" t="s">
        <v>59</v>
      </c>
      <c r="K93" s="8" t="s">
        <v>193</v>
      </c>
      <c r="L93" s="9" t="s">
        <v>2485</v>
      </c>
      <c r="M93" s="59"/>
      <c r="N93" s="9" t="s">
        <v>2486</v>
      </c>
      <c r="O93" s="59"/>
      <c r="P93" s="59"/>
      <c r="Q93" s="59"/>
      <c r="R93" s="59" t="str">
        <f>P93&amp;Q93</f>
        <v/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</row>
    <row r="94">
      <c r="A94" s="59"/>
      <c r="B94" s="59"/>
      <c r="C94" s="59"/>
      <c r="D94" s="59"/>
      <c r="E94" s="59"/>
      <c r="F94" s="59"/>
      <c r="G94" s="59"/>
      <c r="H94" s="8" t="s">
        <v>2393</v>
      </c>
      <c r="I94" s="72">
        <v>2.0</v>
      </c>
      <c r="J94" s="8" t="s">
        <v>61</v>
      </c>
      <c r="K94" s="155" t="s">
        <v>2487</v>
      </c>
      <c r="L94" s="55"/>
      <c r="M94" s="12"/>
      <c r="N94" s="8"/>
      <c r="O94" s="12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</row>
    <row r="95">
      <c r="A95" s="8" t="s">
        <v>719</v>
      </c>
      <c r="B95" s="8" t="s">
        <v>2399</v>
      </c>
      <c r="C95" s="8" t="s">
        <v>1963</v>
      </c>
      <c r="D95" s="8" t="s">
        <v>2488</v>
      </c>
      <c r="E95" s="59"/>
      <c r="F95" s="9" t="s">
        <v>68</v>
      </c>
      <c r="G95" s="9" t="s">
        <v>69</v>
      </c>
      <c r="H95" s="59"/>
      <c r="I95" s="59"/>
      <c r="J95" s="59"/>
      <c r="K95" s="59"/>
      <c r="L95" s="55"/>
      <c r="M95" s="59"/>
      <c r="N95" s="8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</row>
    <row r="96">
      <c r="A96" s="12"/>
      <c r="B96" s="59"/>
      <c r="C96" s="12"/>
      <c r="D96" s="12"/>
      <c r="E96" s="59"/>
      <c r="F96" s="59"/>
      <c r="G96" s="12"/>
      <c r="H96" s="232" t="s">
        <v>2393</v>
      </c>
      <c r="I96" s="72">
        <v>1.0</v>
      </c>
      <c r="J96" s="8" t="s">
        <v>59</v>
      </c>
      <c r="K96" s="8" t="s">
        <v>193</v>
      </c>
      <c r="L96" s="9" t="s">
        <v>2485</v>
      </c>
      <c r="M96" s="59"/>
      <c r="N96" s="9" t="s">
        <v>2486</v>
      </c>
      <c r="O96" s="59"/>
      <c r="P96" s="59"/>
      <c r="Q96" s="59"/>
      <c r="R96" s="59" t="str">
        <f>P96&amp;Q96</f>
        <v/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</row>
    <row r="97">
      <c r="A97" s="59"/>
      <c r="B97" s="59"/>
      <c r="C97" s="59"/>
      <c r="D97" s="59"/>
      <c r="E97" s="59"/>
      <c r="F97" s="59"/>
      <c r="G97" s="59"/>
      <c r="H97" s="8" t="s">
        <v>2393</v>
      </c>
      <c r="I97" s="72">
        <v>2.0</v>
      </c>
      <c r="J97" s="8" t="s">
        <v>61</v>
      </c>
      <c r="K97" s="9" t="s">
        <v>2489</v>
      </c>
      <c r="L97" s="55"/>
      <c r="M97" s="12"/>
      <c r="N97" s="8"/>
      <c r="O97" s="12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</row>
    <row r="98">
      <c r="A98" s="8" t="s">
        <v>720</v>
      </c>
      <c r="B98" s="8" t="s">
        <v>2399</v>
      </c>
      <c r="C98" s="8" t="s">
        <v>1971</v>
      </c>
      <c r="D98" s="8" t="s">
        <v>2490</v>
      </c>
      <c r="E98" s="59"/>
      <c r="F98" s="9" t="s">
        <v>68</v>
      </c>
      <c r="G98" s="9" t="s">
        <v>69</v>
      </c>
      <c r="H98" s="59"/>
      <c r="I98" s="59"/>
      <c r="J98" s="59"/>
      <c r="K98" s="59"/>
      <c r="L98" s="55"/>
      <c r="M98" s="59"/>
      <c r="N98" s="8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</row>
    <row r="99">
      <c r="A99" s="12"/>
      <c r="B99" s="59"/>
      <c r="C99" s="12"/>
      <c r="D99" s="12"/>
      <c r="E99" s="59"/>
      <c r="F99" s="59"/>
      <c r="G99" s="12"/>
      <c r="H99" s="232" t="s">
        <v>2393</v>
      </c>
      <c r="I99" s="72">
        <v>1.0</v>
      </c>
      <c r="J99" s="8" t="s">
        <v>59</v>
      </c>
      <c r="K99" s="8" t="s">
        <v>193</v>
      </c>
      <c r="L99" s="9" t="s">
        <v>2485</v>
      </c>
      <c r="M99" s="59"/>
      <c r="N99" s="9" t="s">
        <v>2486</v>
      </c>
      <c r="O99" s="59"/>
      <c r="P99" s="59"/>
      <c r="Q99" s="59"/>
      <c r="R99" s="59" t="str">
        <f>P99&amp;Q99</f>
        <v/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</row>
    <row r="100">
      <c r="A100" s="59"/>
      <c r="B100" s="59"/>
      <c r="C100" s="59"/>
      <c r="D100" s="59"/>
      <c r="E100" s="59"/>
      <c r="F100" s="59"/>
      <c r="G100" s="59"/>
      <c r="H100" s="8" t="s">
        <v>2393</v>
      </c>
      <c r="I100" s="72">
        <v>2.0</v>
      </c>
      <c r="J100" s="8" t="s">
        <v>61</v>
      </c>
      <c r="K100" s="9" t="s">
        <v>2491</v>
      </c>
      <c r="L100" s="55"/>
      <c r="M100" s="12"/>
      <c r="N100" s="8"/>
      <c r="O100" s="12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</row>
    <row r="101">
      <c r="A101" s="8" t="s">
        <v>721</v>
      </c>
      <c r="B101" s="8" t="s">
        <v>2399</v>
      </c>
      <c r="C101" s="8" t="s">
        <v>1976</v>
      </c>
      <c r="D101" s="8" t="s">
        <v>2492</v>
      </c>
      <c r="E101" s="59"/>
      <c r="F101" s="9" t="s">
        <v>68</v>
      </c>
      <c r="G101" s="9" t="s">
        <v>69</v>
      </c>
      <c r="H101" s="59"/>
      <c r="I101" s="59"/>
      <c r="J101" s="59"/>
      <c r="K101" s="59"/>
      <c r="L101" s="55"/>
      <c r="M101" s="59"/>
      <c r="N101" s="8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</row>
    <row r="102">
      <c r="A102" s="12"/>
      <c r="B102" s="59"/>
      <c r="C102" s="12"/>
      <c r="D102" s="12"/>
      <c r="E102" s="59"/>
      <c r="F102" s="59"/>
      <c r="G102" s="12"/>
      <c r="H102" s="232" t="s">
        <v>2393</v>
      </c>
      <c r="I102" s="72">
        <v>1.0</v>
      </c>
      <c r="J102" s="8" t="s">
        <v>59</v>
      </c>
      <c r="K102" s="8" t="s">
        <v>203</v>
      </c>
      <c r="L102" s="9" t="s">
        <v>2493</v>
      </c>
      <c r="M102" s="59"/>
      <c r="N102" s="9" t="s">
        <v>2494</v>
      </c>
      <c r="O102" s="59"/>
      <c r="P102" s="59"/>
      <c r="Q102" s="59"/>
      <c r="R102" s="59" t="str">
        <f>P102&amp;Q102</f>
        <v/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</row>
    <row r="103">
      <c r="A103" s="59"/>
      <c r="B103" s="59"/>
      <c r="C103" s="59"/>
      <c r="D103" s="59"/>
      <c r="E103" s="59"/>
      <c r="F103" s="59"/>
      <c r="G103" s="59"/>
      <c r="H103" s="8" t="s">
        <v>2393</v>
      </c>
      <c r="I103" s="72">
        <v>2.0</v>
      </c>
      <c r="J103" s="8" t="s">
        <v>61</v>
      </c>
      <c r="K103" s="9" t="s">
        <v>2495</v>
      </c>
      <c r="L103" s="55"/>
      <c r="M103" s="12"/>
      <c r="N103" s="8"/>
      <c r="O103" s="12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</row>
    <row r="104">
      <c r="A104" s="8" t="s">
        <v>736</v>
      </c>
      <c r="B104" s="8" t="s">
        <v>2399</v>
      </c>
      <c r="C104" s="8" t="s">
        <v>1992</v>
      </c>
      <c r="D104" s="8" t="s">
        <v>2496</v>
      </c>
      <c r="E104" s="8" t="s">
        <v>1994</v>
      </c>
      <c r="F104" s="9" t="s">
        <v>68</v>
      </c>
      <c r="G104" s="9" t="s">
        <v>69</v>
      </c>
      <c r="H104" s="59"/>
      <c r="I104" s="59"/>
      <c r="J104" s="59"/>
      <c r="K104" s="59"/>
      <c r="L104" s="55"/>
      <c r="M104" s="59"/>
      <c r="N104" s="8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</row>
    <row r="105">
      <c r="A105" s="12"/>
      <c r="B105" s="59"/>
      <c r="C105" s="12"/>
      <c r="D105" s="12"/>
      <c r="E105" s="59"/>
      <c r="F105" s="12"/>
      <c r="G105" s="12"/>
      <c r="H105" s="232" t="s">
        <v>2393</v>
      </c>
      <c r="I105" s="72">
        <v>1.0</v>
      </c>
      <c r="J105" s="8" t="s">
        <v>59</v>
      </c>
      <c r="K105" s="8" t="s">
        <v>203</v>
      </c>
      <c r="L105" s="9" t="s">
        <v>2493</v>
      </c>
      <c r="M105" s="59"/>
      <c r="N105" s="9" t="s">
        <v>2494</v>
      </c>
      <c r="O105" s="59"/>
      <c r="P105" s="59"/>
      <c r="Q105" s="59"/>
      <c r="R105" s="59" t="str">
        <f>P105&amp;Q105</f>
        <v/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</row>
    <row r="106">
      <c r="A106" s="59"/>
      <c r="B106" s="59"/>
      <c r="C106" s="59"/>
      <c r="D106" s="59"/>
      <c r="E106" s="59"/>
      <c r="F106" s="59"/>
      <c r="G106" s="59"/>
      <c r="H106" s="8" t="s">
        <v>2393</v>
      </c>
      <c r="I106" s="72">
        <v>2.0</v>
      </c>
      <c r="J106" s="8" t="s">
        <v>61</v>
      </c>
      <c r="K106" s="9" t="s">
        <v>2497</v>
      </c>
      <c r="L106" s="55"/>
      <c r="M106" s="12"/>
      <c r="N106" s="8"/>
      <c r="O106" s="12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</row>
    <row r="107">
      <c r="A107" s="8" t="s">
        <v>737</v>
      </c>
      <c r="B107" s="8" t="s">
        <v>2399</v>
      </c>
      <c r="C107" s="8" t="s">
        <v>2001</v>
      </c>
      <c r="D107" s="8" t="s">
        <v>2498</v>
      </c>
      <c r="E107" s="8" t="s">
        <v>1994</v>
      </c>
      <c r="F107" s="9" t="s">
        <v>68</v>
      </c>
      <c r="G107" s="9" t="s">
        <v>69</v>
      </c>
      <c r="H107" s="59"/>
      <c r="I107" s="59"/>
      <c r="J107" s="59"/>
      <c r="K107" s="59"/>
      <c r="L107" s="55"/>
      <c r="M107" s="59"/>
      <c r="N107" s="8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</row>
    <row r="108">
      <c r="A108" s="12"/>
      <c r="B108" s="59"/>
      <c r="C108" s="12"/>
      <c r="D108" s="12"/>
      <c r="E108" s="59"/>
      <c r="F108" s="12"/>
      <c r="G108" s="12"/>
      <c r="H108" s="232" t="s">
        <v>2393</v>
      </c>
      <c r="I108" s="72">
        <v>1.0</v>
      </c>
      <c r="J108" s="8" t="s">
        <v>59</v>
      </c>
      <c r="K108" s="8" t="s">
        <v>203</v>
      </c>
      <c r="L108" s="9" t="s">
        <v>2493</v>
      </c>
      <c r="M108" s="59"/>
      <c r="N108" s="9" t="s">
        <v>2494</v>
      </c>
      <c r="O108" s="59"/>
      <c r="P108" s="59"/>
      <c r="Q108" s="59"/>
      <c r="R108" s="59" t="str">
        <f>P108&amp;Q108</f>
        <v/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</row>
    <row r="109">
      <c r="A109" s="59"/>
      <c r="B109" s="59"/>
      <c r="C109" s="59"/>
      <c r="D109" s="59"/>
      <c r="E109" s="59"/>
      <c r="F109" s="59"/>
      <c r="G109" s="59"/>
      <c r="H109" s="8" t="s">
        <v>2393</v>
      </c>
      <c r="I109" s="72">
        <v>2.0</v>
      </c>
      <c r="J109" s="8" t="s">
        <v>61</v>
      </c>
      <c r="K109" s="9" t="s">
        <v>2499</v>
      </c>
      <c r="L109" s="55"/>
      <c r="M109" s="12"/>
      <c r="N109" s="8"/>
      <c r="O109" s="12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</row>
    <row r="110">
      <c r="A110" s="8" t="s">
        <v>738</v>
      </c>
      <c r="B110" s="8" t="s">
        <v>2399</v>
      </c>
      <c r="C110" s="8" t="s">
        <v>2006</v>
      </c>
      <c r="D110" s="8" t="s">
        <v>2500</v>
      </c>
      <c r="E110" s="8" t="s">
        <v>1994</v>
      </c>
      <c r="F110" s="9" t="s">
        <v>68</v>
      </c>
      <c r="G110" s="9" t="s">
        <v>69</v>
      </c>
      <c r="H110" s="59"/>
      <c r="I110" s="59"/>
      <c r="J110" s="59"/>
      <c r="K110" s="59"/>
      <c r="L110" s="55"/>
      <c r="M110" s="59"/>
      <c r="N110" s="8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</row>
    <row r="111">
      <c r="A111" s="12"/>
      <c r="B111" s="59"/>
      <c r="C111" s="12"/>
      <c r="D111" s="12"/>
      <c r="E111" s="59"/>
      <c r="F111" s="12"/>
      <c r="G111" s="12"/>
      <c r="H111" s="232" t="s">
        <v>2393</v>
      </c>
      <c r="I111" s="72">
        <v>1.0</v>
      </c>
      <c r="J111" s="8" t="s">
        <v>59</v>
      </c>
      <c r="K111" s="8" t="s">
        <v>213</v>
      </c>
      <c r="L111" s="9" t="s">
        <v>2501</v>
      </c>
      <c r="M111" s="59"/>
      <c r="N111" s="9" t="s">
        <v>2502</v>
      </c>
      <c r="O111" s="59"/>
      <c r="P111" s="59"/>
      <c r="Q111" s="59"/>
      <c r="R111" s="59" t="str">
        <f>P111&amp;Q111</f>
        <v/>
      </c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</row>
    <row r="112">
      <c r="A112" s="59"/>
      <c r="B112" s="59"/>
      <c r="C112" s="59"/>
      <c r="D112" s="59"/>
      <c r="E112" s="59"/>
      <c r="F112" s="59"/>
      <c r="G112" s="59"/>
      <c r="H112" s="8" t="s">
        <v>2393</v>
      </c>
      <c r="I112" s="72">
        <v>2.0</v>
      </c>
      <c r="J112" s="8" t="s">
        <v>61</v>
      </c>
      <c r="K112" s="9" t="s">
        <v>2503</v>
      </c>
      <c r="L112" s="55"/>
      <c r="M112" s="12"/>
      <c r="N112" s="8"/>
      <c r="O112" s="12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</row>
    <row r="113">
      <c r="A113" s="8" t="s">
        <v>753</v>
      </c>
      <c r="B113" s="8" t="s">
        <v>2399</v>
      </c>
      <c r="C113" s="59" t="s">
        <v>2022</v>
      </c>
      <c r="D113" s="59" t="s">
        <v>2504</v>
      </c>
      <c r="E113" s="59"/>
      <c r="F113" s="9" t="s">
        <v>68</v>
      </c>
      <c r="G113" s="9" t="s">
        <v>69</v>
      </c>
      <c r="H113" s="59"/>
      <c r="I113" s="59"/>
      <c r="J113" s="59"/>
      <c r="K113" s="59"/>
      <c r="L113" s="55"/>
      <c r="M113" s="59"/>
      <c r="N113" s="8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</row>
    <row r="114">
      <c r="A114" s="12"/>
      <c r="B114" s="59"/>
      <c r="C114" s="12"/>
      <c r="D114" s="12"/>
      <c r="E114" s="59"/>
      <c r="F114" s="59"/>
      <c r="G114" s="12"/>
      <c r="H114" s="232" t="s">
        <v>2393</v>
      </c>
      <c r="I114" s="72">
        <v>1.0</v>
      </c>
      <c r="J114" s="8" t="s">
        <v>59</v>
      </c>
      <c r="K114" s="8" t="s">
        <v>213</v>
      </c>
      <c r="L114" s="9" t="s">
        <v>2501</v>
      </c>
      <c r="M114" s="59"/>
      <c r="N114" s="9" t="s">
        <v>2502</v>
      </c>
      <c r="O114" s="59"/>
      <c r="P114" s="59"/>
      <c r="Q114" s="59"/>
      <c r="R114" s="59" t="str">
        <f>P114&amp;Q114</f>
        <v/>
      </c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</row>
    <row r="115">
      <c r="A115" s="59"/>
      <c r="B115" s="59"/>
      <c r="C115" s="59"/>
      <c r="D115" s="59"/>
      <c r="E115" s="59"/>
      <c r="F115" s="59"/>
      <c r="G115" s="59"/>
      <c r="H115" s="8" t="s">
        <v>2393</v>
      </c>
      <c r="I115" s="72">
        <v>2.0</v>
      </c>
      <c r="J115" s="8" t="s">
        <v>61</v>
      </c>
      <c r="K115" s="9" t="s">
        <v>2505</v>
      </c>
      <c r="L115" s="55"/>
      <c r="M115" s="12"/>
      <c r="N115" s="8"/>
      <c r="O115" s="12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</row>
    <row r="116">
      <c r="A116" s="8" t="s">
        <v>754</v>
      </c>
      <c r="B116" s="8" t="s">
        <v>2399</v>
      </c>
      <c r="C116" s="59" t="s">
        <v>2030</v>
      </c>
      <c r="D116" s="59" t="s">
        <v>2506</v>
      </c>
      <c r="E116" s="59"/>
      <c r="F116" s="9" t="s">
        <v>68</v>
      </c>
      <c r="G116" s="9" t="s">
        <v>69</v>
      </c>
      <c r="H116" s="59"/>
      <c r="I116" s="59"/>
      <c r="J116" s="59"/>
      <c r="K116" s="59"/>
      <c r="L116" s="55"/>
      <c r="M116" s="59"/>
      <c r="N116" s="8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</row>
    <row r="117">
      <c r="A117" s="12"/>
      <c r="B117" s="59"/>
      <c r="C117" s="12"/>
      <c r="D117" s="12"/>
      <c r="E117" s="59"/>
      <c r="F117" s="59"/>
      <c r="G117" s="12"/>
      <c r="H117" s="232" t="s">
        <v>2393</v>
      </c>
      <c r="I117" s="72">
        <v>1.0</v>
      </c>
      <c r="J117" s="8" t="s">
        <v>59</v>
      </c>
      <c r="K117" s="8" t="s">
        <v>213</v>
      </c>
      <c r="L117" s="155" t="s">
        <v>2501</v>
      </c>
      <c r="M117" s="59"/>
      <c r="N117" s="9" t="s">
        <v>2502</v>
      </c>
      <c r="O117" s="59"/>
      <c r="P117" s="59"/>
      <c r="Q117" s="59"/>
      <c r="R117" s="59" t="str">
        <f>P117&amp;Q117</f>
        <v/>
      </c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</row>
    <row r="118">
      <c r="A118" s="59"/>
      <c r="B118" s="59"/>
      <c r="C118" s="59"/>
      <c r="D118" s="59"/>
      <c r="E118" s="59"/>
      <c r="F118" s="59"/>
      <c r="G118" s="59"/>
      <c r="H118" s="8" t="s">
        <v>2393</v>
      </c>
      <c r="I118" s="72">
        <v>2.0</v>
      </c>
      <c r="J118" s="8" t="s">
        <v>61</v>
      </c>
      <c r="K118" s="9" t="s">
        <v>2507</v>
      </c>
      <c r="L118" s="55"/>
      <c r="M118" s="12"/>
      <c r="N118" s="8"/>
      <c r="O118" s="12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</row>
    <row r="119">
      <c r="A119" s="8" t="s">
        <v>755</v>
      </c>
      <c r="B119" s="8" t="s">
        <v>2399</v>
      </c>
      <c r="C119" s="59" t="s">
        <v>2035</v>
      </c>
      <c r="D119" s="59" t="s">
        <v>2508</v>
      </c>
      <c r="E119" s="59"/>
      <c r="F119" s="9" t="s">
        <v>68</v>
      </c>
      <c r="G119" s="9" t="s">
        <v>69</v>
      </c>
      <c r="H119" s="59"/>
      <c r="I119" s="59"/>
      <c r="J119" s="59"/>
      <c r="K119" s="59"/>
      <c r="L119" s="55"/>
      <c r="M119" s="59"/>
      <c r="N119" s="8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</row>
    <row r="120">
      <c r="A120" s="177"/>
      <c r="B120" s="233"/>
      <c r="C120" s="233"/>
      <c r="D120" s="233"/>
      <c r="E120" s="233"/>
      <c r="F120" s="233"/>
      <c r="G120" s="233"/>
      <c r="H120" s="233"/>
      <c r="I120" s="233"/>
      <c r="J120" s="233"/>
      <c r="K120" s="233"/>
      <c r="L120" s="170"/>
      <c r="M120" s="233"/>
      <c r="N120" s="170"/>
      <c r="O120" s="233"/>
      <c r="P120" s="233"/>
      <c r="Q120" s="233"/>
      <c r="R120" s="233"/>
      <c r="S120" s="233"/>
      <c r="T120" s="233"/>
      <c r="U120" s="233"/>
      <c r="V120" s="233"/>
      <c r="W120" s="233"/>
      <c r="X120" s="233"/>
      <c r="Y120" s="233"/>
      <c r="Z120" s="233"/>
      <c r="AA120" s="233"/>
      <c r="AB120" s="233"/>
      <c r="AC120" s="233"/>
      <c r="AD120" s="233"/>
      <c r="AE120" s="233"/>
      <c r="AF120" s="233"/>
      <c r="AG120" s="233"/>
      <c r="AH120" s="233"/>
      <c r="AI120" s="233"/>
      <c r="AJ120" s="233"/>
      <c r="AK120" s="233"/>
    </row>
    <row r="121">
      <c r="A121" s="12"/>
      <c r="B121" s="59"/>
      <c r="C121" s="12"/>
      <c r="D121" s="12"/>
      <c r="E121" s="59"/>
      <c r="F121" s="59"/>
      <c r="G121" s="12"/>
      <c r="H121" s="232" t="s">
        <v>2393</v>
      </c>
      <c r="I121" s="72">
        <v>1.0</v>
      </c>
      <c r="J121" s="8" t="s">
        <v>59</v>
      </c>
      <c r="K121" s="175" t="s">
        <v>225</v>
      </c>
      <c r="L121" s="9" t="s">
        <v>2509</v>
      </c>
      <c r="M121" s="59"/>
      <c r="N121" s="9" t="s">
        <v>2509</v>
      </c>
      <c r="O121" s="59"/>
      <c r="P121" s="59"/>
      <c r="Q121" s="59"/>
      <c r="R121" s="59" t="str">
        <f>P121&amp;Q121</f>
        <v/>
      </c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</row>
    <row r="122">
      <c r="A122" s="59"/>
      <c r="B122" s="59"/>
      <c r="C122" s="59"/>
      <c r="D122" s="59"/>
      <c r="E122" s="59"/>
      <c r="F122" s="59"/>
      <c r="G122" s="59"/>
      <c r="H122" s="8" t="s">
        <v>2393</v>
      </c>
      <c r="I122" s="72">
        <v>2.0</v>
      </c>
      <c r="J122" s="8" t="s">
        <v>61</v>
      </c>
      <c r="K122" s="9" t="s">
        <v>2510</v>
      </c>
      <c r="L122" s="178"/>
      <c r="M122" s="12"/>
      <c r="N122" s="178"/>
      <c r="O122" s="12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</row>
    <row r="123">
      <c r="A123" s="175" t="s">
        <v>761</v>
      </c>
      <c r="B123" s="8" t="s">
        <v>2399</v>
      </c>
      <c r="C123" s="54" t="s">
        <v>236</v>
      </c>
      <c r="D123" s="59" t="s">
        <v>2511</v>
      </c>
      <c r="E123" s="54"/>
      <c r="F123" s="9" t="s">
        <v>68</v>
      </c>
      <c r="G123" s="9" t="s">
        <v>69</v>
      </c>
      <c r="H123" s="59"/>
      <c r="I123" s="59"/>
      <c r="J123" s="59"/>
      <c r="K123" s="59"/>
      <c r="L123" s="178"/>
      <c r="M123" s="59"/>
      <c r="N123" s="178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</row>
    <row r="124">
      <c r="A124" s="12"/>
      <c r="B124" s="59"/>
      <c r="C124" s="12"/>
      <c r="D124" s="12"/>
      <c r="E124" s="59"/>
      <c r="F124" s="59"/>
      <c r="G124" s="12"/>
      <c r="H124" s="232" t="s">
        <v>2393</v>
      </c>
      <c r="I124" s="72">
        <v>1.0</v>
      </c>
      <c r="J124" s="8" t="s">
        <v>59</v>
      </c>
      <c r="K124" s="175" t="s">
        <v>225</v>
      </c>
      <c r="L124" s="8" t="s">
        <v>2512</v>
      </c>
      <c r="M124" s="59"/>
      <c r="N124" s="8" t="s">
        <v>2512</v>
      </c>
      <c r="O124" s="59"/>
      <c r="P124" s="59"/>
      <c r="Q124" s="59"/>
      <c r="R124" s="59" t="str">
        <f>P124&amp;Q124</f>
        <v/>
      </c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</row>
    <row r="125">
      <c r="A125" s="59"/>
      <c r="B125" s="59"/>
      <c r="C125" s="59"/>
      <c r="D125" s="59"/>
      <c r="E125" s="59"/>
      <c r="F125" s="59"/>
      <c r="G125" s="59"/>
      <c r="H125" s="8" t="s">
        <v>2393</v>
      </c>
      <c r="I125" s="72">
        <v>2.0</v>
      </c>
      <c r="J125" s="8" t="s">
        <v>61</v>
      </c>
      <c r="K125" s="9" t="s">
        <v>2513</v>
      </c>
      <c r="L125" s="55"/>
      <c r="M125" s="12"/>
      <c r="N125" s="55"/>
      <c r="O125" s="12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</row>
    <row r="126">
      <c r="A126" s="8" t="s">
        <v>762</v>
      </c>
      <c r="B126" s="8" t="s">
        <v>2399</v>
      </c>
      <c r="C126" s="54" t="s">
        <v>2058</v>
      </c>
      <c r="D126" s="59" t="s">
        <v>2514</v>
      </c>
      <c r="E126" s="54"/>
      <c r="F126" s="9" t="s">
        <v>68</v>
      </c>
      <c r="G126" s="9" t="s">
        <v>69</v>
      </c>
      <c r="H126" s="59"/>
      <c r="I126" s="59"/>
      <c r="J126" s="59"/>
      <c r="K126" s="59"/>
      <c r="L126" s="55"/>
      <c r="M126" s="59"/>
      <c r="N126" s="55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</row>
    <row r="127">
      <c r="A127" s="12"/>
      <c r="B127" s="59"/>
      <c r="C127" s="12"/>
      <c r="D127" s="12"/>
      <c r="E127" s="59"/>
      <c r="F127" s="59"/>
      <c r="G127" s="12"/>
      <c r="H127" s="232" t="s">
        <v>2393</v>
      </c>
      <c r="I127" s="72">
        <v>1.0</v>
      </c>
      <c r="J127" s="8" t="s">
        <v>59</v>
      </c>
      <c r="K127" s="175" t="s">
        <v>225</v>
      </c>
      <c r="L127" s="8" t="s">
        <v>2515</v>
      </c>
      <c r="M127" s="59"/>
      <c r="N127" s="8" t="s">
        <v>2515</v>
      </c>
      <c r="O127" s="59"/>
      <c r="P127" s="59"/>
      <c r="Q127" s="59"/>
      <c r="R127" s="59" t="str">
        <f>P127&amp;Q127</f>
        <v/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</row>
    <row r="128">
      <c r="A128" s="59"/>
      <c r="B128" s="59"/>
      <c r="C128" s="59"/>
      <c r="D128" s="59"/>
      <c r="E128" s="59"/>
      <c r="F128" s="59"/>
      <c r="G128" s="59"/>
      <c r="H128" s="8" t="s">
        <v>2393</v>
      </c>
      <c r="I128" s="72">
        <v>2.0</v>
      </c>
      <c r="J128" s="8" t="s">
        <v>61</v>
      </c>
      <c r="K128" s="9" t="s">
        <v>2516</v>
      </c>
      <c r="L128" s="55"/>
      <c r="M128" s="12"/>
      <c r="N128" s="55"/>
      <c r="O128" s="12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</row>
    <row r="129">
      <c r="A129" s="175" t="s">
        <v>763</v>
      </c>
      <c r="B129" s="8" t="s">
        <v>2399</v>
      </c>
      <c r="C129" s="54" t="s">
        <v>2063</v>
      </c>
      <c r="D129" s="59" t="s">
        <v>2517</v>
      </c>
      <c r="E129" s="54"/>
      <c r="F129" s="9" t="s">
        <v>68</v>
      </c>
      <c r="G129" s="9" t="s">
        <v>69</v>
      </c>
      <c r="H129" s="59"/>
      <c r="I129" s="59"/>
      <c r="J129" s="59"/>
      <c r="K129" s="59"/>
      <c r="L129" s="55"/>
      <c r="M129" s="59"/>
      <c r="N129" s="55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</row>
    <row r="130">
      <c r="A130" s="12"/>
      <c r="B130" s="59"/>
      <c r="C130" s="12"/>
      <c r="D130" s="12"/>
      <c r="E130" s="59"/>
      <c r="F130" s="59"/>
      <c r="G130" s="12"/>
      <c r="H130" s="232" t="s">
        <v>2393</v>
      </c>
      <c r="I130" s="72">
        <v>1.0</v>
      </c>
      <c r="J130" s="8" t="s">
        <v>59</v>
      </c>
      <c r="K130" s="175" t="s">
        <v>524</v>
      </c>
      <c r="L130" s="9" t="s">
        <v>2518</v>
      </c>
      <c r="M130" s="59"/>
      <c r="N130" s="9" t="s">
        <v>2518</v>
      </c>
      <c r="O130" s="59"/>
      <c r="P130" s="59"/>
      <c r="Q130" s="59"/>
      <c r="R130" s="59" t="str">
        <f>P130&amp;Q130</f>
        <v/>
      </c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</row>
    <row r="131">
      <c r="A131" s="59"/>
      <c r="B131" s="59"/>
      <c r="C131" s="59"/>
      <c r="D131" s="59"/>
      <c r="E131" s="59"/>
      <c r="F131" s="59"/>
      <c r="G131" s="59"/>
      <c r="H131" s="8" t="s">
        <v>2393</v>
      </c>
      <c r="I131" s="72">
        <v>2.0</v>
      </c>
      <c r="J131" s="8" t="s">
        <v>61</v>
      </c>
      <c r="K131" s="9" t="s">
        <v>2519</v>
      </c>
      <c r="L131" s="178"/>
      <c r="M131" s="12"/>
      <c r="N131" s="178"/>
      <c r="O131" s="12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</row>
    <row r="132">
      <c r="A132" s="8" t="s">
        <v>764</v>
      </c>
      <c r="B132" s="8" t="s">
        <v>2399</v>
      </c>
      <c r="C132" s="54" t="s">
        <v>2079</v>
      </c>
      <c r="D132" s="59" t="s">
        <v>2520</v>
      </c>
      <c r="E132" s="54"/>
      <c r="F132" s="9" t="s">
        <v>68</v>
      </c>
      <c r="G132" s="9" t="s">
        <v>69</v>
      </c>
      <c r="H132" s="59"/>
      <c r="I132" s="59"/>
      <c r="J132" s="59"/>
      <c r="K132" s="59"/>
      <c r="L132" s="55"/>
      <c r="M132" s="59"/>
      <c r="N132" s="55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</row>
    <row r="133">
      <c r="A133" s="12"/>
      <c r="B133" s="59"/>
      <c r="C133" s="12"/>
      <c r="D133" s="12"/>
      <c r="E133" s="59"/>
      <c r="F133" s="59"/>
      <c r="G133" s="12"/>
      <c r="H133" s="232" t="s">
        <v>2393</v>
      </c>
      <c r="I133" s="72">
        <v>1.0</v>
      </c>
      <c r="J133" s="8" t="s">
        <v>59</v>
      </c>
      <c r="K133" s="175" t="s">
        <v>524</v>
      </c>
      <c r="L133" s="8" t="s">
        <v>2521</v>
      </c>
      <c r="M133" s="59"/>
      <c r="N133" s="8" t="s">
        <v>2521</v>
      </c>
      <c r="O133" s="59"/>
      <c r="P133" s="59"/>
      <c r="Q133" s="59"/>
      <c r="R133" s="59" t="str">
        <f>P133&amp;Q133</f>
        <v/>
      </c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</row>
    <row r="134">
      <c r="A134" s="59"/>
      <c r="B134" s="59"/>
      <c r="C134" s="59"/>
      <c r="D134" s="59"/>
      <c r="E134" s="59"/>
      <c r="F134" s="59"/>
      <c r="G134" s="59"/>
      <c r="H134" s="8" t="s">
        <v>2393</v>
      </c>
      <c r="I134" s="72">
        <v>2.0</v>
      </c>
      <c r="J134" s="8" t="s">
        <v>61</v>
      </c>
      <c r="K134" s="9" t="s">
        <v>2522</v>
      </c>
      <c r="L134" s="55"/>
      <c r="M134" s="12"/>
      <c r="N134" s="55"/>
      <c r="O134" s="12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</row>
    <row r="135">
      <c r="A135" s="175" t="s">
        <v>765</v>
      </c>
      <c r="B135" s="8" t="s">
        <v>2399</v>
      </c>
      <c r="C135" s="54" t="s">
        <v>2089</v>
      </c>
      <c r="D135" s="59" t="s">
        <v>2523</v>
      </c>
      <c r="E135" s="54"/>
      <c r="F135" s="9" t="s">
        <v>68</v>
      </c>
      <c r="G135" s="9" t="s">
        <v>69</v>
      </c>
      <c r="H135" s="59"/>
      <c r="I135" s="59"/>
      <c r="J135" s="59"/>
      <c r="K135" s="59"/>
      <c r="L135" s="55"/>
      <c r="M135" s="59"/>
      <c r="N135" s="55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</row>
    <row r="136">
      <c r="A136" s="12"/>
      <c r="B136" s="59"/>
      <c r="C136" s="12"/>
      <c r="D136" s="12"/>
      <c r="E136" s="59"/>
      <c r="F136" s="59"/>
      <c r="G136" s="12"/>
      <c r="H136" s="232" t="s">
        <v>2393</v>
      </c>
      <c r="I136" s="72">
        <v>1.0</v>
      </c>
      <c r="J136" s="8" t="s">
        <v>59</v>
      </c>
      <c r="K136" s="175" t="s">
        <v>524</v>
      </c>
      <c r="L136" s="9" t="s">
        <v>2524</v>
      </c>
      <c r="M136" s="59"/>
      <c r="N136" s="9" t="s">
        <v>2524</v>
      </c>
      <c r="O136" s="59"/>
      <c r="P136" s="59"/>
      <c r="Q136" s="59"/>
      <c r="R136" s="59" t="str">
        <f>P136&amp;Q136</f>
        <v/>
      </c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</row>
    <row r="137">
      <c r="A137" s="59"/>
      <c r="B137" s="59"/>
      <c r="C137" s="59"/>
      <c r="D137" s="59"/>
      <c r="E137" s="59"/>
      <c r="F137" s="59"/>
      <c r="G137" s="59"/>
      <c r="H137" s="8" t="s">
        <v>2393</v>
      </c>
      <c r="I137" s="72">
        <v>2.0</v>
      </c>
      <c r="J137" s="8" t="s">
        <v>61</v>
      </c>
      <c r="K137" s="9" t="s">
        <v>2525</v>
      </c>
      <c r="L137" s="55"/>
      <c r="M137" s="12"/>
      <c r="N137" s="55"/>
      <c r="O137" s="12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</row>
    <row r="138">
      <c r="A138" s="8" t="s">
        <v>766</v>
      </c>
      <c r="B138" s="8" t="s">
        <v>2399</v>
      </c>
      <c r="C138" s="54" t="s">
        <v>2095</v>
      </c>
      <c r="D138" s="59" t="s">
        <v>2526</v>
      </c>
      <c r="E138" s="54"/>
      <c r="F138" s="9" t="s">
        <v>68</v>
      </c>
      <c r="G138" s="9" t="s">
        <v>69</v>
      </c>
      <c r="H138" s="59"/>
      <c r="I138" s="59"/>
      <c r="J138" s="59"/>
      <c r="K138" s="59"/>
      <c r="L138" s="55"/>
      <c r="M138" s="59"/>
      <c r="N138" s="8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</row>
    <row r="139">
      <c r="A139" s="12"/>
      <c r="B139" s="59"/>
      <c r="C139" s="12"/>
      <c r="D139" s="12"/>
      <c r="E139" s="59"/>
      <c r="F139" s="59"/>
      <c r="G139" s="12"/>
      <c r="H139" s="232" t="s">
        <v>2393</v>
      </c>
      <c r="I139" s="72">
        <v>1.0</v>
      </c>
      <c r="J139" s="8" t="s">
        <v>59</v>
      </c>
      <c r="K139" s="175" t="s">
        <v>2148</v>
      </c>
      <c r="L139" s="9" t="s">
        <v>2527</v>
      </c>
      <c r="M139" s="59"/>
      <c r="N139" s="9" t="s">
        <v>2527</v>
      </c>
      <c r="O139" s="59"/>
      <c r="P139" s="59"/>
      <c r="Q139" s="59"/>
      <c r="R139" s="59" t="str">
        <f>P139&amp;Q139</f>
        <v/>
      </c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</row>
    <row r="140">
      <c r="A140" s="59"/>
      <c r="B140" s="59"/>
      <c r="C140" s="59"/>
      <c r="D140" s="59"/>
      <c r="E140" s="59"/>
      <c r="F140" s="59"/>
      <c r="G140" s="59"/>
      <c r="H140" s="8" t="s">
        <v>2393</v>
      </c>
      <c r="I140" s="72">
        <v>2.0</v>
      </c>
      <c r="J140" s="8" t="s">
        <v>61</v>
      </c>
      <c r="K140" s="9" t="s">
        <v>2528</v>
      </c>
      <c r="L140" s="55"/>
      <c r="M140" s="12"/>
      <c r="N140" s="8"/>
      <c r="O140" s="12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</row>
    <row r="141">
      <c r="A141" s="175" t="s">
        <v>767</v>
      </c>
      <c r="B141" s="8" t="s">
        <v>2399</v>
      </c>
      <c r="C141" s="54" t="s">
        <v>2116</v>
      </c>
      <c r="D141" s="59" t="s">
        <v>2529</v>
      </c>
      <c r="E141" s="54"/>
      <c r="F141" s="9" t="s">
        <v>68</v>
      </c>
      <c r="G141" s="9" t="s">
        <v>69</v>
      </c>
      <c r="H141" s="59"/>
      <c r="I141" s="59"/>
      <c r="J141" s="59"/>
      <c r="K141" s="59"/>
      <c r="L141" s="55"/>
      <c r="M141" s="59"/>
      <c r="N141" s="8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</row>
    <row r="142">
      <c r="A142" s="12"/>
      <c r="B142" s="59"/>
      <c r="C142" s="12"/>
      <c r="D142" s="12"/>
      <c r="E142" s="59"/>
      <c r="F142" s="59"/>
      <c r="G142" s="12"/>
      <c r="H142" s="232" t="s">
        <v>2393</v>
      </c>
      <c r="I142" s="72">
        <v>1.0</v>
      </c>
      <c r="J142" s="8" t="s">
        <v>59</v>
      </c>
      <c r="K142" s="175" t="s">
        <v>2148</v>
      </c>
      <c r="L142" s="9" t="s">
        <v>2530</v>
      </c>
      <c r="M142" s="59"/>
      <c r="N142" s="9" t="s">
        <v>2530</v>
      </c>
      <c r="O142" s="59"/>
      <c r="P142" s="59"/>
      <c r="Q142" s="59"/>
      <c r="R142" s="59" t="str">
        <f>P142&amp;Q142</f>
        <v/>
      </c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</row>
    <row r="143">
      <c r="A143" s="59"/>
      <c r="B143" s="59"/>
      <c r="C143" s="59"/>
      <c r="D143" s="59"/>
      <c r="E143" s="59"/>
      <c r="F143" s="59"/>
      <c r="G143" s="59"/>
      <c r="H143" s="8" t="s">
        <v>2393</v>
      </c>
      <c r="I143" s="72">
        <v>2.0</v>
      </c>
      <c r="J143" s="8" t="s">
        <v>61</v>
      </c>
      <c r="K143" s="9" t="s">
        <v>2531</v>
      </c>
      <c r="L143" s="178"/>
      <c r="M143" s="12"/>
      <c r="N143" s="178"/>
      <c r="O143" s="12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</row>
    <row r="144">
      <c r="A144" s="8" t="s">
        <v>768</v>
      </c>
      <c r="B144" s="8" t="s">
        <v>2399</v>
      </c>
      <c r="C144" s="54" t="s">
        <v>2125</v>
      </c>
      <c r="D144" s="59" t="s">
        <v>2532</v>
      </c>
      <c r="E144" s="54"/>
      <c r="F144" s="9" t="s">
        <v>68</v>
      </c>
      <c r="G144" s="9" t="s">
        <v>69</v>
      </c>
      <c r="H144" s="59"/>
      <c r="I144" s="59"/>
      <c r="J144" s="59"/>
      <c r="K144" s="59"/>
      <c r="L144" s="55"/>
      <c r="M144" s="59"/>
      <c r="N144" s="55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</row>
    <row r="145">
      <c r="A145" s="12"/>
      <c r="B145" s="59"/>
      <c r="C145" s="12"/>
      <c r="D145" s="12"/>
      <c r="E145" s="59"/>
      <c r="F145" s="59"/>
      <c r="G145" s="12"/>
      <c r="H145" s="232" t="s">
        <v>2393</v>
      </c>
      <c r="I145" s="72">
        <v>1.0</v>
      </c>
      <c r="J145" s="8" t="s">
        <v>59</v>
      </c>
      <c r="K145" s="175" t="s">
        <v>2148</v>
      </c>
      <c r="L145" s="8" t="s">
        <v>2533</v>
      </c>
      <c r="M145" s="59"/>
      <c r="N145" s="8" t="s">
        <v>2533</v>
      </c>
      <c r="O145" s="59"/>
      <c r="P145" s="59"/>
      <c r="Q145" s="59"/>
      <c r="R145" s="59" t="str">
        <f>P145&amp;Q145</f>
        <v/>
      </c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</row>
    <row r="146">
      <c r="A146" s="59"/>
      <c r="B146" s="59"/>
      <c r="C146" s="59"/>
      <c r="D146" s="59"/>
      <c r="E146" s="59"/>
      <c r="F146" s="59"/>
      <c r="G146" s="59"/>
      <c r="H146" s="8" t="s">
        <v>2393</v>
      </c>
      <c r="I146" s="72">
        <v>2.0</v>
      </c>
      <c r="J146" s="8" t="s">
        <v>61</v>
      </c>
      <c r="K146" s="9" t="s">
        <v>2534</v>
      </c>
      <c r="L146" s="55"/>
      <c r="M146" s="12"/>
      <c r="N146" s="8"/>
      <c r="O146" s="12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</row>
    <row r="147">
      <c r="A147" s="175" t="s">
        <v>769</v>
      </c>
      <c r="B147" s="8" t="s">
        <v>2399</v>
      </c>
      <c r="C147" s="54" t="s">
        <v>2130</v>
      </c>
      <c r="D147" s="59" t="s">
        <v>2529</v>
      </c>
      <c r="E147" s="54"/>
      <c r="F147" s="9" t="s">
        <v>68</v>
      </c>
      <c r="G147" s="9" t="s">
        <v>69</v>
      </c>
      <c r="H147" s="59"/>
      <c r="I147" s="59"/>
      <c r="J147" s="59"/>
      <c r="K147" s="59"/>
      <c r="L147" s="55"/>
      <c r="M147" s="59"/>
      <c r="N147" s="55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</row>
    <row r="148">
      <c r="A148" s="12"/>
      <c r="B148" s="59"/>
      <c r="C148" s="12"/>
      <c r="D148" s="12"/>
      <c r="E148" s="59"/>
      <c r="F148" s="59"/>
      <c r="G148" s="12"/>
      <c r="H148" s="232" t="s">
        <v>2393</v>
      </c>
      <c r="I148" s="72">
        <v>1.0</v>
      </c>
      <c r="J148" s="8" t="s">
        <v>59</v>
      </c>
      <c r="K148" s="175" t="s">
        <v>257</v>
      </c>
      <c r="L148" s="9" t="s">
        <v>2535</v>
      </c>
      <c r="M148" s="59"/>
      <c r="N148" s="9" t="s">
        <v>2535</v>
      </c>
      <c r="O148" s="59"/>
      <c r="P148" s="59"/>
      <c r="Q148" s="59"/>
      <c r="R148" s="59" t="str">
        <f>P148&amp;Q148</f>
        <v/>
      </c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</row>
    <row r="149">
      <c r="A149" s="59"/>
      <c r="B149" s="59"/>
      <c r="C149" s="59"/>
      <c r="D149" s="59"/>
      <c r="E149" s="59"/>
      <c r="F149" s="59"/>
      <c r="G149" s="59"/>
      <c r="H149" s="8" t="s">
        <v>2393</v>
      </c>
      <c r="I149" s="72">
        <v>2.0</v>
      </c>
      <c r="J149" s="8" t="s">
        <v>61</v>
      </c>
      <c r="K149" s="9" t="s">
        <v>2536</v>
      </c>
      <c r="L149" s="178"/>
      <c r="M149" s="12"/>
      <c r="N149" s="178"/>
      <c r="O149" s="12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</row>
    <row r="150">
      <c r="A150" s="8" t="s">
        <v>770</v>
      </c>
      <c r="B150" s="8" t="s">
        <v>2399</v>
      </c>
      <c r="C150" s="54" t="s">
        <v>2153</v>
      </c>
      <c r="D150" s="59" t="s">
        <v>2537</v>
      </c>
      <c r="E150" s="54"/>
      <c r="F150" s="9" t="s">
        <v>68</v>
      </c>
      <c r="G150" s="9" t="s">
        <v>69</v>
      </c>
      <c r="H150" s="59"/>
      <c r="I150" s="59"/>
      <c r="J150" s="59"/>
      <c r="K150" s="59"/>
      <c r="L150" s="178"/>
      <c r="M150" s="59"/>
      <c r="N150" s="178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</row>
    <row r="151">
      <c r="A151" s="12"/>
      <c r="B151" s="59"/>
      <c r="C151" s="12"/>
      <c r="D151" s="12"/>
      <c r="E151" s="59"/>
      <c r="F151" s="59"/>
      <c r="G151" s="12"/>
      <c r="H151" s="232" t="s">
        <v>2393</v>
      </c>
      <c r="I151" s="72">
        <v>1.0</v>
      </c>
      <c r="J151" s="8" t="s">
        <v>59</v>
      </c>
      <c r="K151" s="175" t="s">
        <v>257</v>
      </c>
      <c r="L151" s="55" t="s">
        <v>2538</v>
      </c>
      <c r="M151" s="59"/>
      <c r="N151" s="55" t="s">
        <v>2538</v>
      </c>
      <c r="O151" s="59"/>
      <c r="P151" s="59"/>
      <c r="Q151" s="59"/>
      <c r="R151" s="59" t="str">
        <f>P151&amp;Q151</f>
        <v/>
      </c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</row>
    <row r="152">
      <c r="A152" s="59"/>
      <c r="B152" s="59"/>
      <c r="C152" s="59"/>
      <c r="D152" s="59"/>
      <c r="E152" s="59"/>
      <c r="F152" s="59"/>
      <c r="G152" s="59"/>
      <c r="H152" s="8" t="s">
        <v>2393</v>
      </c>
      <c r="I152" s="72">
        <v>2.0</v>
      </c>
      <c r="J152" s="8" t="s">
        <v>61</v>
      </c>
      <c r="K152" s="8" t="s">
        <v>2539</v>
      </c>
      <c r="L152" s="55"/>
      <c r="M152" s="12"/>
      <c r="N152" s="55"/>
      <c r="O152" s="12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</row>
    <row r="153">
      <c r="A153" s="175" t="s">
        <v>771</v>
      </c>
      <c r="B153" s="8" t="s">
        <v>2399</v>
      </c>
      <c r="C153" s="54" t="s">
        <v>2163</v>
      </c>
      <c r="D153" s="59" t="s">
        <v>2540</v>
      </c>
      <c r="E153" s="54"/>
      <c r="F153" s="9" t="s">
        <v>68</v>
      </c>
      <c r="G153" s="9" t="s">
        <v>69</v>
      </c>
      <c r="H153" s="59"/>
      <c r="I153" s="59"/>
      <c r="J153" s="59"/>
      <c r="L153" s="55"/>
      <c r="M153" s="59"/>
      <c r="N153" s="55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</row>
    <row r="154">
      <c r="A154" s="12"/>
      <c r="B154" s="59"/>
      <c r="C154" s="12"/>
      <c r="D154" s="12"/>
      <c r="E154" s="59"/>
      <c r="F154" s="59"/>
      <c r="G154" s="12"/>
      <c r="H154" s="232" t="s">
        <v>2393</v>
      </c>
      <c r="I154" s="72">
        <v>1.0</v>
      </c>
      <c r="J154" s="8" t="s">
        <v>59</v>
      </c>
      <c r="K154" s="175" t="s">
        <v>257</v>
      </c>
      <c r="L154" s="55" t="s">
        <v>2541</v>
      </c>
      <c r="M154" s="59"/>
      <c r="N154" s="55" t="s">
        <v>2541</v>
      </c>
      <c r="O154" s="59"/>
      <c r="P154" s="59"/>
      <c r="Q154" s="59"/>
      <c r="R154" s="59" t="str">
        <f>P154&amp;Q154</f>
        <v/>
      </c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</row>
    <row r="155">
      <c r="A155" s="59"/>
      <c r="B155" s="59"/>
      <c r="C155" s="59"/>
      <c r="D155" s="59"/>
      <c r="E155" s="59"/>
      <c r="F155" s="59"/>
      <c r="G155" s="59"/>
      <c r="H155" s="8" t="s">
        <v>2393</v>
      </c>
      <c r="I155" s="72">
        <v>2.0</v>
      </c>
      <c r="J155" s="8" t="s">
        <v>61</v>
      </c>
      <c r="K155" s="178" t="s">
        <v>2542</v>
      </c>
      <c r="L155" s="55"/>
      <c r="M155" s="12"/>
      <c r="N155" s="55"/>
      <c r="O155" s="12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</row>
    <row r="156">
      <c r="A156" s="8" t="s">
        <v>772</v>
      </c>
      <c r="B156" s="8" t="s">
        <v>2399</v>
      </c>
      <c r="C156" s="54" t="s">
        <v>2169</v>
      </c>
      <c r="D156" s="59" t="s">
        <v>2543</v>
      </c>
      <c r="E156" s="54"/>
      <c r="F156" s="9" t="s">
        <v>68</v>
      </c>
      <c r="G156" s="9" t="s">
        <v>69</v>
      </c>
      <c r="H156" s="59"/>
      <c r="I156" s="59"/>
      <c r="J156" s="59"/>
      <c r="K156" s="59"/>
      <c r="L156" s="55"/>
      <c r="M156" s="59"/>
      <c r="N156" s="55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</row>
    <row r="157">
      <c r="A157" s="12"/>
      <c r="B157" s="59"/>
      <c r="C157" s="12"/>
      <c r="D157" s="12"/>
      <c r="E157" s="59"/>
      <c r="F157" s="59"/>
      <c r="G157" s="12"/>
      <c r="H157" s="232" t="s">
        <v>2393</v>
      </c>
      <c r="I157" s="72">
        <v>1.0</v>
      </c>
      <c r="J157" s="8" t="s">
        <v>59</v>
      </c>
      <c r="K157" s="175" t="s">
        <v>267</v>
      </c>
      <c r="L157" s="9" t="s">
        <v>2544</v>
      </c>
      <c r="M157" s="59"/>
      <c r="N157" s="9" t="s">
        <v>2544</v>
      </c>
      <c r="O157" s="59"/>
      <c r="P157" s="59"/>
      <c r="Q157" s="59"/>
      <c r="R157" s="59" t="str">
        <f>P157&amp;Q157</f>
        <v/>
      </c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</row>
    <row r="158">
      <c r="A158" s="59"/>
      <c r="B158" s="59"/>
      <c r="C158" s="59"/>
      <c r="D158" s="59"/>
      <c r="E158" s="59"/>
      <c r="F158" s="59"/>
      <c r="G158" s="59"/>
      <c r="H158" s="8" t="s">
        <v>2393</v>
      </c>
      <c r="I158" s="72">
        <v>2.0</v>
      </c>
      <c r="J158" s="8" t="s">
        <v>61</v>
      </c>
      <c r="K158" s="9" t="s">
        <v>2545</v>
      </c>
      <c r="L158" s="178"/>
      <c r="M158" s="12"/>
      <c r="N158" s="178"/>
      <c r="O158" s="12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</row>
    <row r="159">
      <c r="A159" s="175" t="s">
        <v>773</v>
      </c>
      <c r="B159" s="8" t="s">
        <v>2399</v>
      </c>
      <c r="C159" s="54" t="s">
        <v>2190</v>
      </c>
      <c r="D159" s="59" t="s">
        <v>2546</v>
      </c>
      <c r="E159" s="54"/>
      <c r="F159" s="9" t="s">
        <v>68</v>
      </c>
      <c r="G159" s="9" t="s">
        <v>69</v>
      </c>
      <c r="H159" s="59"/>
      <c r="I159" s="59"/>
      <c r="J159" s="59"/>
      <c r="K159" s="59"/>
      <c r="L159" s="55"/>
      <c r="M159" s="59"/>
      <c r="N159" s="55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</row>
    <row r="160">
      <c r="A160" s="12"/>
      <c r="B160" s="59"/>
      <c r="C160" s="12"/>
      <c r="D160" s="12"/>
      <c r="E160" s="59"/>
      <c r="F160" s="59"/>
      <c r="G160" s="12"/>
      <c r="H160" s="232" t="s">
        <v>2393</v>
      </c>
      <c r="I160" s="72">
        <v>1.0</v>
      </c>
      <c r="J160" s="8" t="s">
        <v>59</v>
      </c>
      <c r="K160" s="175" t="s">
        <v>267</v>
      </c>
      <c r="L160" s="8" t="s">
        <v>2547</v>
      </c>
      <c r="M160" s="59"/>
      <c r="N160" s="8" t="s">
        <v>2547</v>
      </c>
      <c r="O160" s="59"/>
      <c r="P160" s="59"/>
      <c r="Q160" s="59"/>
      <c r="R160" s="59" t="str">
        <f>P160&amp;Q160</f>
        <v/>
      </c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</row>
    <row r="161">
      <c r="A161" s="59"/>
      <c r="B161" s="59"/>
      <c r="C161" s="59"/>
      <c r="D161" s="59"/>
      <c r="E161" s="59"/>
      <c r="F161" s="59"/>
      <c r="G161" s="59"/>
      <c r="H161" s="8" t="s">
        <v>2393</v>
      </c>
      <c r="I161" s="72">
        <v>2.0</v>
      </c>
      <c r="J161" s="8" t="s">
        <v>61</v>
      </c>
      <c r="K161" s="9" t="s">
        <v>2548</v>
      </c>
      <c r="L161" s="55"/>
      <c r="M161" s="12"/>
      <c r="N161" s="55"/>
      <c r="O161" s="12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</row>
    <row r="162">
      <c r="A162" s="8" t="s">
        <v>774</v>
      </c>
      <c r="B162" s="8" t="s">
        <v>2399</v>
      </c>
      <c r="C162" s="54" t="s">
        <v>2199</v>
      </c>
      <c r="D162" s="59" t="s">
        <v>2549</v>
      </c>
      <c r="E162" s="54"/>
      <c r="F162" s="9" t="s">
        <v>68</v>
      </c>
      <c r="G162" s="9" t="s">
        <v>69</v>
      </c>
      <c r="H162" s="59"/>
      <c r="I162" s="59"/>
      <c r="J162" s="59"/>
      <c r="K162" s="59"/>
      <c r="L162" s="55"/>
      <c r="M162" s="59"/>
      <c r="N162" s="55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</row>
    <row r="163">
      <c r="A163" s="12"/>
      <c r="B163" s="59"/>
      <c r="C163" s="12"/>
      <c r="D163" s="12"/>
      <c r="E163" s="59"/>
      <c r="F163" s="59"/>
      <c r="G163" s="12"/>
      <c r="H163" s="232" t="s">
        <v>2393</v>
      </c>
      <c r="I163" s="72">
        <v>1.0</v>
      </c>
      <c r="J163" s="8" t="s">
        <v>59</v>
      </c>
      <c r="K163" s="175" t="s">
        <v>267</v>
      </c>
      <c r="L163" s="9" t="s">
        <v>2550</v>
      </c>
      <c r="M163" s="59"/>
      <c r="N163" s="9" t="s">
        <v>2550</v>
      </c>
      <c r="O163" s="59"/>
      <c r="P163" s="59"/>
      <c r="Q163" s="59"/>
      <c r="R163" s="59" t="str">
        <f>P163&amp;Q163</f>
        <v/>
      </c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</row>
    <row r="164">
      <c r="A164" s="59"/>
      <c r="B164" s="59"/>
      <c r="C164" s="59"/>
      <c r="D164" s="59"/>
      <c r="E164" s="59"/>
      <c r="F164" s="59"/>
      <c r="G164" s="59"/>
      <c r="H164" s="8" t="s">
        <v>2393</v>
      </c>
      <c r="I164" s="72">
        <v>2.0</v>
      </c>
      <c r="J164" s="8" t="s">
        <v>61</v>
      </c>
      <c r="K164" s="9" t="s">
        <v>2551</v>
      </c>
      <c r="L164" s="55"/>
      <c r="M164" s="12"/>
      <c r="N164" s="55"/>
      <c r="O164" s="12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</row>
    <row r="165">
      <c r="A165" s="175" t="s">
        <v>775</v>
      </c>
      <c r="B165" s="8" t="s">
        <v>2399</v>
      </c>
      <c r="C165" s="54" t="s">
        <v>2205</v>
      </c>
      <c r="D165" s="59" t="s">
        <v>2552</v>
      </c>
      <c r="E165" s="54"/>
      <c r="F165" s="9" t="s">
        <v>68</v>
      </c>
      <c r="G165" s="9" t="s">
        <v>69</v>
      </c>
      <c r="H165" s="59"/>
      <c r="I165" s="59"/>
      <c r="J165" s="59"/>
      <c r="K165" s="59"/>
      <c r="L165" s="55"/>
      <c r="M165" s="59"/>
      <c r="N165" s="55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</row>
    <row r="166">
      <c r="A166" s="12"/>
      <c r="B166" s="59"/>
      <c r="C166" s="12"/>
      <c r="D166" s="12"/>
      <c r="E166" s="59"/>
      <c r="F166" s="59"/>
      <c r="G166" s="12"/>
      <c r="H166" s="232" t="s">
        <v>2393</v>
      </c>
      <c r="I166" s="72">
        <v>1.0</v>
      </c>
      <c r="J166" s="8" t="s">
        <v>59</v>
      </c>
      <c r="K166" s="175" t="s">
        <v>278</v>
      </c>
      <c r="L166" s="9" t="s">
        <v>2553</v>
      </c>
      <c r="M166" s="59"/>
      <c r="N166" s="9" t="s">
        <v>2553</v>
      </c>
      <c r="O166" s="59"/>
      <c r="P166" s="59"/>
      <c r="Q166" s="59"/>
      <c r="R166" s="59" t="str">
        <f>P166&amp;Q166</f>
        <v/>
      </c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</row>
    <row r="167">
      <c r="A167" s="59"/>
      <c r="B167" s="59"/>
      <c r="C167" s="59"/>
      <c r="D167" s="59"/>
      <c r="E167" s="59"/>
      <c r="F167" s="59"/>
      <c r="G167" s="59"/>
      <c r="H167" s="8" t="s">
        <v>2393</v>
      </c>
      <c r="I167" s="72">
        <v>2.0</v>
      </c>
      <c r="J167" s="8" t="s">
        <v>61</v>
      </c>
      <c r="K167" s="9" t="s">
        <v>2554</v>
      </c>
      <c r="L167" s="55"/>
      <c r="M167" s="12"/>
      <c r="N167" s="55"/>
      <c r="O167" s="12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</row>
    <row r="168">
      <c r="A168" s="8" t="s">
        <v>776</v>
      </c>
      <c r="B168" s="8" t="s">
        <v>2399</v>
      </c>
      <c r="C168" s="54" t="s">
        <v>2226</v>
      </c>
      <c r="D168" s="59" t="s">
        <v>2555</v>
      </c>
      <c r="E168" s="54"/>
      <c r="F168" s="9" t="s">
        <v>68</v>
      </c>
      <c r="G168" s="9" t="s">
        <v>69</v>
      </c>
      <c r="H168" s="59"/>
      <c r="I168" s="59"/>
      <c r="J168" s="59"/>
      <c r="K168" s="59"/>
      <c r="L168" s="55"/>
      <c r="M168" s="59"/>
      <c r="N168" s="55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</row>
    <row r="169">
      <c r="A169" s="12"/>
      <c r="B169" s="59"/>
      <c r="C169" s="12"/>
      <c r="D169" s="12"/>
      <c r="E169" s="59"/>
      <c r="F169" s="59"/>
      <c r="G169" s="12"/>
      <c r="H169" s="232" t="s">
        <v>2393</v>
      </c>
      <c r="I169" s="72">
        <v>1.0</v>
      </c>
      <c r="J169" s="8" t="s">
        <v>59</v>
      </c>
      <c r="K169" s="175" t="s">
        <v>278</v>
      </c>
      <c r="L169" s="9" t="s">
        <v>2556</v>
      </c>
      <c r="M169" s="59"/>
      <c r="N169" s="9" t="s">
        <v>2556</v>
      </c>
      <c r="O169" s="59"/>
      <c r="P169" s="59"/>
      <c r="Q169" s="59"/>
      <c r="R169" s="59" t="str">
        <f>P169&amp;Q169</f>
        <v/>
      </c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</row>
    <row r="170">
      <c r="A170" s="59"/>
      <c r="B170" s="59"/>
      <c r="C170" s="59"/>
      <c r="D170" s="59"/>
      <c r="E170" s="59"/>
      <c r="F170" s="59"/>
      <c r="G170" s="59"/>
      <c r="H170" s="8" t="s">
        <v>2393</v>
      </c>
      <c r="I170" s="72">
        <v>2.0</v>
      </c>
      <c r="J170" s="8" t="s">
        <v>61</v>
      </c>
      <c r="K170" s="9" t="s">
        <v>2557</v>
      </c>
      <c r="L170" s="178"/>
      <c r="M170" s="12"/>
      <c r="N170" s="178"/>
      <c r="O170" s="12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</row>
    <row r="171">
      <c r="A171" s="175" t="s">
        <v>777</v>
      </c>
      <c r="B171" s="8" t="s">
        <v>2399</v>
      </c>
      <c r="C171" s="59" t="s">
        <v>2235</v>
      </c>
      <c r="D171" s="59" t="s">
        <v>2558</v>
      </c>
      <c r="E171" s="59"/>
      <c r="F171" s="9" t="s">
        <v>68</v>
      </c>
      <c r="G171" s="9" t="s">
        <v>69</v>
      </c>
      <c r="H171" s="59"/>
      <c r="I171" s="59"/>
      <c r="J171" s="59"/>
      <c r="K171" s="59"/>
      <c r="L171" s="55"/>
      <c r="M171" s="59"/>
      <c r="N171" s="55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</row>
    <row r="172">
      <c r="A172" s="12"/>
      <c r="B172" s="59"/>
      <c r="C172" s="12"/>
      <c r="D172" s="12"/>
      <c r="E172" s="59"/>
      <c r="F172" s="59"/>
      <c r="G172" s="12"/>
      <c r="H172" s="232" t="s">
        <v>2393</v>
      </c>
      <c r="I172" s="72">
        <v>1.0</v>
      </c>
      <c r="J172" s="8" t="s">
        <v>59</v>
      </c>
      <c r="K172" s="175" t="s">
        <v>278</v>
      </c>
      <c r="L172" s="55" t="s">
        <v>2559</v>
      </c>
      <c r="M172" s="59"/>
      <c r="N172" s="55" t="s">
        <v>2559</v>
      </c>
      <c r="O172" s="59"/>
      <c r="P172" s="59"/>
      <c r="Q172" s="59"/>
      <c r="R172" s="59" t="str">
        <f>P172&amp;Q172</f>
        <v/>
      </c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</row>
    <row r="173">
      <c r="A173" s="59"/>
      <c r="B173" s="59"/>
      <c r="C173" s="59"/>
      <c r="D173" s="59"/>
      <c r="E173" s="59"/>
      <c r="F173" s="59"/>
      <c r="G173" s="59"/>
      <c r="H173" s="8" t="s">
        <v>2393</v>
      </c>
      <c r="I173" s="72">
        <v>2.0</v>
      </c>
      <c r="J173" s="8" t="s">
        <v>61</v>
      </c>
      <c r="K173" s="9" t="s">
        <v>2560</v>
      </c>
      <c r="L173" s="55"/>
      <c r="M173" s="12"/>
      <c r="N173" s="8"/>
      <c r="O173" s="12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</row>
    <row r="174">
      <c r="A174" s="8" t="s">
        <v>778</v>
      </c>
      <c r="B174" s="8" t="s">
        <v>2399</v>
      </c>
      <c r="C174" s="59" t="s">
        <v>2241</v>
      </c>
      <c r="D174" s="59" t="s">
        <v>2561</v>
      </c>
      <c r="E174" s="59"/>
      <c r="F174" s="9" t="s">
        <v>68</v>
      </c>
      <c r="G174" s="9" t="s">
        <v>69</v>
      </c>
      <c r="H174" s="59"/>
      <c r="I174" s="59"/>
      <c r="J174" s="59"/>
      <c r="K174" s="59"/>
      <c r="L174" s="55"/>
      <c r="M174" s="59"/>
      <c r="N174" s="8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</row>
    <row r="175">
      <c r="A175" s="177"/>
      <c r="B175" s="233"/>
      <c r="C175" s="233"/>
      <c r="D175" s="233"/>
      <c r="E175" s="233"/>
      <c r="F175" s="233"/>
      <c r="G175" s="233"/>
      <c r="H175" s="233"/>
      <c r="I175" s="233"/>
      <c r="J175" s="233"/>
      <c r="K175" s="233"/>
      <c r="L175" s="170"/>
      <c r="M175" s="233"/>
      <c r="N175" s="170"/>
      <c r="O175" s="233"/>
      <c r="P175" s="233"/>
      <c r="Q175" s="233"/>
      <c r="R175" s="233"/>
      <c r="S175" s="233"/>
      <c r="T175" s="233"/>
      <c r="U175" s="233"/>
      <c r="V175" s="233"/>
      <c r="W175" s="233"/>
      <c r="X175" s="233"/>
      <c r="Y175" s="233"/>
      <c r="Z175" s="233"/>
      <c r="AA175" s="233"/>
      <c r="AB175" s="233"/>
      <c r="AC175" s="233"/>
      <c r="AD175" s="233"/>
      <c r="AE175" s="233"/>
      <c r="AF175" s="233"/>
      <c r="AG175" s="233"/>
      <c r="AH175" s="233"/>
      <c r="AI175" s="233"/>
      <c r="AJ175" s="233"/>
      <c r="AK175" s="233"/>
    </row>
    <row r="176">
      <c r="A176" s="12"/>
      <c r="B176" s="59"/>
      <c r="C176" s="12"/>
      <c r="D176" s="12"/>
      <c r="E176" s="59"/>
      <c r="F176" s="59"/>
      <c r="G176" s="12"/>
      <c r="H176" s="232" t="s">
        <v>2393</v>
      </c>
      <c r="I176" s="72">
        <v>1.0</v>
      </c>
      <c r="J176" s="8" t="s">
        <v>59</v>
      </c>
      <c r="K176" s="175" t="s">
        <v>290</v>
      </c>
      <c r="L176" s="9" t="s">
        <v>2562</v>
      </c>
      <c r="M176" s="59"/>
      <c r="N176" s="9" t="s">
        <v>2562</v>
      </c>
      <c r="O176" s="59"/>
      <c r="P176" s="59"/>
      <c r="Q176" s="59"/>
      <c r="R176" s="59" t="str">
        <f>P176&amp;Q176</f>
        <v/>
      </c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</row>
    <row r="177">
      <c r="A177" s="59"/>
      <c r="B177" s="59"/>
      <c r="C177" s="59"/>
      <c r="D177" s="59"/>
      <c r="E177" s="59"/>
      <c r="F177" s="59"/>
      <c r="G177" s="59"/>
      <c r="H177" s="8" t="s">
        <v>2393</v>
      </c>
      <c r="I177" s="72">
        <v>2.0</v>
      </c>
      <c r="J177" s="8" t="s">
        <v>61</v>
      </c>
      <c r="K177" s="9" t="s">
        <v>2563</v>
      </c>
      <c r="L177" s="178"/>
      <c r="M177" s="12"/>
      <c r="N177" s="178"/>
      <c r="O177" s="12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</row>
    <row r="178">
      <c r="A178" s="175" t="s">
        <v>782</v>
      </c>
      <c r="B178" s="8" t="s">
        <v>2399</v>
      </c>
      <c r="C178" s="54" t="s">
        <v>2262</v>
      </c>
      <c r="D178" s="59" t="s">
        <v>2564</v>
      </c>
      <c r="E178" s="54"/>
      <c r="F178" s="9" t="s">
        <v>68</v>
      </c>
      <c r="G178" s="9" t="s">
        <v>69</v>
      </c>
      <c r="H178" s="59"/>
      <c r="I178" s="59"/>
      <c r="J178" s="59"/>
      <c r="K178" s="59"/>
      <c r="L178" s="178"/>
      <c r="M178" s="59"/>
      <c r="N178" s="178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</row>
    <row r="179">
      <c r="A179" s="12"/>
      <c r="B179" s="59"/>
      <c r="C179" s="12"/>
      <c r="D179" s="12"/>
      <c r="E179" s="59"/>
      <c r="F179" s="59"/>
      <c r="G179" s="12"/>
      <c r="H179" s="232" t="s">
        <v>2393</v>
      </c>
      <c r="I179" s="72">
        <v>1.0</v>
      </c>
      <c r="J179" s="8" t="s">
        <v>59</v>
      </c>
      <c r="K179" s="175" t="s">
        <v>290</v>
      </c>
      <c r="L179" s="8" t="s">
        <v>2565</v>
      </c>
      <c r="M179" s="59"/>
      <c r="N179" s="8" t="s">
        <v>2565</v>
      </c>
      <c r="O179" s="59"/>
      <c r="P179" s="59"/>
      <c r="Q179" s="59"/>
      <c r="R179" s="59" t="str">
        <f>P179&amp;Q179</f>
        <v/>
      </c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</row>
    <row r="180">
      <c r="A180" s="59"/>
      <c r="B180" s="59"/>
      <c r="C180" s="59"/>
      <c r="D180" s="59"/>
      <c r="E180" s="59"/>
      <c r="F180" s="59"/>
      <c r="G180" s="59"/>
      <c r="H180" s="8" t="s">
        <v>2393</v>
      </c>
      <c r="I180" s="72">
        <v>2.0</v>
      </c>
      <c r="J180" s="8" t="s">
        <v>61</v>
      </c>
      <c r="K180" s="9" t="s">
        <v>2566</v>
      </c>
      <c r="L180" s="55"/>
      <c r="M180" s="12"/>
      <c r="N180" s="55"/>
      <c r="O180" s="12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</row>
    <row r="181">
      <c r="A181" s="8" t="s">
        <v>783</v>
      </c>
      <c r="B181" s="8" t="s">
        <v>2399</v>
      </c>
      <c r="C181" s="54" t="s">
        <v>2269</v>
      </c>
      <c r="D181" s="59" t="s">
        <v>2567</v>
      </c>
      <c r="E181" s="54"/>
      <c r="F181" s="9" t="s">
        <v>68</v>
      </c>
      <c r="G181" s="9" t="s">
        <v>69</v>
      </c>
      <c r="H181" s="59"/>
      <c r="I181" s="59"/>
      <c r="J181" s="59"/>
      <c r="K181" s="59"/>
      <c r="L181" s="55"/>
      <c r="M181" s="59"/>
      <c r="N181" s="55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</row>
    <row r="182">
      <c r="A182" s="12"/>
      <c r="B182" s="59"/>
      <c r="C182" s="12"/>
      <c r="D182" s="12"/>
      <c r="E182" s="59"/>
      <c r="F182" s="59"/>
      <c r="G182" s="12"/>
      <c r="H182" s="232" t="s">
        <v>2393</v>
      </c>
      <c r="I182" s="72">
        <v>1.0</v>
      </c>
      <c r="J182" s="8" t="s">
        <v>59</v>
      </c>
      <c r="K182" s="175" t="s">
        <v>290</v>
      </c>
      <c r="L182" s="8" t="s">
        <v>2568</v>
      </c>
      <c r="M182" s="59"/>
      <c r="N182" s="8" t="s">
        <v>2568</v>
      </c>
      <c r="O182" s="59"/>
      <c r="P182" s="59"/>
      <c r="Q182" s="59"/>
      <c r="R182" s="59" t="str">
        <f>P182&amp;Q182</f>
        <v/>
      </c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</row>
    <row r="183">
      <c r="A183" s="59"/>
      <c r="B183" s="59"/>
      <c r="C183" s="59"/>
      <c r="D183" s="59"/>
      <c r="E183" s="59"/>
      <c r="F183" s="59"/>
      <c r="G183" s="59"/>
      <c r="H183" s="8" t="s">
        <v>2393</v>
      </c>
      <c r="I183" s="72">
        <v>2.0</v>
      </c>
      <c r="J183" s="8" t="s">
        <v>61</v>
      </c>
      <c r="K183" s="9" t="s">
        <v>2569</v>
      </c>
      <c r="L183" s="55"/>
      <c r="M183" s="12"/>
      <c r="N183" s="55"/>
      <c r="O183" s="12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</row>
    <row r="184">
      <c r="A184" s="175" t="s">
        <v>784</v>
      </c>
      <c r="B184" s="8" t="s">
        <v>2399</v>
      </c>
      <c r="C184" s="54" t="s">
        <v>2274</v>
      </c>
      <c r="D184" s="59" t="s">
        <v>2570</v>
      </c>
      <c r="E184" s="54"/>
      <c r="F184" s="9" t="s">
        <v>68</v>
      </c>
      <c r="G184" s="9" t="s">
        <v>69</v>
      </c>
      <c r="H184" s="59"/>
      <c r="I184" s="59"/>
      <c r="J184" s="59"/>
      <c r="K184" s="59"/>
      <c r="L184" s="55"/>
      <c r="M184" s="59"/>
      <c r="N184" s="55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</row>
    <row r="185">
      <c r="A185" s="12"/>
      <c r="B185" s="59"/>
      <c r="C185" s="12"/>
      <c r="D185" s="12"/>
      <c r="E185" s="59"/>
      <c r="F185" s="59"/>
      <c r="G185" s="12"/>
      <c r="H185" s="232" t="s">
        <v>2393</v>
      </c>
      <c r="I185" s="72">
        <v>1.0</v>
      </c>
      <c r="J185" s="8" t="s">
        <v>59</v>
      </c>
      <c r="K185" s="175" t="s">
        <v>300</v>
      </c>
      <c r="L185" s="9" t="s">
        <v>2571</v>
      </c>
      <c r="M185" s="59"/>
      <c r="N185" s="9" t="s">
        <v>2571</v>
      </c>
      <c r="O185" s="59"/>
      <c r="P185" s="59"/>
      <c r="Q185" s="59"/>
      <c r="R185" s="59" t="str">
        <f>P185&amp;Q185</f>
        <v/>
      </c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</row>
    <row r="186">
      <c r="A186" s="59"/>
      <c r="B186" s="59"/>
      <c r="C186" s="59"/>
      <c r="D186" s="59"/>
      <c r="E186" s="59"/>
      <c r="F186" s="59"/>
      <c r="G186" s="59"/>
      <c r="H186" s="8" t="s">
        <v>2393</v>
      </c>
      <c r="I186" s="72">
        <v>2.0</v>
      </c>
      <c r="J186" s="8" t="s">
        <v>61</v>
      </c>
      <c r="K186" s="9" t="s">
        <v>2572</v>
      </c>
      <c r="L186" s="178"/>
      <c r="M186" s="12"/>
      <c r="N186" s="178"/>
      <c r="O186" s="12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</row>
    <row r="187">
      <c r="A187" s="8" t="s">
        <v>785</v>
      </c>
      <c r="B187" s="8" t="s">
        <v>2399</v>
      </c>
      <c r="C187" s="54" t="s">
        <v>2291</v>
      </c>
      <c r="D187" s="59" t="s">
        <v>2573</v>
      </c>
      <c r="E187" s="54"/>
      <c r="F187" s="9" t="s">
        <v>68</v>
      </c>
      <c r="G187" s="9" t="s">
        <v>69</v>
      </c>
      <c r="H187" s="59"/>
      <c r="I187" s="59"/>
      <c r="J187" s="59"/>
      <c r="K187" s="59"/>
      <c r="L187" s="178"/>
      <c r="M187" s="59"/>
      <c r="N187" s="178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</row>
    <row r="188">
      <c r="A188" s="12"/>
      <c r="B188" s="59"/>
      <c r="C188" s="12"/>
      <c r="D188" s="12"/>
      <c r="E188" s="59"/>
      <c r="F188" s="59"/>
      <c r="G188" s="12"/>
      <c r="H188" s="232" t="s">
        <v>2393</v>
      </c>
      <c r="I188" s="72">
        <v>1.0</v>
      </c>
      <c r="J188" s="8" t="s">
        <v>59</v>
      </c>
      <c r="K188" s="175" t="s">
        <v>300</v>
      </c>
      <c r="L188" s="8" t="s">
        <v>2574</v>
      </c>
      <c r="M188" s="59"/>
      <c r="N188" s="8" t="s">
        <v>2574</v>
      </c>
      <c r="O188" s="59"/>
      <c r="P188" s="59"/>
      <c r="Q188" s="59"/>
      <c r="R188" s="59" t="str">
        <f>P188&amp;Q188</f>
        <v/>
      </c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</row>
    <row r="189">
      <c r="A189" s="59"/>
      <c r="B189" s="59"/>
      <c r="C189" s="59"/>
      <c r="D189" s="59"/>
      <c r="E189" s="59"/>
      <c r="F189" s="59"/>
      <c r="G189" s="59"/>
      <c r="H189" s="8" t="s">
        <v>2393</v>
      </c>
      <c r="I189" s="72">
        <v>2.0</v>
      </c>
      <c r="J189" s="8" t="s">
        <v>61</v>
      </c>
      <c r="K189" s="9" t="s">
        <v>2575</v>
      </c>
      <c r="L189" s="55"/>
      <c r="M189" s="12"/>
      <c r="N189" s="55"/>
      <c r="O189" s="12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</row>
    <row r="190">
      <c r="A190" s="175" t="s">
        <v>786</v>
      </c>
      <c r="B190" s="8" t="s">
        <v>2399</v>
      </c>
      <c r="C190" s="54" t="s">
        <v>2297</v>
      </c>
      <c r="D190" s="59" t="s">
        <v>2576</v>
      </c>
      <c r="E190" s="54"/>
      <c r="F190" s="9" t="s">
        <v>68</v>
      </c>
      <c r="G190" s="9" t="s">
        <v>69</v>
      </c>
      <c r="H190" s="59"/>
      <c r="I190" s="59"/>
      <c r="J190" s="59"/>
      <c r="K190" s="59"/>
      <c r="L190" s="55"/>
      <c r="M190" s="59"/>
      <c r="N190" s="55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</row>
    <row r="191">
      <c r="A191" s="12"/>
      <c r="B191" s="59"/>
      <c r="C191" s="12"/>
      <c r="D191" s="12"/>
      <c r="E191" s="59"/>
      <c r="F191" s="59"/>
      <c r="G191" s="12"/>
      <c r="H191" s="232" t="s">
        <v>2393</v>
      </c>
      <c r="I191" s="72">
        <v>1.0</v>
      </c>
      <c r="J191" s="8" t="s">
        <v>59</v>
      </c>
      <c r="K191" s="175" t="s">
        <v>300</v>
      </c>
      <c r="L191" s="8" t="s">
        <v>2577</v>
      </c>
      <c r="M191" s="59"/>
      <c r="N191" s="8" t="s">
        <v>2577</v>
      </c>
      <c r="O191" s="59"/>
      <c r="P191" s="59"/>
      <c r="Q191" s="59"/>
      <c r="R191" s="59" t="str">
        <f>P191&amp;Q191</f>
        <v/>
      </c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</row>
    <row r="192">
      <c r="A192" s="59"/>
      <c r="B192" s="59"/>
      <c r="C192" s="59"/>
      <c r="D192" s="59"/>
      <c r="E192" s="59"/>
      <c r="F192" s="59"/>
      <c r="G192" s="59"/>
      <c r="H192" s="8" t="s">
        <v>2393</v>
      </c>
      <c r="I192" s="72">
        <v>2.0</v>
      </c>
      <c r="J192" s="8" t="s">
        <v>61</v>
      </c>
      <c r="K192" s="9" t="s">
        <v>2578</v>
      </c>
      <c r="L192" s="55"/>
      <c r="M192" s="12"/>
      <c r="N192" s="55"/>
      <c r="O192" s="12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</row>
    <row r="193">
      <c r="A193" s="8" t="s">
        <v>787</v>
      </c>
      <c r="B193" s="8" t="s">
        <v>2399</v>
      </c>
      <c r="C193" s="54" t="s">
        <v>2301</v>
      </c>
      <c r="D193" s="59" t="s">
        <v>2579</v>
      </c>
      <c r="E193" s="54"/>
      <c r="F193" s="9" t="s">
        <v>68</v>
      </c>
      <c r="G193" s="9" t="s">
        <v>69</v>
      </c>
      <c r="H193" s="59"/>
      <c r="I193" s="59"/>
      <c r="J193" s="59"/>
      <c r="K193" s="59"/>
      <c r="L193" s="55"/>
      <c r="M193" s="59"/>
      <c r="N193" s="55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</row>
    <row r="194">
      <c r="A194" s="12"/>
      <c r="B194" s="59"/>
      <c r="C194" s="12"/>
      <c r="D194" s="12"/>
      <c r="E194" s="59"/>
      <c r="F194" s="59"/>
      <c r="G194" s="12"/>
      <c r="H194" s="232" t="s">
        <v>2393</v>
      </c>
      <c r="I194" s="72">
        <v>1.0</v>
      </c>
      <c r="J194" s="8" t="s">
        <v>59</v>
      </c>
      <c r="K194" s="175" t="s">
        <v>310</v>
      </c>
      <c r="L194" s="9" t="s">
        <v>2580</v>
      </c>
      <c r="M194" s="59"/>
      <c r="N194" s="9" t="s">
        <v>2580</v>
      </c>
      <c r="O194" s="59"/>
      <c r="P194" s="59"/>
      <c r="Q194" s="59"/>
      <c r="R194" s="59" t="str">
        <f>P194&amp;Q194</f>
        <v/>
      </c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</row>
    <row r="195">
      <c r="A195" s="59"/>
      <c r="B195" s="59"/>
      <c r="C195" s="59"/>
      <c r="D195" s="59"/>
      <c r="E195" s="59"/>
      <c r="F195" s="59"/>
      <c r="G195" s="59"/>
      <c r="H195" s="8" t="s">
        <v>2393</v>
      </c>
      <c r="I195" s="72">
        <v>2.0</v>
      </c>
      <c r="J195" s="8" t="s">
        <v>61</v>
      </c>
      <c r="K195" s="9" t="s">
        <v>2581</v>
      </c>
      <c r="L195" s="178"/>
      <c r="M195" s="12"/>
      <c r="N195" s="178"/>
      <c r="O195" s="12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</row>
    <row r="196">
      <c r="A196" s="175" t="s">
        <v>788</v>
      </c>
      <c r="B196" s="8" t="s">
        <v>2399</v>
      </c>
      <c r="C196" s="54" t="s">
        <v>2316</v>
      </c>
      <c r="D196" s="59" t="s">
        <v>2582</v>
      </c>
      <c r="E196" s="54"/>
      <c r="F196" s="9" t="s">
        <v>68</v>
      </c>
      <c r="G196" s="9" t="s">
        <v>69</v>
      </c>
      <c r="H196" s="59"/>
      <c r="I196" s="59"/>
      <c r="J196" s="59"/>
      <c r="K196" s="59"/>
      <c r="L196" s="178"/>
      <c r="M196" s="59"/>
      <c r="N196" s="178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</row>
    <row r="197">
      <c r="A197" s="12"/>
      <c r="B197" s="59"/>
      <c r="C197" s="12"/>
      <c r="D197" s="12"/>
      <c r="E197" s="59"/>
      <c r="F197" s="59"/>
      <c r="G197" s="12"/>
      <c r="H197" s="232" t="s">
        <v>2393</v>
      </c>
      <c r="I197" s="72">
        <v>1.0</v>
      </c>
      <c r="J197" s="8" t="s">
        <v>59</v>
      </c>
      <c r="K197" s="175" t="s">
        <v>310</v>
      </c>
      <c r="L197" s="8" t="s">
        <v>2583</v>
      </c>
      <c r="M197" s="59"/>
      <c r="N197" s="8" t="s">
        <v>2583</v>
      </c>
      <c r="O197" s="59"/>
      <c r="P197" s="59"/>
      <c r="Q197" s="59"/>
      <c r="R197" s="59" t="str">
        <f>P197&amp;Q197</f>
        <v/>
      </c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</row>
    <row r="198">
      <c r="A198" s="59"/>
      <c r="B198" s="59"/>
      <c r="C198" s="59"/>
      <c r="D198" s="59"/>
      <c r="E198" s="59"/>
      <c r="F198" s="59"/>
      <c r="G198" s="59"/>
      <c r="H198" s="8" t="s">
        <v>2393</v>
      </c>
      <c r="I198" s="72">
        <v>2.0</v>
      </c>
      <c r="J198" s="8" t="s">
        <v>61</v>
      </c>
      <c r="K198" s="9" t="s">
        <v>2584</v>
      </c>
      <c r="L198" s="55"/>
      <c r="M198" s="12"/>
      <c r="N198" s="55"/>
      <c r="O198" s="12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</row>
    <row r="199">
      <c r="A199" s="8" t="s">
        <v>789</v>
      </c>
      <c r="B199" s="8" t="s">
        <v>2399</v>
      </c>
      <c r="C199" s="54" t="s">
        <v>2323</v>
      </c>
      <c r="D199" s="59" t="s">
        <v>2585</v>
      </c>
      <c r="E199" s="54"/>
      <c r="F199" s="9" t="s">
        <v>68</v>
      </c>
      <c r="G199" s="9" t="s">
        <v>69</v>
      </c>
      <c r="H199" s="59"/>
      <c r="I199" s="59"/>
      <c r="J199" s="59"/>
      <c r="K199" s="59"/>
      <c r="L199" s="55"/>
      <c r="M199" s="59"/>
      <c r="N199" s="55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</row>
    <row r="200">
      <c r="A200" s="12"/>
      <c r="B200" s="59"/>
      <c r="C200" s="12"/>
      <c r="D200" s="12"/>
      <c r="E200" s="59"/>
      <c r="F200" s="59"/>
      <c r="G200" s="12"/>
      <c r="H200" s="232" t="s">
        <v>2393</v>
      </c>
      <c r="I200" s="72">
        <v>1.0</v>
      </c>
      <c r="J200" s="8" t="s">
        <v>59</v>
      </c>
      <c r="K200" s="175" t="s">
        <v>310</v>
      </c>
      <c r="L200" s="8" t="s">
        <v>2586</v>
      </c>
      <c r="M200" s="59"/>
      <c r="N200" s="8" t="s">
        <v>2586</v>
      </c>
      <c r="O200" s="59"/>
      <c r="P200" s="59"/>
      <c r="Q200" s="59"/>
      <c r="R200" s="59" t="str">
        <f>P200&amp;Q200</f>
        <v/>
      </c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</row>
    <row r="201">
      <c r="A201" s="59"/>
      <c r="B201" s="59"/>
      <c r="C201" s="59"/>
      <c r="D201" s="59"/>
      <c r="E201" s="59"/>
      <c r="F201" s="59"/>
      <c r="G201" s="59"/>
      <c r="H201" s="8" t="s">
        <v>2393</v>
      </c>
      <c r="I201" s="72">
        <v>2.0</v>
      </c>
      <c r="J201" s="8" t="s">
        <v>61</v>
      </c>
      <c r="K201" s="9" t="s">
        <v>2587</v>
      </c>
      <c r="L201" s="55"/>
      <c r="M201" s="12"/>
      <c r="N201" s="55"/>
      <c r="O201" s="12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</row>
    <row r="202">
      <c r="A202" s="175" t="s">
        <v>790</v>
      </c>
      <c r="B202" s="8" t="s">
        <v>2399</v>
      </c>
      <c r="C202" s="54" t="s">
        <v>2327</v>
      </c>
      <c r="D202" s="59" t="s">
        <v>2588</v>
      </c>
      <c r="E202" s="54"/>
      <c r="F202" s="9" t="s">
        <v>68</v>
      </c>
      <c r="G202" s="9" t="s">
        <v>69</v>
      </c>
      <c r="H202" s="59"/>
      <c r="I202" s="59"/>
      <c r="J202" s="59"/>
      <c r="K202" s="59"/>
      <c r="L202" s="55"/>
      <c r="M202" s="59"/>
      <c r="N202" s="55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</row>
    <row r="203">
      <c r="A203" s="12"/>
      <c r="B203" s="59"/>
      <c r="C203" s="12"/>
      <c r="D203" s="12"/>
      <c r="E203" s="59"/>
      <c r="F203" s="59"/>
      <c r="G203" s="12"/>
      <c r="H203" s="232" t="s">
        <v>2393</v>
      </c>
      <c r="I203" s="72">
        <v>1.0</v>
      </c>
      <c r="J203" s="8" t="s">
        <v>59</v>
      </c>
      <c r="K203" s="175" t="s">
        <v>320</v>
      </c>
      <c r="L203" s="9" t="s">
        <v>2589</v>
      </c>
      <c r="M203" s="59"/>
      <c r="N203" s="9" t="s">
        <v>2589</v>
      </c>
      <c r="O203" s="59"/>
      <c r="P203" s="59"/>
      <c r="Q203" s="59"/>
      <c r="R203" s="59" t="str">
        <f>P203&amp;Q203</f>
        <v/>
      </c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</row>
    <row r="204">
      <c r="A204" s="59"/>
      <c r="B204" s="59"/>
      <c r="C204" s="59"/>
      <c r="D204" s="59"/>
      <c r="E204" s="59"/>
      <c r="F204" s="59"/>
      <c r="G204" s="59"/>
      <c r="H204" s="8" t="s">
        <v>2393</v>
      </c>
      <c r="I204" s="72">
        <v>2.0</v>
      </c>
      <c r="J204" s="8" t="s">
        <v>61</v>
      </c>
      <c r="K204" s="9" t="s">
        <v>2590</v>
      </c>
      <c r="L204" s="178"/>
      <c r="M204" s="12"/>
      <c r="N204" s="178"/>
      <c r="O204" s="12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</row>
    <row r="205">
      <c r="A205" s="8" t="s">
        <v>791</v>
      </c>
      <c r="B205" s="8" t="s">
        <v>2399</v>
      </c>
      <c r="C205" s="54" t="s">
        <v>2342</v>
      </c>
      <c r="D205" s="59" t="s">
        <v>2591</v>
      </c>
      <c r="E205" s="54"/>
      <c r="F205" s="9" t="s">
        <v>68</v>
      </c>
      <c r="G205" s="9" t="s">
        <v>69</v>
      </c>
      <c r="H205" s="59"/>
      <c r="I205" s="59"/>
      <c r="J205" s="59"/>
      <c r="K205" s="59"/>
      <c r="L205" s="178"/>
      <c r="M205" s="59"/>
      <c r="N205" s="178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</row>
    <row r="206">
      <c r="A206" s="12"/>
      <c r="B206" s="59"/>
      <c r="C206" s="12"/>
      <c r="D206" s="12"/>
      <c r="E206" s="59"/>
      <c r="F206" s="59"/>
      <c r="G206" s="12"/>
      <c r="H206" s="232" t="s">
        <v>2393</v>
      </c>
      <c r="I206" s="72">
        <v>1.0</v>
      </c>
      <c r="J206" s="8" t="s">
        <v>59</v>
      </c>
      <c r="K206" s="175" t="s">
        <v>320</v>
      </c>
      <c r="L206" s="8" t="s">
        <v>2592</v>
      </c>
      <c r="M206" s="59"/>
      <c r="N206" s="8" t="s">
        <v>2592</v>
      </c>
      <c r="O206" s="59"/>
      <c r="P206" s="59"/>
      <c r="Q206" s="59"/>
      <c r="R206" s="59" t="str">
        <f>P206&amp;Q206</f>
        <v/>
      </c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</row>
    <row r="207">
      <c r="A207" s="59"/>
      <c r="B207" s="59"/>
      <c r="C207" s="59"/>
      <c r="D207" s="59"/>
      <c r="E207" s="59"/>
      <c r="F207" s="59"/>
      <c r="G207" s="59"/>
      <c r="H207" s="8" t="s">
        <v>2393</v>
      </c>
      <c r="I207" s="72">
        <v>2.0</v>
      </c>
      <c r="J207" s="8" t="s">
        <v>61</v>
      </c>
      <c r="K207" s="9" t="s">
        <v>2593</v>
      </c>
      <c r="L207" s="55"/>
      <c r="M207" s="12"/>
      <c r="N207" s="55"/>
      <c r="O207" s="12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</row>
    <row r="208">
      <c r="A208" s="175" t="s">
        <v>792</v>
      </c>
      <c r="B208" s="8" t="s">
        <v>2399</v>
      </c>
      <c r="C208" s="54" t="s">
        <v>2348</v>
      </c>
      <c r="D208" s="59" t="s">
        <v>2594</v>
      </c>
      <c r="E208" s="54"/>
      <c r="F208" s="9" t="s">
        <v>68</v>
      </c>
      <c r="G208" s="9" t="s">
        <v>69</v>
      </c>
      <c r="H208" s="59"/>
      <c r="I208" s="59"/>
      <c r="J208" s="59"/>
      <c r="K208" s="59"/>
      <c r="L208" s="55"/>
      <c r="M208" s="59"/>
      <c r="N208" s="55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</row>
    <row r="209">
      <c r="A209" s="12"/>
      <c r="B209" s="59"/>
      <c r="C209" s="12"/>
      <c r="D209" s="12"/>
      <c r="E209" s="59"/>
      <c r="F209" s="59"/>
      <c r="G209" s="12"/>
      <c r="H209" s="232" t="s">
        <v>2393</v>
      </c>
      <c r="I209" s="72">
        <v>1.0</v>
      </c>
      <c r="J209" s="8" t="s">
        <v>59</v>
      </c>
      <c r="K209" s="175" t="s">
        <v>320</v>
      </c>
      <c r="L209" s="8" t="s">
        <v>2595</v>
      </c>
      <c r="M209" s="59"/>
      <c r="N209" s="8" t="s">
        <v>2595</v>
      </c>
      <c r="O209" s="59"/>
      <c r="P209" s="59"/>
      <c r="Q209" s="59"/>
      <c r="R209" s="59" t="str">
        <f>P209&amp;Q209</f>
        <v/>
      </c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</row>
    <row r="210">
      <c r="A210" s="59"/>
      <c r="B210" s="59"/>
      <c r="C210" s="59"/>
      <c r="D210" s="59"/>
      <c r="E210" s="59"/>
      <c r="F210" s="59"/>
      <c r="G210" s="59"/>
      <c r="H210" s="8" t="s">
        <v>2393</v>
      </c>
      <c r="I210" s="72">
        <v>2.0</v>
      </c>
      <c r="J210" s="8" t="s">
        <v>61</v>
      </c>
      <c r="K210" s="9" t="s">
        <v>2596</v>
      </c>
      <c r="L210" s="55"/>
      <c r="M210" s="12"/>
      <c r="N210" s="55"/>
      <c r="O210" s="12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</row>
    <row r="211">
      <c r="A211" s="8" t="s">
        <v>793</v>
      </c>
      <c r="B211" s="8" t="s">
        <v>2399</v>
      </c>
      <c r="C211" s="54" t="s">
        <v>2352</v>
      </c>
      <c r="D211" s="59" t="s">
        <v>2597</v>
      </c>
      <c r="E211" s="54"/>
      <c r="F211" s="9" t="s">
        <v>68</v>
      </c>
      <c r="G211" s="9" t="s">
        <v>69</v>
      </c>
      <c r="H211" s="59"/>
      <c r="I211" s="59"/>
      <c r="J211" s="59"/>
      <c r="K211" s="59"/>
      <c r="L211" s="8"/>
      <c r="M211" s="59"/>
      <c r="N211" s="8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</row>
    <row r="212">
      <c r="A212" s="12"/>
      <c r="B212" s="59"/>
      <c r="C212" s="12"/>
      <c r="D212" s="12"/>
      <c r="E212" s="59"/>
      <c r="F212" s="59"/>
      <c r="G212" s="12"/>
      <c r="H212" s="232" t="s">
        <v>2393</v>
      </c>
      <c r="I212" s="72">
        <v>1.0</v>
      </c>
      <c r="J212" s="8" t="s">
        <v>59</v>
      </c>
      <c r="K212" s="175" t="s">
        <v>330</v>
      </c>
      <c r="L212" s="9" t="s">
        <v>2598</v>
      </c>
      <c r="M212" s="59"/>
      <c r="N212" s="9" t="s">
        <v>2598</v>
      </c>
      <c r="O212" s="59"/>
      <c r="P212" s="59"/>
      <c r="Q212" s="59"/>
      <c r="R212" s="59" t="str">
        <f>P212&amp;Q212</f>
        <v/>
      </c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</row>
    <row r="213">
      <c r="A213" s="59"/>
      <c r="B213" s="59"/>
      <c r="C213" s="59"/>
      <c r="D213" s="59"/>
      <c r="E213" s="59"/>
      <c r="F213" s="59"/>
      <c r="G213" s="59"/>
      <c r="H213" s="8" t="s">
        <v>2393</v>
      </c>
      <c r="I213" s="72">
        <v>2.0</v>
      </c>
      <c r="J213" s="8" t="s">
        <v>61</v>
      </c>
      <c r="K213" s="9" t="s">
        <v>2599</v>
      </c>
      <c r="L213" s="178"/>
      <c r="M213" s="12"/>
      <c r="N213" s="178"/>
      <c r="O213" s="12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</row>
    <row r="214">
      <c r="A214" s="175" t="s">
        <v>794</v>
      </c>
      <c r="B214" s="8" t="s">
        <v>2399</v>
      </c>
      <c r="C214" s="54" t="s">
        <v>2367</v>
      </c>
      <c r="D214" s="59" t="s">
        <v>2600</v>
      </c>
      <c r="E214" s="54"/>
      <c r="F214" s="9" t="s">
        <v>68</v>
      </c>
      <c r="G214" s="9" t="s">
        <v>69</v>
      </c>
      <c r="H214" s="59"/>
      <c r="I214" s="59"/>
      <c r="J214" s="59"/>
      <c r="K214" s="59"/>
      <c r="L214" s="178"/>
      <c r="M214" s="59"/>
      <c r="N214" s="178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</row>
    <row r="215">
      <c r="A215" s="12"/>
      <c r="B215" s="59"/>
      <c r="C215" s="12"/>
      <c r="D215" s="12"/>
      <c r="E215" s="59"/>
      <c r="F215" s="59"/>
      <c r="G215" s="12"/>
      <c r="H215" s="232" t="s">
        <v>2393</v>
      </c>
      <c r="I215" s="72">
        <v>1.0</v>
      </c>
      <c r="J215" s="8" t="s">
        <v>59</v>
      </c>
      <c r="K215" s="175" t="s">
        <v>330</v>
      </c>
      <c r="L215" s="8" t="s">
        <v>2601</v>
      </c>
      <c r="M215" s="59"/>
      <c r="N215" s="8" t="s">
        <v>2601</v>
      </c>
      <c r="O215" s="59"/>
      <c r="P215" s="59"/>
      <c r="Q215" s="59"/>
      <c r="R215" s="59" t="str">
        <f>P215&amp;Q215</f>
        <v/>
      </c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</row>
    <row r="216">
      <c r="A216" s="59"/>
      <c r="B216" s="59"/>
      <c r="C216" s="59"/>
      <c r="D216" s="59"/>
      <c r="E216" s="59"/>
      <c r="F216" s="59"/>
      <c r="G216" s="59"/>
      <c r="H216" s="8" t="s">
        <v>2393</v>
      </c>
      <c r="I216" s="72">
        <v>2.0</v>
      </c>
      <c r="J216" s="8" t="s">
        <v>61</v>
      </c>
      <c r="K216" s="9" t="s">
        <v>2602</v>
      </c>
      <c r="L216" s="55"/>
      <c r="M216" s="12"/>
      <c r="N216" s="55"/>
      <c r="O216" s="12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</row>
    <row r="217">
      <c r="A217" s="8" t="s">
        <v>795</v>
      </c>
      <c r="B217" s="8" t="s">
        <v>2399</v>
      </c>
      <c r="C217" s="54" t="s">
        <v>2373</v>
      </c>
      <c r="D217" s="59" t="s">
        <v>2603</v>
      </c>
      <c r="E217" s="54"/>
      <c r="F217" s="9" t="s">
        <v>68</v>
      </c>
      <c r="G217" s="9" t="s">
        <v>69</v>
      </c>
      <c r="H217" s="59"/>
      <c r="I217" s="59"/>
      <c r="J217" s="59"/>
      <c r="K217" s="59"/>
      <c r="L217" s="55"/>
      <c r="M217" s="59"/>
      <c r="N217" s="55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</row>
    <row r="218">
      <c r="A218" s="12"/>
      <c r="B218" s="59"/>
      <c r="C218" s="12"/>
      <c r="D218" s="12"/>
      <c r="E218" s="59"/>
      <c r="F218" s="59"/>
      <c r="G218" s="12"/>
      <c r="H218" s="232" t="s">
        <v>2393</v>
      </c>
      <c r="I218" s="72">
        <v>1.0</v>
      </c>
      <c r="J218" s="8" t="s">
        <v>59</v>
      </c>
      <c r="K218" s="175" t="s">
        <v>330</v>
      </c>
      <c r="L218" s="8" t="s">
        <v>2604</v>
      </c>
      <c r="M218" s="59"/>
      <c r="N218" s="8" t="s">
        <v>2604</v>
      </c>
      <c r="O218" s="59"/>
      <c r="P218" s="59"/>
      <c r="Q218" s="59"/>
      <c r="R218" s="59" t="str">
        <f>P218&amp;Q218</f>
        <v/>
      </c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</row>
    <row r="219">
      <c r="A219" s="59"/>
      <c r="B219" s="59"/>
      <c r="C219" s="59"/>
      <c r="D219" s="59"/>
      <c r="E219" s="59"/>
      <c r="F219" s="59"/>
      <c r="G219" s="59"/>
      <c r="H219" s="8" t="s">
        <v>2393</v>
      </c>
      <c r="I219" s="72">
        <v>2.0</v>
      </c>
      <c r="J219" s="8" t="s">
        <v>61</v>
      </c>
      <c r="K219" s="9" t="s">
        <v>2605</v>
      </c>
      <c r="L219" s="55"/>
      <c r="M219" s="12"/>
      <c r="N219" s="55"/>
      <c r="O219" s="12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</row>
    <row r="220">
      <c r="A220" s="175" t="s">
        <v>796</v>
      </c>
      <c r="B220" s="8" t="s">
        <v>2399</v>
      </c>
      <c r="C220" s="54" t="s">
        <v>2377</v>
      </c>
      <c r="D220" s="59" t="s">
        <v>2606</v>
      </c>
      <c r="E220" s="54"/>
      <c r="F220" s="9" t="s">
        <v>68</v>
      </c>
      <c r="G220" s="9" t="s">
        <v>69</v>
      </c>
      <c r="H220" s="59"/>
      <c r="I220" s="59"/>
      <c r="J220" s="59"/>
      <c r="K220" s="59"/>
      <c r="L220" s="55"/>
      <c r="M220" s="59"/>
      <c r="N220" s="8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</row>
    <row r="221">
      <c r="L221" s="178"/>
      <c r="N221" s="178"/>
    </row>
    <row r="222">
      <c r="L222" s="236"/>
      <c r="N222" s="178"/>
    </row>
    <row r="223">
      <c r="L223" s="236"/>
      <c r="N223" s="178"/>
    </row>
    <row r="224">
      <c r="L224" s="236"/>
      <c r="N224" s="178"/>
    </row>
    <row r="225">
      <c r="K225" s="174"/>
      <c r="N225" s="178"/>
    </row>
    <row r="226">
      <c r="K226" s="174"/>
      <c r="N226" s="178"/>
    </row>
    <row r="227">
      <c r="K227" s="174"/>
      <c r="N227" s="178"/>
    </row>
    <row r="228">
      <c r="K228" s="174"/>
      <c r="N228" s="178"/>
    </row>
    <row r="229">
      <c r="K229" s="174"/>
      <c r="N229" s="178"/>
    </row>
    <row r="230">
      <c r="K230" s="174"/>
      <c r="N230" s="178"/>
    </row>
    <row r="231">
      <c r="K231" s="174"/>
      <c r="N231" s="178"/>
    </row>
    <row r="232">
      <c r="K232" s="174"/>
      <c r="N232" s="178"/>
    </row>
    <row r="233">
      <c r="K233" s="174"/>
      <c r="N233" s="178"/>
    </row>
    <row r="234">
      <c r="K234" s="174"/>
      <c r="N234" s="178"/>
    </row>
    <row r="235">
      <c r="K235" s="174"/>
      <c r="N235" s="178"/>
    </row>
    <row r="236">
      <c r="K236" s="236"/>
      <c r="L236" s="236"/>
      <c r="N236" s="178"/>
    </row>
    <row r="237">
      <c r="K237" s="53"/>
      <c r="L237" s="236"/>
      <c r="N237" s="178"/>
    </row>
    <row r="238">
      <c r="K238" s="236"/>
      <c r="L238" s="236"/>
      <c r="N238" s="178"/>
    </row>
    <row r="239">
      <c r="K239" s="236"/>
      <c r="L239" s="236"/>
      <c r="N239" s="178"/>
    </row>
    <row r="240">
      <c r="K240" s="236"/>
      <c r="L240" s="236"/>
      <c r="N240" s="178"/>
    </row>
    <row r="241">
      <c r="K241" s="236"/>
      <c r="L241" s="236"/>
      <c r="N241" s="178"/>
    </row>
    <row r="242">
      <c r="K242" s="236"/>
      <c r="L242" s="236"/>
      <c r="N242" s="178"/>
    </row>
    <row r="243">
      <c r="K243" s="236"/>
      <c r="L243" s="236"/>
      <c r="N243" s="178"/>
    </row>
    <row r="244">
      <c r="K244" s="236"/>
      <c r="L244" s="236"/>
      <c r="N244" s="178"/>
    </row>
    <row r="245">
      <c r="K245" s="236"/>
      <c r="L245" s="236"/>
      <c r="N245" s="178"/>
    </row>
    <row r="246">
      <c r="K246" s="236"/>
      <c r="L246" s="236"/>
      <c r="N246" s="178"/>
    </row>
    <row r="247">
      <c r="K247" s="53"/>
      <c r="L247" s="236"/>
      <c r="N247" s="178"/>
    </row>
    <row r="248">
      <c r="K248" s="53"/>
      <c r="L248" s="236"/>
      <c r="N248" s="178"/>
    </row>
    <row r="249">
      <c r="L249" s="236"/>
      <c r="N249" s="178"/>
    </row>
    <row r="250">
      <c r="K250" s="53"/>
      <c r="L250" s="236"/>
      <c r="N250" s="178"/>
    </row>
    <row r="251">
      <c r="K251" s="53"/>
      <c r="L251" s="236"/>
      <c r="N251" s="178"/>
    </row>
    <row r="252">
      <c r="L252" s="236"/>
      <c r="N252" s="178"/>
    </row>
    <row r="253">
      <c r="K253" s="53"/>
      <c r="L253" s="236"/>
      <c r="N253" s="178"/>
    </row>
    <row r="254">
      <c r="K254" s="53"/>
      <c r="L254" s="236"/>
      <c r="N254" s="178"/>
    </row>
    <row r="255">
      <c r="K255" s="53"/>
      <c r="L255" s="178"/>
      <c r="N255" s="178"/>
    </row>
    <row r="256">
      <c r="K256" s="53"/>
      <c r="L256" s="178"/>
      <c r="N256" s="178"/>
    </row>
    <row r="257">
      <c r="L257" s="178"/>
      <c r="N257" s="178"/>
    </row>
    <row r="258">
      <c r="L258" s="178"/>
      <c r="N258" s="178"/>
    </row>
    <row r="259">
      <c r="L259" s="178"/>
      <c r="N259" s="178"/>
    </row>
    <row r="260">
      <c r="L260" s="178"/>
      <c r="N260" s="178"/>
    </row>
    <row r="261">
      <c r="L261" s="178"/>
      <c r="N261" s="178"/>
    </row>
    <row r="262">
      <c r="L262" s="178"/>
      <c r="N262" s="178"/>
    </row>
    <row r="263">
      <c r="L263" s="178"/>
      <c r="N263" s="178"/>
    </row>
    <row r="264">
      <c r="L264" s="178"/>
      <c r="N264" s="178"/>
    </row>
    <row r="265">
      <c r="L265" s="178"/>
      <c r="N265" s="178"/>
    </row>
    <row r="266">
      <c r="L266" s="178"/>
      <c r="N266" s="178"/>
    </row>
    <row r="267">
      <c r="L267" s="178"/>
      <c r="N267" s="178"/>
    </row>
    <row r="268">
      <c r="L268" s="178"/>
      <c r="N268" s="178"/>
    </row>
    <row r="269">
      <c r="L269" s="178"/>
      <c r="N269" s="178"/>
    </row>
    <row r="270">
      <c r="L270" s="178"/>
      <c r="N270" s="178"/>
    </row>
    <row r="271">
      <c r="L271" s="178"/>
      <c r="N271" s="178"/>
    </row>
    <row r="272">
      <c r="L272" s="178"/>
      <c r="N272" s="178"/>
    </row>
    <row r="273">
      <c r="L273" s="178"/>
      <c r="N273" s="178"/>
    </row>
    <row r="274">
      <c r="L274" s="178"/>
      <c r="N274" s="178"/>
    </row>
    <row r="275">
      <c r="L275" s="178"/>
      <c r="N275" s="178"/>
    </row>
    <row r="276">
      <c r="L276" s="178"/>
      <c r="N276" s="178"/>
    </row>
    <row r="277">
      <c r="L277" s="178"/>
      <c r="N277" s="178"/>
    </row>
    <row r="278">
      <c r="L278" s="178"/>
      <c r="N278" s="178"/>
    </row>
    <row r="279">
      <c r="L279" s="178"/>
      <c r="N279" s="178"/>
    </row>
    <row r="280">
      <c r="L280" s="178"/>
      <c r="N280" s="178"/>
    </row>
    <row r="281">
      <c r="L281" s="178"/>
      <c r="N281" s="178"/>
    </row>
    <row r="282">
      <c r="L282" s="178"/>
      <c r="N282" s="178"/>
    </row>
    <row r="283">
      <c r="L283" s="178"/>
      <c r="N283" s="178"/>
    </row>
    <row r="284">
      <c r="L284" s="178"/>
      <c r="N284" s="178"/>
    </row>
    <row r="285">
      <c r="L285" s="178"/>
      <c r="N285" s="178"/>
    </row>
    <row r="286">
      <c r="L286" s="178"/>
      <c r="N286" s="178"/>
    </row>
    <row r="287">
      <c r="L287" s="178"/>
      <c r="N287" s="178"/>
    </row>
    <row r="288">
      <c r="L288" s="178"/>
      <c r="N288" s="178"/>
    </row>
    <row r="289">
      <c r="L289" s="178"/>
      <c r="N289" s="178"/>
    </row>
    <row r="290">
      <c r="L290" s="178"/>
      <c r="N290" s="178"/>
    </row>
    <row r="291">
      <c r="L291" s="178"/>
      <c r="N291" s="178"/>
    </row>
    <row r="292">
      <c r="L292" s="178"/>
      <c r="N292" s="178"/>
    </row>
    <row r="293">
      <c r="L293" s="178"/>
      <c r="N293" s="178"/>
    </row>
    <row r="294">
      <c r="L294" s="178"/>
      <c r="N294" s="178"/>
    </row>
    <row r="295">
      <c r="L295" s="178"/>
      <c r="N295" s="178"/>
    </row>
    <row r="296">
      <c r="L296" s="178"/>
      <c r="N296" s="178"/>
    </row>
    <row r="297">
      <c r="L297" s="178"/>
      <c r="N297" s="178"/>
    </row>
    <row r="298">
      <c r="L298" s="178"/>
      <c r="N298" s="178"/>
    </row>
    <row r="299">
      <c r="L299" s="178"/>
      <c r="N299" s="178"/>
    </row>
    <row r="300">
      <c r="L300" s="178"/>
      <c r="N300" s="178"/>
    </row>
    <row r="301">
      <c r="L301" s="178"/>
      <c r="N301" s="178"/>
    </row>
    <row r="302">
      <c r="L302" s="178"/>
      <c r="N302" s="178"/>
    </row>
    <row r="303">
      <c r="L303" s="178"/>
      <c r="N303" s="178"/>
    </row>
    <row r="304">
      <c r="L304" s="178"/>
      <c r="N304" s="178"/>
    </row>
    <row r="305">
      <c r="L305" s="178"/>
      <c r="N305" s="178"/>
    </row>
    <row r="306">
      <c r="L306" s="178"/>
      <c r="N306" s="178"/>
    </row>
    <row r="307">
      <c r="L307" s="178"/>
      <c r="N307" s="178"/>
    </row>
    <row r="308">
      <c r="L308" s="178"/>
      <c r="N308" s="178"/>
    </row>
    <row r="309">
      <c r="L309" s="178"/>
      <c r="N309" s="178"/>
    </row>
    <row r="310">
      <c r="L310" s="178"/>
      <c r="N310" s="178"/>
    </row>
    <row r="311">
      <c r="L311" s="178"/>
      <c r="N311" s="178"/>
    </row>
    <row r="312">
      <c r="L312" s="178"/>
      <c r="N312" s="178"/>
    </row>
    <row r="313">
      <c r="L313" s="178"/>
      <c r="N313" s="178"/>
    </row>
    <row r="314">
      <c r="L314" s="178"/>
      <c r="N314" s="178"/>
    </row>
    <row r="315">
      <c r="L315" s="178"/>
      <c r="N315" s="178"/>
    </row>
    <row r="316">
      <c r="L316" s="178"/>
      <c r="N316" s="178"/>
    </row>
    <row r="317">
      <c r="L317" s="178"/>
      <c r="N317" s="178"/>
    </row>
    <row r="318">
      <c r="L318" s="178"/>
      <c r="N318" s="178"/>
    </row>
    <row r="319">
      <c r="L319" s="178"/>
      <c r="N319" s="178"/>
    </row>
    <row r="320">
      <c r="L320" s="178"/>
      <c r="N320" s="178"/>
    </row>
    <row r="321">
      <c r="L321" s="178"/>
      <c r="N321" s="178"/>
    </row>
    <row r="322">
      <c r="L322" s="178"/>
      <c r="N322" s="178"/>
    </row>
    <row r="323">
      <c r="L323" s="178"/>
      <c r="N323" s="178"/>
    </row>
    <row r="324">
      <c r="L324" s="178"/>
      <c r="N324" s="178"/>
    </row>
    <row r="325">
      <c r="L325" s="178"/>
      <c r="N325" s="178"/>
    </row>
    <row r="326">
      <c r="L326" s="178"/>
      <c r="N326" s="178"/>
    </row>
    <row r="327">
      <c r="L327" s="178"/>
      <c r="N327" s="178"/>
    </row>
    <row r="328">
      <c r="L328" s="178"/>
      <c r="N328" s="178"/>
    </row>
    <row r="329">
      <c r="L329" s="178"/>
      <c r="N329" s="178"/>
    </row>
    <row r="330">
      <c r="L330" s="178"/>
      <c r="N330" s="178"/>
    </row>
    <row r="331">
      <c r="L331" s="178"/>
      <c r="N331" s="178"/>
    </row>
    <row r="332">
      <c r="L332" s="178"/>
      <c r="N332" s="178"/>
    </row>
    <row r="333">
      <c r="L333" s="178"/>
      <c r="N333" s="178"/>
    </row>
    <row r="334">
      <c r="L334" s="178"/>
      <c r="N334" s="178"/>
    </row>
    <row r="335">
      <c r="L335" s="178"/>
      <c r="N335" s="178"/>
    </row>
    <row r="336">
      <c r="L336" s="178"/>
      <c r="N336" s="178"/>
    </row>
    <row r="337">
      <c r="L337" s="178"/>
      <c r="N337" s="178"/>
    </row>
    <row r="338">
      <c r="L338" s="178"/>
      <c r="N338" s="178"/>
    </row>
    <row r="339">
      <c r="L339" s="178"/>
      <c r="N339" s="178"/>
    </row>
    <row r="340">
      <c r="L340" s="178"/>
      <c r="N340" s="178"/>
    </row>
    <row r="341">
      <c r="L341" s="178"/>
      <c r="N341" s="178"/>
    </row>
    <row r="342">
      <c r="L342" s="178"/>
      <c r="N342" s="178"/>
    </row>
    <row r="343">
      <c r="L343" s="178"/>
      <c r="N343" s="178"/>
    </row>
    <row r="344">
      <c r="L344" s="178"/>
      <c r="N344" s="178"/>
    </row>
    <row r="345">
      <c r="L345" s="178"/>
      <c r="N345" s="178"/>
    </row>
    <row r="346">
      <c r="L346" s="178"/>
      <c r="N346" s="178"/>
    </row>
    <row r="347">
      <c r="L347" s="178"/>
      <c r="N347" s="178"/>
    </row>
    <row r="348">
      <c r="L348" s="178"/>
      <c r="N348" s="178"/>
    </row>
    <row r="349">
      <c r="L349" s="178"/>
      <c r="N349" s="178"/>
    </row>
    <row r="350">
      <c r="L350" s="178"/>
      <c r="N350" s="178"/>
    </row>
    <row r="351">
      <c r="L351" s="178"/>
      <c r="N351" s="178"/>
    </row>
    <row r="352">
      <c r="L352" s="178"/>
      <c r="N352" s="178"/>
    </row>
    <row r="353">
      <c r="L353" s="178"/>
      <c r="N353" s="178"/>
    </row>
    <row r="354">
      <c r="L354" s="178"/>
      <c r="N354" s="178"/>
    </row>
    <row r="355">
      <c r="L355" s="178"/>
      <c r="N355" s="178"/>
    </row>
    <row r="356">
      <c r="L356" s="178"/>
      <c r="N356" s="178"/>
    </row>
    <row r="357">
      <c r="L357" s="178"/>
      <c r="N357" s="178"/>
    </row>
    <row r="358">
      <c r="L358" s="178"/>
      <c r="N358" s="178"/>
    </row>
    <row r="359">
      <c r="L359" s="178"/>
      <c r="N359" s="178"/>
    </row>
    <row r="360">
      <c r="L360" s="178"/>
      <c r="N360" s="178"/>
    </row>
    <row r="361">
      <c r="L361" s="178"/>
      <c r="N361" s="178"/>
    </row>
    <row r="362">
      <c r="L362" s="178"/>
      <c r="N362" s="178"/>
    </row>
    <row r="363">
      <c r="L363" s="178"/>
      <c r="N363" s="178"/>
    </row>
    <row r="364">
      <c r="L364" s="178"/>
      <c r="N364" s="178"/>
    </row>
    <row r="365">
      <c r="L365" s="178"/>
      <c r="N365" s="178"/>
    </row>
    <row r="366">
      <c r="L366" s="178"/>
      <c r="N366" s="178"/>
    </row>
    <row r="367">
      <c r="L367" s="178"/>
      <c r="N367" s="178"/>
    </row>
    <row r="368">
      <c r="L368" s="178"/>
      <c r="N368" s="178"/>
    </row>
    <row r="369">
      <c r="L369" s="178"/>
      <c r="N369" s="178"/>
    </row>
    <row r="370">
      <c r="L370" s="178"/>
      <c r="N370" s="178"/>
    </row>
    <row r="371">
      <c r="L371" s="178"/>
      <c r="N371" s="178"/>
    </row>
    <row r="372">
      <c r="L372" s="178"/>
      <c r="N372" s="178"/>
    </row>
    <row r="373">
      <c r="L373" s="178"/>
      <c r="N373" s="178"/>
    </row>
    <row r="374">
      <c r="L374" s="178"/>
      <c r="N374" s="178"/>
    </row>
    <row r="375">
      <c r="L375" s="178"/>
      <c r="N375" s="178"/>
    </row>
    <row r="376">
      <c r="L376" s="178"/>
      <c r="N376" s="178"/>
    </row>
    <row r="377">
      <c r="L377" s="178"/>
      <c r="N377" s="178"/>
    </row>
    <row r="378">
      <c r="L378" s="178"/>
      <c r="N378" s="178"/>
    </row>
    <row r="379">
      <c r="L379" s="178"/>
      <c r="N379" s="178"/>
    </row>
    <row r="380">
      <c r="L380" s="178"/>
      <c r="N380" s="178"/>
    </row>
    <row r="381">
      <c r="L381" s="178"/>
      <c r="N381" s="178"/>
    </row>
    <row r="382">
      <c r="L382" s="178"/>
      <c r="N382" s="178"/>
    </row>
    <row r="383">
      <c r="L383" s="178"/>
      <c r="N383" s="178"/>
    </row>
    <row r="384">
      <c r="L384" s="178"/>
      <c r="N384" s="178"/>
    </row>
    <row r="385">
      <c r="L385" s="178"/>
      <c r="N385" s="178"/>
    </row>
    <row r="386">
      <c r="L386" s="178"/>
      <c r="N386" s="178"/>
    </row>
    <row r="387">
      <c r="L387" s="178"/>
      <c r="N387" s="178"/>
    </row>
    <row r="388">
      <c r="L388" s="178"/>
      <c r="N388" s="178"/>
    </row>
    <row r="389">
      <c r="L389" s="178"/>
      <c r="N389" s="178"/>
    </row>
    <row r="390">
      <c r="L390" s="178"/>
      <c r="N390" s="178"/>
    </row>
    <row r="391">
      <c r="L391" s="178"/>
      <c r="N391" s="178"/>
    </row>
    <row r="392">
      <c r="L392" s="178"/>
      <c r="N392" s="178"/>
    </row>
    <row r="393">
      <c r="L393" s="178"/>
      <c r="N393" s="178"/>
    </row>
    <row r="394">
      <c r="L394" s="178"/>
      <c r="N394" s="178"/>
    </row>
    <row r="395">
      <c r="L395" s="178"/>
      <c r="N395" s="178"/>
    </row>
    <row r="396">
      <c r="L396" s="178"/>
      <c r="N396" s="178"/>
    </row>
    <row r="397">
      <c r="L397" s="178"/>
      <c r="N397" s="178"/>
    </row>
    <row r="398">
      <c r="L398" s="178"/>
      <c r="N398" s="178"/>
    </row>
    <row r="399">
      <c r="L399" s="178"/>
      <c r="N399" s="178"/>
    </row>
    <row r="400">
      <c r="L400" s="178"/>
      <c r="N400" s="178"/>
    </row>
    <row r="401">
      <c r="L401" s="178"/>
      <c r="N401" s="178"/>
    </row>
    <row r="402">
      <c r="L402" s="178"/>
      <c r="N402" s="178"/>
    </row>
    <row r="403">
      <c r="L403" s="178"/>
      <c r="N403" s="178"/>
    </row>
    <row r="404">
      <c r="L404" s="178"/>
      <c r="N404" s="178"/>
    </row>
    <row r="405">
      <c r="L405" s="178"/>
      <c r="N405" s="178"/>
    </row>
    <row r="406">
      <c r="L406" s="178"/>
      <c r="N406" s="178"/>
    </row>
    <row r="407">
      <c r="L407" s="178"/>
      <c r="N407" s="178"/>
    </row>
    <row r="408">
      <c r="L408" s="178"/>
      <c r="N408" s="178"/>
    </row>
    <row r="409">
      <c r="L409" s="178"/>
      <c r="N409" s="178"/>
    </row>
    <row r="410">
      <c r="L410" s="178"/>
      <c r="N410" s="178"/>
    </row>
    <row r="411">
      <c r="L411" s="178"/>
      <c r="N411" s="178"/>
    </row>
    <row r="412">
      <c r="L412" s="178"/>
      <c r="N412" s="178"/>
    </row>
    <row r="413">
      <c r="L413" s="178"/>
      <c r="N413" s="178"/>
    </row>
    <row r="414">
      <c r="L414" s="178"/>
      <c r="N414" s="178"/>
    </row>
    <row r="415">
      <c r="L415" s="178"/>
      <c r="N415" s="178"/>
    </row>
    <row r="416">
      <c r="L416" s="178"/>
      <c r="N416" s="178"/>
    </row>
    <row r="417">
      <c r="L417" s="178"/>
      <c r="N417" s="178"/>
    </row>
    <row r="418">
      <c r="L418" s="178"/>
      <c r="N418" s="178"/>
    </row>
    <row r="419">
      <c r="L419" s="178"/>
      <c r="N419" s="178"/>
    </row>
    <row r="420">
      <c r="L420" s="178"/>
      <c r="N420" s="178"/>
    </row>
    <row r="421">
      <c r="L421" s="178"/>
      <c r="N421" s="178"/>
    </row>
    <row r="422">
      <c r="L422" s="178"/>
      <c r="N422" s="178"/>
    </row>
    <row r="423">
      <c r="L423" s="178"/>
      <c r="N423" s="178"/>
    </row>
    <row r="424">
      <c r="L424" s="178"/>
      <c r="N424" s="178"/>
    </row>
    <row r="425">
      <c r="L425" s="178"/>
      <c r="N425" s="178"/>
    </row>
    <row r="426">
      <c r="L426" s="178"/>
      <c r="N426" s="178"/>
    </row>
    <row r="427">
      <c r="L427" s="178"/>
      <c r="N427" s="178"/>
    </row>
    <row r="428">
      <c r="L428" s="178"/>
      <c r="N428" s="178"/>
    </row>
    <row r="429">
      <c r="L429" s="178"/>
      <c r="N429" s="178"/>
    </row>
    <row r="430">
      <c r="L430" s="178"/>
      <c r="N430" s="178"/>
    </row>
    <row r="431">
      <c r="L431" s="178"/>
      <c r="N431" s="178"/>
    </row>
    <row r="432">
      <c r="L432" s="178"/>
      <c r="N432" s="178"/>
    </row>
    <row r="433">
      <c r="L433" s="178"/>
      <c r="N433" s="178"/>
    </row>
    <row r="434">
      <c r="L434" s="178"/>
      <c r="N434" s="178"/>
    </row>
    <row r="435">
      <c r="L435" s="178"/>
      <c r="N435" s="178"/>
    </row>
    <row r="436">
      <c r="L436" s="178"/>
      <c r="N436" s="178"/>
    </row>
    <row r="437">
      <c r="L437" s="178"/>
      <c r="N437" s="178"/>
    </row>
    <row r="438">
      <c r="L438" s="178"/>
      <c r="N438" s="178"/>
    </row>
    <row r="439">
      <c r="L439" s="178"/>
      <c r="N439" s="178"/>
    </row>
    <row r="440">
      <c r="L440" s="178"/>
      <c r="N440" s="178"/>
    </row>
    <row r="441">
      <c r="L441" s="178"/>
      <c r="N441" s="178"/>
    </row>
    <row r="442">
      <c r="L442" s="178"/>
      <c r="N442" s="178"/>
    </row>
    <row r="443">
      <c r="L443" s="178"/>
      <c r="N443" s="178"/>
    </row>
    <row r="444">
      <c r="L444" s="178"/>
      <c r="N444" s="178"/>
    </row>
    <row r="445">
      <c r="L445" s="178"/>
      <c r="N445" s="178"/>
    </row>
    <row r="446">
      <c r="L446" s="178"/>
      <c r="N446" s="178"/>
    </row>
    <row r="447">
      <c r="L447" s="178"/>
      <c r="N447" s="178"/>
    </row>
    <row r="448">
      <c r="L448" s="178"/>
      <c r="N448" s="178"/>
    </row>
    <row r="449">
      <c r="L449" s="178"/>
      <c r="N449" s="178"/>
    </row>
    <row r="450">
      <c r="L450" s="178"/>
      <c r="N450" s="178"/>
    </row>
    <row r="451">
      <c r="L451" s="178"/>
      <c r="N451" s="178"/>
    </row>
    <row r="452">
      <c r="L452" s="178"/>
      <c r="N452" s="178"/>
    </row>
    <row r="453">
      <c r="L453" s="178"/>
      <c r="N453" s="178"/>
    </row>
    <row r="454">
      <c r="L454" s="178"/>
      <c r="N454" s="178"/>
    </row>
    <row r="455">
      <c r="L455" s="178"/>
      <c r="N455" s="178"/>
    </row>
    <row r="456">
      <c r="L456" s="178"/>
      <c r="N456" s="178"/>
    </row>
    <row r="457">
      <c r="L457" s="178"/>
      <c r="N457" s="178"/>
    </row>
    <row r="458">
      <c r="L458" s="178"/>
      <c r="N458" s="178"/>
    </row>
    <row r="459">
      <c r="L459" s="178"/>
      <c r="N459" s="178"/>
    </row>
    <row r="460">
      <c r="L460" s="178"/>
      <c r="N460" s="178"/>
    </row>
    <row r="461">
      <c r="L461" s="178"/>
      <c r="N461" s="178"/>
    </row>
    <row r="462">
      <c r="L462" s="178"/>
      <c r="N462" s="178"/>
    </row>
    <row r="463">
      <c r="L463" s="178"/>
      <c r="N463" s="178"/>
    </row>
    <row r="464">
      <c r="L464" s="178"/>
      <c r="N464" s="178"/>
    </row>
    <row r="465">
      <c r="L465" s="178"/>
      <c r="N465" s="178"/>
    </row>
    <row r="466">
      <c r="L466" s="178"/>
      <c r="N466" s="178"/>
    </row>
    <row r="467">
      <c r="L467" s="178"/>
      <c r="N467" s="178"/>
    </row>
    <row r="468">
      <c r="L468" s="178"/>
      <c r="N468" s="178"/>
    </row>
    <row r="469">
      <c r="L469" s="178"/>
      <c r="N469" s="178"/>
    </row>
    <row r="470">
      <c r="L470" s="178"/>
      <c r="N470" s="178"/>
    </row>
    <row r="471">
      <c r="L471" s="178"/>
      <c r="N471" s="178"/>
    </row>
    <row r="472">
      <c r="L472" s="178"/>
      <c r="N472" s="178"/>
    </row>
    <row r="473">
      <c r="L473" s="178"/>
      <c r="N473" s="178"/>
    </row>
    <row r="474">
      <c r="L474" s="178"/>
      <c r="N474" s="178"/>
    </row>
    <row r="475">
      <c r="L475" s="178"/>
      <c r="N475" s="178"/>
    </row>
    <row r="476">
      <c r="L476" s="178"/>
      <c r="N476" s="178"/>
    </row>
    <row r="477">
      <c r="L477" s="178"/>
      <c r="N477" s="178"/>
    </row>
    <row r="478">
      <c r="L478" s="178"/>
      <c r="N478" s="178"/>
    </row>
    <row r="479">
      <c r="L479" s="178"/>
      <c r="N479" s="178"/>
    </row>
    <row r="480">
      <c r="L480" s="178"/>
      <c r="N480" s="178"/>
    </row>
    <row r="481">
      <c r="L481" s="178"/>
      <c r="N481" s="178"/>
    </row>
    <row r="482">
      <c r="L482" s="178"/>
      <c r="N482" s="178"/>
    </row>
    <row r="483">
      <c r="L483" s="178"/>
      <c r="N483" s="178"/>
    </row>
    <row r="484">
      <c r="L484" s="178"/>
      <c r="N484" s="178"/>
    </row>
    <row r="485">
      <c r="L485" s="178"/>
      <c r="N485" s="178"/>
    </row>
    <row r="486">
      <c r="L486" s="178"/>
      <c r="N486" s="178"/>
    </row>
    <row r="487">
      <c r="L487" s="178"/>
      <c r="N487" s="178"/>
    </row>
    <row r="488">
      <c r="L488" s="178"/>
      <c r="N488" s="178"/>
    </row>
    <row r="489">
      <c r="L489" s="178"/>
      <c r="N489" s="178"/>
    </row>
    <row r="490">
      <c r="L490" s="178"/>
      <c r="N490" s="178"/>
    </row>
    <row r="491">
      <c r="L491" s="178"/>
      <c r="N491" s="178"/>
    </row>
    <row r="492">
      <c r="L492" s="178"/>
      <c r="N492" s="178"/>
    </row>
    <row r="493">
      <c r="L493" s="178"/>
      <c r="N493" s="178"/>
    </row>
    <row r="494">
      <c r="L494" s="178"/>
      <c r="N494" s="178"/>
    </row>
    <row r="495">
      <c r="L495" s="178"/>
      <c r="N495" s="178"/>
    </row>
    <row r="496">
      <c r="L496" s="178"/>
      <c r="N496" s="178"/>
    </row>
    <row r="497">
      <c r="L497" s="178"/>
      <c r="N497" s="178"/>
    </row>
    <row r="498">
      <c r="L498" s="178"/>
      <c r="N498" s="178"/>
    </row>
    <row r="499">
      <c r="L499" s="178"/>
      <c r="N499" s="178"/>
    </row>
    <row r="500">
      <c r="L500" s="178"/>
      <c r="N500" s="178"/>
    </row>
    <row r="501">
      <c r="L501" s="178"/>
      <c r="N501" s="178"/>
    </row>
    <row r="502">
      <c r="L502" s="178"/>
      <c r="N502" s="178"/>
    </row>
    <row r="503">
      <c r="L503" s="178"/>
      <c r="N503" s="178"/>
    </row>
    <row r="504">
      <c r="L504" s="178"/>
      <c r="N504" s="178"/>
    </row>
    <row r="505">
      <c r="L505" s="178"/>
      <c r="N505" s="178"/>
    </row>
    <row r="506">
      <c r="L506" s="178"/>
      <c r="N506" s="178"/>
    </row>
    <row r="507">
      <c r="L507" s="178"/>
      <c r="N507" s="178"/>
    </row>
    <row r="508">
      <c r="L508" s="178"/>
      <c r="N508" s="178"/>
    </row>
    <row r="509">
      <c r="L509" s="178"/>
      <c r="N509" s="178"/>
    </row>
    <row r="510">
      <c r="L510" s="178"/>
      <c r="N510" s="178"/>
    </row>
    <row r="511">
      <c r="L511" s="178"/>
      <c r="N511" s="178"/>
    </row>
    <row r="512">
      <c r="L512" s="178"/>
      <c r="N512" s="178"/>
    </row>
    <row r="513">
      <c r="L513" s="178"/>
      <c r="N513" s="178"/>
    </row>
    <row r="514">
      <c r="L514" s="178"/>
      <c r="N514" s="178"/>
    </row>
    <row r="515">
      <c r="L515" s="178"/>
      <c r="N515" s="178"/>
    </row>
    <row r="516">
      <c r="L516" s="178"/>
      <c r="N516" s="178"/>
    </row>
    <row r="517">
      <c r="L517" s="178"/>
      <c r="N517" s="178"/>
    </row>
    <row r="518">
      <c r="L518" s="178"/>
      <c r="N518" s="178"/>
    </row>
    <row r="519">
      <c r="L519" s="178"/>
      <c r="N519" s="178"/>
    </row>
    <row r="520">
      <c r="L520" s="178"/>
      <c r="N520" s="178"/>
    </row>
    <row r="521">
      <c r="L521" s="178"/>
      <c r="N521" s="178"/>
    </row>
    <row r="522">
      <c r="L522" s="178"/>
      <c r="N522" s="178"/>
    </row>
    <row r="523">
      <c r="L523" s="178"/>
      <c r="N523" s="178"/>
    </row>
    <row r="524">
      <c r="L524" s="178"/>
      <c r="N524" s="178"/>
    </row>
    <row r="525">
      <c r="L525" s="178"/>
      <c r="N525" s="178"/>
    </row>
    <row r="526">
      <c r="L526" s="178"/>
      <c r="N526" s="178"/>
    </row>
    <row r="527">
      <c r="L527" s="178"/>
      <c r="N527" s="178"/>
    </row>
    <row r="528">
      <c r="L528" s="178"/>
      <c r="N528" s="178"/>
    </row>
    <row r="529">
      <c r="L529" s="178"/>
      <c r="N529" s="178"/>
    </row>
    <row r="530">
      <c r="L530" s="178"/>
      <c r="N530" s="178"/>
    </row>
    <row r="531">
      <c r="L531" s="178"/>
      <c r="N531" s="178"/>
    </row>
    <row r="532">
      <c r="L532" s="178"/>
      <c r="N532" s="178"/>
    </row>
    <row r="533">
      <c r="L533" s="178"/>
      <c r="N533" s="178"/>
    </row>
    <row r="534">
      <c r="L534" s="178"/>
      <c r="N534" s="178"/>
    </row>
    <row r="535">
      <c r="L535" s="178"/>
      <c r="N535" s="178"/>
    </row>
    <row r="536">
      <c r="L536" s="178"/>
      <c r="N536" s="178"/>
    </row>
    <row r="537">
      <c r="L537" s="178"/>
      <c r="N537" s="178"/>
    </row>
    <row r="538">
      <c r="L538" s="178"/>
      <c r="N538" s="178"/>
    </row>
    <row r="539">
      <c r="L539" s="178"/>
      <c r="N539" s="178"/>
    </row>
    <row r="540">
      <c r="L540" s="178"/>
      <c r="N540" s="178"/>
    </row>
    <row r="541">
      <c r="L541" s="178"/>
      <c r="N541" s="178"/>
    </row>
    <row r="542">
      <c r="L542" s="178"/>
      <c r="N542" s="178"/>
    </row>
    <row r="543">
      <c r="L543" s="178"/>
      <c r="N543" s="178"/>
    </row>
    <row r="544">
      <c r="L544" s="178"/>
      <c r="N544" s="178"/>
    </row>
    <row r="545">
      <c r="L545" s="178"/>
      <c r="N545" s="178"/>
    </row>
    <row r="546">
      <c r="L546" s="178"/>
      <c r="N546" s="178"/>
    </row>
    <row r="547">
      <c r="L547" s="178"/>
      <c r="N547" s="178"/>
    </row>
    <row r="548">
      <c r="L548" s="178"/>
      <c r="N548" s="178"/>
    </row>
    <row r="549">
      <c r="L549" s="178"/>
      <c r="N549" s="178"/>
    </row>
    <row r="550">
      <c r="L550" s="178"/>
      <c r="N550" s="178"/>
    </row>
    <row r="551">
      <c r="L551" s="178"/>
      <c r="N551" s="178"/>
    </row>
    <row r="552">
      <c r="L552" s="178"/>
      <c r="N552" s="178"/>
    </row>
    <row r="553">
      <c r="L553" s="178"/>
      <c r="N553" s="178"/>
    </row>
    <row r="554">
      <c r="L554" s="178"/>
      <c r="N554" s="178"/>
    </row>
    <row r="555">
      <c r="L555" s="178"/>
      <c r="N555" s="178"/>
    </row>
    <row r="556">
      <c r="L556" s="178"/>
      <c r="N556" s="178"/>
    </row>
    <row r="557">
      <c r="L557" s="178"/>
      <c r="N557" s="178"/>
    </row>
    <row r="558">
      <c r="L558" s="178"/>
      <c r="N558" s="178"/>
    </row>
    <row r="559">
      <c r="L559" s="178"/>
      <c r="N559" s="178"/>
    </row>
    <row r="560">
      <c r="L560" s="178"/>
      <c r="N560" s="178"/>
    </row>
    <row r="561">
      <c r="L561" s="178"/>
      <c r="N561" s="178"/>
    </row>
    <row r="562">
      <c r="L562" s="178"/>
      <c r="N562" s="178"/>
    </row>
    <row r="563">
      <c r="L563" s="178"/>
      <c r="N563" s="178"/>
    </row>
    <row r="564">
      <c r="L564" s="178"/>
      <c r="N564" s="178"/>
    </row>
    <row r="565">
      <c r="L565" s="178"/>
      <c r="N565" s="178"/>
    </row>
    <row r="566">
      <c r="L566" s="178"/>
      <c r="N566" s="178"/>
    </row>
    <row r="567">
      <c r="L567" s="178"/>
      <c r="N567" s="178"/>
    </row>
    <row r="568">
      <c r="L568" s="178"/>
      <c r="N568" s="178"/>
    </row>
    <row r="569">
      <c r="L569" s="178"/>
      <c r="N569" s="178"/>
    </row>
    <row r="570">
      <c r="L570" s="178"/>
      <c r="N570" s="178"/>
    </row>
    <row r="571">
      <c r="L571" s="178"/>
      <c r="N571" s="178"/>
    </row>
    <row r="572">
      <c r="L572" s="178"/>
      <c r="N572" s="178"/>
    </row>
    <row r="573">
      <c r="L573" s="178"/>
      <c r="N573" s="178"/>
    </row>
    <row r="574">
      <c r="L574" s="178"/>
      <c r="N574" s="178"/>
    </row>
    <row r="575">
      <c r="L575" s="178"/>
      <c r="N575" s="178"/>
    </row>
    <row r="576">
      <c r="L576" s="178"/>
      <c r="N576" s="178"/>
    </row>
    <row r="577">
      <c r="L577" s="178"/>
      <c r="N577" s="178"/>
    </row>
    <row r="578">
      <c r="L578" s="178"/>
      <c r="N578" s="178"/>
    </row>
    <row r="579">
      <c r="L579" s="178"/>
      <c r="N579" s="178"/>
    </row>
    <row r="580">
      <c r="L580" s="178"/>
      <c r="N580" s="178"/>
    </row>
    <row r="581">
      <c r="L581" s="178"/>
      <c r="N581" s="178"/>
    </row>
    <row r="582">
      <c r="L582" s="178"/>
      <c r="N582" s="178"/>
    </row>
    <row r="583">
      <c r="L583" s="178"/>
      <c r="N583" s="178"/>
    </row>
    <row r="584">
      <c r="L584" s="178"/>
      <c r="N584" s="178"/>
    </row>
    <row r="585">
      <c r="L585" s="178"/>
      <c r="N585" s="178"/>
    </row>
    <row r="586">
      <c r="L586" s="178"/>
      <c r="N586" s="178"/>
    </row>
    <row r="587">
      <c r="L587" s="178"/>
      <c r="N587" s="178"/>
    </row>
    <row r="588">
      <c r="L588" s="178"/>
      <c r="N588" s="178"/>
    </row>
    <row r="589">
      <c r="L589" s="178"/>
      <c r="N589" s="178"/>
    </row>
    <row r="590">
      <c r="L590" s="178"/>
      <c r="N590" s="178"/>
    </row>
    <row r="591">
      <c r="L591" s="178"/>
      <c r="N591" s="178"/>
    </row>
    <row r="592">
      <c r="L592" s="178"/>
      <c r="N592" s="178"/>
    </row>
    <row r="593">
      <c r="L593" s="178"/>
      <c r="N593" s="178"/>
    </row>
    <row r="594">
      <c r="L594" s="178"/>
      <c r="N594" s="178"/>
    </row>
    <row r="595">
      <c r="L595" s="178"/>
      <c r="N595" s="178"/>
    </row>
    <row r="596">
      <c r="L596" s="178"/>
      <c r="N596" s="178"/>
    </row>
    <row r="597">
      <c r="L597" s="178"/>
      <c r="N597" s="178"/>
    </row>
    <row r="598">
      <c r="L598" s="178"/>
      <c r="N598" s="178"/>
    </row>
    <row r="599">
      <c r="L599" s="178"/>
      <c r="N599" s="178"/>
    </row>
    <row r="600">
      <c r="L600" s="178"/>
      <c r="N600" s="178"/>
    </row>
    <row r="601">
      <c r="L601" s="178"/>
      <c r="N601" s="178"/>
    </row>
    <row r="602">
      <c r="L602" s="178"/>
      <c r="N602" s="178"/>
    </row>
    <row r="603">
      <c r="L603" s="178"/>
      <c r="N603" s="178"/>
    </row>
    <row r="604">
      <c r="L604" s="178"/>
      <c r="N604" s="178"/>
    </row>
    <row r="605">
      <c r="L605" s="178"/>
      <c r="N605" s="178"/>
    </row>
    <row r="606">
      <c r="L606" s="178"/>
      <c r="N606" s="178"/>
    </row>
    <row r="607">
      <c r="L607" s="178"/>
      <c r="N607" s="178"/>
    </row>
    <row r="608">
      <c r="L608" s="178"/>
      <c r="N608" s="178"/>
    </row>
    <row r="609">
      <c r="L609" s="178"/>
      <c r="N609" s="178"/>
    </row>
    <row r="610">
      <c r="L610" s="178"/>
      <c r="N610" s="178"/>
    </row>
    <row r="611">
      <c r="L611" s="178"/>
      <c r="N611" s="178"/>
    </row>
    <row r="612">
      <c r="L612" s="178"/>
      <c r="N612" s="178"/>
    </row>
    <row r="613">
      <c r="L613" s="178"/>
      <c r="N613" s="178"/>
    </row>
    <row r="614">
      <c r="L614" s="178"/>
      <c r="N614" s="178"/>
    </row>
    <row r="615">
      <c r="L615" s="178"/>
      <c r="N615" s="178"/>
    </row>
    <row r="616">
      <c r="L616" s="178"/>
      <c r="N616" s="178"/>
    </row>
    <row r="617">
      <c r="L617" s="178"/>
      <c r="N617" s="178"/>
    </row>
    <row r="618">
      <c r="L618" s="178"/>
      <c r="N618" s="178"/>
    </row>
    <row r="619">
      <c r="L619" s="178"/>
      <c r="N619" s="178"/>
    </row>
    <row r="620">
      <c r="L620" s="178"/>
      <c r="N620" s="178"/>
    </row>
    <row r="621">
      <c r="L621" s="178"/>
      <c r="N621" s="178"/>
    </row>
    <row r="622">
      <c r="L622" s="178"/>
      <c r="N622" s="178"/>
    </row>
    <row r="623">
      <c r="L623" s="178"/>
      <c r="N623" s="178"/>
    </row>
    <row r="624">
      <c r="L624" s="178"/>
      <c r="N624" s="178"/>
    </row>
    <row r="625">
      <c r="L625" s="178"/>
      <c r="N625" s="178"/>
    </row>
    <row r="626">
      <c r="L626" s="178"/>
      <c r="N626" s="178"/>
    </row>
    <row r="627">
      <c r="L627" s="178"/>
      <c r="N627" s="178"/>
    </row>
    <row r="628">
      <c r="L628" s="178"/>
      <c r="N628" s="178"/>
    </row>
    <row r="629">
      <c r="L629" s="178"/>
      <c r="N629" s="178"/>
    </row>
    <row r="630">
      <c r="L630" s="178"/>
      <c r="N630" s="178"/>
    </row>
    <row r="631">
      <c r="L631" s="178"/>
      <c r="N631" s="178"/>
    </row>
    <row r="632">
      <c r="L632" s="178"/>
      <c r="N632" s="178"/>
    </row>
    <row r="633">
      <c r="L633" s="178"/>
      <c r="N633" s="178"/>
    </row>
    <row r="634">
      <c r="L634" s="178"/>
      <c r="N634" s="178"/>
    </row>
    <row r="635">
      <c r="L635" s="178"/>
      <c r="N635" s="178"/>
    </row>
    <row r="636">
      <c r="L636" s="178"/>
      <c r="N636" s="178"/>
    </row>
    <row r="637">
      <c r="L637" s="178"/>
      <c r="N637" s="178"/>
    </row>
    <row r="638">
      <c r="L638" s="178"/>
      <c r="N638" s="178"/>
    </row>
    <row r="639">
      <c r="L639" s="178"/>
      <c r="N639" s="178"/>
    </row>
    <row r="640">
      <c r="L640" s="178"/>
      <c r="N640" s="178"/>
    </row>
    <row r="641">
      <c r="L641" s="178"/>
      <c r="N641" s="178"/>
    </row>
    <row r="642">
      <c r="L642" s="178"/>
      <c r="N642" s="178"/>
    </row>
    <row r="643">
      <c r="L643" s="178"/>
      <c r="N643" s="178"/>
    </row>
    <row r="644">
      <c r="L644" s="178"/>
      <c r="N644" s="178"/>
    </row>
    <row r="645">
      <c r="L645" s="178"/>
      <c r="N645" s="178"/>
    </row>
    <row r="646">
      <c r="L646" s="178"/>
      <c r="N646" s="178"/>
    </row>
    <row r="647">
      <c r="L647" s="178"/>
      <c r="N647" s="178"/>
    </row>
    <row r="648">
      <c r="L648" s="178"/>
      <c r="N648" s="178"/>
    </row>
    <row r="649">
      <c r="L649" s="178"/>
      <c r="N649" s="178"/>
    </row>
    <row r="650">
      <c r="L650" s="178"/>
      <c r="N650" s="178"/>
    </row>
    <row r="651">
      <c r="L651" s="178"/>
      <c r="N651" s="178"/>
    </row>
    <row r="652">
      <c r="L652" s="178"/>
      <c r="N652" s="178"/>
    </row>
    <row r="653">
      <c r="L653" s="178"/>
      <c r="N653" s="178"/>
    </row>
    <row r="654">
      <c r="L654" s="178"/>
      <c r="N654" s="178"/>
    </row>
    <row r="655">
      <c r="L655" s="178"/>
      <c r="N655" s="178"/>
    </row>
    <row r="656">
      <c r="L656" s="178"/>
      <c r="N656" s="178"/>
    </row>
    <row r="657">
      <c r="L657" s="178"/>
      <c r="N657" s="178"/>
    </row>
    <row r="658">
      <c r="L658" s="178"/>
      <c r="N658" s="178"/>
    </row>
    <row r="659">
      <c r="L659" s="178"/>
      <c r="N659" s="178"/>
    </row>
    <row r="660">
      <c r="L660" s="178"/>
      <c r="N660" s="178"/>
    </row>
    <row r="661">
      <c r="L661" s="178"/>
      <c r="N661" s="178"/>
    </row>
    <row r="662">
      <c r="L662" s="178"/>
      <c r="N662" s="178"/>
    </row>
    <row r="663">
      <c r="L663" s="178"/>
      <c r="N663" s="178"/>
    </row>
    <row r="664">
      <c r="L664" s="178"/>
      <c r="N664" s="178"/>
    </row>
    <row r="665">
      <c r="L665" s="178"/>
      <c r="N665" s="178"/>
    </row>
    <row r="666">
      <c r="L666" s="178"/>
      <c r="N666" s="178"/>
    </row>
    <row r="667">
      <c r="L667" s="178"/>
      <c r="N667" s="178"/>
    </row>
    <row r="668">
      <c r="L668" s="178"/>
      <c r="N668" s="178"/>
    </row>
    <row r="669">
      <c r="L669" s="178"/>
      <c r="N669" s="178"/>
    </row>
    <row r="670">
      <c r="L670" s="178"/>
      <c r="N670" s="178"/>
    </row>
    <row r="671">
      <c r="L671" s="178"/>
      <c r="N671" s="178"/>
    </row>
    <row r="672">
      <c r="L672" s="178"/>
      <c r="N672" s="178"/>
    </row>
    <row r="673">
      <c r="L673" s="178"/>
      <c r="N673" s="178"/>
    </row>
    <row r="674">
      <c r="L674" s="178"/>
      <c r="N674" s="178"/>
    </row>
    <row r="675">
      <c r="L675" s="178"/>
      <c r="N675" s="178"/>
    </row>
    <row r="676">
      <c r="L676" s="178"/>
      <c r="N676" s="178"/>
    </row>
    <row r="677">
      <c r="L677" s="178"/>
      <c r="N677" s="178"/>
    </row>
    <row r="678">
      <c r="L678" s="178"/>
      <c r="N678" s="178"/>
    </row>
    <row r="679">
      <c r="L679" s="178"/>
      <c r="N679" s="178"/>
    </row>
    <row r="680">
      <c r="L680" s="178"/>
      <c r="N680" s="178"/>
    </row>
    <row r="681">
      <c r="L681" s="178"/>
      <c r="N681" s="178"/>
    </row>
    <row r="682">
      <c r="L682" s="178"/>
      <c r="N682" s="178"/>
    </row>
    <row r="683">
      <c r="L683" s="178"/>
      <c r="N683" s="178"/>
    </row>
    <row r="684">
      <c r="L684" s="178"/>
      <c r="N684" s="178"/>
    </row>
    <row r="685">
      <c r="L685" s="178"/>
      <c r="N685" s="178"/>
    </row>
    <row r="686">
      <c r="L686" s="178"/>
      <c r="N686" s="178"/>
    </row>
    <row r="687">
      <c r="L687" s="178"/>
      <c r="N687" s="178"/>
    </row>
    <row r="688">
      <c r="L688" s="178"/>
      <c r="N688" s="178"/>
    </row>
    <row r="689">
      <c r="L689" s="178"/>
      <c r="N689" s="178"/>
    </row>
    <row r="690">
      <c r="L690" s="178"/>
      <c r="N690" s="178"/>
    </row>
    <row r="691">
      <c r="L691" s="178"/>
      <c r="N691" s="178"/>
    </row>
    <row r="692">
      <c r="L692" s="178"/>
      <c r="N692" s="178"/>
    </row>
    <row r="693">
      <c r="L693" s="178"/>
      <c r="N693" s="178"/>
    </row>
    <row r="694">
      <c r="L694" s="178"/>
      <c r="N694" s="178"/>
    </row>
    <row r="695">
      <c r="L695" s="178"/>
      <c r="N695" s="178"/>
    </row>
    <row r="696">
      <c r="L696" s="178"/>
      <c r="N696" s="178"/>
    </row>
    <row r="697">
      <c r="L697" s="178"/>
      <c r="N697" s="178"/>
    </row>
    <row r="698">
      <c r="L698" s="178"/>
      <c r="N698" s="178"/>
    </row>
    <row r="699">
      <c r="L699" s="178"/>
      <c r="N699" s="178"/>
    </row>
    <row r="700">
      <c r="L700" s="178"/>
      <c r="N700" s="178"/>
    </row>
    <row r="701">
      <c r="L701" s="178"/>
      <c r="N701" s="178"/>
    </row>
    <row r="702">
      <c r="L702" s="178"/>
      <c r="N702" s="178"/>
    </row>
    <row r="703">
      <c r="L703" s="178"/>
      <c r="N703" s="178"/>
    </row>
    <row r="704">
      <c r="L704" s="178"/>
      <c r="N704" s="178"/>
    </row>
    <row r="705">
      <c r="L705" s="178"/>
      <c r="N705" s="178"/>
    </row>
    <row r="706">
      <c r="L706" s="178"/>
      <c r="N706" s="178"/>
    </row>
    <row r="707">
      <c r="L707" s="178"/>
      <c r="N707" s="178"/>
    </row>
    <row r="708">
      <c r="L708" s="178"/>
      <c r="N708" s="178"/>
    </row>
    <row r="709">
      <c r="L709" s="178"/>
      <c r="N709" s="178"/>
    </row>
    <row r="710">
      <c r="L710" s="178"/>
      <c r="N710" s="178"/>
    </row>
    <row r="711">
      <c r="L711" s="178"/>
      <c r="N711" s="178"/>
    </row>
    <row r="712">
      <c r="L712" s="178"/>
      <c r="N712" s="178"/>
    </row>
    <row r="713">
      <c r="L713" s="178"/>
      <c r="N713" s="178"/>
    </row>
    <row r="714">
      <c r="L714" s="178"/>
      <c r="N714" s="178"/>
    </row>
    <row r="715">
      <c r="L715" s="178"/>
      <c r="N715" s="178"/>
    </row>
    <row r="716">
      <c r="L716" s="178"/>
      <c r="N716" s="178"/>
    </row>
    <row r="717">
      <c r="L717" s="178"/>
      <c r="N717" s="178"/>
    </row>
    <row r="718">
      <c r="L718" s="178"/>
      <c r="N718" s="178"/>
    </row>
    <row r="719">
      <c r="L719" s="178"/>
      <c r="N719" s="178"/>
    </row>
    <row r="720">
      <c r="L720" s="178"/>
      <c r="N720" s="178"/>
    </row>
    <row r="721">
      <c r="L721" s="178"/>
      <c r="N721" s="178"/>
    </row>
    <row r="722">
      <c r="L722" s="178"/>
      <c r="N722" s="178"/>
    </row>
    <row r="723">
      <c r="L723" s="178"/>
      <c r="N723" s="178"/>
    </row>
    <row r="724">
      <c r="L724" s="178"/>
      <c r="N724" s="178"/>
    </row>
    <row r="725">
      <c r="L725" s="178"/>
      <c r="N725" s="178"/>
    </row>
    <row r="726">
      <c r="L726" s="178"/>
      <c r="N726" s="178"/>
    </row>
    <row r="727">
      <c r="L727" s="178"/>
      <c r="N727" s="178"/>
    </row>
    <row r="728">
      <c r="L728" s="178"/>
      <c r="N728" s="178"/>
    </row>
    <row r="729">
      <c r="L729" s="178"/>
      <c r="N729" s="178"/>
    </row>
    <row r="730">
      <c r="L730" s="178"/>
      <c r="N730" s="178"/>
    </row>
    <row r="731">
      <c r="L731" s="178"/>
      <c r="N731" s="178"/>
    </row>
    <row r="732">
      <c r="L732" s="178"/>
      <c r="N732" s="178"/>
    </row>
    <row r="733">
      <c r="L733" s="178"/>
      <c r="N733" s="178"/>
    </row>
    <row r="734">
      <c r="L734" s="178"/>
      <c r="N734" s="178"/>
    </row>
    <row r="735">
      <c r="L735" s="178"/>
      <c r="N735" s="178"/>
    </row>
    <row r="736">
      <c r="L736" s="178"/>
      <c r="N736" s="178"/>
    </row>
    <row r="737">
      <c r="L737" s="178"/>
      <c r="N737" s="178"/>
    </row>
    <row r="738">
      <c r="L738" s="178"/>
      <c r="N738" s="178"/>
    </row>
    <row r="739">
      <c r="L739" s="178"/>
      <c r="N739" s="178"/>
    </row>
    <row r="740">
      <c r="L740" s="178"/>
      <c r="N740" s="178"/>
    </row>
    <row r="741">
      <c r="L741" s="178"/>
      <c r="N741" s="178"/>
    </row>
    <row r="742">
      <c r="L742" s="178"/>
      <c r="N742" s="178"/>
    </row>
    <row r="743">
      <c r="L743" s="178"/>
      <c r="N743" s="178"/>
    </row>
    <row r="744">
      <c r="L744" s="178"/>
      <c r="N744" s="178"/>
    </row>
    <row r="745">
      <c r="L745" s="178"/>
      <c r="N745" s="178"/>
    </row>
    <row r="746">
      <c r="L746" s="178"/>
      <c r="N746" s="178"/>
    </row>
    <row r="747">
      <c r="L747" s="178"/>
      <c r="N747" s="178"/>
    </row>
    <row r="748">
      <c r="L748" s="178"/>
      <c r="N748" s="178"/>
    </row>
    <row r="749">
      <c r="L749" s="178"/>
      <c r="N749" s="178"/>
    </row>
    <row r="750">
      <c r="L750" s="178"/>
      <c r="N750" s="178"/>
    </row>
    <row r="751">
      <c r="L751" s="178"/>
      <c r="N751" s="178"/>
    </row>
    <row r="752">
      <c r="L752" s="178"/>
      <c r="N752" s="178"/>
    </row>
    <row r="753">
      <c r="L753" s="178"/>
      <c r="N753" s="178"/>
    </row>
    <row r="754">
      <c r="L754" s="178"/>
      <c r="N754" s="178"/>
    </row>
    <row r="755">
      <c r="L755" s="178"/>
      <c r="N755" s="178"/>
    </row>
    <row r="756">
      <c r="L756" s="178"/>
      <c r="N756" s="178"/>
    </row>
    <row r="757">
      <c r="L757" s="178"/>
      <c r="N757" s="178"/>
    </row>
    <row r="758">
      <c r="L758" s="178"/>
      <c r="N758" s="178"/>
    </row>
    <row r="759">
      <c r="L759" s="178"/>
      <c r="N759" s="178"/>
    </row>
    <row r="760">
      <c r="L760" s="178"/>
      <c r="N760" s="178"/>
    </row>
    <row r="761">
      <c r="L761" s="178"/>
      <c r="N761" s="178"/>
    </row>
    <row r="762">
      <c r="L762" s="178"/>
      <c r="N762" s="178"/>
    </row>
    <row r="763">
      <c r="L763" s="178"/>
      <c r="N763" s="178"/>
    </row>
    <row r="764">
      <c r="L764" s="178"/>
      <c r="N764" s="178"/>
    </row>
    <row r="765">
      <c r="L765" s="178"/>
      <c r="N765" s="178"/>
    </row>
    <row r="766">
      <c r="L766" s="178"/>
      <c r="N766" s="178"/>
    </row>
    <row r="767">
      <c r="L767" s="178"/>
      <c r="N767" s="178"/>
    </row>
    <row r="768">
      <c r="L768" s="178"/>
      <c r="N768" s="178"/>
    </row>
    <row r="769">
      <c r="L769" s="178"/>
      <c r="N769" s="178"/>
    </row>
    <row r="770">
      <c r="L770" s="178"/>
      <c r="N770" s="178"/>
    </row>
    <row r="771">
      <c r="L771" s="178"/>
      <c r="N771" s="178"/>
    </row>
    <row r="772">
      <c r="L772" s="178"/>
      <c r="N772" s="178"/>
    </row>
    <row r="773">
      <c r="L773" s="178"/>
      <c r="N773" s="178"/>
    </row>
    <row r="774">
      <c r="L774" s="178"/>
      <c r="N774" s="178"/>
    </row>
    <row r="775">
      <c r="L775" s="178"/>
      <c r="N775" s="178"/>
    </row>
    <row r="776">
      <c r="L776" s="178"/>
      <c r="N776" s="178"/>
    </row>
    <row r="777">
      <c r="L777" s="178"/>
      <c r="N777" s="178"/>
    </row>
    <row r="778">
      <c r="L778" s="178"/>
      <c r="N778" s="178"/>
    </row>
    <row r="779">
      <c r="L779" s="178"/>
      <c r="N779" s="178"/>
    </row>
    <row r="780">
      <c r="L780" s="178"/>
      <c r="N780" s="178"/>
    </row>
    <row r="781">
      <c r="L781" s="178"/>
      <c r="N781" s="178"/>
    </row>
    <row r="782">
      <c r="L782" s="178"/>
      <c r="N782" s="178"/>
    </row>
    <row r="783">
      <c r="L783" s="178"/>
      <c r="N783" s="178"/>
    </row>
    <row r="784">
      <c r="L784" s="178"/>
      <c r="N784" s="178"/>
    </row>
    <row r="785">
      <c r="L785" s="178"/>
      <c r="N785" s="178"/>
    </row>
    <row r="786">
      <c r="L786" s="178"/>
      <c r="N786" s="178"/>
    </row>
    <row r="787">
      <c r="L787" s="178"/>
      <c r="N787" s="178"/>
    </row>
    <row r="788">
      <c r="L788" s="178"/>
      <c r="N788" s="178"/>
    </row>
    <row r="789">
      <c r="L789" s="178"/>
      <c r="N789" s="178"/>
    </row>
    <row r="790">
      <c r="L790" s="178"/>
      <c r="N790" s="178"/>
    </row>
    <row r="791">
      <c r="L791" s="178"/>
      <c r="N791" s="178"/>
    </row>
    <row r="792">
      <c r="L792" s="178"/>
      <c r="N792" s="178"/>
    </row>
    <row r="793">
      <c r="L793" s="178"/>
      <c r="N793" s="178"/>
    </row>
    <row r="794">
      <c r="L794" s="178"/>
      <c r="N794" s="178"/>
    </row>
    <row r="795">
      <c r="L795" s="178"/>
      <c r="N795" s="178"/>
    </row>
    <row r="796">
      <c r="L796" s="178"/>
      <c r="N796" s="178"/>
    </row>
    <row r="797">
      <c r="L797" s="178"/>
      <c r="N797" s="178"/>
    </row>
    <row r="798">
      <c r="L798" s="178"/>
      <c r="N798" s="178"/>
    </row>
    <row r="799">
      <c r="L799" s="178"/>
      <c r="N799" s="178"/>
    </row>
    <row r="800">
      <c r="L800" s="178"/>
      <c r="N800" s="178"/>
    </row>
    <row r="801">
      <c r="L801" s="178"/>
      <c r="N801" s="178"/>
    </row>
    <row r="802">
      <c r="L802" s="178"/>
      <c r="N802" s="178"/>
    </row>
    <row r="803">
      <c r="L803" s="178"/>
      <c r="N803" s="178"/>
    </row>
    <row r="804">
      <c r="L804" s="178"/>
      <c r="N804" s="178"/>
    </row>
    <row r="805">
      <c r="L805" s="178"/>
      <c r="N805" s="178"/>
    </row>
    <row r="806">
      <c r="L806" s="178"/>
      <c r="N806" s="178"/>
    </row>
    <row r="807">
      <c r="L807" s="178"/>
      <c r="N807" s="178"/>
    </row>
    <row r="808">
      <c r="L808" s="178"/>
      <c r="N808" s="178"/>
    </row>
    <row r="809">
      <c r="L809" s="178"/>
      <c r="N809" s="178"/>
    </row>
    <row r="810">
      <c r="L810" s="178"/>
      <c r="N810" s="178"/>
    </row>
    <row r="811">
      <c r="L811" s="178"/>
      <c r="N811" s="178"/>
    </row>
    <row r="812">
      <c r="L812" s="178"/>
      <c r="N812" s="178"/>
    </row>
    <row r="813">
      <c r="L813" s="178"/>
      <c r="N813" s="178"/>
    </row>
    <row r="814">
      <c r="L814" s="178"/>
      <c r="N814" s="178"/>
    </row>
    <row r="815">
      <c r="L815" s="178"/>
      <c r="N815" s="178"/>
    </row>
    <row r="816">
      <c r="L816" s="178"/>
      <c r="N816" s="178"/>
    </row>
    <row r="817">
      <c r="L817" s="178"/>
      <c r="N817" s="178"/>
    </row>
    <row r="818">
      <c r="L818" s="178"/>
      <c r="N818" s="178"/>
    </row>
    <row r="819">
      <c r="L819" s="178"/>
      <c r="N819" s="178"/>
    </row>
    <row r="820">
      <c r="L820" s="178"/>
      <c r="N820" s="178"/>
    </row>
    <row r="821">
      <c r="L821" s="178"/>
      <c r="N821" s="178"/>
    </row>
    <row r="822">
      <c r="L822" s="178"/>
      <c r="N822" s="178"/>
    </row>
    <row r="823">
      <c r="L823" s="178"/>
      <c r="N823" s="178"/>
    </row>
    <row r="824">
      <c r="L824" s="178"/>
      <c r="N824" s="178"/>
    </row>
    <row r="825">
      <c r="L825" s="178"/>
      <c r="N825" s="178"/>
    </row>
    <row r="826">
      <c r="L826" s="178"/>
      <c r="N826" s="178"/>
    </row>
    <row r="827">
      <c r="L827" s="178"/>
      <c r="N827" s="178"/>
    </row>
    <row r="828">
      <c r="L828" s="178"/>
      <c r="N828" s="178"/>
    </row>
    <row r="829">
      <c r="L829" s="178"/>
      <c r="N829" s="178"/>
    </row>
    <row r="830">
      <c r="L830" s="178"/>
      <c r="N830" s="178"/>
    </row>
    <row r="831">
      <c r="L831" s="178"/>
      <c r="N831" s="178"/>
    </row>
    <row r="832">
      <c r="L832" s="178"/>
      <c r="N832" s="178"/>
    </row>
    <row r="833">
      <c r="L833" s="178"/>
      <c r="N833" s="178"/>
    </row>
    <row r="834">
      <c r="L834" s="178"/>
      <c r="N834" s="178"/>
    </row>
    <row r="835">
      <c r="L835" s="178"/>
      <c r="N835" s="178"/>
    </row>
    <row r="836">
      <c r="L836" s="178"/>
      <c r="N836" s="178"/>
    </row>
    <row r="837">
      <c r="L837" s="178"/>
      <c r="N837" s="178"/>
    </row>
    <row r="838">
      <c r="L838" s="178"/>
      <c r="N838" s="178"/>
    </row>
    <row r="839">
      <c r="L839" s="178"/>
      <c r="N839" s="178"/>
    </row>
    <row r="840">
      <c r="L840" s="178"/>
      <c r="N840" s="178"/>
    </row>
    <row r="841">
      <c r="L841" s="178"/>
      <c r="N841" s="178"/>
    </row>
    <row r="842">
      <c r="L842" s="178"/>
      <c r="N842" s="178"/>
    </row>
    <row r="843">
      <c r="L843" s="178"/>
      <c r="N843" s="178"/>
    </row>
    <row r="844">
      <c r="L844" s="178"/>
      <c r="N844" s="178"/>
    </row>
    <row r="845">
      <c r="L845" s="178"/>
      <c r="N845" s="178"/>
    </row>
    <row r="846">
      <c r="L846" s="178"/>
      <c r="N846" s="178"/>
    </row>
    <row r="847">
      <c r="L847" s="178"/>
      <c r="N847" s="178"/>
    </row>
    <row r="848">
      <c r="L848" s="178"/>
      <c r="N848" s="178"/>
    </row>
    <row r="849">
      <c r="L849" s="178"/>
      <c r="N849" s="178"/>
    </row>
    <row r="850">
      <c r="L850" s="178"/>
      <c r="N850" s="178"/>
    </row>
    <row r="851">
      <c r="L851" s="178"/>
      <c r="N851" s="178"/>
    </row>
    <row r="852">
      <c r="L852" s="178"/>
      <c r="N852" s="178"/>
    </row>
    <row r="853">
      <c r="L853" s="178"/>
      <c r="N853" s="178"/>
    </row>
    <row r="854">
      <c r="L854" s="178"/>
      <c r="N854" s="178"/>
    </row>
    <row r="855">
      <c r="L855" s="178"/>
      <c r="N855" s="178"/>
    </row>
    <row r="856">
      <c r="L856" s="178"/>
      <c r="N856" s="178"/>
    </row>
    <row r="857">
      <c r="L857" s="178"/>
      <c r="N857" s="178"/>
    </row>
    <row r="858">
      <c r="L858" s="178"/>
      <c r="N858" s="178"/>
    </row>
    <row r="859">
      <c r="L859" s="178"/>
      <c r="N859" s="178"/>
    </row>
    <row r="860">
      <c r="L860" s="178"/>
      <c r="N860" s="178"/>
    </row>
    <row r="861">
      <c r="L861" s="178"/>
      <c r="N861" s="178"/>
    </row>
    <row r="862">
      <c r="L862" s="178"/>
      <c r="N862" s="178"/>
    </row>
    <row r="863">
      <c r="L863" s="178"/>
      <c r="N863" s="178"/>
    </row>
    <row r="864">
      <c r="L864" s="178"/>
      <c r="N864" s="178"/>
    </row>
    <row r="865">
      <c r="L865" s="178"/>
      <c r="N865" s="178"/>
    </row>
    <row r="866">
      <c r="L866" s="178"/>
      <c r="N866" s="178"/>
    </row>
    <row r="867">
      <c r="L867" s="178"/>
      <c r="N867" s="178"/>
    </row>
    <row r="868">
      <c r="L868" s="178"/>
      <c r="N868" s="178"/>
    </row>
    <row r="869">
      <c r="L869" s="178"/>
      <c r="N869" s="178"/>
    </row>
    <row r="870">
      <c r="L870" s="178"/>
      <c r="N870" s="178"/>
    </row>
    <row r="871">
      <c r="L871" s="178"/>
      <c r="N871" s="178"/>
    </row>
    <row r="872">
      <c r="L872" s="178"/>
      <c r="N872" s="178"/>
    </row>
    <row r="873">
      <c r="L873" s="178"/>
      <c r="N873" s="178"/>
    </row>
    <row r="874">
      <c r="L874" s="178"/>
      <c r="N874" s="178"/>
    </row>
    <row r="875">
      <c r="L875" s="178"/>
      <c r="N875" s="178"/>
    </row>
    <row r="876">
      <c r="L876" s="178"/>
      <c r="N876" s="178"/>
    </row>
    <row r="877">
      <c r="L877" s="178"/>
      <c r="N877" s="178"/>
    </row>
    <row r="878">
      <c r="L878" s="178"/>
      <c r="N878" s="178"/>
    </row>
    <row r="879">
      <c r="L879" s="178"/>
      <c r="N879" s="178"/>
    </row>
    <row r="880">
      <c r="L880" s="178"/>
      <c r="N880" s="178"/>
    </row>
    <row r="881">
      <c r="L881" s="178"/>
      <c r="N881" s="178"/>
    </row>
    <row r="882">
      <c r="L882" s="178"/>
      <c r="N882" s="178"/>
    </row>
    <row r="883">
      <c r="L883" s="178"/>
      <c r="N883" s="178"/>
    </row>
    <row r="884">
      <c r="L884" s="178"/>
      <c r="N884" s="178"/>
    </row>
    <row r="885">
      <c r="L885" s="178"/>
      <c r="N885" s="178"/>
    </row>
    <row r="886">
      <c r="L886" s="178"/>
      <c r="N886" s="178"/>
    </row>
    <row r="887">
      <c r="L887" s="178"/>
      <c r="N887" s="178"/>
    </row>
    <row r="888">
      <c r="L888" s="178"/>
      <c r="N888" s="178"/>
    </row>
    <row r="889">
      <c r="L889" s="178"/>
      <c r="N889" s="178"/>
    </row>
    <row r="890">
      <c r="L890" s="178"/>
      <c r="N890" s="178"/>
    </row>
    <row r="891">
      <c r="L891" s="178"/>
      <c r="N891" s="178"/>
    </row>
    <row r="892">
      <c r="L892" s="178"/>
      <c r="N892" s="178"/>
    </row>
    <row r="893">
      <c r="L893" s="178"/>
      <c r="N893" s="178"/>
    </row>
    <row r="894">
      <c r="L894" s="178"/>
      <c r="N894" s="178"/>
    </row>
    <row r="895">
      <c r="L895" s="178"/>
      <c r="N895" s="178"/>
    </row>
    <row r="896">
      <c r="L896" s="178"/>
      <c r="N896" s="178"/>
    </row>
    <row r="897">
      <c r="L897" s="178"/>
      <c r="N897" s="178"/>
    </row>
    <row r="898">
      <c r="L898" s="178"/>
      <c r="N898" s="178"/>
    </row>
    <row r="899">
      <c r="L899" s="178"/>
      <c r="N899" s="178"/>
    </row>
    <row r="900">
      <c r="L900" s="178"/>
      <c r="N900" s="178"/>
    </row>
    <row r="901">
      <c r="L901" s="178"/>
      <c r="N901" s="178"/>
    </row>
    <row r="902">
      <c r="L902" s="178"/>
      <c r="N902" s="178"/>
    </row>
    <row r="903">
      <c r="L903" s="178"/>
      <c r="N903" s="178"/>
    </row>
    <row r="904">
      <c r="L904" s="178"/>
      <c r="N904" s="178"/>
    </row>
    <row r="905">
      <c r="L905" s="178"/>
      <c r="N905" s="178"/>
    </row>
    <row r="906">
      <c r="L906" s="178"/>
      <c r="N906" s="178"/>
    </row>
    <row r="907">
      <c r="L907" s="178"/>
      <c r="N907" s="178"/>
    </row>
    <row r="908">
      <c r="L908" s="178"/>
      <c r="N908" s="178"/>
    </row>
    <row r="909">
      <c r="L909" s="178"/>
      <c r="N909" s="178"/>
    </row>
    <row r="910">
      <c r="L910" s="178"/>
      <c r="N910" s="178"/>
    </row>
    <row r="911">
      <c r="L911" s="178"/>
      <c r="N911" s="178"/>
    </row>
    <row r="912">
      <c r="L912" s="178"/>
      <c r="N912" s="178"/>
    </row>
    <row r="913">
      <c r="L913" s="178"/>
      <c r="N913" s="178"/>
    </row>
    <row r="914">
      <c r="L914" s="178"/>
      <c r="N914" s="178"/>
    </row>
    <row r="915">
      <c r="L915" s="178"/>
      <c r="N915" s="178"/>
    </row>
    <row r="916">
      <c r="L916" s="178"/>
      <c r="N916" s="178"/>
    </row>
    <row r="917">
      <c r="L917" s="178"/>
      <c r="N917" s="178"/>
    </row>
    <row r="918">
      <c r="L918" s="178"/>
      <c r="N918" s="178"/>
    </row>
    <row r="919">
      <c r="L919" s="178"/>
      <c r="N919" s="178"/>
    </row>
    <row r="920">
      <c r="L920" s="178"/>
      <c r="N920" s="178"/>
    </row>
    <row r="921">
      <c r="L921" s="178"/>
      <c r="N921" s="178"/>
    </row>
    <row r="922">
      <c r="L922" s="178"/>
      <c r="N922" s="178"/>
    </row>
    <row r="923">
      <c r="L923" s="178"/>
      <c r="N923" s="178"/>
    </row>
    <row r="924">
      <c r="L924" s="178"/>
      <c r="N924" s="178"/>
    </row>
    <row r="925">
      <c r="L925" s="178"/>
      <c r="N925" s="178"/>
    </row>
    <row r="926">
      <c r="L926" s="178"/>
      <c r="N926" s="178"/>
    </row>
    <row r="927">
      <c r="L927" s="178"/>
      <c r="N927" s="178"/>
    </row>
    <row r="928">
      <c r="L928" s="178"/>
      <c r="N928" s="178"/>
    </row>
    <row r="929">
      <c r="L929" s="178"/>
      <c r="N929" s="178"/>
    </row>
    <row r="930">
      <c r="L930" s="178"/>
      <c r="N930" s="178"/>
    </row>
    <row r="931">
      <c r="L931" s="178"/>
      <c r="N931" s="178"/>
    </row>
    <row r="932">
      <c r="L932" s="178"/>
      <c r="N932" s="178"/>
    </row>
    <row r="933">
      <c r="L933" s="178"/>
      <c r="N933" s="178"/>
    </row>
    <row r="934">
      <c r="L934" s="178"/>
      <c r="N934" s="178"/>
    </row>
    <row r="935">
      <c r="L935" s="178"/>
      <c r="N935" s="178"/>
    </row>
    <row r="936">
      <c r="L936" s="178"/>
      <c r="N936" s="178"/>
    </row>
    <row r="937">
      <c r="L937" s="178"/>
      <c r="N937" s="178"/>
    </row>
    <row r="938">
      <c r="L938" s="178"/>
      <c r="N938" s="178"/>
    </row>
    <row r="939">
      <c r="L939" s="178"/>
      <c r="N939" s="178"/>
    </row>
    <row r="940">
      <c r="L940" s="178"/>
      <c r="N940" s="178"/>
    </row>
    <row r="941">
      <c r="L941" s="178"/>
      <c r="N941" s="178"/>
    </row>
    <row r="942">
      <c r="L942" s="178"/>
      <c r="N942" s="178"/>
    </row>
    <row r="943">
      <c r="L943" s="178"/>
      <c r="N943" s="178"/>
    </row>
    <row r="944">
      <c r="L944" s="178"/>
      <c r="N944" s="178"/>
    </row>
    <row r="945">
      <c r="L945" s="178"/>
      <c r="N945" s="178"/>
    </row>
    <row r="946">
      <c r="L946" s="178"/>
      <c r="N946" s="178"/>
    </row>
    <row r="947">
      <c r="L947" s="178"/>
      <c r="N947" s="178"/>
    </row>
    <row r="948">
      <c r="L948" s="178"/>
      <c r="N948" s="178"/>
    </row>
    <row r="949">
      <c r="L949" s="178"/>
      <c r="N949" s="178"/>
    </row>
    <row r="950">
      <c r="L950" s="178"/>
      <c r="N950" s="178"/>
    </row>
    <row r="951">
      <c r="L951" s="178"/>
      <c r="N951" s="178"/>
    </row>
    <row r="952">
      <c r="L952" s="178"/>
      <c r="N952" s="178"/>
    </row>
    <row r="953">
      <c r="L953" s="178"/>
      <c r="N953" s="178"/>
    </row>
    <row r="954">
      <c r="L954" s="178"/>
      <c r="N954" s="178"/>
    </row>
    <row r="955">
      <c r="L955" s="178"/>
      <c r="N955" s="178"/>
    </row>
    <row r="956">
      <c r="L956" s="178"/>
      <c r="N956" s="178"/>
    </row>
    <row r="957">
      <c r="L957" s="178"/>
      <c r="N957" s="178"/>
    </row>
    <row r="958">
      <c r="L958" s="178"/>
      <c r="N958" s="178"/>
    </row>
    <row r="959">
      <c r="L959" s="178"/>
      <c r="N959" s="178"/>
    </row>
    <row r="960">
      <c r="L960" s="178"/>
      <c r="N960" s="178"/>
    </row>
    <row r="961">
      <c r="L961" s="178"/>
      <c r="N961" s="178"/>
    </row>
    <row r="962">
      <c r="L962" s="178"/>
      <c r="N962" s="178"/>
    </row>
    <row r="963">
      <c r="L963" s="178"/>
      <c r="N963" s="178"/>
    </row>
    <row r="964">
      <c r="L964" s="178"/>
      <c r="N964" s="178"/>
    </row>
    <row r="965">
      <c r="L965" s="178"/>
      <c r="N965" s="178"/>
    </row>
    <row r="966">
      <c r="L966" s="178"/>
      <c r="N966" s="178"/>
    </row>
    <row r="967">
      <c r="L967" s="178"/>
      <c r="N967" s="178"/>
    </row>
    <row r="968">
      <c r="L968" s="178"/>
      <c r="N968" s="178"/>
    </row>
    <row r="969">
      <c r="L969" s="178"/>
      <c r="N969" s="178"/>
    </row>
    <row r="970">
      <c r="L970" s="178"/>
      <c r="N970" s="178"/>
    </row>
    <row r="971">
      <c r="L971" s="178"/>
      <c r="N971" s="178"/>
    </row>
    <row r="972">
      <c r="L972" s="178"/>
      <c r="N972" s="178"/>
    </row>
    <row r="973">
      <c r="L973" s="178"/>
      <c r="N973" s="178"/>
    </row>
    <row r="974">
      <c r="L974" s="178"/>
      <c r="N974" s="178"/>
    </row>
    <row r="975">
      <c r="L975" s="178"/>
      <c r="N975" s="178"/>
    </row>
    <row r="976">
      <c r="L976" s="178"/>
      <c r="N976" s="178"/>
    </row>
    <row r="977">
      <c r="L977" s="178"/>
      <c r="N977" s="178"/>
    </row>
    <row r="978">
      <c r="L978" s="178"/>
      <c r="N978" s="178"/>
    </row>
    <row r="979">
      <c r="L979" s="178"/>
      <c r="N979" s="178"/>
    </row>
    <row r="980">
      <c r="L980" s="178"/>
      <c r="N980" s="178"/>
    </row>
    <row r="981">
      <c r="L981" s="178"/>
      <c r="N981" s="178"/>
    </row>
    <row r="982">
      <c r="L982" s="178"/>
      <c r="N982" s="178"/>
    </row>
    <row r="983">
      <c r="L983" s="178"/>
      <c r="N983" s="178"/>
    </row>
    <row r="984">
      <c r="L984" s="178"/>
      <c r="N984" s="178"/>
    </row>
    <row r="985">
      <c r="L985" s="178"/>
      <c r="N985" s="178"/>
    </row>
    <row r="986">
      <c r="L986" s="178"/>
      <c r="N986" s="178"/>
    </row>
    <row r="987">
      <c r="L987" s="178"/>
      <c r="N987" s="178"/>
    </row>
    <row r="988">
      <c r="L988" s="178"/>
      <c r="N988" s="178"/>
    </row>
    <row r="989">
      <c r="L989" s="178"/>
      <c r="N989" s="178"/>
    </row>
    <row r="990">
      <c r="L990" s="178"/>
      <c r="N990" s="178"/>
    </row>
    <row r="991">
      <c r="L991" s="178"/>
      <c r="N991" s="178"/>
    </row>
    <row r="992">
      <c r="L992" s="178"/>
      <c r="N992" s="178"/>
    </row>
    <row r="993">
      <c r="L993" s="178"/>
      <c r="N993" s="178"/>
    </row>
    <row r="994">
      <c r="L994" s="178"/>
      <c r="N994" s="178"/>
    </row>
    <row r="995">
      <c r="L995" s="178"/>
      <c r="N995" s="178"/>
    </row>
    <row r="996">
      <c r="L996" s="178"/>
      <c r="N996" s="178"/>
    </row>
    <row r="997">
      <c r="L997" s="178"/>
      <c r="N997" s="178"/>
    </row>
    <row r="998">
      <c r="L998" s="178"/>
      <c r="N998" s="178"/>
    </row>
    <row r="999">
      <c r="L999" s="178"/>
      <c r="N999" s="178"/>
    </row>
    <row r="1000">
      <c r="L1000" s="178"/>
      <c r="N1000" s="178"/>
    </row>
    <row r="1001">
      <c r="L1001" s="178"/>
      <c r="N1001" s="178"/>
    </row>
    <row r="1002">
      <c r="L1002" s="178"/>
      <c r="N1002" s="178"/>
    </row>
    <row r="1003">
      <c r="L1003" s="178"/>
      <c r="N1003" s="178"/>
    </row>
    <row r="1004">
      <c r="L1004" s="178"/>
      <c r="N1004" s="178"/>
    </row>
    <row r="1005">
      <c r="L1005" s="178"/>
      <c r="N1005" s="178"/>
    </row>
    <row r="1006">
      <c r="L1006" s="178"/>
      <c r="N1006" s="178"/>
    </row>
    <row r="1007">
      <c r="L1007" s="178"/>
      <c r="N1007" s="178"/>
    </row>
    <row r="1008">
      <c r="L1008" s="178"/>
      <c r="N1008" s="178"/>
    </row>
    <row r="1009">
      <c r="L1009" s="178"/>
      <c r="N1009" s="178"/>
    </row>
    <row r="1010">
      <c r="L1010" s="178"/>
      <c r="N1010" s="178"/>
    </row>
    <row r="1011">
      <c r="L1011" s="178"/>
      <c r="N1011" s="178"/>
    </row>
    <row r="1012">
      <c r="L1012" s="178"/>
      <c r="N1012" s="178"/>
    </row>
    <row r="1013">
      <c r="L1013" s="178"/>
      <c r="N1013" s="178"/>
    </row>
    <row r="1014">
      <c r="L1014" s="178"/>
      <c r="N1014" s="178"/>
    </row>
    <row r="1015">
      <c r="L1015" s="178"/>
      <c r="N1015" s="178"/>
    </row>
    <row r="1016">
      <c r="L1016" s="178"/>
      <c r="N1016" s="178"/>
    </row>
    <row r="1017">
      <c r="L1017" s="178"/>
      <c r="N1017" s="178"/>
    </row>
    <row r="1018">
      <c r="L1018" s="178"/>
      <c r="N1018" s="178"/>
    </row>
    <row r="1019">
      <c r="L1019" s="178"/>
      <c r="N1019" s="178"/>
    </row>
    <row r="1020">
      <c r="L1020" s="178"/>
      <c r="N1020" s="178"/>
    </row>
    <row r="1021">
      <c r="L1021" s="178"/>
      <c r="N1021" s="178"/>
    </row>
    <row r="1022">
      <c r="L1022" s="178"/>
      <c r="N1022" s="178"/>
    </row>
    <row r="1023">
      <c r="L1023" s="178"/>
      <c r="N1023" s="178"/>
    </row>
    <row r="1024">
      <c r="L1024" s="178"/>
      <c r="N1024" s="178"/>
    </row>
    <row r="1025">
      <c r="L1025" s="178"/>
      <c r="N1025" s="178"/>
    </row>
    <row r="1026">
      <c r="L1026" s="178"/>
      <c r="N1026" s="178"/>
    </row>
    <row r="1027">
      <c r="L1027" s="178"/>
      <c r="N1027" s="178"/>
    </row>
    <row r="1028">
      <c r="L1028" s="178"/>
      <c r="N1028" s="178"/>
    </row>
    <row r="1029">
      <c r="L1029" s="178"/>
      <c r="N1029" s="178"/>
    </row>
    <row r="1030">
      <c r="L1030" s="178"/>
      <c r="N1030" s="178"/>
    </row>
    <row r="1031">
      <c r="L1031" s="178"/>
      <c r="N1031" s="178"/>
    </row>
    <row r="1032">
      <c r="L1032" s="178"/>
      <c r="N1032" s="178"/>
    </row>
    <row r="1033">
      <c r="L1033" s="178"/>
      <c r="N1033" s="178"/>
    </row>
    <row r="1034">
      <c r="L1034" s="178"/>
      <c r="N1034" s="178"/>
    </row>
    <row r="1035">
      <c r="L1035" s="178"/>
      <c r="N1035" s="178"/>
    </row>
    <row r="1036">
      <c r="L1036" s="178"/>
      <c r="N1036" s="178"/>
    </row>
    <row r="1037">
      <c r="L1037" s="178"/>
      <c r="N1037" s="178"/>
    </row>
    <row r="1038">
      <c r="L1038" s="178"/>
      <c r="N1038" s="178"/>
    </row>
    <row r="1039">
      <c r="L1039" s="178"/>
      <c r="N1039" s="178"/>
    </row>
    <row r="1040">
      <c r="L1040" s="178"/>
      <c r="N1040" s="178"/>
    </row>
    <row r="1041">
      <c r="L1041" s="178"/>
      <c r="N1041" s="178"/>
    </row>
    <row r="1042">
      <c r="L1042" s="178"/>
      <c r="N1042" s="178"/>
    </row>
    <row r="1043">
      <c r="L1043" s="178"/>
      <c r="N1043" s="178"/>
    </row>
    <row r="1044">
      <c r="L1044" s="178"/>
      <c r="N1044" s="178"/>
    </row>
    <row r="1045">
      <c r="L1045" s="178"/>
      <c r="N1045" s="178"/>
    </row>
    <row r="1046">
      <c r="L1046" s="178"/>
      <c r="N1046" s="178"/>
    </row>
    <row r="1047">
      <c r="L1047" s="178"/>
      <c r="N1047" s="178"/>
    </row>
    <row r="1048">
      <c r="L1048" s="178"/>
      <c r="N1048" s="178"/>
    </row>
    <row r="1049">
      <c r="L1049" s="178"/>
      <c r="N1049" s="178"/>
    </row>
    <row r="1050">
      <c r="L1050" s="178"/>
      <c r="N1050" s="178"/>
    </row>
    <row r="1051">
      <c r="L1051" s="178"/>
      <c r="N1051" s="178"/>
    </row>
    <row r="1052">
      <c r="L1052" s="178"/>
      <c r="N1052" s="178"/>
    </row>
    <row r="1053">
      <c r="L1053" s="178"/>
      <c r="N1053" s="178"/>
    </row>
    <row r="1054">
      <c r="L1054" s="178"/>
      <c r="N1054" s="178"/>
    </row>
    <row r="1055">
      <c r="L1055" s="178"/>
      <c r="N1055" s="178"/>
    </row>
    <row r="1056">
      <c r="L1056" s="178"/>
      <c r="N1056" s="178"/>
    </row>
    <row r="1057">
      <c r="L1057" s="178"/>
      <c r="N1057" s="178"/>
    </row>
    <row r="1058">
      <c r="L1058" s="178"/>
      <c r="N1058" s="178"/>
    </row>
    <row r="1059">
      <c r="L1059" s="178"/>
      <c r="N1059" s="178"/>
    </row>
    <row r="1060">
      <c r="L1060" s="178"/>
      <c r="N1060" s="178"/>
    </row>
    <row r="1061">
      <c r="L1061" s="178"/>
      <c r="N1061" s="178"/>
    </row>
    <row r="1062">
      <c r="L1062" s="178"/>
      <c r="N1062" s="178"/>
    </row>
    <row r="1063">
      <c r="L1063" s="178"/>
      <c r="N1063" s="178"/>
    </row>
    <row r="1064">
      <c r="L1064" s="178"/>
      <c r="N1064" s="178"/>
    </row>
    <row r="1065">
      <c r="L1065" s="178"/>
      <c r="N1065" s="178"/>
    </row>
    <row r="1066">
      <c r="L1066" s="178"/>
      <c r="N1066" s="178"/>
    </row>
    <row r="1067">
      <c r="L1067" s="178"/>
      <c r="N1067" s="178"/>
    </row>
    <row r="1068">
      <c r="L1068" s="178"/>
      <c r="N1068" s="178"/>
    </row>
  </sheetData>
  <hyperlinks>
    <hyperlink r:id="rId1" ref="M2"/>
    <hyperlink r:id="rId2" ref="O2"/>
    <hyperlink r:id="rId3" ref="L3"/>
    <hyperlink r:id="rId4" ref="G4"/>
    <hyperlink r:id="rId5" ref="H4"/>
    <hyperlink r:id="rId6" ref="M5"/>
    <hyperlink r:id="rId7" ref="O5"/>
    <hyperlink r:id="rId8" ref="L6"/>
    <hyperlink r:id="rId9" ref="G7"/>
    <hyperlink r:id="rId10" ref="H7"/>
    <hyperlink r:id="rId11" ref="M8"/>
    <hyperlink r:id="rId12" ref="O8"/>
    <hyperlink r:id="rId13" ref="L9"/>
    <hyperlink r:id="rId14" ref="G10"/>
    <hyperlink r:id="rId15" ref="H10"/>
    <hyperlink r:id="rId16" ref="L12"/>
    <hyperlink r:id="rId17" ref="N12"/>
    <hyperlink r:id="rId18" ref="K13"/>
    <hyperlink r:id="rId19" ref="F14"/>
    <hyperlink r:id="rId20" ref="G14"/>
    <hyperlink r:id="rId21" ref="L15"/>
    <hyperlink r:id="rId22" ref="K16"/>
    <hyperlink r:id="rId23" ref="F17"/>
    <hyperlink r:id="rId24" ref="G17"/>
    <hyperlink r:id="rId25" ref="L18"/>
    <hyperlink r:id="rId26" ref="K19"/>
    <hyperlink r:id="rId27" ref="F20"/>
    <hyperlink r:id="rId28" ref="G20"/>
    <hyperlink r:id="rId29" ref="L21"/>
    <hyperlink r:id="rId30" ref="K22"/>
    <hyperlink r:id="rId31" ref="F23"/>
    <hyperlink r:id="rId32" ref="G23"/>
    <hyperlink r:id="rId33" ref="L24"/>
    <hyperlink r:id="rId34" ref="N24"/>
    <hyperlink r:id="rId35" ref="K25"/>
    <hyperlink r:id="rId36" ref="F26"/>
    <hyperlink r:id="rId37" ref="G26"/>
    <hyperlink r:id="rId38" ref="L27"/>
    <hyperlink r:id="rId39" ref="N27"/>
    <hyperlink r:id="rId40" ref="K28"/>
    <hyperlink r:id="rId41" ref="F29"/>
    <hyperlink r:id="rId42" ref="G29"/>
    <hyperlink r:id="rId43" ref="N30"/>
    <hyperlink r:id="rId44" ref="K31"/>
    <hyperlink r:id="rId45" ref="F32"/>
    <hyperlink r:id="rId46" ref="G32"/>
    <hyperlink r:id="rId47" ref="N33"/>
    <hyperlink r:id="rId48" ref="K34"/>
    <hyperlink r:id="rId49" ref="F35"/>
    <hyperlink r:id="rId50" ref="G35"/>
    <hyperlink r:id="rId51" ref="N36"/>
    <hyperlink r:id="rId52" ref="K37"/>
    <hyperlink r:id="rId53" ref="F38"/>
    <hyperlink r:id="rId54" ref="G38"/>
    <hyperlink r:id="rId55" ref="L39"/>
    <hyperlink r:id="rId56" ref="N39"/>
    <hyperlink r:id="rId57" ref="K40"/>
    <hyperlink r:id="rId58" ref="F41"/>
    <hyperlink r:id="rId59" ref="G41"/>
    <hyperlink r:id="rId60" ref="L42"/>
    <hyperlink r:id="rId61" ref="N42"/>
    <hyperlink r:id="rId62" ref="K43"/>
    <hyperlink r:id="rId63" ref="F44"/>
    <hyperlink r:id="rId64" ref="G44"/>
    <hyperlink r:id="rId65" ref="L45"/>
    <hyperlink r:id="rId66" ref="N45"/>
    <hyperlink r:id="rId67" ref="K46"/>
    <hyperlink r:id="rId68" ref="F47"/>
    <hyperlink r:id="rId69" ref="G47"/>
    <hyperlink r:id="rId70" ref="L48"/>
    <hyperlink r:id="rId71" ref="N48"/>
    <hyperlink r:id="rId72" ref="K49"/>
    <hyperlink r:id="rId73" ref="F50"/>
    <hyperlink r:id="rId74" ref="G50"/>
    <hyperlink r:id="rId75" ref="L51"/>
    <hyperlink r:id="rId76" ref="N51"/>
    <hyperlink r:id="rId77" ref="K52"/>
    <hyperlink r:id="rId78" ref="F53"/>
    <hyperlink r:id="rId79" ref="G53"/>
    <hyperlink r:id="rId80" ref="L54"/>
    <hyperlink r:id="rId81" ref="N54"/>
    <hyperlink r:id="rId82" ref="K55"/>
    <hyperlink r:id="rId83" ref="F56"/>
    <hyperlink r:id="rId84" ref="G56"/>
    <hyperlink r:id="rId85" ref="K58"/>
    <hyperlink r:id="rId86" ref="F59"/>
    <hyperlink r:id="rId87" ref="G59"/>
    <hyperlink r:id="rId88" ref="L60"/>
    <hyperlink r:id="rId89" ref="N60"/>
    <hyperlink r:id="rId90" ref="K61"/>
    <hyperlink r:id="rId91" ref="F62"/>
    <hyperlink r:id="rId92" ref="G62"/>
    <hyperlink r:id="rId93" ref="L63"/>
    <hyperlink r:id="rId94" ref="N63"/>
    <hyperlink r:id="rId95" ref="K64"/>
    <hyperlink r:id="rId96" ref="F65"/>
    <hyperlink r:id="rId97" ref="G65"/>
    <hyperlink r:id="rId98" ref="L66"/>
    <hyperlink r:id="rId99" ref="N66"/>
    <hyperlink r:id="rId100" ref="K67"/>
    <hyperlink r:id="rId101" ref="F68"/>
    <hyperlink r:id="rId102" ref="G68"/>
    <hyperlink r:id="rId103" ref="H69"/>
    <hyperlink r:id="rId104" ref="L69"/>
    <hyperlink r:id="rId105" ref="N69"/>
    <hyperlink r:id="rId106" ref="K70"/>
    <hyperlink r:id="rId107" ref="F71"/>
    <hyperlink r:id="rId108" ref="G71"/>
    <hyperlink r:id="rId109" ref="H72"/>
    <hyperlink r:id="rId110" ref="L72"/>
    <hyperlink r:id="rId111" ref="N72"/>
    <hyperlink r:id="rId112" ref="K73"/>
    <hyperlink r:id="rId113" ref="F74"/>
    <hyperlink r:id="rId114" ref="G74"/>
    <hyperlink r:id="rId115" ref="H75"/>
    <hyperlink r:id="rId116" ref="L75"/>
    <hyperlink r:id="rId117" ref="N75"/>
    <hyperlink r:id="rId118" ref="K76"/>
    <hyperlink r:id="rId119" ref="F77"/>
    <hyperlink r:id="rId120" ref="G77"/>
    <hyperlink r:id="rId121" ref="H78"/>
    <hyperlink r:id="rId122" ref="L78"/>
    <hyperlink r:id="rId123" ref="N78"/>
    <hyperlink r:id="rId124" ref="K79"/>
    <hyperlink r:id="rId125" ref="F80"/>
    <hyperlink r:id="rId126" ref="G80"/>
    <hyperlink r:id="rId127" ref="H81"/>
    <hyperlink r:id="rId128" ref="L81"/>
    <hyperlink r:id="rId129" ref="N81"/>
    <hyperlink r:id="rId130" ref="K82"/>
    <hyperlink r:id="rId131" ref="F83"/>
    <hyperlink r:id="rId132" ref="G83"/>
    <hyperlink r:id="rId133" ref="H84"/>
    <hyperlink r:id="rId134" ref="L84"/>
    <hyperlink r:id="rId135" ref="N84"/>
    <hyperlink r:id="rId136" ref="K85"/>
    <hyperlink r:id="rId137" ref="F86"/>
    <hyperlink r:id="rId138" ref="G86"/>
    <hyperlink r:id="rId139" ref="H87"/>
    <hyperlink r:id="rId140" ref="L87"/>
    <hyperlink r:id="rId141" ref="N87"/>
    <hyperlink r:id="rId142" ref="K88"/>
    <hyperlink r:id="rId143" ref="F89"/>
    <hyperlink r:id="rId144" ref="G89"/>
    <hyperlink r:id="rId145" ref="H90"/>
    <hyperlink r:id="rId146" ref="L90"/>
    <hyperlink r:id="rId147" ref="N90"/>
    <hyperlink r:id="rId148" ref="K91"/>
    <hyperlink r:id="rId149" ref="F92"/>
    <hyperlink r:id="rId150" ref="G92"/>
    <hyperlink r:id="rId151" ref="H93"/>
    <hyperlink r:id="rId152" ref="L93"/>
    <hyperlink r:id="rId153" ref="N93"/>
    <hyperlink r:id="rId154" ref="K94"/>
    <hyperlink r:id="rId155" ref="F95"/>
    <hyperlink r:id="rId156" ref="G95"/>
    <hyperlink r:id="rId157" ref="H96"/>
    <hyperlink r:id="rId158" ref="L96"/>
    <hyperlink r:id="rId159" ref="N96"/>
    <hyperlink r:id="rId160" ref="K97"/>
    <hyperlink r:id="rId161" ref="F98"/>
    <hyperlink r:id="rId162" ref="G98"/>
    <hyperlink r:id="rId163" ref="H99"/>
    <hyperlink r:id="rId164" ref="L99"/>
    <hyperlink r:id="rId165" ref="N99"/>
    <hyperlink r:id="rId166" ref="K100"/>
    <hyperlink r:id="rId167" ref="F101"/>
    <hyperlink r:id="rId168" ref="G101"/>
    <hyperlink r:id="rId169" ref="H102"/>
    <hyperlink r:id="rId170" ref="L102"/>
    <hyperlink r:id="rId171" ref="N102"/>
    <hyperlink r:id="rId172" ref="K103"/>
    <hyperlink r:id="rId173" ref="F104"/>
    <hyperlink r:id="rId174" ref="G104"/>
    <hyperlink r:id="rId175" ref="H105"/>
    <hyperlink r:id="rId176" ref="L105"/>
    <hyperlink r:id="rId177" ref="N105"/>
    <hyperlink r:id="rId178" ref="K106"/>
    <hyperlink r:id="rId179" ref="F107"/>
    <hyperlink r:id="rId180" ref="G107"/>
    <hyperlink r:id="rId181" ref="H108"/>
    <hyperlink r:id="rId182" ref="L108"/>
    <hyperlink r:id="rId183" ref="N108"/>
    <hyperlink r:id="rId184" ref="K109"/>
    <hyperlink r:id="rId185" ref="F110"/>
    <hyperlink r:id="rId186" ref="G110"/>
    <hyperlink r:id="rId187" ref="H111"/>
    <hyperlink r:id="rId188" ref="L111"/>
    <hyperlink r:id="rId189" ref="N111"/>
    <hyperlink r:id="rId190" ref="K112"/>
    <hyperlink r:id="rId191" ref="F113"/>
    <hyperlink r:id="rId192" ref="G113"/>
    <hyperlink r:id="rId193" ref="H114"/>
    <hyperlink r:id="rId194" ref="L114"/>
    <hyperlink r:id="rId195" ref="N114"/>
    <hyperlink r:id="rId196" ref="K115"/>
    <hyperlink r:id="rId197" ref="F116"/>
    <hyperlink r:id="rId198" ref="G116"/>
    <hyperlink r:id="rId199" ref="H117"/>
    <hyperlink r:id="rId200" ref="L117"/>
    <hyperlink r:id="rId201" ref="N117"/>
    <hyperlink r:id="rId202" ref="K118"/>
    <hyperlink r:id="rId203" ref="F119"/>
    <hyperlink r:id="rId204" ref="G119"/>
    <hyperlink r:id="rId205" ref="H121"/>
    <hyperlink r:id="rId206" ref="F123"/>
    <hyperlink r:id="rId207" ref="G123"/>
    <hyperlink r:id="rId208" ref="H124"/>
    <hyperlink r:id="rId209" ref="F126"/>
    <hyperlink r:id="rId210" ref="G126"/>
    <hyperlink r:id="rId211" ref="H127"/>
    <hyperlink r:id="rId212" ref="F129"/>
    <hyperlink r:id="rId213" ref="G129"/>
    <hyperlink r:id="rId214" ref="H130"/>
    <hyperlink r:id="rId215" ref="F132"/>
    <hyperlink r:id="rId216" ref="G132"/>
    <hyperlink r:id="rId217" ref="H133"/>
    <hyperlink r:id="rId218" ref="F135"/>
    <hyperlink r:id="rId219" ref="G135"/>
    <hyperlink r:id="rId220" ref="H136"/>
    <hyperlink r:id="rId221" ref="F138"/>
    <hyperlink r:id="rId222" ref="G138"/>
    <hyperlink r:id="rId223" ref="H139"/>
    <hyperlink r:id="rId224" ref="F141"/>
    <hyperlink r:id="rId225" ref="G141"/>
    <hyperlink r:id="rId226" ref="H142"/>
    <hyperlink r:id="rId227" ref="F144"/>
    <hyperlink r:id="rId228" ref="G144"/>
    <hyperlink r:id="rId229" ref="H145"/>
    <hyperlink r:id="rId230" ref="F147"/>
    <hyperlink r:id="rId231" ref="G147"/>
    <hyperlink r:id="rId232" ref="H148"/>
    <hyperlink r:id="rId233" ref="F150"/>
    <hyperlink r:id="rId234" ref="G150"/>
    <hyperlink r:id="rId235" ref="H151"/>
    <hyperlink r:id="rId236" ref="F153"/>
    <hyperlink r:id="rId237" ref="G153"/>
    <hyperlink r:id="rId238" ref="H154"/>
    <hyperlink r:id="rId239" ref="F156"/>
    <hyperlink r:id="rId240" ref="G156"/>
    <hyperlink r:id="rId241" ref="H157"/>
    <hyperlink r:id="rId242" ref="F159"/>
    <hyperlink r:id="rId243" ref="G159"/>
    <hyperlink r:id="rId244" ref="H160"/>
    <hyperlink r:id="rId245" ref="F162"/>
    <hyperlink r:id="rId246" ref="G162"/>
    <hyperlink r:id="rId247" ref="H163"/>
    <hyperlink r:id="rId248" ref="F165"/>
    <hyperlink r:id="rId249" ref="G165"/>
    <hyperlink r:id="rId250" ref="H166"/>
    <hyperlink r:id="rId251" ref="F168"/>
    <hyperlink r:id="rId252" ref="G168"/>
    <hyperlink r:id="rId253" ref="H169"/>
    <hyperlink r:id="rId254" ref="F171"/>
    <hyperlink r:id="rId255" ref="G171"/>
    <hyperlink r:id="rId256" ref="H172"/>
    <hyperlink r:id="rId257" ref="F174"/>
    <hyperlink r:id="rId258" ref="G174"/>
    <hyperlink r:id="rId259" ref="H176"/>
    <hyperlink r:id="rId260" ref="F178"/>
    <hyperlink r:id="rId261" ref="G178"/>
    <hyperlink r:id="rId262" ref="H179"/>
    <hyperlink r:id="rId263" ref="F181"/>
    <hyperlink r:id="rId264" ref="G181"/>
    <hyperlink r:id="rId265" ref="H182"/>
    <hyperlink r:id="rId266" ref="F184"/>
    <hyperlink r:id="rId267" ref="G184"/>
    <hyperlink r:id="rId268" ref="H185"/>
    <hyperlink r:id="rId269" ref="F187"/>
    <hyperlink r:id="rId270" ref="G187"/>
    <hyperlink r:id="rId271" ref="H188"/>
    <hyperlink r:id="rId272" ref="F190"/>
    <hyperlink r:id="rId273" ref="G190"/>
    <hyperlink r:id="rId274" ref="H191"/>
    <hyperlink r:id="rId275" ref="F193"/>
    <hyperlink r:id="rId276" ref="G193"/>
    <hyperlink r:id="rId277" ref="H194"/>
    <hyperlink r:id="rId278" ref="F196"/>
    <hyperlink r:id="rId279" ref="G196"/>
    <hyperlink r:id="rId280" ref="H197"/>
    <hyperlink r:id="rId281" ref="F199"/>
    <hyperlink r:id="rId282" ref="G199"/>
    <hyperlink r:id="rId283" ref="H200"/>
    <hyperlink r:id="rId284" ref="F202"/>
    <hyperlink r:id="rId285" ref="G202"/>
    <hyperlink r:id="rId286" ref="H203"/>
    <hyperlink r:id="rId287" ref="F205"/>
    <hyperlink r:id="rId288" ref="G205"/>
    <hyperlink r:id="rId289" ref="H206"/>
    <hyperlink r:id="rId290" ref="F208"/>
    <hyperlink r:id="rId291" ref="G208"/>
    <hyperlink r:id="rId292" ref="H209"/>
    <hyperlink r:id="rId293" ref="F211"/>
    <hyperlink r:id="rId294" ref="G211"/>
    <hyperlink r:id="rId295" ref="H212"/>
    <hyperlink r:id="rId296" ref="F214"/>
    <hyperlink r:id="rId297" ref="G214"/>
    <hyperlink r:id="rId298" ref="H215"/>
    <hyperlink r:id="rId299" ref="F217"/>
    <hyperlink r:id="rId300" ref="G217"/>
    <hyperlink r:id="rId301" ref="H218"/>
    <hyperlink r:id="rId302" ref="F220"/>
    <hyperlink r:id="rId303" ref="G220"/>
  </hyperlinks>
  <drawing r:id="rId30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443</v>
      </c>
      <c r="B1" s="148" t="s">
        <v>800</v>
      </c>
      <c r="C1" s="7" t="s">
        <v>801</v>
      </c>
      <c r="D1" s="7" t="s">
        <v>802</v>
      </c>
      <c r="E1" s="69" t="s">
        <v>803</v>
      </c>
      <c r="F1" s="7" t="s">
        <v>804</v>
      </c>
      <c r="G1" s="7" t="s">
        <v>805</v>
      </c>
      <c r="H1" s="7" t="s">
        <v>806</v>
      </c>
      <c r="I1" s="7" t="s">
        <v>807</v>
      </c>
      <c r="J1" s="7" t="s">
        <v>808</v>
      </c>
      <c r="K1" s="139"/>
      <c r="L1" s="59"/>
      <c r="M1" s="150" t="str">
        <f>"Số outline to nhất là" &amp; MAX(M2:M1000)</f>
        <v>Số outline to nhất là0</v>
      </c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</row>
    <row r="2">
      <c r="A2" s="134"/>
      <c r="B2" s="107"/>
      <c r="C2" s="59"/>
      <c r="D2" s="134" t="s">
        <v>810</v>
      </c>
      <c r="E2" s="74" t="s">
        <v>2607</v>
      </c>
      <c r="F2" s="237" t="s">
        <v>2608</v>
      </c>
      <c r="G2" s="238" t="s">
        <v>2609</v>
      </c>
      <c r="H2" s="239" t="s">
        <v>2610</v>
      </c>
      <c r="I2" s="59"/>
      <c r="J2" s="59"/>
      <c r="K2" s="139"/>
      <c r="L2" s="59"/>
      <c r="M2" s="161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</row>
    <row r="3">
      <c r="A3" s="134"/>
      <c r="B3" s="107"/>
      <c r="C3" s="59"/>
      <c r="D3" s="134" t="s">
        <v>810</v>
      </c>
      <c r="E3" s="74" t="s">
        <v>2611</v>
      </c>
      <c r="F3" s="237" t="s">
        <v>2612</v>
      </c>
      <c r="G3" s="238" t="s">
        <v>2613</v>
      </c>
      <c r="H3" s="239" t="s">
        <v>2614</v>
      </c>
      <c r="I3" s="59"/>
      <c r="J3" s="59"/>
      <c r="K3" s="139"/>
      <c r="L3" s="59"/>
      <c r="M3" s="161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>
      <c r="A4" s="134"/>
      <c r="B4" s="107"/>
      <c r="C4" s="59"/>
      <c r="D4" s="134" t="s">
        <v>810</v>
      </c>
      <c r="E4" s="74" t="s">
        <v>2615</v>
      </c>
      <c r="F4" s="237" t="s">
        <v>2616</v>
      </c>
      <c r="G4" s="238" t="s">
        <v>2617</v>
      </c>
      <c r="H4" s="239" t="s">
        <v>2618</v>
      </c>
      <c r="I4" s="59"/>
      <c r="J4" s="59"/>
      <c r="K4" s="139"/>
      <c r="L4" s="59"/>
      <c r="M4" s="161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</row>
    <row r="5">
      <c r="A5" s="134"/>
      <c r="B5" s="240">
        <v>2.0</v>
      </c>
      <c r="C5" s="59" t="s">
        <v>827</v>
      </c>
      <c r="D5" s="134" t="s">
        <v>2619</v>
      </c>
      <c r="E5" s="134"/>
      <c r="F5" s="134"/>
      <c r="G5" s="134"/>
      <c r="H5" s="59"/>
      <c r="I5" s="59"/>
      <c r="J5" s="59"/>
      <c r="K5" s="139"/>
      <c r="L5" s="59"/>
      <c r="M5" s="161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</row>
    <row r="6">
      <c r="A6" s="134" t="s">
        <v>2620</v>
      </c>
      <c r="B6" s="107"/>
      <c r="C6" s="59"/>
      <c r="D6" s="134"/>
      <c r="E6" s="134"/>
      <c r="F6" s="134"/>
      <c r="G6" s="134"/>
      <c r="H6" s="59"/>
      <c r="I6" s="59"/>
      <c r="J6" s="59"/>
      <c r="K6" s="139"/>
      <c r="L6" s="59"/>
      <c r="M6" s="161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</row>
  </sheetData>
  <hyperlinks>
    <hyperlink r:id="rId2" ref="G2"/>
    <hyperlink r:id="rId3" ref="G3"/>
    <hyperlink r:id="rId4" ref="G4"/>
  </hyperlinks>
  <drawing r:id="rId5"/>
  <legacy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1" t="str">
        <f>"ID bài học , id cọt B của bên cummunicate_lesson to nhất là" &amp; max(A411:A1000)</f>
        <v>ID bài học , id cọt B của bên cummunicate_lesson to nhất là0</v>
      </c>
      <c r="B1" s="242" t="s">
        <v>2621</v>
      </c>
      <c r="C1" s="243" t="s">
        <v>2622</v>
      </c>
      <c r="D1" s="244" t="s">
        <v>2623</v>
      </c>
      <c r="E1" s="245" t="s">
        <v>2624</v>
      </c>
      <c r="F1" s="242" t="s">
        <v>475</v>
      </c>
      <c r="G1" s="242" t="s">
        <v>476</v>
      </c>
      <c r="H1" s="242" t="s">
        <v>2625</v>
      </c>
      <c r="I1" s="242" t="s">
        <v>2626</v>
      </c>
      <c r="J1" s="246"/>
      <c r="K1" s="244" t="s">
        <v>2627</v>
      </c>
      <c r="L1" s="245" t="s">
        <v>2628</v>
      </c>
      <c r="M1" s="245" t="s">
        <v>2629</v>
      </c>
      <c r="N1" s="247" t="s">
        <v>2630</v>
      </c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59"/>
    </row>
    <row r="2">
      <c r="A2" s="130">
        <v>2022.0</v>
      </c>
      <c r="B2" s="59" t="s">
        <v>829</v>
      </c>
      <c r="C2" s="145">
        <v>1.0</v>
      </c>
      <c r="D2" s="138" t="b">
        <v>0</v>
      </c>
      <c r="E2" s="59"/>
      <c r="F2" s="249" t="s">
        <v>2631</v>
      </c>
      <c r="G2" s="250" t="b">
        <v>1</v>
      </c>
      <c r="H2" s="140" t="s">
        <v>527</v>
      </c>
      <c r="I2" s="141" t="b">
        <v>0</v>
      </c>
      <c r="J2" s="121"/>
      <c r="K2" s="59"/>
      <c r="L2" s="142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>
      <c r="A3" s="130">
        <v>2022.0</v>
      </c>
      <c r="B3" s="59" t="s">
        <v>2632</v>
      </c>
      <c r="C3" s="145">
        <v>2.0</v>
      </c>
      <c r="D3" s="138" t="b">
        <v>0</v>
      </c>
      <c r="E3" s="59" t="s">
        <v>530</v>
      </c>
      <c r="F3" s="249" t="s">
        <v>2631</v>
      </c>
      <c r="G3" s="250" t="b">
        <v>1</v>
      </c>
      <c r="H3" s="140" t="s">
        <v>527</v>
      </c>
      <c r="I3" s="141" t="b">
        <v>0</v>
      </c>
      <c r="J3" s="121"/>
      <c r="K3" s="59"/>
      <c r="L3" s="142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>
      <c r="A4" s="130">
        <v>2022.0</v>
      </c>
      <c r="B4" s="59" t="s">
        <v>2633</v>
      </c>
      <c r="C4" s="145">
        <v>3.0</v>
      </c>
      <c r="D4" s="138" t="b">
        <v>0</v>
      </c>
      <c r="E4" s="59" t="s">
        <v>530</v>
      </c>
      <c r="F4" s="249" t="s">
        <v>2631</v>
      </c>
      <c r="G4" s="250" t="b">
        <v>1</v>
      </c>
      <c r="H4" s="140" t="s">
        <v>527</v>
      </c>
      <c r="I4" s="141" t="b">
        <v>0</v>
      </c>
      <c r="J4" s="121"/>
      <c r="K4" s="59"/>
      <c r="L4" s="142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>
      <c r="A5" s="130">
        <v>2022.0</v>
      </c>
      <c r="B5" s="59" t="s">
        <v>2634</v>
      </c>
      <c r="C5" s="145">
        <v>4.0</v>
      </c>
      <c r="D5" s="138" t="b">
        <v>0</v>
      </c>
      <c r="E5" s="59" t="s">
        <v>530</v>
      </c>
      <c r="F5" s="249" t="s">
        <v>2631</v>
      </c>
      <c r="G5" s="250" t="b">
        <v>1</v>
      </c>
      <c r="H5" s="140" t="s">
        <v>527</v>
      </c>
      <c r="I5" s="141" t="b">
        <v>0</v>
      </c>
      <c r="J5" s="121"/>
      <c r="K5" s="59"/>
      <c r="L5" s="142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>
      <c r="A6" s="130">
        <v>2022.0</v>
      </c>
      <c r="B6" s="59" t="s">
        <v>2635</v>
      </c>
      <c r="C6" s="145">
        <v>5.0</v>
      </c>
      <c r="D6" s="138" t="b">
        <v>0</v>
      </c>
      <c r="E6" s="59" t="s">
        <v>530</v>
      </c>
      <c r="F6" s="249" t="s">
        <v>2631</v>
      </c>
      <c r="G6" s="250" t="b">
        <v>1</v>
      </c>
      <c r="H6" s="140" t="s">
        <v>527</v>
      </c>
      <c r="I6" s="141" t="b">
        <v>0</v>
      </c>
      <c r="J6" s="121"/>
      <c r="K6" s="59"/>
      <c r="L6" s="142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>
      <c r="A7" s="130">
        <v>2022.0</v>
      </c>
      <c r="B7" s="59" t="s">
        <v>2636</v>
      </c>
      <c r="C7" s="145">
        <v>6.0</v>
      </c>
      <c r="D7" s="138" t="b">
        <v>0</v>
      </c>
      <c r="E7" s="59" t="s">
        <v>530</v>
      </c>
      <c r="F7" s="249" t="s">
        <v>2631</v>
      </c>
      <c r="G7" s="250" t="b">
        <v>1</v>
      </c>
      <c r="H7" s="140" t="s">
        <v>527</v>
      </c>
      <c r="I7" s="141" t="b">
        <v>0</v>
      </c>
      <c r="J7" s="121"/>
      <c r="K7" s="59"/>
      <c r="L7" s="142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>
      <c r="A8" s="130">
        <v>2022.0</v>
      </c>
      <c r="B8" s="59" t="s">
        <v>2637</v>
      </c>
      <c r="C8" s="145">
        <v>7.0</v>
      </c>
      <c r="D8" s="138" t="b">
        <v>0</v>
      </c>
      <c r="E8" s="59" t="s">
        <v>530</v>
      </c>
      <c r="F8" s="249" t="s">
        <v>2631</v>
      </c>
      <c r="G8" s="250" t="b">
        <v>1</v>
      </c>
      <c r="H8" s="140" t="s">
        <v>527</v>
      </c>
      <c r="I8" s="141" t="b">
        <v>0</v>
      </c>
      <c r="J8" s="121"/>
      <c r="K8" s="59"/>
      <c r="L8" s="142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>
      <c r="A9" s="130">
        <v>2022.0</v>
      </c>
      <c r="B9" s="59" t="s">
        <v>2638</v>
      </c>
      <c r="C9" s="145">
        <v>4.5</v>
      </c>
      <c r="D9" s="138" t="b">
        <v>0</v>
      </c>
      <c r="E9" s="59"/>
      <c r="F9" s="251"/>
      <c r="G9" s="139"/>
      <c r="H9" s="134"/>
      <c r="I9" s="141" t="b">
        <v>0</v>
      </c>
      <c r="J9" s="121"/>
      <c r="K9" s="59"/>
      <c r="L9" s="142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>
      <c r="A10" s="130">
        <v>2022.0</v>
      </c>
      <c r="B10" s="252" t="s">
        <v>2639</v>
      </c>
      <c r="C10" s="145">
        <v>8.0</v>
      </c>
      <c r="D10" s="138" t="b">
        <v>0</v>
      </c>
      <c r="E10" s="59" t="s">
        <v>530</v>
      </c>
      <c r="F10" s="249" t="s">
        <v>2631</v>
      </c>
      <c r="G10" s="250" t="b">
        <v>1</v>
      </c>
      <c r="H10" s="140" t="s">
        <v>527</v>
      </c>
      <c r="I10" s="141" t="b">
        <v>0</v>
      </c>
      <c r="J10" s="121"/>
      <c r="K10" s="59"/>
      <c r="L10" s="142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>
      <c r="A11" s="130">
        <v>2022.0</v>
      </c>
      <c r="B11" s="8" t="s">
        <v>2640</v>
      </c>
      <c r="C11" s="145">
        <v>9.0</v>
      </c>
      <c r="D11" s="138" t="b">
        <v>0</v>
      </c>
      <c r="E11" s="59" t="s">
        <v>530</v>
      </c>
      <c r="F11" s="249" t="s">
        <v>2631</v>
      </c>
      <c r="G11" s="250" t="b">
        <v>1</v>
      </c>
      <c r="H11" s="140" t="s">
        <v>527</v>
      </c>
      <c r="I11" s="141" t="b">
        <v>0</v>
      </c>
      <c r="J11" s="121"/>
      <c r="K11" s="59"/>
      <c r="L11" s="142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>
      <c r="A12" s="130">
        <v>2022.0</v>
      </c>
      <c r="B12" s="59" t="s">
        <v>2641</v>
      </c>
      <c r="C12" s="145">
        <v>10.0</v>
      </c>
      <c r="D12" s="138" t="b">
        <v>0</v>
      </c>
      <c r="E12" s="59" t="s">
        <v>530</v>
      </c>
      <c r="F12" s="249" t="s">
        <v>2631</v>
      </c>
      <c r="G12" s="250" t="b">
        <v>1</v>
      </c>
      <c r="H12" s="140" t="s">
        <v>527</v>
      </c>
      <c r="I12" s="141" t="b">
        <v>0</v>
      </c>
      <c r="J12" s="121"/>
      <c r="K12" s="59"/>
      <c r="L12" s="142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>
      <c r="A13" s="130">
        <v>2022.0</v>
      </c>
      <c r="B13" s="59" t="s">
        <v>2642</v>
      </c>
      <c r="C13" s="145">
        <v>11.0</v>
      </c>
      <c r="D13" s="138" t="b">
        <v>0</v>
      </c>
      <c r="E13" s="59" t="s">
        <v>530</v>
      </c>
      <c r="F13" s="249" t="s">
        <v>2631</v>
      </c>
      <c r="G13" s="250" t="b">
        <v>1</v>
      </c>
      <c r="H13" s="140" t="s">
        <v>527</v>
      </c>
      <c r="I13" s="141" t="b">
        <v>0</v>
      </c>
      <c r="J13" s="121"/>
      <c r="K13" s="59"/>
      <c r="L13" s="142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>
      <c r="A14" s="130">
        <v>2022.0</v>
      </c>
      <c r="B14" s="59" t="s">
        <v>2643</v>
      </c>
      <c r="C14" s="145">
        <v>12.0</v>
      </c>
      <c r="D14" s="138" t="b">
        <v>0</v>
      </c>
      <c r="E14" s="59" t="s">
        <v>530</v>
      </c>
      <c r="F14" s="249" t="s">
        <v>2631</v>
      </c>
      <c r="G14" s="250" t="b">
        <v>1</v>
      </c>
      <c r="H14" s="140" t="s">
        <v>527</v>
      </c>
      <c r="I14" s="141" t="b">
        <v>0</v>
      </c>
      <c r="J14" s="121"/>
      <c r="K14" s="59"/>
      <c r="L14" s="142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>
      <c r="A15" s="130">
        <v>2022.0</v>
      </c>
      <c r="B15" s="59" t="s">
        <v>2644</v>
      </c>
      <c r="C15" s="145">
        <v>13.0</v>
      </c>
      <c r="D15" s="138" t="b">
        <v>0</v>
      </c>
      <c r="E15" s="59" t="s">
        <v>530</v>
      </c>
      <c r="F15" s="249" t="s">
        <v>2631</v>
      </c>
      <c r="G15" s="250" t="b">
        <v>1</v>
      </c>
      <c r="H15" s="140" t="s">
        <v>527</v>
      </c>
      <c r="I15" s="141" t="b">
        <v>0</v>
      </c>
      <c r="J15" s="121"/>
      <c r="K15" s="59"/>
      <c r="L15" s="142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>
      <c r="A16" s="130">
        <v>2022.0</v>
      </c>
      <c r="B16" s="59" t="s">
        <v>2645</v>
      </c>
      <c r="C16" s="145">
        <v>14.0</v>
      </c>
      <c r="D16" s="138" t="b">
        <v>0</v>
      </c>
      <c r="E16" s="59" t="s">
        <v>530</v>
      </c>
      <c r="F16" s="249" t="s">
        <v>2631</v>
      </c>
      <c r="G16" s="250" t="b">
        <v>1</v>
      </c>
      <c r="H16" s="140" t="s">
        <v>527</v>
      </c>
      <c r="I16" s="141" t="b">
        <v>0</v>
      </c>
      <c r="J16" s="121"/>
      <c r="K16" s="59"/>
      <c r="L16" s="142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>
      <c r="A17" s="130">
        <v>2022.0</v>
      </c>
      <c r="B17" s="59" t="s">
        <v>2646</v>
      </c>
      <c r="C17" s="145">
        <v>15.0</v>
      </c>
      <c r="D17" s="138" t="b">
        <v>0</v>
      </c>
      <c r="E17" s="59" t="s">
        <v>530</v>
      </c>
      <c r="F17" s="249" t="s">
        <v>2631</v>
      </c>
      <c r="G17" s="250" t="b">
        <v>1</v>
      </c>
      <c r="H17" s="140" t="s">
        <v>527</v>
      </c>
      <c r="I17" s="141" t="b">
        <v>0</v>
      </c>
      <c r="J17" s="121"/>
      <c r="K17" s="59"/>
      <c r="L17" s="142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>
      <c r="A18" s="130">
        <v>2022.0</v>
      </c>
      <c r="B18" s="59" t="s">
        <v>2647</v>
      </c>
      <c r="C18" s="145">
        <v>16.0</v>
      </c>
      <c r="D18" s="138" t="b">
        <v>0</v>
      </c>
      <c r="E18" s="59" t="s">
        <v>530</v>
      </c>
      <c r="F18" s="249" t="s">
        <v>2631</v>
      </c>
      <c r="G18" s="250" t="b">
        <v>1</v>
      </c>
      <c r="H18" s="140" t="s">
        <v>527</v>
      </c>
      <c r="I18" s="141" t="b">
        <v>0</v>
      </c>
      <c r="J18" s="121"/>
      <c r="K18" s="59"/>
      <c r="L18" s="142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>
      <c r="A19" s="130">
        <v>2022.0</v>
      </c>
      <c r="B19" s="59" t="s">
        <v>2648</v>
      </c>
      <c r="C19" s="145">
        <v>17.0</v>
      </c>
      <c r="D19" s="138" t="b">
        <v>0</v>
      </c>
      <c r="E19" s="59" t="s">
        <v>530</v>
      </c>
      <c r="F19" s="249" t="s">
        <v>2631</v>
      </c>
      <c r="G19" s="250" t="b">
        <v>1</v>
      </c>
      <c r="H19" s="140" t="s">
        <v>527</v>
      </c>
      <c r="I19" s="141" t="b">
        <v>0</v>
      </c>
      <c r="J19" s="121"/>
      <c r="K19" s="59"/>
      <c r="L19" s="142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>
      <c r="A20" s="130">
        <v>2022.0</v>
      </c>
      <c r="B20" s="59" t="s">
        <v>2649</v>
      </c>
      <c r="C20" s="145">
        <v>18.0</v>
      </c>
      <c r="D20" s="138" t="b">
        <v>0</v>
      </c>
      <c r="E20" s="59"/>
      <c r="F20" s="249" t="s">
        <v>2631</v>
      </c>
      <c r="G20" s="250" t="b">
        <v>1</v>
      </c>
      <c r="H20" s="140" t="s">
        <v>527</v>
      </c>
      <c r="I20" s="141" t="b">
        <v>0</v>
      </c>
      <c r="J20" s="121"/>
      <c r="K20" s="59"/>
      <c r="L20" s="142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>
      <c r="A21" s="130">
        <v>2022.0</v>
      </c>
      <c r="B21" s="59" t="s">
        <v>2650</v>
      </c>
      <c r="C21" s="145">
        <v>19.0</v>
      </c>
      <c r="D21" s="138" t="b">
        <v>0</v>
      </c>
      <c r="E21" s="59" t="s">
        <v>535</v>
      </c>
      <c r="F21" s="249" t="s">
        <v>2631</v>
      </c>
      <c r="G21" s="250" t="b">
        <v>1</v>
      </c>
      <c r="H21" s="140" t="s">
        <v>527</v>
      </c>
      <c r="I21" s="141" t="b">
        <v>0</v>
      </c>
      <c r="J21" s="121"/>
      <c r="K21" s="59"/>
      <c r="L21" s="142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>
      <c r="A22" s="130">
        <v>2022.0</v>
      </c>
      <c r="B22" s="59" t="s">
        <v>2651</v>
      </c>
      <c r="C22" s="145">
        <v>20.0</v>
      </c>
      <c r="D22" s="138" t="b">
        <v>0</v>
      </c>
      <c r="E22" s="59" t="s">
        <v>535</v>
      </c>
      <c r="F22" s="249" t="s">
        <v>2631</v>
      </c>
      <c r="G22" s="250" t="b">
        <v>1</v>
      </c>
      <c r="H22" s="140" t="s">
        <v>527</v>
      </c>
      <c r="I22" s="141" t="b">
        <v>0</v>
      </c>
      <c r="J22" s="121"/>
      <c r="K22" s="59"/>
      <c r="L22" s="142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>
      <c r="A23" s="130">
        <v>2022.0</v>
      </c>
      <c r="B23" s="59" t="s">
        <v>2652</v>
      </c>
      <c r="C23" s="145">
        <v>21.0</v>
      </c>
      <c r="D23" s="138" t="b">
        <v>0</v>
      </c>
      <c r="E23" s="59" t="s">
        <v>535</v>
      </c>
      <c r="F23" s="249" t="s">
        <v>2631</v>
      </c>
      <c r="G23" s="250" t="b">
        <v>1</v>
      </c>
      <c r="H23" s="140" t="s">
        <v>527</v>
      </c>
      <c r="I23" s="141" t="b">
        <v>0</v>
      </c>
      <c r="J23" s="121"/>
      <c r="K23" s="59"/>
      <c r="L23" s="142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>
      <c r="A24" s="130">
        <v>2022.0</v>
      </c>
      <c r="B24" s="59" t="s">
        <v>2653</v>
      </c>
      <c r="C24" s="145">
        <v>22.0</v>
      </c>
      <c r="D24" s="138" t="b">
        <v>0</v>
      </c>
      <c r="E24" s="59" t="s">
        <v>535</v>
      </c>
      <c r="F24" s="249" t="s">
        <v>2631</v>
      </c>
      <c r="G24" s="250" t="b">
        <v>1</v>
      </c>
      <c r="H24" s="140" t="s">
        <v>527</v>
      </c>
      <c r="I24" s="141" t="b">
        <v>0</v>
      </c>
      <c r="J24" s="121"/>
      <c r="K24" s="59"/>
      <c r="L24" s="142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>
      <c r="A25" s="130">
        <v>2022.0</v>
      </c>
      <c r="B25" s="59" t="s">
        <v>2654</v>
      </c>
      <c r="C25" s="145">
        <v>23.0</v>
      </c>
      <c r="D25" s="138" t="b">
        <v>0</v>
      </c>
      <c r="E25" s="59" t="s">
        <v>535</v>
      </c>
      <c r="F25" s="249" t="s">
        <v>2631</v>
      </c>
      <c r="G25" s="250" t="b">
        <v>1</v>
      </c>
      <c r="H25" s="140" t="s">
        <v>527</v>
      </c>
      <c r="I25" s="141" t="b">
        <v>0</v>
      </c>
      <c r="J25" s="121"/>
      <c r="K25" s="59"/>
      <c r="L25" s="142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>
      <c r="A26" s="130">
        <v>2022.0</v>
      </c>
      <c r="B26" s="59" t="s">
        <v>2655</v>
      </c>
      <c r="C26" s="145">
        <v>24.0</v>
      </c>
      <c r="D26" s="138" t="b">
        <v>0</v>
      </c>
      <c r="E26" s="59" t="s">
        <v>535</v>
      </c>
      <c r="F26" s="249" t="s">
        <v>2631</v>
      </c>
      <c r="G26" s="250" t="b">
        <v>1</v>
      </c>
      <c r="H26" s="140" t="s">
        <v>527</v>
      </c>
      <c r="I26" s="141" t="b">
        <v>0</v>
      </c>
      <c r="J26" s="121"/>
      <c r="K26" s="59"/>
      <c r="L26" s="142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>
      <c r="A27" s="130">
        <v>2022.0</v>
      </c>
      <c r="B27" s="59" t="s">
        <v>2656</v>
      </c>
      <c r="C27" s="145">
        <v>25.0</v>
      </c>
      <c r="D27" s="138" t="b">
        <v>0</v>
      </c>
      <c r="E27" s="59" t="s">
        <v>543</v>
      </c>
      <c r="F27" s="249" t="s">
        <v>2631</v>
      </c>
      <c r="G27" s="250" t="b">
        <v>1</v>
      </c>
      <c r="H27" s="140" t="s">
        <v>527</v>
      </c>
      <c r="I27" s="141" t="b">
        <v>0</v>
      </c>
      <c r="J27" s="121"/>
      <c r="K27" s="59"/>
      <c r="L27" s="142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>
      <c r="A28" s="130">
        <v>2022.0</v>
      </c>
      <c r="B28" s="59" t="s">
        <v>2657</v>
      </c>
      <c r="C28" s="145">
        <v>26.0</v>
      </c>
      <c r="D28" s="138" t="b">
        <v>0</v>
      </c>
      <c r="E28" s="59"/>
      <c r="F28" s="249" t="s">
        <v>2631</v>
      </c>
      <c r="G28" s="250" t="b">
        <v>1</v>
      </c>
      <c r="H28" s="140" t="s">
        <v>527</v>
      </c>
      <c r="I28" s="141" t="b">
        <v>0</v>
      </c>
      <c r="J28" s="121"/>
      <c r="K28" s="59"/>
      <c r="L28" s="142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53</v>
      </c>
      <c r="E1" s="7" t="s">
        <v>54</v>
      </c>
      <c r="F1" s="7" t="s">
        <v>55</v>
      </c>
      <c r="G1" s="1" t="s">
        <v>56</v>
      </c>
      <c r="H1" s="1" t="s">
        <v>57</v>
      </c>
      <c r="I1" s="1" t="s">
        <v>58</v>
      </c>
    </row>
    <row r="2">
      <c r="G2" s="1" t="s">
        <v>59</v>
      </c>
      <c r="I2" s="1" t="s">
        <v>60</v>
      </c>
    </row>
    <row r="3">
      <c r="G3" s="1" t="s">
        <v>61</v>
      </c>
    </row>
    <row r="4">
      <c r="A4" s="6" t="s">
        <v>62</v>
      </c>
      <c r="B4" s="6" t="s">
        <v>62</v>
      </c>
      <c r="C4" s="6" t="str">
        <f>IFERROR(__xludf.DUMMYFUNCTION("substitute(B4,A4, REGEXREPLACE(A4 ,""\S"",""_""))"),"_ ____ __ __")</f>
        <v>_ ____ __ __</v>
      </c>
    </row>
    <row r="5">
      <c r="G5" s="1" t="s">
        <v>59</v>
      </c>
      <c r="I5" s="1" t="s">
        <v>60</v>
      </c>
    </row>
    <row r="6">
      <c r="G6" s="1" t="s">
        <v>61</v>
      </c>
    </row>
    <row r="7">
      <c r="A7" s="6" t="s">
        <v>62</v>
      </c>
      <c r="B7" s="6" t="s">
        <v>62</v>
      </c>
      <c r="C7" s="6" t="str">
        <f>IFERROR(__xludf.DUMMYFUNCTION("substitute(B7,A7, REGEXREPLACE(A7 ,""\S"",""_""))"),"_ ____ __ __")</f>
        <v>_ ____ __ __</v>
      </c>
    </row>
    <row r="8">
      <c r="G8" s="1" t="s">
        <v>59</v>
      </c>
      <c r="H8" s="1" t="s">
        <v>63</v>
      </c>
      <c r="I8" s="3" t="s">
        <v>64</v>
      </c>
    </row>
    <row r="9">
      <c r="G9" s="1" t="s">
        <v>61</v>
      </c>
      <c r="H9" s="3" t="s">
        <v>65</v>
      </c>
    </row>
    <row r="10">
      <c r="A10" s="6" t="s">
        <v>66</v>
      </c>
      <c r="B10" s="6" t="s">
        <v>66</v>
      </c>
      <c r="C10" s="6" t="str">
        <f>IFERROR(__xludf.DUMMYFUNCTION("""Yes, ""&amp;substitute(B10,A10, REGEXREPLACE(A10 ,""\S"",""_""))"),"Yes, _ ____ __ _____")</f>
        <v>Yes, _ ____ __ _____</v>
      </c>
      <c r="D10" s="8" t="s">
        <v>67</v>
      </c>
      <c r="E10" s="9" t="s">
        <v>68</v>
      </c>
      <c r="F10" s="9" t="s">
        <v>69</v>
      </c>
    </row>
  </sheetData>
  <hyperlinks>
    <hyperlink r:id="rId1" ref="I8"/>
    <hyperlink r:id="rId2" ref="H9"/>
    <hyperlink r:id="rId3" ref="E10"/>
    <hyperlink r:id="rId4" ref="F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9.88"/>
    <col customWidth="1" min="4" max="4" width="17.13"/>
  </cols>
  <sheetData>
    <row r="1">
      <c r="A1" s="1" t="s">
        <v>70</v>
      </c>
      <c r="B1" s="1"/>
      <c r="D1" s="1" t="s">
        <v>71</v>
      </c>
      <c r="F1" s="1" t="s">
        <v>72</v>
      </c>
      <c r="G1" s="10" t="s">
        <v>73</v>
      </c>
      <c r="H1" s="10" t="s">
        <v>74</v>
      </c>
      <c r="I1" s="11" t="s">
        <v>55</v>
      </c>
    </row>
    <row r="2">
      <c r="A2" s="1" t="s">
        <v>75</v>
      </c>
      <c r="B2" s="12" t="s">
        <v>76</v>
      </c>
      <c r="C2" s="1" t="s">
        <v>77</v>
      </c>
      <c r="D2" s="6" t="str">
        <f>SUBSTITUTE(A$2,"_",A3)</f>
        <v>I want to go</v>
      </c>
      <c r="E2" s="6" t="str">
        <f>IFERROR(__xludf.DUMMYFUNCTION("GOOGLETRANSLATE(D2,""en"",""vi"")"),"tôi muốn đi")</f>
        <v>tôi muốn đi</v>
      </c>
      <c r="G2" s="2" t="s">
        <v>78</v>
      </c>
      <c r="H2" s="4" t="str">
        <f t="shared" ref="H2:H3" si="1">G2</f>
        <v>https://smedia.stepup.edu.vn/thecoach/giaotiep/audio/flexible/</v>
      </c>
      <c r="I2" s="2" t="s">
        <v>79</v>
      </c>
    </row>
    <row r="3">
      <c r="A3" s="1" t="s">
        <v>80</v>
      </c>
      <c r="B3" s="12" t="s">
        <v>81</v>
      </c>
      <c r="C3" s="6" t="str">
        <f>IFERROR(__xludf.DUMMYFUNCTION("substitute(D3,A3, REGEXREPLACE(A3 ,""\S"",""_""))"),"I want to __")</f>
        <v>I want to __</v>
      </c>
      <c r="D3" s="6" t="str">
        <f t="shared" ref="D3:D5" si="2">SUBSTITUTE(A$2,"_",A3)</f>
        <v>I want to go</v>
      </c>
      <c r="E3" s="6" t="str">
        <f>IFERROR(__xludf.DUMMYFUNCTION("GOOGLETRANSLATE(D3,""en"",""vi"")"),"tôi muốn đi")</f>
        <v>tôi muốn đi</v>
      </c>
      <c r="G3" s="2" t="s">
        <v>78</v>
      </c>
      <c r="H3" s="4" t="str">
        <f t="shared" si="1"/>
        <v>https://smedia.stepup.edu.vn/thecoach/giaotiep/audio/flexible/</v>
      </c>
      <c r="I3" s="2" t="s">
        <v>82</v>
      </c>
    </row>
    <row r="4">
      <c r="A4" s="1" t="s">
        <v>83</v>
      </c>
      <c r="B4" s="12" t="s">
        <v>84</v>
      </c>
      <c r="C4" s="6" t="str">
        <f>IFERROR(__xludf.DUMMYFUNCTION("substitute(D4,A4, REGEXREPLACE(A4 ,""\S"",""_""))"),"I want to _____")</f>
        <v>I want to _____</v>
      </c>
      <c r="D4" s="6" t="str">
        <f t="shared" si="2"/>
        <v>I want to sleep</v>
      </c>
      <c r="E4" s="6" t="str">
        <f>IFERROR(__xludf.DUMMYFUNCTION("GOOGLETRANSLATE(D4,""en"",""vi"")"),"tôi muốn ngủ")</f>
        <v>tôi muốn ngủ</v>
      </c>
      <c r="H4" s="13" t="s">
        <v>85</v>
      </c>
      <c r="I4" s="2" t="s">
        <v>86</v>
      </c>
    </row>
    <row r="5">
      <c r="A5" s="1" t="s">
        <v>87</v>
      </c>
      <c r="B5" s="12" t="s">
        <v>84</v>
      </c>
      <c r="C5" s="6" t="str">
        <f>IFERROR(__xludf.DUMMYFUNCTION("substitute(D5,A5, REGEXREPLACE(A5 ,""\S"",""_""))"),"I want to ____")</f>
        <v>I want to ____</v>
      </c>
      <c r="D5" s="6" t="str">
        <f t="shared" si="2"/>
        <v>I want to jump</v>
      </c>
      <c r="E5" s="6" t="str">
        <f>IFERROR(__xludf.DUMMYFUNCTION("GOOGLETRANSLATE(D5,""en"",""vi"")"),"tôi muốn nhảy")</f>
        <v>tôi muốn nhảy</v>
      </c>
      <c r="H5" s="13" t="s">
        <v>85</v>
      </c>
      <c r="I5" s="2" t="s">
        <v>86</v>
      </c>
    </row>
    <row r="6">
      <c r="A6" s="1" t="s">
        <v>77</v>
      </c>
      <c r="B6" s="12" t="s">
        <v>84</v>
      </c>
      <c r="C6" s="6" t="str">
        <f>IFERROR(__xludf.DUMMYFUNCTION("substitute(D6,A6, REGEXREPLACE(A6 ,""\S"",""_""))"),"_ ____ __ go")</f>
        <v>_ ____ __ go</v>
      </c>
      <c r="D6" s="6" t="str">
        <f t="shared" ref="D6:D8" si="3">SUBSTITUTE(A$2,"_",A3)</f>
        <v>I want to go</v>
      </c>
      <c r="E6" s="6" t="str">
        <f>IFERROR(__xludf.DUMMYFUNCTION("GOOGLETRANSLATE(D6,""en"",""vi"")"),"tôi muốn đi")</f>
        <v>tôi muốn đi</v>
      </c>
      <c r="H6" s="13" t="s">
        <v>85</v>
      </c>
      <c r="I6" s="2" t="s">
        <v>86</v>
      </c>
    </row>
    <row r="7">
      <c r="A7" s="1" t="s">
        <v>77</v>
      </c>
      <c r="B7" s="12" t="s">
        <v>84</v>
      </c>
      <c r="C7" s="6" t="str">
        <f>IFERROR(__xludf.DUMMYFUNCTION("substitute(D7,A7, REGEXREPLACE(A7 ,""\S"",""_""))"),"_ ____ __ sleep")</f>
        <v>_ ____ __ sleep</v>
      </c>
      <c r="D7" s="6" t="str">
        <f t="shared" si="3"/>
        <v>I want to sleep</v>
      </c>
      <c r="E7" s="6" t="str">
        <f>IFERROR(__xludf.DUMMYFUNCTION("GOOGLETRANSLATE(D7,""en"",""vi"")"),"tôi muốn ngủ")</f>
        <v>tôi muốn ngủ</v>
      </c>
      <c r="H7" s="13" t="s">
        <v>85</v>
      </c>
      <c r="I7" s="2" t="s">
        <v>86</v>
      </c>
    </row>
    <row r="8">
      <c r="A8" s="1" t="s">
        <v>77</v>
      </c>
      <c r="B8" s="12" t="s">
        <v>84</v>
      </c>
      <c r="C8" s="6" t="str">
        <f>IFERROR(__xludf.DUMMYFUNCTION("substitute(D8,A8, REGEXREPLACE(A8 ,""\S"",""_""))"),"_ ____ __ jump")</f>
        <v>_ ____ __ jump</v>
      </c>
      <c r="D8" s="6" t="str">
        <f t="shared" si="3"/>
        <v>I want to jump</v>
      </c>
      <c r="E8" s="6" t="str">
        <f>IFERROR(__xludf.DUMMYFUNCTION("GOOGLETRANSLATE(D8,""en"",""vi"")"),"tôi muốn nhảy")</f>
        <v>tôi muốn nhảy</v>
      </c>
      <c r="H8" s="13" t="s">
        <v>85</v>
      </c>
      <c r="I8" s="2" t="s">
        <v>86</v>
      </c>
    </row>
    <row r="9">
      <c r="A9" s="1" t="s">
        <v>88</v>
      </c>
      <c r="B9" s="12" t="s">
        <v>84</v>
      </c>
      <c r="C9" s="6" t="str">
        <f>IFERROR(__xludf.DUMMYFUNCTION("substitute(D9,A9, REGEXREPLACE(A9 ,""\S"",""_""))"),"____ __ _ _____")</f>
        <v>____ __ _ _____</v>
      </c>
      <c r="D9" s="6" t="str">
        <f>A9</f>
        <v>What do I want?</v>
      </c>
      <c r="E9" s="6" t="str">
        <f>IFERROR(__xludf.DUMMYFUNCTION("GOOGLETRANSLATE(D9,""en"",""vi"")"),"Tôi muốn gì?")</f>
        <v>Tôi muốn gì?</v>
      </c>
      <c r="H9" s="13" t="s">
        <v>85</v>
      </c>
      <c r="I9" s="3" t="s">
        <v>86</v>
      </c>
    </row>
    <row r="11">
      <c r="C11" s="1" t="s">
        <v>89</v>
      </c>
      <c r="F11" s="1" t="s">
        <v>90</v>
      </c>
    </row>
  </sheetData>
  <hyperlinks>
    <hyperlink r:id="rId1" ref="G2"/>
    <hyperlink r:id="rId2" ref="I2"/>
    <hyperlink r:id="rId3" ref="G3"/>
    <hyperlink r:id="rId4" ref="I3"/>
    <hyperlink r:id="rId5" ref="H4"/>
    <hyperlink r:id="rId6" ref="I4"/>
    <hyperlink r:id="rId7" ref="H5"/>
    <hyperlink r:id="rId8" ref="I5"/>
    <hyperlink r:id="rId9" ref="H6"/>
    <hyperlink r:id="rId10" ref="I6"/>
    <hyperlink r:id="rId11" ref="H7"/>
    <hyperlink r:id="rId12" ref="I7"/>
    <hyperlink r:id="rId13" ref="H8"/>
    <hyperlink r:id="rId14" ref="I8"/>
    <hyperlink r:id="rId15" ref="H9"/>
    <hyperlink r:id="rId16" ref="I9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31.88"/>
    <col customWidth="1" min="4" max="4" width="35.13"/>
    <col customWidth="1" min="5" max="7" width="18.13"/>
    <col customWidth="1" min="8" max="8" width="37.75"/>
    <col customWidth="1" min="9" max="9" width="36.25"/>
    <col customWidth="1" min="10" max="12" width="21.38"/>
  </cols>
  <sheetData>
    <row r="1">
      <c r="A1" s="14"/>
      <c r="B1" s="14"/>
      <c r="C1" s="15" t="s">
        <v>91</v>
      </c>
      <c r="D1" s="16"/>
      <c r="E1" s="16"/>
      <c r="F1" s="16"/>
      <c r="G1" s="17"/>
      <c r="H1" s="18" t="s">
        <v>92</v>
      </c>
      <c r="I1" s="16"/>
      <c r="J1" s="16"/>
      <c r="K1" s="16"/>
      <c r="L1" s="17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93</v>
      </c>
      <c r="B2" s="20" t="s">
        <v>94</v>
      </c>
      <c r="C2" s="21" t="s">
        <v>95</v>
      </c>
      <c r="D2" s="21" t="s">
        <v>96</v>
      </c>
      <c r="E2" s="15" t="s">
        <v>97</v>
      </c>
      <c r="F2" s="16"/>
      <c r="G2" s="17"/>
      <c r="H2" s="22" t="s">
        <v>95</v>
      </c>
      <c r="I2" s="22" t="s">
        <v>96</v>
      </c>
      <c r="J2" s="18" t="s">
        <v>97</v>
      </c>
      <c r="K2" s="16"/>
      <c r="L2" s="17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3"/>
      <c r="B3" s="23"/>
      <c r="C3" s="23"/>
      <c r="D3" s="23"/>
      <c r="E3" s="24" t="s">
        <v>98</v>
      </c>
      <c r="F3" s="15" t="s">
        <v>99</v>
      </c>
      <c r="G3" s="17"/>
      <c r="H3" s="23"/>
      <c r="I3" s="23"/>
      <c r="J3" s="25" t="s">
        <v>98</v>
      </c>
      <c r="K3" s="18" t="s">
        <v>99</v>
      </c>
      <c r="L3" s="17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6" t="s">
        <v>100</v>
      </c>
      <c r="B4" s="27" t="s">
        <v>101</v>
      </c>
      <c r="C4" s="28" t="s">
        <v>102</v>
      </c>
      <c r="D4" s="29" t="s">
        <v>103</v>
      </c>
      <c r="E4" s="30" t="s">
        <v>104</v>
      </c>
      <c r="F4" s="30" t="s">
        <v>105</v>
      </c>
      <c r="G4" s="30" t="s">
        <v>106</v>
      </c>
      <c r="H4" s="30" t="s">
        <v>107</v>
      </c>
      <c r="I4" s="31" t="s">
        <v>108</v>
      </c>
      <c r="J4" s="30" t="s">
        <v>109</v>
      </c>
      <c r="K4" s="30" t="s">
        <v>110</v>
      </c>
      <c r="L4" s="30" t="s">
        <v>111</v>
      </c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19"/>
    </row>
    <row r="5">
      <c r="A5" s="34"/>
      <c r="B5" s="34"/>
      <c r="C5" s="30" t="s">
        <v>112</v>
      </c>
      <c r="D5" s="35" t="s">
        <v>113</v>
      </c>
      <c r="E5" s="30" t="s">
        <v>114</v>
      </c>
      <c r="F5" s="30" t="s">
        <v>115</v>
      </c>
      <c r="G5" s="30" t="s">
        <v>116</v>
      </c>
      <c r="H5" s="30" t="s">
        <v>117</v>
      </c>
      <c r="I5" s="28" t="s">
        <v>118</v>
      </c>
      <c r="J5" s="30" t="s">
        <v>119</v>
      </c>
      <c r="K5" s="30" t="s">
        <v>120</v>
      </c>
      <c r="L5" s="30" t="s">
        <v>121</v>
      </c>
      <c r="M5" s="32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19"/>
    </row>
    <row r="6">
      <c r="A6" s="34"/>
      <c r="B6" s="34"/>
      <c r="C6" s="30" t="s">
        <v>122</v>
      </c>
      <c r="D6" s="35" t="s">
        <v>123</v>
      </c>
      <c r="E6" s="30" t="s">
        <v>124</v>
      </c>
      <c r="F6" s="30" t="s">
        <v>125</v>
      </c>
      <c r="G6" s="30" t="s">
        <v>126</v>
      </c>
      <c r="H6" s="30" t="s">
        <v>127</v>
      </c>
      <c r="I6" s="30" t="s">
        <v>128</v>
      </c>
      <c r="J6" s="30" t="s">
        <v>129</v>
      </c>
      <c r="K6" s="30" t="s">
        <v>130</v>
      </c>
      <c r="L6" s="30" t="s">
        <v>131</v>
      </c>
      <c r="M6" s="32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19"/>
    </row>
    <row r="7" ht="25.5" customHeight="1">
      <c r="A7" s="34"/>
      <c r="B7" s="34"/>
      <c r="C7" s="30" t="s">
        <v>132</v>
      </c>
      <c r="D7" s="35" t="s">
        <v>133</v>
      </c>
      <c r="E7" s="28" t="s">
        <v>134</v>
      </c>
      <c r="F7" s="30" t="s">
        <v>135</v>
      </c>
      <c r="G7" s="30" t="s">
        <v>136</v>
      </c>
      <c r="H7" s="30" t="s">
        <v>137</v>
      </c>
      <c r="I7" s="30" t="s">
        <v>138</v>
      </c>
      <c r="J7" s="30" t="s">
        <v>139</v>
      </c>
      <c r="K7" s="30" t="s">
        <v>140</v>
      </c>
      <c r="L7" s="30" t="s">
        <v>141</v>
      </c>
      <c r="M7" s="32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19"/>
    </row>
    <row r="8" ht="25.5" customHeight="1">
      <c r="A8" s="34"/>
      <c r="B8" s="34"/>
      <c r="C8" s="30" t="s">
        <v>142</v>
      </c>
      <c r="D8" s="35" t="s">
        <v>143</v>
      </c>
      <c r="E8" s="30" t="s">
        <v>144</v>
      </c>
      <c r="F8" s="30" t="s">
        <v>145</v>
      </c>
      <c r="G8" s="30" t="s">
        <v>146</v>
      </c>
      <c r="H8" s="36" t="s">
        <v>147</v>
      </c>
      <c r="I8" s="30" t="s">
        <v>148</v>
      </c>
      <c r="J8" s="30" t="s">
        <v>149</v>
      </c>
      <c r="K8" s="30" t="s">
        <v>150</v>
      </c>
      <c r="L8" s="30" t="s">
        <v>151</v>
      </c>
      <c r="M8" s="32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19"/>
    </row>
    <row r="9">
      <c r="A9" s="23"/>
      <c r="B9" s="23"/>
      <c r="C9" s="37" t="s">
        <v>152</v>
      </c>
      <c r="D9" s="38" t="s">
        <v>153</v>
      </c>
      <c r="E9" s="39" t="s">
        <v>154</v>
      </c>
      <c r="F9" s="39" t="s">
        <v>155</v>
      </c>
      <c r="G9" s="39" t="s">
        <v>156</v>
      </c>
      <c r="H9" s="37" t="s">
        <v>157</v>
      </c>
      <c r="I9" s="37" t="s">
        <v>158</v>
      </c>
      <c r="J9" s="39" t="s">
        <v>159</v>
      </c>
      <c r="K9" s="39" t="s">
        <v>160</v>
      </c>
      <c r="L9" s="37" t="s">
        <v>161</v>
      </c>
      <c r="M9" s="40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2"/>
    </row>
    <row r="10">
      <c r="A10" s="43" t="s">
        <v>100</v>
      </c>
      <c r="B10" s="44" t="s">
        <v>162</v>
      </c>
      <c r="C10" s="45" t="s">
        <v>163</v>
      </c>
      <c r="D10" s="35" t="s">
        <v>164</v>
      </c>
      <c r="E10" s="45" t="s">
        <v>165</v>
      </c>
      <c r="F10" s="45" t="s">
        <v>166</v>
      </c>
      <c r="G10" s="45" t="s">
        <v>167</v>
      </c>
      <c r="H10" s="45" t="s">
        <v>168</v>
      </c>
      <c r="I10" s="45" t="s">
        <v>169</v>
      </c>
      <c r="J10" s="45" t="s">
        <v>170</v>
      </c>
      <c r="K10" s="45" t="s">
        <v>171</v>
      </c>
      <c r="L10" s="45" t="s">
        <v>172</v>
      </c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19"/>
    </row>
    <row r="11">
      <c r="A11" s="34"/>
      <c r="B11" s="34"/>
      <c r="C11" s="48" t="s">
        <v>173</v>
      </c>
      <c r="D11" s="48" t="s">
        <v>174</v>
      </c>
      <c r="E11" s="48" t="s">
        <v>175</v>
      </c>
      <c r="F11" s="48" t="s">
        <v>176</v>
      </c>
      <c r="G11" s="48" t="s">
        <v>177</v>
      </c>
      <c r="H11" s="48" t="s">
        <v>178</v>
      </c>
      <c r="I11" s="48" t="s">
        <v>179</v>
      </c>
      <c r="J11" s="48" t="s">
        <v>180</v>
      </c>
      <c r="K11" s="49" t="s">
        <v>181</v>
      </c>
      <c r="L11" s="48" t="s">
        <v>182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42"/>
    </row>
    <row r="12">
      <c r="A12" s="34"/>
      <c r="B12" s="34"/>
      <c r="C12" s="30" t="s">
        <v>183</v>
      </c>
      <c r="D12" s="52" t="s">
        <v>184</v>
      </c>
      <c r="E12" s="30" t="s">
        <v>185</v>
      </c>
      <c r="F12" s="30" t="s">
        <v>186</v>
      </c>
      <c r="G12" s="30" t="s">
        <v>187</v>
      </c>
      <c r="H12" s="30" t="s">
        <v>188</v>
      </c>
      <c r="I12" s="30" t="s">
        <v>189</v>
      </c>
      <c r="J12" s="30" t="s">
        <v>190</v>
      </c>
      <c r="K12" s="30" t="s">
        <v>191</v>
      </c>
      <c r="L12" s="30" t="s">
        <v>192</v>
      </c>
      <c r="M12" s="32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19"/>
    </row>
    <row r="13">
      <c r="A13" s="34"/>
      <c r="B13" s="34"/>
      <c r="C13" s="30" t="s">
        <v>193</v>
      </c>
      <c r="D13" s="52" t="s">
        <v>194</v>
      </c>
      <c r="E13" s="30" t="s">
        <v>195</v>
      </c>
      <c r="F13" s="30" t="s">
        <v>196</v>
      </c>
      <c r="G13" s="30" t="s">
        <v>197</v>
      </c>
      <c r="H13" s="30" t="s">
        <v>198</v>
      </c>
      <c r="I13" s="30" t="s">
        <v>199</v>
      </c>
      <c r="J13" s="30" t="s">
        <v>200</v>
      </c>
      <c r="K13" s="30" t="s">
        <v>201</v>
      </c>
      <c r="L13" s="30" t="s">
        <v>202</v>
      </c>
      <c r="M13" s="32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19"/>
    </row>
    <row r="14">
      <c r="A14" s="34"/>
      <c r="B14" s="34"/>
      <c r="C14" s="30" t="s">
        <v>203</v>
      </c>
      <c r="D14" s="52" t="s">
        <v>204</v>
      </c>
      <c r="E14" s="30" t="s">
        <v>205</v>
      </c>
      <c r="F14" s="30" t="s">
        <v>206</v>
      </c>
      <c r="G14" s="30" t="s">
        <v>207</v>
      </c>
      <c r="H14" s="30" t="s">
        <v>208</v>
      </c>
      <c r="I14" s="30" t="s">
        <v>209</v>
      </c>
      <c r="J14" s="30" t="s">
        <v>210</v>
      </c>
      <c r="K14" s="30" t="s">
        <v>211</v>
      </c>
      <c r="L14" s="30" t="s">
        <v>212</v>
      </c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19"/>
    </row>
    <row r="15">
      <c r="A15" s="23"/>
      <c r="B15" s="23"/>
      <c r="C15" s="48" t="s">
        <v>213</v>
      </c>
      <c r="D15" s="48" t="s">
        <v>214</v>
      </c>
      <c r="E15" s="48" t="s">
        <v>215</v>
      </c>
      <c r="F15" s="49" t="s">
        <v>216</v>
      </c>
      <c r="G15" s="48" t="s">
        <v>217</v>
      </c>
      <c r="H15" s="48" t="s">
        <v>218</v>
      </c>
      <c r="I15" s="48" t="s">
        <v>219</v>
      </c>
      <c r="J15" s="48" t="s">
        <v>220</v>
      </c>
      <c r="K15" s="49" t="s">
        <v>221</v>
      </c>
      <c r="L15" s="48" t="s">
        <v>222</v>
      </c>
      <c r="M15" s="50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42"/>
    </row>
    <row r="16">
      <c r="A16" s="26" t="s">
        <v>223</v>
      </c>
      <c r="B16" s="44" t="s">
        <v>224</v>
      </c>
      <c r="C16" s="30" t="s">
        <v>225</v>
      </c>
      <c r="D16" s="52" t="s">
        <v>226</v>
      </c>
      <c r="E16" s="30" t="s">
        <v>227</v>
      </c>
      <c r="F16" s="30" t="s">
        <v>228</v>
      </c>
      <c r="G16" s="30" t="s">
        <v>229</v>
      </c>
      <c r="H16" s="30" t="s">
        <v>230</v>
      </c>
      <c r="I16" s="30" t="s">
        <v>231</v>
      </c>
      <c r="J16" s="30" t="s">
        <v>232</v>
      </c>
      <c r="K16" s="30" t="s">
        <v>233</v>
      </c>
      <c r="L16" s="30" t="s">
        <v>234</v>
      </c>
      <c r="M16" s="32"/>
      <c r="N16" s="33"/>
      <c r="O16" s="53" t="s">
        <v>235</v>
      </c>
      <c r="P16" s="54" t="s">
        <v>236</v>
      </c>
      <c r="Q16" s="54" t="s">
        <v>236</v>
      </c>
      <c r="R16" s="33"/>
      <c r="S16" s="33"/>
      <c r="T16" s="33"/>
      <c r="U16" s="33"/>
      <c r="V16" s="33"/>
      <c r="W16" s="33"/>
      <c r="X16" s="33"/>
      <c r="Y16" s="33"/>
      <c r="Z16" s="19"/>
    </row>
    <row r="17">
      <c r="A17" s="34"/>
      <c r="B17" s="34"/>
      <c r="C17" s="30" t="s">
        <v>237</v>
      </c>
      <c r="D17" s="52" t="s">
        <v>238</v>
      </c>
      <c r="E17" s="30" t="s">
        <v>239</v>
      </c>
      <c r="F17" s="30" t="s">
        <v>240</v>
      </c>
      <c r="G17" s="30" t="s">
        <v>241</v>
      </c>
      <c r="H17" s="30" t="s">
        <v>242</v>
      </c>
      <c r="I17" s="30" t="s">
        <v>243</v>
      </c>
      <c r="J17" s="30" t="s">
        <v>244</v>
      </c>
      <c r="K17" s="30" t="s">
        <v>245</v>
      </c>
      <c r="L17" s="30" t="s">
        <v>246</v>
      </c>
      <c r="M17" s="32"/>
      <c r="N17" s="33"/>
      <c r="O17" s="12" t="s">
        <v>227</v>
      </c>
      <c r="P17" s="55" t="str">
        <f>IFERROR(__xludf.DUMMYFUNCTION("substitute(Q17,O17, REGEXREPLACE(O17 ,""\S"",""_""))"),"I received a ________ _____ instead of the headphone.")</f>
        <v>I received a ________ _____ instead of the headphone.</v>
      </c>
      <c r="Q17" s="54" t="str">
        <f t="shared" ref="Q17:Q19" si="1">SUBSTITUTE(O$16,"_",O17)&amp;" instead of the headphone."</f>
        <v>I received a computer mouse instead of the headphone.</v>
      </c>
      <c r="R17" s="33"/>
      <c r="S17" s="33"/>
      <c r="T17" s="33"/>
      <c r="U17" s="33"/>
      <c r="V17" s="33"/>
      <c r="W17" s="33"/>
      <c r="X17" s="33"/>
      <c r="Y17" s="33"/>
      <c r="Z17" s="19"/>
    </row>
    <row r="18">
      <c r="A18" s="34"/>
      <c r="B18" s="34"/>
      <c r="C18" s="28" t="s">
        <v>247</v>
      </c>
      <c r="D18" s="56" t="s">
        <v>248</v>
      </c>
      <c r="E18" s="28" t="s">
        <v>249</v>
      </c>
      <c r="F18" s="28" t="s">
        <v>250</v>
      </c>
      <c r="G18" s="28" t="s">
        <v>251</v>
      </c>
      <c r="H18" s="28" t="s">
        <v>252</v>
      </c>
      <c r="I18" s="28" t="s">
        <v>253</v>
      </c>
      <c r="J18" s="28" t="s">
        <v>254</v>
      </c>
      <c r="K18" s="28" t="s">
        <v>255</v>
      </c>
      <c r="L18" s="28" t="s">
        <v>256</v>
      </c>
      <c r="M18" s="57"/>
      <c r="N18" s="33"/>
      <c r="O18" s="12" t="s">
        <v>228</v>
      </c>
      <c r="P18" s="55" t="str">
        <f>IFERROR(__xludf.DUMMYFUNCTION("substitute(Q18,O18, REGEXREPLACE(O18 ,""\S"",""_""))"),"I received a __ instead of the headphone.")</f>
        <v>I received a __ instead of the headphone.</v>
      </c>
      <c r="Q18" s="54" t="str">
        <f t="shared" si="1"/>
        <v>I received a TV instead of the headphone.</v>
      </c>
      <c r="R18" s="33"/>
      <c r="S18" s="33"/>
      <c r="T18" s="33"/>
      <c r="U18" s="33"/>
      <c r="V18" s="33"/>
      <c r="W18" s="33"/>
      <c r="X18" s="33"/>
      <c r="Y18" s="33"/>
      <c r="Z18" s="19"/>
    </row>
    <row r="19">
      <c r="A19" s="34"/>
      <c r="B19" s="34"/>
      <c r="C19" s="28" t="s">
        <v>257</v>
      </c>
      <c r="D19" s="56" t="s">
        <v>258</v>
      </c>
      <c r="E19" s="28" t="s">
        <v>259</v>
      </c>
      <c r="F19" s="28" t="s">
        <v>260</v>
      </c>
      <c r="G19" s="28" t="s">
        <v>261</v>
      </c>
      <c r="H19" s="28" t="s">
        <v>262</v>
      </c>
      <c r="I19" s="28" t="s">
        <v>263</v>
      </c>
      <c r="J19" s="58" t="s">
        <v>264</v>
      </c>
      <c r="K19" s="58" t="s">
        <v>265</v>
      </c>
      <c r="L19" s="58" t="s">
        <v>266</v>
      </c>
      <c r="M19" s="57"/>
      <c r="N19" s="33"/>
      <c r="O19" s="12" t="s">
        <v>229</v>
      </c>
      <c r="P19" s="55" t="str">
        <f>IFERROR(__xludf.DUMMYFUNCTION("substitute(Q19,O19, REGEXREPLACE(O19 ,""\S"",""_""))"),"I received a _____ _______ instead of the headphone.")</f>
        <v>I received a _____ _______ instead of the headphone.</v>
      </c>
      <c r="Q19" s="54" t="str">
        <f t="shared" si="1"/>
        <v>I received a phone charger instead of the headphone.</v>
      </c>
      <c r="R19" s="33"/>
      <c r="S19" s="33"/>
      <c r="T19" s="33"/>
      <c r="U19" s="33"/>
      <c r="V19" s="33"/>
      <c r="W19" s="33"/>
      <c r="X19" s="33"/>
      <c r="Y19" s="33"/>
      <c r="Z19" s="19"/>
    </row>
    <row r="20">
      <c r="A20" s="34"/>
      <c r="B20" s="34"/>
      <c r="C20" s="28" t="s">
        <v>267</v>
      </c>
      <c r="D20" s="56" t="s">
        <v>268</v>
      </c>
      <c r="E20" s="28" t="s">
        <v>269</v>
      </c>
      <c r="F20" s="28" t="s">
        <v>270</v>
      </c>
      <c r="G20" s="28" t="s">
        <v>271</v>
      </c>
      <c r="H20" s="28" t="s">
        <v>272</v>
      </c>
      <c r="I20" s="28" t="s">
        <v>273</v>
      </c>
      <c r="J20" s="28" t="s">
        <v>274</v>
      </c>
      <c r="K20" s="28" t="s">
        <v>275</v>
      </c>
      <c r="L20" s="28" t="s">
        <v>276</v>
      </c>
      <c r="M20" s="57"/>
      <c r="N20" s="33"/>
      <c r="O20" s="53" t="s">
        <v>277</v>
      </c>
      <c r="P20" s="59" t="str">
        <f>IFERROR(__xludf.DUMMYFUNCTION("substitute(Q20,O20, REGEXREPLACE(O20 ,""\S"",""_""))"),"_ ________ _ computer mouse instead of the headphone.")</f>
        <v>_ ________ _ computer mouse instead of the headphone.</v>
      </c>
      <c r="Q20" s="8" t="str">
        <f t="shared" ref="Q20:Q22" si="2">SUBSTITUTE(O$16,"_",O17)&amp;" instead of the headphone."</f>
        <v>I received a computer mouse instead of the headphone.</v>
      </c>
      <c r="R20" s="33"/>
      <c r="S20" s="33"/>
      <c r="T20" s="33"/>
      <c r="U20" s="33"/>
      <c r="V20" s="33"/>
      <c r="W20" s="33"/>
      <c r="X20" s="33"/>
      <c r="Y20" s="33"/>
      <c r="Z20" s="19"/>
    </row>
    <row r="21">
      <c r="A21" s="23"/>
      <c r="B21" s="23"/>
      <c r="C21" s="28" t="s">
        <v>278</v>
      </c>
      <c r="D21" s="56" t="s">
        <v>279</v>
      </c>
      <c r="E21" s="28" t="s">
        <v>280</v>
      </c>
      <c r="F21" s="28" t="s">
        <v>281</v>
      </c>
      <c r="G21" s="28" t="s">
        <v>282</v>
      </c>
      <c r="H21" s="28" t="s">
        <v>283</v>
      </c>
      <c r="I21" s="28" t="s">
        <v>284</v>
      </c>
      <c r="J21" s="28" t="s">
        <v>285</v>
      </c>
      <c r="K21" s="28" t="s">
        <v>286</v>
      </c>
      <c r="L21" s="28" t="s">
        <v>287</v>
      </c>
      <c r="M21" s="57"/>
      <c r="N21" s="33"/>
      <c r="O21" s="53" t="s">
        <v>277</v>
      </c>
      <c r="P21" s="59" t="str">
        <f>IFERROR(__xludf.DUMMYFUNCTION("substitute(Q21,O21, REGEXREPLACE(O21 ,""\S"",""_""))"),"_ ________ _ TV instead of the headphone.")</f>
        <v>_ ________ _ TV instead of the headphone.</v>
      </c>
      <c r="Q21" s="8" t="str">
        <f t="shared" si="2"/>
        <v>I received a TV instead of the headphone.</v>
      </c>
      <c r="R21" s="33"/>
      <c r="S21" s="33"/>
      <c r="T21" s="33"/>
      <c r="U21" s="33"/>
      <c r="V21" s="33"/>
      <c r="W21" s="33"/>
      <c r="X21" s="33"/>
      <c r="Y21" s="33"/>
      <c r="Z21" s="19"/>
    </row>
    <row r="22">
      <c r="A22" s="26" t="s">
        <v>288</v>
      </c>
      <c r="B22" s="60" t="s">
        <v>289</v>
      </c>
      <c r="C22" s="30" t="s">
        <v>290</v>
      </c>
      <c r="D22" s="52" t="s">
        <v>291</v>
      </c>
      <c r="E22" s="30" t="s">
        <v>292</v>
      </c>
      <c r="F22" s="30" t="s">
        <v>293</v>
      </c>
      <c r="G22" s="30" t="s">
        <v>294</v>
      </c>
      <c r="H22" s="30" t="s">
        <v>295</v>
      </c>
      <c r="I22" s="30" t="s">
        <v>296</v>
      </c>
      <c r="J22" s="30" t="s">
        <v>297</v>
      </c>
      <c r="K22" s="30" t="s">
        <v>298</v>
      </c>
      <c r="L22" s="36" t="s">
        <v>299</v>
      </c>
      <c r="M22" s="32"/>
      <c r="N22" s="33"/>
      <c r="O22" s="53" t="s">
        <v>277</v>
      </c>
      <c r="P22" s="59" t="str">
        <f>IFERROR(__xludf.DUMMYFUNCTION("substitute(Q22,O22, REGEXREPLACE(O22 ,""\S"",""_""))"),"_ ________ _ phone charger instead of the headphone.")</f>
        <v>_ ________ _ phone charger instead of the headphone.</v>
      </c>
      <c r="Q22" s="8" t="str">
        <f t="shared" si="2"/>
        <v>I received a phone charger instead of the headphone.</v>
      </c>
      <c r="R22" s="33"/>
      <c r="S22" s="33"/>
      <c r="T22" s="33"/>
      <c r="U22" s="33"/>
      <c r="V22" s="33"/>
      <c r="W22" s="33"/>
      <c r="X22" s="33"/>
      <c r="Y22" s="33"/>
      <c r="Z22" s="19"/>
    </row>
    <row r="23">
      <c r="A23" s="34"/>
      <c r="B23" s="34"/>
      <c r="C23" s="30" t="s">
        <v>300</v>
      </c>
      <c r="D23" s="52" t="s">
        <v>301</v>
      </c>
      <c r="E23" s="61" t="s">
        <v>302</v>
      </c>
      <c r="F23" s="30" t="s">
        <v>303</v>
      </c>
      <c r="G23" s="30" t="s">
        <v>304</v>
      </c>
      <c r="H23" s="30" t="s">
        <v>305</v>
      </c>
      <c r="I23" s="30" t="s">
        <v>306</v>
      </c>
      <c r="J23" s="30" t="s">
        <v>307</v>
      </c>
      <c r="K23" s="30" t="s">
        <v>308</v>
      </c>
      <c r="L23" s="30" t="s">
        <v>309</v>
      </c>
      <c r="M23" s="32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19"/>
    </row>
    <row r="24">
      <c r="A24" s="34"/>
      <c r="B24" s="34"/>
      <c r="C24" s="30" t="s">
        <v>310</v>
      </c>
      <c r="D24" s="52" t="s">
        <v>311</v>
      </c>
      <c r="E24" s="30" t="s">
        <v>312</v>
      </c>
      <c r="F24" s="30" t="s">
        <v>313</v>
      </c>
      <c r="G24" s="30" t="s">
        <v>314</v>
      </c>
      <c r="H24" s="30" t="s">
        <v>315</v>
      </c>
      <c r="I24" s="30" t="s">
        <v>316</v>
      </c>
      <c r="J24" s="30" t="s">
        <v>317</v>
      </c>
      <c r="K24" s="30" t="s">
        <v>318</v>
      </c>
      <c r="L24" s="30" t="s">
        <v>319</v>
      </c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19"/>
    </row>
    <row r="25">
      <c r="A25" s="34"/>
      <c r="B25" s="34"/>
      <c r="C25" s="30" t="s">
        <v>320</v>
      </c>
      <c r="D25" s="52" t="s">
        <v>321</v>
      </c>
      <c r="E25" s="30" t="s">
        <v>322</v>
      </c>
      <c r="F25" s="30" t="s">
        <v>323</v>
      </c>
      <c r="G25" s="30" t="s">
        <v>324</v>
      </c>
      <c r="H25" s="30" t="s">
        <v>325</v>
      </c>
      <c r="I25" s="30" t="s">
        <v>326</v>
      </c>
      <c r="J25" s="30" t="s">
        <v>327</v>
      </c>
      <c r="K25" s="30" t="s">
        <v>328</v>
      </c>
      <c r="L25" s="30" t="s">
        <v>329</v>
      </c>
      <c r="M25" s="32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19"/>
    </row>
    <row r="26">
      <c r="A26" s="23"/>
      <c r="B26" s="23"/>
      <c r="C26" s="30" t="s">
        <v>330</v>
      </c>
      <c r="D26" s="52" t="s">
        <v>331</v>
      </c>
      <c r="E26" s="30" t="s">
        <v>332</v>
      </c>
      <c r="F26" s="30" t="s">
        <v>333</v>
      </c>
      <c r="G26" s="30" t="s">
        <v>334</v>
      </c>
      <c r="H26" s="30" t="s">
        <v>335</v>
      </c>
      <c r="I26" s="30" t="s">
        <v>336</v>
      </c>
      <c r="J26" s="30" t="s">
        <v>337</v>
      </c>
      <c r="K26" s="30" t="s">
        <v>338</v>
      </c>
      <c r="L26" s="30" t="s">
        <v>339</v>
      </c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19"/>
    </row>
    <row r="27">
      <c r="A27" s="26" t="s">
        <v>340</v>
      </c>
      <c r="B27" s="60" t="s">
        <v>341</v>
      </c>
      <c r="C27" s="30" t="s">
        <v>342</v>
      </c>
      <c r="D27" s="52" t="s">
        <v>343</v>
      </c>
      <c r="E27" s="30" t="s">
        <v>344</v>
      </c>
      <c r="F27" s="30" t="s">
        <v>345</v>
      </c>
      <c r="G27" s="30" t="s">
        <v>346</v>
      </c>
      <c r="H27" s="30" t="s">
        <v>347</v>
      </c>
      <c r="I27" s="30" t="s">
        <v>348</v>
      </c>
      <c r="J27" s="30" t="s">
        <v>349</v>
      </c>
      <c r="K27" s="30" t="s">
        <v>350</v>
      </c>
      <c r="L27" s="30" t="s">
        <v>351</v>
      </c>
      <c r="M27" s="32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19"/>
    </row>
    <row r="28">
      <c r="A28" s="34"/>
      <c r="B28" s="34"/>
      <c r="C28" s="30" t="s">
        <v>352</v>
      </c>
      <c r="D28" s="52" t="s">
        <v>353</v>
      </c>
      <c r="E28" s="30" t="s">
        <v>354</v>
      </c>
      <c r="F28" s="30" t="s">
        <v>355</v>
      </c>
      <c r="G28" s="30" t="s">
        <v>356</v>
      </c>
      <c r="H28" s="30" t="s">
        <v>357</v>
      </c>
      <c r="I28" s="30" t="s">
        <v>358</v>
      </c>
      <c r="J28" s="30" t="s">
        <v>359</v>
      </c>
      <c r="K28" s="30" t="s">
        <v>360</v>
      </c>
      <c r="L28" s="30" t="s">
        <v>361</v>
      </c>
      <c r="M28" s="32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19"/>
    </row>
    <row r="29">
      <c r="A29" s="34"/>
      <c r="B29" s="34"/>
      <c r="C29" s="30" t="s">
        <v>362</v>
      </c>
      <c r="D29" s="52" t="s">
        <v>363</v>
      </c>
      <c r="E29" s="30" t="s">
        <v>364</v>
      </c>
      <c r="F29" s="30" t="s">
        <v>365</v>
      </c>
      <c r="G29" s="30" t="s">
        <v>366</v>
      </c>
      <c r="H29" s="30" t="s">
        <v>367</v>
      </c>
      <c r="I29" s="30" t="s">
        <v>368</v>
      </c>
      <c r="J29" s="30" t="s">
        <v>369</v>
      </c>
      <c r="K29" s="30" t="s">
        <v>370</v>
      </c>
      <c r="L29" s="30" t="s">
        <v>371</v>
      </c>
      <c r="M29" s="32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19"/>
    </row>
    <row r="30">
      <c r="A30" s="34"/>
      <c r="B30" s="34"/>
      <c r="C30" s="30" t="s">
        <v>372</v>
      </c>
      <c r="D30" s="52" t="s">
        <v>373</v>
      </c>
      <c r="E30" s="30" t="s">
        <v>374</v>
      </c>
      <c r="F30" s="30" t="s">
        <v>375</v>
      </c>
      <c r="G30" s="30" t="s">
        <v>376</v>
      </c>
      <c r="H30" s="30" t="s">
        <v>377</v>
      </c>
      <c r="I30" s="30" t="s">
        <v>378</v>
      </c>
      <c r="J30" s="30" t="s">
        <v>379</v>
      </c>
      <c r="K30" s="30" t="s">
        <v>380</v>
      </c>
      <c r="L30" s="30" t="s">
        <v>381</v>
      </c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19"/>
    </row>
    <row r="31">
      <c r="A31" s="23"/>
      <c r="B31" s="23"/>
      <c r="C31" s="30" t="s">
        <v>382</v>
      </c>
      <c r="D31" s="52" t="s">
        <v>383</v>
      </c>
      <c r="E31" s="30" t="s">
        <v>384</v>
      </c>
      <c r="F31" s="30" t="s">
        <v>385</v>
      </c>
      <c r="G31" s="30" t="s">
        <v>386</v>
      </c>
      <c r="H31" s="30" t="s">
        <v>387</v>
      </c>
      <c r="I31" s="30" t="s">
        <v>388</v>
      </c>
      <c r="J31" s="30" t="s">
        <v>389</v>
      </c>
      <c r="K31" s="30" t="s">
        <v>44</v>
      </c>
      <c r="L31" s="30" t="s">
        <v>390</v>
      </c>
      <c r="M31" s="32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19"/>
    </row>
    <row r="32">
      <c r="A32" s="26" t="s">
        <v>391</v>
      </c>
      <c r="B32" s="60" t="s">
        <v>392</v>
      </c>
      <c r="C32" s="30" t="s">
        <v>393</v>
      </c>
      <c r="D32" s="52" t="s">
        <v>394</v>
      </c>
      <c r="E32" s="30" t="s">
        <v>395</v>
      </c>
      <c r="F32" s="30" t="s">
        <v>396</v>
      </c>
      <c r="G32" s="30" t="s">
        <v>397</v>
      </c>
      <c r="H32" s="30" t="s">
        <v>398</v>
      </c>
      <c r="I32" s="30" t="s">
        <v>399</v>
      </c>
      <c r="J32" s="30" t="s">
        <v>400</v>
      </c>
      <c r="K32" s="30" t="s">
        <v>390</v>
      </c>
      <c r="L32" s="30" t="s">
        <v>401</v>
      </c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19"/>
    </row>
    <row r="33">
      <c r="A33" s="34"/>
      <c r="B33" s="34"/>
      <c r="C33" s="30" t="s">
        <v>402</v>
      </c>
      <c r="D33" s="52" t="s">
        <v>403</v>
      </c>
      <c r="E33" s="30" t="s">
        <v>404</v>
      </c>
      <c r="F33" s="30" t="s">
        <v>405</v>
      </c>
      <c r="G33" s="30" t="s">
        <v>406</v>
      </c>
      <c r="H33" s="30" t="s">
        <v>407</v>
      </c>
      <c r="I33" s="30" t="s">
        <v>408</v>
      </c>
      <c r="J33" s="30" t="s">
        <v>409</v>
      </c>
      <c r="K33" s="30" t="s">
        <v>410</v>
      </c>
      <c r="L33" s="30" t="s">
        <v>411</v>
      </c>
      <c r="M33" s="32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19"/>
    </row>
    <row r="34">
      <c r="A34" s="34"/>
      <c r="B34" s="34"/>
      <c r="C34" s="30" t="s">
        <v>412</v>
      </c>
      <c r="D34" s="52" t="s">
        <v>413</v>
      </c>
      <c r="E34" s="30" t="s">
        <v>414</v>
      </c>
      <c r="F34" s="30" t="s">
        <v>415</v>
      </c>
      <c r="G34" s="30" t="s">
        <v>416</v>
      </c>
      <c r="H34" s="30" t="s">
        <v>417</v>
      </c>
      <c r="I34" s="30" t="s">
        <v>418</v>
      </c>
      <c r="J34" s="30" t="s">
        <v>419</v>
      </c>
      <c r="K34" s="30" t="s">
        <v>420</v>
      </c>
      <c r="L34" s="30" t="s">
        <v>421</v>
      </c>
      <c r="M34" s="3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19"/>
    </row>
    <row r="35">
      <c r="A35" s="34"/>
      <c r="B35" s="34"/>
      <c r="C35" s="30" t="s">
        <v>422</v>
      </c>
      <c r="D35" s="52" t="s">
        <v>423</v>
      </c>
      <c r="E35" s="30" t="s">
        <v>424</v>
      </c>
      <c r="F35" s="30" t="s">
        <v>425</v>
      </c>
      <c r="G35" s="30" t="s">
        <v>426</v>
      </c>
      <c r="H35" s="30" t="s">
        <v>427</v>
      </c>
      <c r="I35" s="30" t="s">
        <v>428</v>
      </c>
      <c r="J35" s="30" t="s">
        <v>429</v>
      </c>
      <c r="K35" s="30" t="s">
        <v>430</v>
      </c>
      <c r="L35" s="30" t="s">
        <v>431</v>
      </c>
      <c r="M35" s="32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19"/>
    </row>
    <row r="36">
      <c r="A36" s="23"/>
      <c r="B36" s="23"/>
      <c r="C36" s="30" t="s">
        <v>432</v>
      </c>
      <c r="D36" s="52" t="s">
        <v>433</v>
      </c>
      <c r="E36" s="30" t="s">
        <v>434</v>
      </c>
      <c r="F36" s="30" t="s">
        <v>435</v>
      </c>
      <c r="G36" s="30" t="s">
        <v>436</v>
      </c>
      <c r="H36" s="30" t="s">
        <v>437</v>
      </c>
      <c r="I36" s="30" t="s">
        <v>438</v>
      </c>
      <c r="J36" s="30" t="s">
        <v>439</v>
      </c>
      <c r="K36" s="30" t="s">
        <v>440</v>
      </c>
      <c r="L36" s="30" t="s">
        <v>441</v>
      </c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19"/>
    </row>
    <row r="37">
      <c r="A37" s="26" t="s">
        <v>340</v>
      </c>
      <c r="B37" s="60" t="s">
        <v>341</v>
      </c>
      <c r="C37" s="30" t="s">
        <v>342</v>
      </c>
      <c r="D37" s="52" t="s">
        <v>343</v>
      </c>
      <c r="E37" s="30" t="s">
        <v>344</v>
      </c>
      <c r="F37" s="30" t="s">
        <v>345</v>
      </c>
      <c r="G37" s="30" t="s">
        <v>346</v>
      </c>
      <c r="H37" s="30" t="s">
        <v>347</v>
      </c>
      <c r="I37" s="30" t="s">
        <v>348</v>
      </c>
      <c r="J37" s="30" t="s">
        <v>349</v>
      </c>
      <c r="K37" s="30" t="s">
        <v>350</v>
      </c>
      <c r="L37" s="30" t="s">
        <v>351</v>
      </c>
      <c r="M37" s="32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19"/>
    </row>
    <row r="38">
      <c r="A38" s="34"/>
      <c r="B38" s="34"/>
      <c r="C38" s="30" t="s">
        <v>352</v>
      </c>
      <c r="D38" s="52" t="s">
        <v>353</v>
      </c>
      <c r="E38" s="30" t="s">
        <v>354</v>
      </c>
      <c r="F38" s="30" t="s">
        <v>355</v>
      </c>
      <c r="G38" s="30" t="s">
        <v>356</v>
      </c>
      <c r="H38" s="30" t="s">
        <v>357</v>
      </c>
      <c r="I38" s="30" t="s">
        <v>358</v>
      </c>
      <c r="J38" s="30" t="s">
        <v>359</v>
      </c>
      <c r="K38" s="30" t="s">
        <v>360</v>
      </c>
      <c r="L38" s="30" t="s">
        <v>361</v>
      </c>
      <c r="M38" s="32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19"/>
    </row>
    <row r="39">
      <c r="A39" s="34"/>
      <c r="B39" s="34"/>
      <c r="C39" s="30" t="s">
        <v>362</v>
      </c>
      <c r="D39" s="52" t="s">
        <v>363</v>
      </c>
      <c r="E39" s="30" t="s">
        <v>364</v>
      </c>
      <c r="F39" s="30" t="s">
        <v>365</v>
      </c>
      <c r="G39" s="30" t="s">
        <v>366</v>
      </c>
      <c r="H39" s="30" t="s">
        <v>367</v>
      </c>
      <c r="I39" s="30" t="s">
        <v>368</v>
      </c>
      <c r="J39" s="30" t="s">
        <v>369</v>
      </c>
      <c r="K39" s="30" t="s">
        <v>370</v>
      </c>
      <c r="L39" s="30" t="s">
        <v>371</v>
      </c>
      <c r="M39" s="32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19"/>
    </row>
    <row r="40">
      <c r="A40" s="34"/>
      <c r="B40" s="34"/>
      <c r="C40" s="30" t="s">
        <v>372</v>
      </c>
      <c r="D40" s="52" t="s">
        <v>373</v>
      </c>
      <c r="E40" s="30" t="s">
        <v>374</v>
      </c>
      <c r="F40" s="30" t="s">
        <v>375</v>
      </c>
      <c r="G40" s="30" t="s">
        <v>376</v>
      </c>
      <c r="H40" s="30" t="s">
        <v>377</v>
      </c>
      <c r="I40" s="30" t="s">
        <v>378</v>
      </c>
      <c r="J40" s="30" t="s">
        <v>379</v>
      </c>
      <c r="K40" s="30" t="s">
        <v>380</v>
      </c>
      <c r="L40" s="30" t="s">
        <v>381</v>
      </c>
      <c r="M40" s="32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19"/>
    </row>
    <row r="41">
      <c r="A41" s="23"/>
      <c r="B41" s="23"/>
      <c r="C41" s="30" t="s">
        <v>382</v>
      </c>
      <c r="D41" s="52" t="s">
        <v>383</v>
      </c>
      <c r="E41" s="30" t="s">
        <v>384</v>
      </c>
      <c r="F41" s="30" t="s">
        <v>385</v>
      </c>
      <c r="G41" s="30" t="s">
        <v>386</v>
      </c>
      <c r="H41" s="30" t="s">
        <v>387</v>
      </c>
      <c r="I41" s="30" t="s">
        <v>388</v>
      </c>
      <c r="J41" s="30" t="s">
        <v>389</v>
      </c>
      <c r="K41" s="30" t="s">
        <v>44</v>
      </c>
      <c r="L41" s="30" t="s">
        <v>390</v>
      </c>
      <c r="M41" s="32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19"/>
    </row>
    <row r="42">
      <c r="A42" s="26" t="s">
        <v>391</v>
      </c>
      <c r="B42" s="60" t="s">
        <v>392</v>
      </c>
      <c r="C42" s="30" t="s">
        <v>393</v>
      </c>
      <c r="D42" s="52" t="s">
        <v>394</v>
      </c>
      <c r="E42" s="30" t="s">
        <v>395</v>
      </c>
      <c r="F42" s="30" t="s">
        <v>396</v>
      </c>
      <c r="G42" s="30" t="s">
        <v>397</v>
      </c>
      <c r="H42" s="30" t="s">
        <v>398</v>
      </c>
      <c r="I42" s="30" t="s">
        <v>399</v>
      </c>
      <c r="J42" s="30" t="s">
        <v>400</v>
      </c>
      <c r="K42" s="30" t="s">
        <v>390</v>
      </c>
      <c r="L42" s="30" t="s">
        <v>401</v>
      </c>
      <c r="M42" s="32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19"/>
    </row>
    <row r="43">
      <c r="A43" s="34"/>
      <c r="B43" s="34"/>
      <c r="C43" s="30" t="s">
        <v>402</v>
      </c>
      <c r="D43" s="52" t="s">
        <v>403</v>
      </c>
      <c r="E43" s="30" t="s">
        <v>404</v>
      </c>
      <c r="F43" s="30" t="s">
        <v>405</v>
      </c>
      <c r="G43" s="30" t="s">
        <v>406</v>
      </c>
      <c r="H43" s="30" t="s">
        <v>407</v>
      </c>
      <c r="I43" s="30" t="s">
        <v>408</v>
      </c>
      <c r="J43" s="30" t="s">
        <v>409</v>
      </c>
      <c r="K43" s="30" t="s">
        <v>410</v>
      </c>
      <c r="L43" s="30" t="s">
        <v>411</v>
      </c>
      <c r="M43" s="32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19"/>
    </row>
    <row r="44">
      <c r="A44" s="34"/>
      <c r="B44" s="34"/>
      <c r="C44" s="30" t="s">
        <v>412</v>
      </c>
      <c r="D44" s="52" t="s">
        <v>413</v>
      </c>
      <c r="E44" s="30" t="s">
        <v>414</v>
      </c>
      <c r="F44" s="30" t="s">
        <v>415</v>
      </c>
      <c r="G44" s="30" t="s">
        <v>416</v>
      </c>
      <c r="H44" s="30" t="s">
        <v>417</v>
      </c>
      <c r="I44" s="30" t="s">
        <v>418</v>
      </c>
      <c r="J44" s="30" t="s">
        <v>419</v>
      </c>
      <c r="K44" s="30" t="s">
        <v>420</v>
      </c>
      <c r="L44" s="30" t="s">
        <v>421</v>
      </c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19"/>
    </row>
    <row r="45">
      <c r="A45" s="34"/>
      <c r="B45" s="34"/>
      <c r="C45" s="30" t="s">
        <v>422</v>
      </c>
      <c r="D45" s="52" t="s">
        <v>423</v>
      </c>
      <c r="E45" s="30" t="s">
        <v>424</v>
      </c>
      <c r="F45" s="30" t="s">
        <v>425</v>
      </c>
      <c r="G45" s="30" t="s">
        <v>426</v>
      </c>
      <c r="H45" s="30" t="s">
        <v>427</v>
      </c>
      <c r="I45" s="30" t="s">
        <v>428</v>
      </c>
      <c r="J45" s="30" t="s">
        <v>429</v>
      </c>
      <c r="K45" s="30" t="s">
        <v>430</v>
      </c>
      <c r="L45" s="30" t="s">
        <v>431</v>
      </c>
      <c r="M45" s="32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19"/>
    </row>
    <row r="46">
      <c r="A46" s="23"/>
      <c r="B46" s="23"/>
      <c r="C46" s="30" t="s">
        <v>432</v>
      </c>
      <c r="D46" s="52" t="s">
        <v>433</v>
      </c>
      <c r="E46" s="30" t="s">
        <v>434</v>
      </c>
      <c r="F46" s="30" t="s">
        <v>435</v>
      </c>
      <c r="G46" s="30" t="s">
        <v>436</v>
      </c>
      <c r="H46" s="30" t="s">
        <v>437</v>
      </c>
      <c r="I46" s="30" t="s">
        <v>438</v>
      </c>
      <c r="J46" s="30" t="s">
        <v>439</v>
      </c>
      <c r="K46" s="30" t="s">
        <v>440</v>
      </c>
      <c r="L46" s="30" t="s">
        <v>441</v>
      </c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4"/>
      <c r="N49" s="65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4"/>
      <c r="N50" s="65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4"/>
      <c r="N51" s="65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4"/>
      <c r="N52" s="65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4"/>
      <c r="N53" s="65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4"/>
      <c r="N54" s="65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67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</sheetData>
  <mergeCells count="28">
    <mergeCell ref="H2:H3"/>
    <mergeCell ref="I2:I3"/>
    <mergeCell ref="C1:G1"/>
    <mergeCell ref="H1:L1"/>
    <mergeCell ref="A2:A3"/>
    <mergeCell ref="B2:B3"/>
    <mergeCell ref="C2:C3"/>
    <mergeCell ref="D2:D3"/>
    <mergeCell ref="J2:L2"/>
    <mergeCell ref="K3:L3"/>
    <mergeCell ref="E2:G2"/>
    <mergeCell ref="F3:G3"/>
    <mergeCell ref="A4:A9"/>
    <mergeCell ref="B4:B9"/>
    <mergeCell ref="A10:A15"/>
    <mergeCell ref="B10:B15"/>
    <mergeCell ref="B16:B21"/>
    <mergeCell ref="A37:A41"/>
    <mergeCell ref="B37:B41"/>
    <mergeCell ref="A42:A46"/>
    <mergeCell ref="B42:B46"/>
    <mergeCell ref="A16:A21"/>
    <mergeCell ref="A32:A36"/>
    <mergeCell ref="B32:B36"/>
    <mergeCell ref="B27:B31"/>
    <mergeCell ref="A27:A31"/>
    <mergeCell ref="B22:B26"/>
    <mergeCell ref="A22:A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26.75"/>
    <col customWidth="1" min="4" max="4" width="45.13"/>
    <col customWidth="1" min="5" max="5" width="65.38"/>
  </cols>
  <sheetData>
    <row r="1">
      <c r="A1" s="7" t="s">
        <v>442</v>
      </c>
      <c r="B1" s="7" t="s">
        <v>443</v>
      </c>
      <c r="C1" s="68" t="str">
        <f>"số max của order là" &amp; max(C3:C999)</f>
        <v>số max của order là219</v>
      </c>
      <c r="D1" s="7" t="s">
        <v>444</v>
      </c>
      <c r="E1" s="7" t="s">
        <v>445</v>
      </c>
      <c r="F1" s="69" t="s">
        <v>446</v>
      </c>
      <c r="G1" s="7" t="s">
        <v>447</v>
      </c>
      <c r="H1" s="69" t="s">
        <v>448</v>
      </c>
      <c r="I1" s="70" t="s">
        <v>449</v>
      </c>
      <c r="J1" s="70" t="s">
        <v>450</v>
      </c>
      <c r="K1" s="7" t="s">
        <v>451</v>
      </c>
      <c r="L1" s="70" t="s">
        <v>452</v>
      </c>
      <c r="M1" s="7" t="s">
        <v>453</v>
      </c>
      <c r="N1" s="69" t="s">
        <v>454</v>
      </c>
      <c r="O1" s="71"/>
      <c r="P1" s="7" t="s">
        <v>455</v>
      </c>
      <c r="Q1" s="7" t="s">
        <v>456</v>
      </c>
      <c r="R1" s="7" t="s">
        <v>445</v>
      </c>
      <c r="S1" s="7" t="s">
        <v>445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</row>
    <row r="2">
      <c r="A2" s="72">
        <v>20.0</v>
      </c>
      <c r="B2" s="73">
        <v>107.0</v>
      </c>
      <c r="C2" s="73">
        <v>210.0</v>
      </c>
      <c r="D2" s="74" t="s">
        <v>457</v>
      </c>
      <c r="E2" s="75" t="s">
        <v>458</v>
      </c>
      <c r="F2" s="76" t="b">
        <v>0</v>
      </c>
      <c r="G2" s="77" t="s">
        <v>459</v>
      </c>
      <c r="H2" s="78" t="b">
        <v>0</v>
      </c>
      <c r="I2" s="79"/>
      <c r="J2" s="80" t="s">
        <v>460</v>
      </c>
      <c r="K2" s="75" t="s">
        <v>458</v>
      </c>
      <c r="L2" s="81" t="s">
        <v>461</v>
      </c>
      <c r="M2" s="59"/>
      <c r="N2" s="59"/>
      <c r="O2" s="71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</row>
    <row r="3">
      <c r="A3" s="72">
        <v>20.0</v>
      </c>
      <c r="B3" s="73">
        <v>108.0</v>
      </c>
      <c r="C3" s="73">
        <v>211.0</v>
      </c>
      <c r="D3" s="82" t="s">
        <v>462</v>
      </c>
      <c r="E3" s="75" t="s">
        <v>463</v>
      </c>
      <c r="F3" s="78" t="b">
        <v>0</v>
      </c>
      <c r="G3" s="77" t="s">
        <v>459</v>
      </c>
      <c r="H3" s="78" t="b">
        <v>0</v>
      </c>
      <c r="I3" s="79"/>
      <c r="J3" s="80" t="s">
        <v>460</v>
      </c>
      <c r="K3" s="75" t="s">
        <v>463</v>
      </c>
      <c r="L3" s="81" t="s">
        <v>461</v>
      </c>
      <c r="M3" s="59"/>
      <c r="N3" s="59"/>
      <c r="O3" s="71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</row>
    <row r="4">
      <c r="A4" s="72">
        <v>20.0</v>
      </c>
      <c r="B4" s="73">
        <v>110.0</v>
      </c>
      <c r="C4" s="73">
        <v>213.0</v>
      </c>
      <c r="D4" s="74" t="s">
        <v>464</v>
      </c>
      <c r="E4" s="75" t="s">
        <v>465</v>
      </c>
      <c r="F4" s="78" t="b">
        <v>0</v>
      </c>
      <c r="G4" s="77" t="s">
        <v>459</v>
      </c>
      <c r="H4" s="78" t="b">
        <v>0</v>
      </c>
      <c r="I4" s="79"/>
      <c r="J4" s="80" t="s">
        <v>460</v>
      </c>
      <c r="K4" s="75" t="s">
        <v>465</v>
      </c>
      <c r="L4" s="81" t="s">
        <v>461</v>
      </c>
      <c r="M4" s="59"/>
      <c r="N4" s="59"/>
      <c r="O4" s="71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</row>
    <row r="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4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</row>
    <row r="6">
      <c r="A6" s="85">
        <v>2.0</v>
      </c>
      <c r="B6" s="85">
        <v>203.0</v>
      </c>
      <c r="C6" s="86">
        <v>214.0</v>
      </c>
      <c r="D6" s="12" t="s">
        <v>101</v>
      </c>
      <c r="E6" s="75" t="s">
        <v>466</v>
      </c>
      <c r="F6" s="78" t="b">
        <v>0</v>
      </c>
      <c r="G6" s="77" t="s">
        <v>459</v>
      </c>
      <c r="H6" s="78" t="b">
        <v>0</v>
      </c>
      <c r="I6" s="87"/>
      <c r="J6" s="87" t="s">
        <v>467</v>
      </c>
      <c r="K6" s="75" t="s">
        <v>466</v>
      </c>
      <c r="L6" s="81" t="s">
        <v>461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</row>
    <row r="7">
      <c r="A7" s="85">
        <v>6.0</v>
      </c>
      <c r="B7" s="85">
        <v>204.0</v>
      </c>
      <c r="C7" s="85">
        <v>215.0</v>
      </c>
      <c r="D7" s="12" t="s">
        <v>468</v>
      </c>
      <c r="E7" s="75" t="s">
        <v>469</v>
      </c>
      <c r="F7" s="76" t="b">
        <v>0</v>
      </c>
      <c r="G7" s="77" t="s">
        <v>459</v>
      </c>
      <c r="H7" s="78" t="b">
        <v>0</v>
      </c>
      <c r="I7" s="87"/>
      <c r="J7" s="80" t="s">
        <v>460</v>
      </c>
      <c r="K7" s="75" t="s">
        <v>469</v>
      </c>
      <c r="L7" s="81" t="s">
        <v>461</v>
      </c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</row>
    <row r="8">
      <c r="A8" s="1">
        <v>12.0</v>
      </c>
      <c r="B8" s="1">
        <v>205.0</v>
      </c>
      <c r="C8" s="86">
        <v>216.0</v>
      </c>
      <c r="D8" s="1" t="s">
        <v>224</v>
      </c>
      <c r="F8" s="78" t="b">
        <v>0</v>
      </c>
      <c r="G8" s="77" t="s">
        <v>459</v>
      </c>
      <c r="H8" s="78" t="b">
        <v>0</v>
      </c>
      <c r="J8" s="87" t="s">
        <v>467</v>
      </c>
      <c r="L8" s="81" t="s">
        <v>461</v>
      </c>
    </row>
    <row r="9">
      <c r="A9" s="1">
        <v>16.0</v>
      </c>
      <c r="B9" s="1">
        <v>206.0</v>
      </c>
      <c r="C9" s="85">
        <v>217.0</v>
      </c>
      <c r="D9" s="1" t="s">
        <v>289</v>
      </c>
      <c r="F9" s="76" t="b">
        <v>0</v>
      </c>
      <c r="G9" s="77" t="s">
        <v>459</v>
      </c>
      <c r="H9" s="78" t="b">
        <v>0</v>
      </c>
      <c r="J9" s="80" t="s">
        <v>460</v>
      </c>
      <c r="L9" s="81" t="s">
        <v>461</v>
      </c>
    </row>
    <row r="10">
      <c r="A10" s="1">
        <v>16.0</v>
      </c>
      <c r="B10" s="1">
        <v>207.0</v>
      </c>
      <c r="C10" s="1">
        <v>218.0</v>
      </c>
      <c r="D10" s="1" t="s">
        <v>341</v>
      </c>
    </row>
    <row r="11">
      <c r="A11" s="1">
        <v>16.0</v>
      </c>
      <c r="B11" s="1">
        <v>208.0</v>
      </c>
      <c r="C11" s="1">
        <v>219.0</v>
      </c>
      <c r="D11" s="1" t="s">
        <v>392</v>
      </c>
    </row>
  </sheetData>
  <dataValidations>
    <dataValidation type="list" allowBlank="1" showErrorMessage="1" sqref="L2:L4 L6:L9">
      <formula1>#REF!</formula1>
    </dataValidation>
  </dataValidations>
  <hyperlinks>
    <hyperlink r:id="rId2" ref="E2"/>
    <hyperlink r:id="rId3" ref="K2"/>
    <hyperlink r:id="rId4" ref="E3"/>
    <hyperlink r:id="rId5" ref="K3"/>
    <hyperlink r:id="rId6" ref="E4"/>
    <hyperlink r:id="rId7" ref="K4"/>
    <hyperlink r:id="rId8" ref="E6"/>
    <hyperlink r:id="rId9" ref="K6"/>
    <hyperlink r:id="rId10" ref="E7"/>
    <hyperlink r:id="rId11" ref="K7"/>
  </hyperlinks>
  <drawing r:id="rId12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18.0"/>
    <col customWidth="1" min="2" max="2" width="17.25"/>
    <col customWidth="1" min="3" max="3" width="21.38"/>
    <col customWidth="1" min="4" max="4" width="31.38"/>
    <col customWidth="1" min="5" max="5" width="37.88"/>
    <col customWidth="1" min="6" max="6" width="33.0"/>
    <col customWidth="1" min="7" max="7" width="32.88"/>
    <col customWidth="1" min="8" max="8" width="35.63"/>
  </cols>
  <sheetData>
    <row r="1">
      <c r="A1" s="88" t="s">
        <v>470</v>
      </c>
      <c r="B1" s="89" t="str">
        <f>"số max của id là" &amp; max(B3:B996)</f>
        <v>số max của id là2058</v>
      </c>
      <c r="C1" s="90">
        <f>max(C2:C996)</f>
        <v>2058</v>
      </c>
      <c r="D1" s="91" t="s">
        <v>471</v>
      </c>
      <c r="E1" s="92" t="s">
        <v>472</v>
      </c>
      <c r="F1" s="76" t="s">
        <v>473</v>
      </c>
      <c r="G1" s="93" t="s">
        <v>445</v>
      </c>
      <c r="H1" s="76" t="s">
        <v>474</v>
      </c>
      <c r="I1" s="76" t="s">
        <v>446</v>
      </c>
      <c r="J1" s="76" t="s">
        <v>475</v>
      </c>
      <c r="K1" s="76" t="s">
        <v>476</v>
      </c>
      <c r="L1" s="94" t="s">
        <v>477</v>
      </c>
      <c r="M1" s="94" t="s">
        <v>478</v>
      </c>
      <c r="N1" s="76" t="s">
        <v>479</v>
      </c>
      <c r="O1" s="76" t="s">
        <v>480</v>
      </c>
      <c r="P1" s="95" t="s">
        <v>481</v>
      </c>
      <c r="Q1" s="96" t="s">
        <v>482</v>
      </c>
      <c r="R1" s="96" t="s">
        <v>483</v>
      </c>
      <c r="S1" s="97"/>
      <c r="T1" s="98"/>
      <c r="U1" s="99"/>
      <c r="V1" s="100" t="s">
        <v>484</v>
      </c>
      <c r="W1" s="98"/>
      <c r="X1" s="100" t="s">
        <v>485</v>
      </c>
      <c r="Y1" s="93" t="s">
        <v>445</v>
      </c>
      <c r="Z1" s="98"/>
      <c r="AA1" s="98"/>
      <c r="AB1" s="98"/>
      <c r="AC1" s="98"/>
      <c r="AD1" s="98"/>
      <c r="AE1" s="93" t="s">
        <v>445</v>
      </c>
      <c r="AF1" s="98"/>
      <c r="AG1" s="98"/>
      <c r="AH1" s="98"/>
      <c r="AI1" s="98"/>
      <c r="AJ1" s="98"/>
      <c r="AK1" s="98"/>
      <c r="AL1" s="98"/>
    </row>
    <row r="2">
      <c r="A2" s="1">
        <v>205.0</v>
      </c>
      <c r="B2" s="101">
        <v>275.0</v>
      </c>
      <c r="C2" s="102">
        <v>275.0</v>
      </c>
      <c r="D2" s="59" t="s">
        <v>486</v>
      </c>
      <c r="E2" s="8" t="s">
        <v>487</v>
      </c>
      <c r="F2" s="103" t="s">
        <v>488</v>
      </c>
      <c r="G2" s="104" t="s">
        <v>489</v>
      </c>
      <c r="H2" s="59" t="s">
        <v>490</v>
      </c>
      <c r="I2" s="76" t="b">
        <v>0</v>
      </c>
      <c r="J2" s="105"/>
      <c r="K2" s="105"/>
      <c r="L2" s="106" t="s">
        <v>491</v>
      </c>
      <c r="M2" s="107" t="s">
        <v>492</v>
      </c>
      <c r="N2" s="76" t="b">
        <v>1</v>
      </c>
      <c r="O2" s="76" t="b">
        <v>0</v>
      </c>
      <c r="P2" s="79"/>
      <c r="Q2" s="108">
        <v>1.0</v>
      </c>
      <c r="R2" s="109" t="b">
        <v>0</v>
      </c>
      <c r="S2" s="110"/>
      <c r="T2" s="105"/>
      <c r="U2" s="111"/>
      <c r="V2" s="59"/>
      <c r="W2" s="59"/>
      <c r="X2" s="59"/>
      <c r="Y2" s="104" t="s">
        <v>493</v>
      </c>
      <c r="Z2" s="75" t="s">
        <v>494</v>
      </c>
      <c r="AA2" s="105"/>
      <c r="AB2" s="59"/>
      <c r="AC2" s="59"/>
      <c r="AD2" s="59"/>
      <c r="AE2" s="104" t="s">
        <v>495</v>
      </c>
      <c r="AF2" s="59"/>
      <c r="AG2" s="59"/>
      <c r="AH2" s="59"/>
      <c r="AI2" s="59"/>
      <c r="AJ2" s="59"/>
      <c r="AK2" s="59"/>
      <c r="AL2" s="59"/>
    </row>
    <row r="3">
      <c r="A3" s="1">
        <v>205.0</v>
      </c>
      <c r="B3" s="101">
        <v>276.0</v>
      </c>
      <c r="C3" s="102">
        <v>276.0</v>
      </c>
      <c r="D3" s="59" t="s">
        <v>486</v>
      </c>
      <c r="E3" s="8" t="s">
        <v>496</v>
      </c>
      <c r="F3" s="103" t="s">
        <v>497</v>
      </c>
      <c r="G3" s="104" t="s">
        <v>489</v>
      </c>
      <c r="H3" s="59" t="s">
        <v>490</v>
      </c>
      <c r="I3" s="76" t="b">
        <v>0</v>
      </c>
      <c r="J3" s="105"/>
      <c r="K3" s="105"/>
      <c r="L3" s="107"/>
      <c r="M3" s="107"/>
      <c r="N3" s="76" t="b">
        <v>1</v>
      </c>
      <c r="O3" s="76" t="b">
        <v>0</v>
      </c>
      <c r="P3" s="79"/>
      <c r="Q3" s="108">
        <v>2.0</v>
      </c>
      <c r="R3" s="109" t="b">
        <v>0</v>
      </c>
      <c r="S3" s="110"/>
      <c r="T3" s="105"/>
      <c r="U3" s="111"/>
      <c r="V3" s="59"/>
      <c r="W3" s="59"/>
      <c r="X3" s="59"/>
      <c r="Y3" s="104" t="s">
        <v>493</v>
      </c>
      <c r="Z3" s="75" t="s">
        <v>498</v>
      </c>
      <c r="AA3" s="105"/>
      <c r="AB3" s="59"/>
      <c r="AC3" s="59"/>
      <c r="AD3" s="59"/>
      <c r="AE3" s="104" t="s">
        <v>495</v>
      </c>
      <c r="AF3" s="59"/>
      <c r="AG3" s="59"/>
      <c r="AH3" s="59"/>
      <c r="AI3" s="59"/>
      <c r="AJ3" s="59"/>
      <c r="AK3" s="59"/>
      <c r="AL3" s="59"/>
    </row>
    <row r="4">
      <c r="A4" s="1">
        <v>205.0</v>
      </c>
      <c r="B4" s="101">
        <v>277.0</v>
      </c>
      <c r="C4" s="102">
        <v>277.0</v>
      </c>
      <c r="D4" s="59" t="s">
        <v>486</v>
      </c>
      <c r="E4" s="8" t="s">
        <v>499</v>
      </c>
      <c r="F4" s="103" t="s">
        <v>500</v>
      </c>
      <c r="G4" s="104" t="s">
        <v>489</v>
      </c>
      <c r="H4" s="59" t="s">
        <v>490</v>
      </c>
      <c r="I4" s="76" t="b">
        <v>0</v>
      </c>
      <c r="J4" s="105"/>
      <c r="K4" s="105"/>
      <c r="L4" s="107"/>
      <c r="M4" s="107"/>
      <c r="N4" s="76" t="b">
        <v>1</v>
      </c>
      <c r="O4" s="76" t="b">
        <v>0</v>
      </c>
      <c r="P4" s="79"/>
      <c r="Q4" s="108">
        <v>3.0</v>
      </c>
      <c r="R4" s="109" t="b">
        <v>0</v>
      </c>
      <c r="S4" s="110"/>
      <c r="T4" s="105"/>
      <c r="U4" s="111"/>
      <c r="V4" s="59"/>
      <c r="W4" s="59"/>
      <c r="X4" s="59"/>
      <c r="Y4" s="104" t="s">
        <v>493</v>
      </c>
      <c r="Z4" s="75" t="s">
        <v>501</v>
      </c>
      <c r="AA4" s="105"/>
      <c r="AB4" s="59"/>
      <c r="AC4" s="59"/>
      <c r="AD4" s="59"/>
      <c r="AE4" s="104" t="s">
        <v>495</v>
      </c>
      <c r="AF4" s="59"/>
      <c r="AG4" s="59"/>
      <c r="AH4" s="59"/>
      <c r="AI4" s="59"/>
      <c r="AJ4" s="59"/>
      <c r="AK4" s="59"/>
      <c r="AL4" s="59"/>
    </row>
    <row r="5">
      <c r="A5" s="1">
        <v>205.0</v>
      </c>
      <c r="B5" s="101">
        <v>278.0</v>
      </c>
      <c r="C5" s="102">
        <v>278.0</v>
      </c>
      <c r="D5" s="59" t="s">
        <v>486</v>
      </c>
      <c r="E5" s="8" t="s">
        <v>502</v>
      </c>
      <c r="F5" s="103" t="s">
        <v>503</v>
      </c>
      <c r="G5" s="104" t="s">
        <v>489</v>
      </c>
      <c r="H5" s="59" t="s">
        <v>490</v>
      </c>
      <c r="I5" s="76" t="b">
        <v>0</v>
      </c>
      <c r="J5" s="105"/>
      <c r="K5" s="105"/>
      <c r="L5" s="107"/>
      <c r="M5" s="107"/>
      <c r="N5" s="76" t="b">
        <v>1</v>
      </c>
      <c r="O5" s="76" t="b">
        <v>0</v>
      </c>
      <c r="P5" s="79"/>
      <c r="Q5" s="108">
        <v>4.0</v>
      </c>
      <c r="R5" s="109" t="b">
        <v>0</v>
      </c>
      <c r="S5" s="110"/>
      <c r="T5" s="105"/>
      <c r="U5" s="111"/>
      <c r="V5" s="59"/>
      <c r="W5" s="59"/>
      <c r="X5" s="59"/>
      <c r="Y5" s="104" t="s">
        <v>493</v>
      </c>
      <c r="Z5" s="75" t="s">
        <v>504</v>
      </c>
      <c r="AA5" s="105"/>
      <c r="AB5" s="59"/>
      <c r="AC5" s="59"/>
      <c r="AD5" s="59"/>
      <c r="AE5" s="104" t="s">
        <v>495</v>
      </c>
      <c r="AF5" s="59"/>
      <c r="AG5" s="59"/>
      <c r="AH5" s="59"/>
      <c r="AI5" s="59"/>
      <c r="AJ5" s="59"/>
      <c r="AK5" s="59"/>
      <c r="AL5" s="59"/>
    </row>
    <row r="6">
      <c r="A6" s="1">
        <v>205.0</v>
      </c>
      <c r="B6" s="101">
        <v>279.0</v>
      </c>
      <c r="C6" s="102">
        <v>279.0</v>
      </c>
      <c r="D6" s="59" t="s">
        <v>486</v>
      </c>
      <c r="E6" s="8" t="s">
        <v>505</v>
      </c>
      <c r="F6" s="103" t="s">
        <v>506</v>
      </c>
      <c r="G6" s="104" t="s">
        <v>489</v>
      </c>
      <c r="H6" s="59" t="s">
        <v>490</v>
      </c>
      <c r="I6" s="76" t="b">
        <v>0</v>
      </c>
      <c r="J6" s="105"/>
      <c r="K6" s="105"/>
      <c r="L6" s="107"/>
      <c r="M6" s="107"/>
      <c r="N6" s="76" t="b">
        <v>1</v>
      </c>
      <c r="O6" s="76" t="b">
        <v>0</v>
      </c>
      <c r="P6" s="79"/>
      <c r="Q6" s="108">
        <v>5.0</v>
      </c>
      <c r="R6" s="109" t="b">
        <v>0</v>
      </c>
      <c r="S6" s="110"/>
      <c r="T6" s="105"/>
      <c r="U6" s="111"/>
      <c r="V6" s="59"/>
      <c r="W6" s="59"/>
      <c r="X6" s="59"/>
      <c r="Y6" s="104" t="s">
        <v>493</v>
      </c>
      <c r="Z6" s="75" t="s">
        <v>507</v>
      </c>
      <c r="AA6" s="105"/>
      <c r="AB6" s="59"/>
      <c r="AC6" s="59"/>
      <c r="AD6" s="59"/>
      <c r="AE6" s="104" t="s">
        <v>495</v>
      </c>
      <c r="AF6" s="59"/>
      <c r="AG6" s="59"/>
      <c r="AH6" s="59"/>
      <c r="AI6" s="59"/>
      <c r="AJ6" s="59"/>
      <c r="AK6" s="59"/>
      <c r="AL6" s="59"/>
    </row>
    <row r="7">
      <c r="A7" s="1">
        <v>205.0</v>
      </c>
      <c r="B7" s="101">
        <v>1070.0</v>
      </c>
      <c r="C7" s="102">
        <v>279.1</v>
      </c>
      <c r="D7" s="112" t="s">
        <v>508</v>
      </c>
      <c r="E7" s="113" t="s">
        <v>509</v>
      </c>
      <c r="F7" s="114"/>
      <c r="G7" s="104" t="s">
        <v>510</v>
      </c>
      <c r="H7" s="59" t="s">
        <v>511</v>
      </c>
      <c r="I7" s="76" t="b">
        <v>0</v>
      </c>
      <c r="J7" s="105"/>
      <c r="K7" s="105"/>
      <c r="L7" s="106" t="s">
        <v>512</v>
      </c>
      <c r="M7" s="107" t="s">
        <v>513</v>
      </c>
      <c r="N7" s="76" t="b">
        <v>0</v>
      </c>
      <c r="O7" s="76" t="b">
        <v>0</v>
      </c>
      <c r="P7" s="79"/>
      <c r="Q7" s="108">
        <v>1.0</v>
      </c>
      <c r="R7" s="109" t="b">
        <v>0</v>
      </c>
      <c r="S7" s="110"/>
      <c r="T7" s="105"/>
      <c r="U7" s="111"/>
      <c r="V7" s="59"/>
      <c r="W7" s="59"/>
      <c r="X7" s="59"/>
      <c r="Y7" s="115"/>
      <c r="Z7" s="59"/>
      <c r="AA7" s="105"/>
      <c r="AB7" s="59"/>
      <c r="AC7" s="59"/>
      <c r="AD7" s="59"/>
      <c r="AE7" s="104" t="s">
        <v>514</v>
      </c>
      <c r="AF7" s="59"/>
      <c r="AG7" s="59"/>
      <c r="AH7" s="59"/>
      <c r="AI7" s="59"/>
      <c r="AJ7" s="59"/>
      <c r="AK7" s="59"/>
      <c r="AL7" s="59"/>
    </row>
    <row r="8">
      <c r="A8" s="116"/>
      <c r="B8" s="116"/>
      <c r="C8" s="116"/>
      <c r="D8" s="117"/>
      <c r="E8" s="118"/>
      <c r="F8" s="119"/>
      <c r="G8" s="120"/>
      <c r="H8" s="121"/>
      <c r="I8" s="122"/>
      <c r="J8" s="110"/>
      <c r="K8" s="110"/>
      <c r="L8" s="110"/>
      <c r="M8" s="110"/>
      <c r="N8" s="122"/>
      <c r="O8" s="122"/>
      <c r="P8" s="116"/>
      <c r="Q8" s="116"/>
      <c r="R8" s="123"/>
      <c r="S8" s="110"/>
      <c r="T8" s="110"/>
      <c r="U8" s="121"/>
      <c r="V8" s="121"/>
      <c r="W8" s="121"/>
      <c r="X8" s="121"/>
      <c r="Y8" s="120"/>
      <c r="Z8" s="124" t="s">
        <v>504</v>
      </c>
      <c r="AA8" s="110"/>
      <c r="AB8" s="121"/>
      <c r="AC8" s="121"/>
      <c r="AD8" s="121"/>
      <c r="AE8" s="120" t="s">
        <v>515</v>
      </c>
      <c r="AF8" s="121"/>
      <c r="AG8" s="121"/>
      <c r="AH8" s="121"/>
      <c r="AI8" s="121"/>
      <c r="AJ8" s="121"/>
      <c r="AK8" s="121"/>
      <c r="AL8" s="121"/>
    </row>
    <row r="9">
      <c r="A9" s="85">
        <v>203.0</v>
      </c>
      <c r="B9" s="125">
        <v>2023.0</v>
      </c>
      <c r="C9" s="102">
        <v>1147.0</v>
      </c>
      <c r="D9" s="59" t="s">
        <v>486</v>
      </c>
      <c r="E9" s="55" t="s">
        <v>102</v>
      </c>
      <c r="F9" s="126" t="s">
        <v>107</v>
      </c>
      <c r="G9" s="104" t="s">
        <v>489</v>
      </c>
      <c r="H9" s="59" t="s">
        <v>490</v>
      </c>
      <c r="I9" s="69" t="b">
        <v>0</v>
      </c>
      <c r="J9" s="105"/>
      <c r="K9" s="105"/>
      <c r="L9" s="106" t="s">
        <v>491</v>
      </c>
      <c r="M9" s="107" t="s">
        <v>492</v>
      </c>
      <c r="N9" s="69" t="b">
        <v>1</v>
      </c>
      <c r="O9" s="69" t="b">
        <v>0</v>
      </c>
      <c r="P9" s="79"/>
      <c r="Q9" s="108">
        <v>1.0</v>
      </c>
      <c r="R9" s="109" t="b">
        <v>0</v>
      </c>
      <c r="S9" s="110"/>
      <c r="T9" s="105"/>
      <c r="U9" s="111"/>
      <c r="V9" s="59"/>
      <c r="W9" s="59"/>
      <c r="X9" s="59"/>
      <c r="Y9" s="104" t="s">
        <v>493</v>
      </c>
      <c r="Z9" s="75" t="s">
        <v>494</v>
      </c>
      <c r="AA9" s="105"/>
      <c r="AB9" s="59"/>
      <c r="AC9" s="59"/>
      <c r="AD9" s="59"/>
      <c r="AE9" s="104" t="s">
        <v>495</v>
      </c>
      <c r="AF9" s="59"/>
      <c r="AG9" s="59"/>
      <c r="AH9" s="59"/>
      <c r="AI9" s="59"/>
      <c r="AJ9" s="59"/>
      <c r="AK9" s="59"/>
      <c r="AL9" s="59"/>
    </row>
    <row r="10">
      <c r="A10" s="85">
        <v>203.0</v>
      </c>
      <c r="B10" s="125">
        <v>2024.0</v>
      </c>
      <c r="C10" s="102">
        <v>1148.0</v>
      </c>
      <c r="D10" s="59" t="s">
        <v>486</v>
      </c>
      <c r="E10" s="55" t="s">
        <v>112</v>
      </c>
      <c r="F10" s="126" t="s">
        <v>117</v>
      </c>
      <c r="G10" s="104" t="s">
        <v>489</v>
      </c>
      <c r="H10" s="59" t="s">
        <v>490</v>
      </c>
      <c r="I10" s="69" t="b">
        <v>0</v>
      </c>
      <c r="J10" s="105"/>
      <c r="K10" s="105"/>
      <c r="L10" s="107"/>
      <c r="M10" s="107"/>
      <c r="N10" s="69" t="b">
        <v>1</v>
      </c>
      <c r="O10" s="69" t="b">
        <v>0</v>
      </c>
      <c r="P10" s="79"/>
      <c r="Q10" s="108">
        <v>2.0</v>
      </c>
      <c r="R10" s="109" t="b">
        <v>0</v>
      </c>
      <c r="S10" s="110"/>
      <c r="T10" s="105"/>
      <c r="U10" s="111"/>
      <c r="V10" s="59"/>
      <c r="W10" s="59"/>
      <c r="X10" s="59"/>
      <c r="Y10" s="104" t="s">
        <v>493</v>
      </c>
      <c r="Z10" s="75" t="s">
        <v>498</v>
      </c>
      <c r="AA10" s="105"/>
      <c r="AB10" s="59"/>
      <c r="AC10" s="59"/>
      <c r="AD10" s="59"/>
      <c r="AE10" s="104" t="s">
        <v>495</v>
      </c>
      <c r="AF10" s="59"/>
      <c r="AG10" s="59"/>
      <c r="AH10" s="59"/>
      <c r="AI10" s="59"/>
      <c r="AJ10" s="59"/>
      <c r="AK10" s="59"/>
      <c r="AL10" s="59"/>
    </row>
    <row r="11">
      <c r="A11" s="85">
        <v>203.0</v>
      </c>
      <c r="B11" s="125">
        <v>2025.0</v>
      </c>
      <c r="C11" s="102">
        <v>1149.0</v>
      </c>
      <c r="D11" s="59" t="s">
        <v>486</v>
      </c>
      <c r="E11" s="55" t="s">
        <v>122</v>
      </c>
      <c r="F11" s="126" t="s">
        <v>127</v>
      </c>
      <c r="G11" s="104" t="s">
        <v>489</v>
      </c>
      <c r="H11" s="59" t="s">
        <v>490</v>
      </c>
      <c r="I11" s="69" t="b">
        <v>0</v>
      </c>
      <c r="J11" s="105"/>
      <c r="K11" s="105"/>
      <c r="L11" s="107"/>
      <c r="M11" s="107"/>
      <c r="N11" s="69" t="b">
        <v>1</v>
      </c>
      <c r="O11" s="69" t="b">
        <v>0</v>
      </c>
      <c r="P11" s="79"/>
      <c r="Q11" s="108">
        <v>3.0</v>
      </c>
      <c r="R11" s="109" t="b">
        <v>0</v>
      </c>
      <c r="S11" s="110"/>
      <c r="T11" s="105"/>
      <c r="U11" s="111"/>
      <c r="V11" s="59"/>
      <c r="W11" s="59"/>
      <c r="X11" s="59"/>
      <c r="Y11" s="104" t="s">
        <v>493</v>
      </c>
      <c r="Z11" s="75" t="s">
        <v>501</v>
      </c>
      <c r="AA11" s="105"/>
      <c r="AB11" s="59"/>
      <c r="AC11" s="59"/>
      <c r="AD11" s="59"/>
      <c r="AE11" s="104" t="s">
        <v>495</v>
      </c>
      <c r="AF11" s="59"/>
      <c r="AG11" s="59"/>
      <c r="AH11" s="59"/>
      <c r="AI11" s="59"/>
      <c r="AJ11" s="59"/>
      <c r="AK11" s="59"/>
      <c r="AL11" s="59"/>
    </row>
    <row r="12">
      <c r="A12" s="85">
        <v>203.0</v>
      </c>
      <c r="B12" s="125">
        <v>2026.0</v>
      </c>
      <c r="C12" s="102">
        <v>1150.0</v>
      </c>
      <c r="D12" s="59" t="s">
        <v>486</v>
      </c>
      <c r="E12" s="55" t="s">
        <v>132</v>
      </c>
      <c r="F12" s="126" t="s">
        <v>137</v>
      </c>
      <c r="G12" s="104" t="s">
        <v>489</v>
      </c>
      <c r="H12" s="59" t="s">
        <v>490</v>
      </c>
      <c r="I12" s="69" t="b">
        <v>0</v>
      </c>
      <c r="J12" s="105"/>
      <c r="K12" s="105"/>
      <c r="L12" s="107"/>
      <c r="M12" s="107"/>
      <c r="N12" s="69" t="b">
        <v>1</v>
      </c>
      <c r="O12" s="69" t="b">
        <v>0</v>
      </c>
      <c r="P12" s="79"/>
      <c r="Q12" s="108">
        <v>4.0</v>
      </c>
      <c r="R12" s="109" t="b">
        <v>0</v>
      </c>
      <c r="S12" s="110"/>
      <c r="T12" s="105"/>
      <c r="U12" s="111"/>
      <c r="V12" s="59"/>
      <c r="W12" s="59"/>
      <c r="X12" s="59"/>
      <c r="Y12" s="104" t="s">
        <v>493</v>
      </c>
      <c r="Z12" s="75" t="s">
        <v>504</v>
      </c>
      <c r="AA12" s="105"/>
      <c r="AB12" s="59"/>
      <c r="AC12" s="59"/>
      <c r="AD12" s="59"/>
      <c r="AE12" s="104" t="s">
        <v>495</v>
      </c>
      <c r="AF12" s="59"/>
      <c r="AG12" s="59"/>
      <c r="AH12" s="59"/>
      <c r="AI12" s="59"/>
      <c r="AJ12" s="59"/>
      <c r="AK12" s="59"/>
      <c r="AL12" s="59"/>
    </row>
    <row r="13">
      <c r="A13" s="85">
        <v>203.0</v>
      </c>
      <c r="B13" s="125">
        <v>2027.0</v>
      </c>
      <c r="C13" s="102">
        <v>1151.0</v>
      </c>
      <c r="D13" s="59" t="s">
        <v>486</v>
      </c>
      <c r="E13" s="55" t="s">
        <v>142</v>
      </c>
      <c r="F13" s="126" t="s">
        <v>147</v>
      </c>
      <c r="G13" s="104" t="s">
        <v>489</v>
      </c>
      <c r="H13" s="59" t="s">
        <v>490</v>
      </c>
      <c r="I13" s="69" t="b">
        <v>0</v>
      </c>
      <c r="J13" s="105"/>
      <c r="K13" s="105"/>
      <c r="L13" s="107"/>
      <c r="M13" s="107"/>
      <c r="N13" s="69" t="b">
        <v>1</v>
      </c>
      <c r="O13" s="69" t="b">
        <v>0</v>
      </c>
      <c r="P13" s="79"/>
      <c r="Q13" s="108">
        <v>5.0</v>
      </c>
      <c r="R13" s="109" t="b">
        <v>0</v>
      </c>
      <c r="S13" s="110"/>
      <c r="T13" s="105"/>
      <c r="U13" s="111"/>
      <c r="V13" s="59"/>
      <c r="W13" s="59"/>
      <c r="X13" s="59"/>
      <c r="Y13" s="104" t="s">
        <v>493</v>
      </c>
      <c r="Z13" s="75" t="s">
        <v>507</v>
      </c>
      <c r="AA13" s="105"/>
      <c r="AB13" s="59"/>
      <c r="AC13" s="59"/>
      <c r="AD13" s="59"/>
      <c r="AE13" s="104" t="s">
        <v>495</v>
      </c>
      <c r="AF13" s="59"/>
      <c r="AG13" s="59"/>
      <c r="AH13" s="59"/>
      <c r="AI13" s="59"/>
      <c r="AJ13" s="59"/>
      <c r="AK13" s="59"/>
      <c r="AL13" s="59"/>
    </row>
    <row r="14">
      <c r="A14" s="85">
        <v>203.0</v>
      </c>
      <c r="B14" s="125">
        <v>2028.0</v>
      </c>
      <c r="C14" s="102">
        <v>1152.0</v>
      </c>
      <c r="D14" s="59" t="s">
        <v>486</v>
      </c>
      <c r="E14" s="55" t="s">
        <v>152</v>
      </c>
      <c r="F14" s="126" t="s">
        <v>157</v>
      </c>
      <c r="G14" s="104" t="s">
        <v>489</v>
      </c>
      <c r="H14" s="59" t="s">
        <v>490</v>
      </c>
      <c r="I14" s="69" t="b">
        <v>0</v>
      </c>
      <c r="J14" s="105"/>
      <c r="K14" s="105"/>
      <c r="L14" s="107"/>
      <c r="M14" s="107"/>
      <c r="N14" s="127" t="b">
        <v>1</v>
      </c>
      <c r="O14" s="69" t="b">
        <v>0</v>
      </c>
      <c r="P14" s="79"/>
      <c r="Q14" s="128">
        <v>6.0</v>
      </c>
      <c r="R14" s="109" t="b">
        <v>0</v>
      </c>
      <c r="S14" s="110"/>
      <c r="T14" s="105"/>
      <c r="U14" s="111"/>
      <c r="V14" s="59"/>
      <c r="W14" s="59"/>
      <c r="X14" s="59"/>
      <c r="Y14" s="115"/>
      <c r="Z14" s="59"/>
      <c r="AA14" s="105"/>
      <c r="AB14" s="59"/>
      <c r="AC14" s="59"/>
      <c r="AD14" s="59"/>
      <c r="AE14" s="115"/>
      <c r="AF14" s="59"/>
      <c r="AG14" s="59"/>
      <c r="AH14" s="59"/>
      <c r="AI14" s="59"/>
      <c r="AJ14" s="59"/>
      <c r="AK14" s="59"/>
      <c r="AL14" s="59"/>
    </row>
    <row r="15">
      <c r="A15" s="85">
        <v>203.0</v>
      </c>
      <c r="B15" s="125">
        <v>2029.0</v>
      </c>
      <c r="C15" s="102">
        <v>1153.0</v>
      </c>
      <c r="D15" s="112" t="s">
        <v>508</v>
      </c>
      <c r="E15" s="129" t="s">
        <v>101</v>
      </c>
      <c r="F15" s="126"/>
      <c r="G15" s="104" t="s">
        <v>516</v>
      </c>
      <c r="H15" s="59" t="s">
        <v>511</v>
      </c>
      <c r="I15" s="69" t="b">
        <v>0</v>
      </c>
      <c r="J15" s="105"/>
      <c r="K15" s="105"/>
      <c r="L15" s="106" t="s">
        <v>512</v>
      </c>
      <c r="M15" s="107" t="s">
        <v>513</v>
      </c>
      <c r="N15" s="69" t="b">
        <v>0</v>
      </c>
      <c r="O15" s="69" t="b">
        <v>0</v>
      </c>
      <c r="P15" s="79"/>
      <c r="Q15" s="108">
        <v>1.0</v>
      </c>
      <c r="R15" s="109" t="b">
        <v>0</v>
      </c>
      <c r="S15" s="110"/>
      <c r="T15" s="105"/>
      <c r="U15" s="111"/>
      <c r="V15" s="59"/>
      <c r="W15" s="59"/>
      <c r="X15" s="59"/>
      <c r="Y15" s="115"/>
      <c r="Z15" s="59"/>
      <c r="AA15" s="105"/>
      <c r="AB15" s="59"/>
      <c r="AC15" s="59"/>
      <c r="AD15" s="59"/>
      <c r="AE15" s="104" t="s">
        <v>514</v>
      </c>
      <c r="AF15" s="59"/>
      <c r="AG15" s="59"/>
      <c r="AH15" s="59"/>
      <c r="AI15" s="59"/>
      <c r="AJ15" s="59"/>
      <c r="AK15" s="59"/>
      <c r="AL15" s="59"/>
    </row>
    <row r="16">
      <c r="A16" s="130">
        <v>203.0</v>
      </c>
      <c r="B16" s="101">
        <v>2030.0</v>
      </c>
      <c r="C16" s="130">
        <v>1154.0</v>
      </c>
      <c r="D16" s="59" t="s">
        <v>517</v>
      </c>
      <c r="E16" s="131" t="s">
        <v>518</v>
      </c>
      <c r="F16" s="103"/>
      <c r="G16" s="75" t="s">
        <v>519</v>
      </c>
      <c r="H16" s="59" t="s">
        <v>511</v>
      </c>
      <c r="I16" s="69" t="b">
        <v>0</v>
      </c>
      <c r="J16" s="105"/>
      <c r="K16" s="105"/>
      <c r="L16" s="106" t="s">
        <v>520</v>
      </c>
      <c r="M16" s="107" t="s">
        <v>521</v>
      </c>
      <c r="N16" s="76" t="b">
        <v>0</v>
      </c>
      <c r="O16" s="69" t="b">
        <v>0</v>
      </c>
      <c r="P16" s="79"/>
      <c r="Q16" s="108">
        <v>1.0</v>
      </c>
      <c r="R16" s="109" t="b">
        <v>0</v>
      </c>
      <c r="S16" s="110"/>
      <c r="T16" s="105"/>
      <c r="U16" s="111"/>
      <c r="V16" s="59"/>
      <c r="W16" s="59"/>
      <c r="X16" s="59"/>
      <c r="Y16" s="115"/>
      <c r="Z16" s="59"/>
      <c r="AA16" s="105"/>
      <c r="AB16" s="59"/>
      <c r="AC16" s="59"/>
      <c r="AD16" s="59"/>
      <c r="AE16" s="115"/>
      <c r="AF16" s="59"/>
      <c r="AG16" s="59"/>
      <c r="AH16" s="59"/>
      <c r="AI16" s="59"/>
      <c r="AJ16" s="59"/>
      <c r="AK16" s="59"/>
      <c r="AL16" s="59"/>
    </row>
    <row r="17">
      <c r="A17" s="85">
        <v>203.0</v>
      </c>
      <c r="B17" s="125">
        <v>2031.0</v>
      </c>
      <c r="C17" s="102">
        <v>1155.0</v>
      </c>
      <c r="D17" s="59" t="s">
        <v>517</v>
      </c>
      <c r="E17" s="129" t="s">
        <v>522</v>
      </c>
      <c r="F17" s="126"/>
      <c r="G17" s="75" t="s">
        <v>519</v>
      </c>
      <c r="H17" s="59" t="s">
        <v>511</v>
      </c>
      <c r="I17" s="69" t="b">
        <v>0</v>
      </c>
      <c r="J17" s="105"/>
      <c r="K17" s="105"/>
      <c r="L17" s="107"/>
      <c r="M17" s="107"/>
      <c r="N17" s="76" t="b">
        <v>0</v>
      </c>
      <c r="O17" s="69" t="b">
        <v>0</v>
      </c>
      <c r="P17" s="79"/>
      <c r="Q17" s="108">
        <v>2.0</v>
      </c>
      <c r="R17" s="109" t="b">
        <v>0</v>
      </c>
      <c r="S17" s="110"/>
      <c r="T17" s="105"/>
      <c r="U17" s="111"/>
      <c r="V17" s="59"/>
      <c r="W17" s="59"/>
      <c r="X17" s="59"/>
      <c r="Y17" s="115"/>
      <c r="Z17" s="59"/>
      <c r="AA17" s="105"/>
      <c r="AB17" s="59"/>
      <c r="AC17" s="59"/>
      <c r="AD17" s="59"/>
      <c r="AE17" s="115"/>
      <c r="AF17" s="59"/>
      <c r="AG17" s="59"/>
      <c r="AH17" s="59"/>
      <c r="AI17" s="59"/>
      <c r="AJ17" s="59"/>
      <c r="AK17" s="59"/>
      <c r="AL17" s="59"/>
    </row>
    <row r="18">
      <c r="A18" s="85">
        <v>204.0</v>
      </c>
      <c r="B18" s="125">
        <v>2032.0</v>
      </c>
      <c r="C18" s="102">
        <v>1156.0</v>
      </c>
      <c r="D18" s="59" t="s">
        <v>486</v>
      </c>
      <c r="E18" s="55" t="s">
        <v>163</v>
      </c>
      <c r="F18" s="126" t="s">
        <v>168</v>
      </c>
      <c r="G18" s="104" t="s">
        <v>489</v>
      </c>
      <c r="H18" s="59" t="s">
        <v>490</v>
      </c>
      <c r="I18" s="69" t="b">
        <v>0</v>
      </c>
      <c r="J18" s="105"/>
      <c r="K18" s="105"/>
      <c r="L18" s="106" t="s">
        <v>491</v>
      </c>
      <c r="M18" s="107" t="s">
        <v>492</v>
      </c>
      <c r="N18" s="69" t="b">
        <v>1</v>
      </c>
      <c r="O18" s="69" t="b">
        <v>0</v>
      </c>
      <c r="P18" s="79"/>
      <c r="Q18" s="108">
        <v>1.0</v>
      </c>
      <c r="R18" s="109" t="b">
        <v>0</v>
      </c>
      <c r="S18" s="110"/>
      <c r="T18" s="105"/>
      <c r="U18" s="111"/>
      <c r="V18" s="59"/>
      <c r="W18" s="59"/>
      <c r="X18" s="59"/>
      <c r="Y18" s="104" t="s">
        <v>493</v>
      </c>
      <c r="Z18" s="75" t="s">
        <v>494</v>
      </c>
      <c r="AA18" s="105"/>
      <c r="AB18" s="59"/>
      <c r="AC18" s="59"/>
      <c r="AD18" s="59"/>
      <c r="AE18" s="104" t="s">
        <v>495</v>
      </c>
      <c r="AF18" s="59"/>
      <c r="AG18" s="59"/>
      <c r="AH18" s="59"/>
      <c r="AI18" s="59"/>
      <c r="AJ18" s="59"/>
      <c r="AK18" s="59"/>
      <c r="AL18" s="59"/>
    </row>
    <row r="19">
      <c r="A19" s="85">
        <v>204.0</v>
      </c>
      <c r="B19" s="125">
        <v>2033.0</v>
      </c>
      <c r="C19" s="102">
        <v>1157.0</v>
      </c>
      <c r="D19" s="59" t="s">
        <v>486</v>
      </c>
      <c r="E19" s="55" t="s">
        <v>173</v>
      </c>
      <c r="F19" s="126" t="s">
        <v>178</v>
      </c>
      <c r="G19" s="104" t="s">
        <v>489</v>
      </c>
      <c r="H19" s="59" t="s">
        <v>490</v>
      </c>
      <c r="I19" s="69" t="b">
        <v>0</v>
      </c>
      <c r="J19" s="105"/>
      <c r="K19" s="105"/>
      <c r="L19" s="107"/>
      <c r="M19" s="107"/>
      <c r="N19" s="69" t="b">
        <v>1</v>
      </c>
      <c r="O19" s="69" t="b">
        <v>0</v>
      </c>
      <c r="P19" s="79"/>
      <c r="Q19" s="108">
        <v>2.0</v>
      </c>
      <c r="R19" s="109" t="b">
        <v>0</v>
      </c>
      <c r="S19" s="110"/>
      <c r="T19" s="105"/>
      <c r="U19" s="111"/>
      <c r="V19" s="59"/>
      <c r="W19" s="59"/>
      <c r="X19" s="59"/>
      <c r="Y19" s="104" t="s">
        <v>493</v>
      </c>
      <c r="Z19" s="75" t="s">
        <v>498</v>
      </c>
      <c r="AA19" s="105"/>
      <c r="AB19" s="59"/>
      <c r="AC19" s="59"/>
      <c r="AD19" s="59"/>
      <c r="AE19" s="104" t="s">
        <v>495</v>
      </c>
      <c r="AF19" s="59"/>
      <c r="AG19" s="59"/>
      <c r="AH19" s="59"/>
      <c r="AI19" s="59"/>
      <c r="AJ19" s="59"/>
      <c r="AK19" s="59"/>
      <c r="AL19" s="59"/>
    </row>
    <row r="20">
      <c r="A20" s="85">
        <v>204.0</v>
      </c>
      <c r="B20" s="125">
        <v>2034.0</v>
      </c>
      <c r="C20" s="102">
        <v>1158.0</v>
      </c>
      <c r="D20" s="59" t="s">
        <v>486</v>
      </c>
      <c r="E20" s="55" t="s">
        <v>183</v>
      </c>
      <c r="F20" s="126" t="s">
        <v>188</v>
      </c>
      <c r="G20" s="104" t="s">
        <v>489</v>
      </c>
      <c r="H20" s="59" t="s">
        <v>490</v>
      </c>
      <c r="I20" s="69" t="b">
        <v>0</v>
      </c>
      <c r="J20" s="105"/>
      <c r="K20" s="105"/>
      <c r="L20" s="107"/>
      <c r="M20" s="107"/>
      <c r="N20" s="69" t="b">
        <v>1</v>
      </c>
      <c r="O20" s="69" t="b">
        <v>0</v>
      </c>
      <c r="P20" s="79"/>
      <c r="Q20" s="108">
        <v>3.0</v>
      </c>
      <c r="R20" s="109" t="b">
        <v>0</v>
      </c>
      <c r="S20" s="110"/>
      <c r="T20" s="105"/>
      <c r="U20" s="111"/>
      <c r="V20" s="59"/>
      <c r="W20" s="59"/>
      <c r="X20" s="59"/>
      <c r="Y20" s="104" t="s">
        <v>493</v>
      </c>
      <c r="Z20" s="75" t="s">
        <v>501</v>
      </c>
      <c r="AA20" s="105"/>
      <c r="AB20" s="59"/>
      <c r="AC20" s="59"/>
      <c r="AD20" s="59"/>
      <c r="AE20" s="104" t="s">
        <v>495</v>
      </c>
      <c r="AF20" s="59"/>
      <c r="AG20" s="59"/>
      <c r="AH20" s="59"/>
      <c r="AI20" s="59"/>
      <c r="AJ20" s="59"/>
      <c r="AK20" s="59"/>
      <c r="AL20" s="59"/>
    </row>
    <row r="21">
      <c r="A21" s="85">
        <v>204.0</v>
      </c>
      <c r="B21" s="125">
        <v>2035.0</v>
      </c>
      <c r="C21" s="102">
        <v>1159.0</v>
      </c>
      <c r="D21" s="59" t="s">
        <v>486</v>
      </c>
      <c r="E21" s="55" t="s">
        <v>193</v>
      </c>
      <c r="F21" s="126" t="s">
        <v>198</v>
      </c>
      <c r="G21" s="104" t="s">
        <v>489</v>
      </c>
      <c r="H21" s="59" t="s">
        <v>490</v>
      </c>
      <c r="I21" s="69" t="b">
        <v>0</v>
      </c>
      <c r="J21" s="105"/>
      <c r="K21" s="105"/>
      <c r="L21" s="107"/>
      <c r="M21" s="107"/>
      <c r="N21" s="69" t="b">
        <v>1</v>
      </c>
      <c r="O21" s="69" t="b">
        <v>0</v>
      </c>
      <c r="P21" s="79"/>
      <c r="Q21" s="108">
        <v>4.0</v>
      </c>
      <c r="R21" s="109" t="b">
        <v>0</v>
      </c>
      <c r="S21" s="110"/>
      <c r="T21" s="105"/>
      <c r="U21" s="111"/>
      <c r="V21" s="59"/>
      <c r="W21" s="59"/>
      <c r="X21" s="59"/>
      <c r="Y21" s="104" t="s">
        <v>493</v>
      </c>
      <c r="Z21" s="75" t="s">
        <v>504</v>
      </c>
      <c r="AA21" s="105"/>
      <c r="AB21" s="59"/>
      <c r="AC21" s="59"/>
      <c r="AD21" s="59"/>
      <c r="AE21" s="104" t="s">
        <v>495</v>
      </c>
      <c r="AF21" s="59"/>
      <c r="AG21" s="59"/>
      <c r="AH21" s="59"/>
      <c r="AI21" s="59"/>
      <c r="AJ21" s="59"/>
      <c r="AK21" s="59"/>
      <c r="AL21" s="59"/>
    </row>
    <row r="22">
      <c r="A22" s="85">
        <v>204.0</v>
      </c>
      <c r="B22" s="125">
        <v>2036.0</v>
      </c>
      <c r="C22" s="102">
        <v>1160.0</v>
      </c>
      <c r="D22" s="59" t="s">
        <v>486</v>
      </c>
      <c r="E22" s="55" t="s">
        <v>203</v>
      </c>
      <c r="F22" s="126" t="s">
        <v>208</v>
      </c>
      <c r="G22" s="104" t="s">
        <v>489</v>
      </c>
      <c r="H22" s="59" t="s">
        <v>490</v>
      </c>
      <c r="I22" s="69" t="b">
        <v>0</v>
      </c>
      <c r="J22" s="105"/>
      <c r="K22" s="105"/>
      <c r="L22" s="107"/>
      <c r="M22" s="107"/>
      <c r="N22" s="132" t="b">
        <v>1</v>
      </c>
      <c r="O22" s="69" t="b">
        <v>0</v>
      </c>
      <c r="P22" s="79"/>
      <c r="Q22" s="128">
        <v>5.0</v>
      </c>
      <c r="R22" s="109" t="b">
        <v>0</v>
      </c>
      <c r="S22" s="110"/>
      <c r="T22" s="105"/>
      <c r="U22" s="111"/>
      <c r="V22" s="59"/>
      <c r="W22" s="59"/>
      <c r="X22" s="59"/>
      <c r="Y22" s="104" t="s">
        <v>493</v>
      </c>
      <c r="Z22" s="75" t="s">
        <v>507</v>
      </c>
      <c r="AA22" s="105"/>
      <c r="AB22" s="59"/>
      <c r="AC22" s="59"/>
      <c r="AD22" s="59"/>
      <c r="AE22" s="104" t="s">
        <v>495</v>
      </c>
      <c r="AF22" s="59"/>
      <c r="AG22" s="59"/>
      <c r="AH22" s="59"/>
      <c r="AI22" s="59"/>
      <c r="AJ22" s="59"/>
      <c r="AK22" s="59"/>
      <c r="AL22" s="59"/>
    </row>
    <row r="23">
      <c r="A23" s="85">
        <v>204.0</v>
      </c>
      <c r="B23" s="125">
        <v>2037.0</v>
      </c>
      <c r="C23" s="102">
        <v>1161.0</v>
      </c>
      <c r="D23" s="59" t="s">
        <v>486</v>
      </c>
      <c r="E23" s="55" t="s">
        <v>213</v>
      </c>
      <c r="F23" s="126" t="s">
        <v>218</v>
      </c>
      <c r="G23" s="104" t="s">
        <v>489</v>
      </c>
      <c r="H23" s="59" t="s">
        <v>490</v>
      </c>
      <c r="I23" s="69" t="b">
        <v>0</v>
      </c>
      <c r="J23" s="105"/>
      <c r="K23" s="105"/>
      <c r="L23" s="107"/>
      <c r="M23" s="107"/>
      <c r="N23" s="76" t="b">
        <v>1</v>
      </c>
      <c r="O23" s="69" t="b">
        <v>0</v>
      </c>
      <c r="P23" s="79"/>
      <c r="Q23" s="108">
        <v>6.0</v>
      </c>
      <c r="R23" s="109" t="b">
        <v>0</v>
      </c>
      <c r="S23" s="110"/>
      <c r="T23" s="105"/>
      <c r="U23" s="111"/>
      <c r="V23" s="59"/>
      <c r="W23" s="59"/>
      <c r="X23" s="59"/>
      <c r="Y23" s="115"/>
      <c r="Z23" s="59"/>
      <c r="AA23" s="105"/>
      <c r="AB23" s="59"/>
      <c r="AC23" s="59"/>
      <c r="AD23" s="59"/>
      <c r="AE23" s="115"/>
      <c r="AF23" s="59"/>
      <c r="AG23" s="59"/>
      <c r="AH23" s="59"/>
      <c r="AI23" s="59"/>
      <c r="AJ23" s="59"/>
      <c r="AK23" s="59"/>
      <c r="AL23" s="59"/>
    </row>
    <row r="24">
      <c r="A24" s="130">
        <v>204.0</v>
      </c>
      <c r="B24" s="101">
        <v>2038.0</v>
      </c>
      <c r="C24" s="130">
        <v>1162.0</v>
      </c>
      <c r="D24" s="112" t="s">
        <v>508</v>
      </c>
      <c r="E24" s="131" t="s">
        <v>468</v>
      </c>
      <c r="F24" s="103"/>
      <c r="G24" s="104" t="s">
        <v>523</v>
      </c>
      <c r="H24" s="59" t="s">
        <v>511</v>
      </c>
      <c r="I24" s="69" t="b">
        <v>0</v>
      </c>
      <c r="J24" s="105"/>
      <c r="K24" s="105"/>
      <c r="L24" s="106" t="s">
        <v>512</v>
      </c>
      <c r="M24" s="107" t="s">
        <v>513</v>
      </c>
      <c r="N24" s="69" t="b">
        <v>0</v>
      </c>
      <c r="O24" s="69" t="b">
        <v>0</v>
      </c>
      <c r="P24" s="79"/>
      <c r="Q24" s="108">
        <v>1.0</v>
      </c>
      <c r="R24" s="109" t="b">
        <v>0</v>
      </c>
      <c r="S24" s="110"/>
      <c r="T24" s="105"/>
      <c r="U24" s="111"/>
      <c r="V24" s="59"/>
      <c r="W24" s="59"/>
      <c r="X24" s="59"/>
      <c r="Y24" s="115"/>
      <c r="Z24" s="59"/>
      <c r="AA24" s="105"/>
      <c r="AB24" s="59"/>
      <c r="AC24" s="59"/>
      <c r="AD24" s="59"/>
      <c r="AE24" s="104" t="s">
        <v>514</v>
      </c>
      <c r="AF24" s="59"/>
      <c r="AG24" s="59"/>
      <c r="AH24" s="59"/>
      <c r="AI24" s="59"/>
      <c r="AJ24" s="59"/>
      <c r="AK24" s="59"/>
      <c r="AL24" s="59"/>
    </row>
    <row r="25">
      <c r="A25" s="130">
        <v>204.0</v>
      </c>
      <c r="B25" s="101">
        <v>2039.0</v>
      </c>
      <c r="C25" s="130">
        <v>1163.0</v>
      </c>
      <c r="D25" s="59" t="s">
        <v>517</v>
      </c>
      <c r="E25" s="133" t="s">
        <v>183</v>
      </c>
      <c r="F25" s="134"/>
      <c r="G25" s="75" t="s">
        <v>519</v>
      </c>
      <c r="H25" s="59" t="s">
        <v>511</v>
      </c>
      <c r="I25" s="69" t="b">
        <v>0</v>
      </c>
      <c r="J25" s="59"/>
      <c r="K25" s="59"/>
      <c r="L25" s="106" t="s">
        <v>520</v>
      </c>
      <c r="M25" s="107" t="s">
        <v>521</v>
      </c>
      <c r="N25" s="76" t="b">
        <v>0</v>
      </c>
      <c r="O25" s="69" t="b">
        <v>0</v>
      </c>
      <c r="P25" s="79"/>
      <c r="Q25" s="108">
        <v>1.0</v>
      </c>
      <c r="R25" s="109" t="b">
        <v>0</v>
      </c>
      <c r="S25" s="121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</row>
    <row r="26">
      <c r="A26" s="130">
        <v>204.0</v>
      </c>
      <c r="B26" s="101">
        <v>2040.0</v>
      </c>
      <c r="C26" s="130">
        <v>1164.0</v>
      </c>
      <c r="D26" s="59" t="s">
        <v>517</v>
      </c>
      <c r="E26" s="133" t="s">
        <v>203</v>
      </c>
      <c r="F26" s="134"/>
      <c r="G26" s="75" t="s">
        <v>519</v>
      </c>
      <c r="H26" s="59" t="s">
        <v>511</v>
      </c>
      <c r="I26" s="69" t="b">
        <v>0</v>
      </c>
      <c r="J26" s="59"/>
      <c r="K26" s="59"/>
      <c r="L26" s="107"/>
      <c r="M26" s="107"/>
      <c r="N26" s="76" t="b">
        <v>0</v>
      </c>
      <c r="O26" s="69" t="b">
        <v>0</v>
      </c>
      <c r="P26" s="79"/>
      <c r="Q26" s="108">
        <v>2.0</v>
      </c>
      <c r="R26" s="109" t="b">
        <v>0</v>
      </c>
      <c r="S26" s="121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</row>
    <row r="27">
      <c r="A27" s="116"/>
      <c r="B27" s="116"/>
      <c r="C27" s="116"/>
      <c r="D27" s="117"/>
      <c r="E27" s="118"/>
      <c r="F27" s="119"/>
      <c r="G27" s="120"/>
      <c r="H27" s="121"/>
      <c r="I27" s="122"/>
      <c r="J27" s="110"/>
      <c r="K27" s="110"/>
      <c r="L27" s="110"/>
      <c r="M27" s="110"/>
      <c r="N27" s="122"/>
      <c r="O27" s="122"/>
      <c r="P27" s="116"/>
      <c r="Q27" s="116"/>
      <c r="R27" s="123"/>
      <c r="S27" s="110"/>
      <c r="T27" s="110"/>
      <c r="U27" s="121"/>
      <c r="V27" s="121"/>
      <c r="W27" s="121"/>
      <c r="X27" s="121"/>
      <c r="Y27" s="120"/>
      <c r="Z27" s="124" t="s">
        <v>504</v>
      </c>
      <c r="AA27" s="110"/>
      <c r="AB27" s="121"/>
      <c r="AC27" s="121"/>
      <c r="AD27" s="121"/>
      <c r="AE27" s="120" t="s">
        <v>515</v>
      </c>
      <c r="AF27" s="121"/>
      <c r="AG27" s="121"/>
      <c r="AH27" s="121"/>
      <c r="AI27" s="121"/>
      <c r="AJ27" s="121"/>
      <c r="AK27" s="121"/>
      <c r="AL27" s="121"/>
    </row>
    <row r="28">
      <c r="A28" s="1">
        <v>205.0</v>
      </c>
      <c r="B28" s="1">
        <v>2041.0</v>
      </c>
      <c r="C28" s="1">
        <v>2041.0</v>
      </c>
      <c r="D28" s="59" t="s">
        <v>486</v>
      </c>
      <c r="E28" s="1" t="s">
        <v>225</v>
      </c>
      <c r="F28" s="135" t="s">
        <v>230</v>
      </c>
      <c r="G28" s="104" t="s">
        <v>489</v>
      </c>
      <c r="H28" s="59" t="s">
        <v>490</v>
      </c>
      <c r="I28" s="69" t="b">
        <v>0</v>
      </c>
      <c r="L28" s="106" t="s">
        <v>491</v>
      </c>
      <c r="M28" s="107" t="s">
        <v>492</v>
      </c>
      <c r="N28" s="69" t="b">
        <v>1</v>
      </c>
      <c r="O28" s="69" t="b">
        <v>0</v>
      </c>
      <c r="P28" s="79"/>
      <c r="Q28" s="108">
        <v>1.0</v>
      </c>
      <c r="R28" s="109" t="b">
        <v>0</v>
      </c>
      <c r="S28" s="110"/>
      <c r="T28" s="105"/>
      <c r="U28" s="111"/>
      <c r="V28" s="59"/>
      <c r="W28" s="59"/>
      <c r="X28" s="59"/>
      <c r="Y28" s="104" t="s">
        <v>493</v>
      </c>
      <c r="Z28" s="75" t="s">
        <v>494</v>
      </c>
      <c r="AA28" s="105"/>
      <c r="AB28" s="59"/>
      <c r="AC28" s="59"/>
      <c r="AD28" s="59"/>
      <c r="AE28" s="104" t="s">
        <v>495</v>
      </c>
      <c r="AF28" s="59"/>
      <c r="AG28" s="59"/>
      <c r="AH28" s="59"/>
      <c r="AI28" s="59"/>
      <c r="AJ28" s="59"/>
      <c r="AK28" s="59"/>
      <c r="AL28" s="59"/>
    </row>
    <row r="29">
      <c r="B29" s="1">
        <v>2042.0</v>
      </c>
      <c r="C29" s="1">
        <v>2042.0</v>
      </c>
      <c r="D29" s="59" t="s">
        <v>486</v>
      </c>
      <c r="E29" s="1" t="s">
        <v>524</v>
      </c>
      <c r="F29" s="135" t="s">
        <v>242</v>
      </c>
      <c r="G29" s="104" t="s">
        <v>489</v>
      </c>
      <c r="H29" s="59" t="s">
        <v>490</v>
      </c>
      <c r="I29" s="69" t="b">
        <v>0</v>
      </c>
      <c r="L29" s="107"/>
      <c r="M29" s="107"/>
      <c r="N29" s="69" t="b">
        <v>1</v>
      </c>
      <c r="O29" s="69" t="b">
        <v>0</v>
      </c>
      <c r="P29" s="79"/>
      <c r="Q29" s="108">
        <v>2.0</v>
      </c>
      <c r="R29" s="109" t="b">
        <v>0</v>
      </c>
      <c r="S29" s="110"/>
      <c r="T29" s="105"/>
      <c r="U29" s="111"/>
      <c r="V29" s="59"/>
      <c r="W29" s="59"/>
      <c r="X29" s="59"/>
      <c r="Y29" s="104" t="s">
        <v>493</v>
      </c>
      <c r="Z29" s="75" t="s">
        <v>498</v>
      </c>
      <c r="AA29" s="105"/>
      <c r="AB29" s="59"/>
      <c r="AC29" s="59"/>
      <c r="AD29" s="59"/>
      <c r="AE29" s="104" t="s">
        <v>495</v>
      </c>
      <c r="AF29" s="59"/>
      <c r="AG29" s="59"/>
      <c r="AH29" s="59"/>
      <c r="AI29" s="59"/>
      <c r="AJ29" s="59"/>
      <c r="AK29" s="59"/>
      <c r="AL29" s="59"/>
    </row>
    <row r="30">
      <c r="B30" s="1">
        <v>2043.0</v>
      </c>
      <c r="C30" s="1">
        <v>2043.0</v>
      </c>
      <c r="D30" s="59" t="s">
        <v>486</v>
      </c>
      <c r="E30" s="1" t="s">
        <v>247</v>
      </c>
      <c r="F30" s="135" t="s">
        <v>252</v>
      </c>
      <c r="G30" s="104" t="s">
        <v>489</v>
      </c>
      <c r="H30" s="59" t="s">
        <v>490</v>
      </c>
      <c r="I30" s="69" t="b">
        <v>0</v>
      </c>
      <c r="L30" s="107"/>
      <c r="M30" s="107"/>
      <c r="N30" s="69" t="b">
        <v>1</v>
      </c>
      <c r="O30" s="69" t="b">
        <v>0</v>
      </c>
      <c r="P30" s="79"/>
      <c r="Q30" s="108">
        <v>3.0</v>
      </c>
      <c r="R30" s="109" t="b">
        <v>0</v>
      </c>
      <c r="S30" s="110"/>
      <c r="T30" s="105"/>
      <c r="U30" s="111"/>
      <c r="V30" s="59"/>
      <c r="W30" s="59"/>
      <c r="X30" s="59"/>
      <c r="Y30" s="104" t="s">
        <v>493</v>
      </c>
      <c r="Z30" s="75" t="s">
        <v>501</v>
      </c>
      <c r="AA30" s="105"/>
      <c r="AB30" s="59"/>
      <c r="AC30" s="59"/>
      <c r="AD30" s="59"/>
      <c r="AE30" s="104" t="s">
        <v>495</v>
      </c>
      <c r="AF30" s="59"/>
      <c r="AG30" s="59"/>
      <c r="AH30" s="59"/>
      <c r="AI30" s="59"/>
      <c r="AJ30" s="59"/>
      <c r="AK30" s="59"/>
      <c r="AL30" s="59"/>
    </row>
    <row r="31">
      <c r="B31" s="1">
        <v>2044.0</v>
      </c>
      <c r="C31" s="1">
        <v>2044.0</v>
      </c>
      <c r="D31" s="59" t="s">
        <v>486</v>
      </c>
      <c r="E31" s="1" t="s">
        <v>257</v>
      </c>
      <c r="F31" s="135" t="s">
        <v>262</v>
      </c>
      <c r="G31" s="104" t="s">
        <v>489</v>
      </c>
      <c r="H31" s="59" t="s">
        <v>490</v>
      </c>
      <c r="I31" s="69" t="b">
        <v>0</v>
      </c>
      <c r="L31" s="107"/>
      <c r="M31" s="107"/>
      <c r="N31" s="69" t="b">
        <v>1</v>
      </c>
      <c r="O31" s="69" t="b">
        <v>0</v>
      </c>
      <c r="P31" s="79"/>
      <c r="Q31" s="108">
        <v>4.0</v>
      </c>
      <c r="R31" s="109" t="b">
        <v>0</v>
      </c>
      <c r="S31" s="110"/>
      <c r="T31" s="105"/>
      <c r="U31" s="111"/>
      <c r="V31" s="59"/>
      <c r="W31" s="59"/>
      <c r="X31" s="59"/>
      <c r="Y31" s="104" t="s">
        <v>493</v>
      </c>
      <c r="Z31" s="75" t="s">
        <v>504</v>
      </c>
      <c r="AA31" s="105"/>
      <c r="AB31" s="59"/>
      <c r="AC31" s="59"/>
      <c r="AD31" s="59"/>
      <c r="AE31" s="104" t="s">
        <v>495</v>
      </c>
      <c r="AF31" s="59"/>
      <c r="AG31" s="59"/>
      <c r="AH31" s="59"/>
      <c r="AI31" s="59"/>
      <c r="AJ31" s="59"/>
      <c r="AK31" s="59"/>
      <c r="AL31" s="59"/>
    </row>
    <row r="32">
      <c r="B32" s="1">
        <v>2045.0</v>
      </c>
      <c r="C32" s="1">
        <v>2045.0</v>
      </c>
      <c r="D32" s="59" t="s">
        <v>486</v>
      </c>
      <c r="E32" s="1" t="s">
        <v>267</v>
      </c>
      <c r="F32" s="135" t="s">
        <v>272</v>
      </c>
      <c r="G32" s="104" t="s">
        <v>489</v>
      </c>
      <c r="H32" s="59" t="s">
        <v>490</v>
      </c>
      <c r="I32" s="69" t="b">
        <v>0</v>
      </c>
      <c r="L32" s="107"/>
      <c r="M32" s="107"/>
      <c r="N32" s="69" t="b">
        <v>1</v>
      </c>
      <c r="O32" s="69" t="b">
        <v>0</v>
      </c>
      <c r="P32" s="79"/>
      <c r="Q32" s="108">
        <v>5.0</v>
      </c>
      <c r="R32" s="109" t="b">
        <v>0</v>
      </c>
      <c r="S32" s="110"/>
      <c r="T32" s="105"/>
      <c r="U32" s="111"/>
      <c r="V32" s="59"/>
      <c r="W32" s="59"/>
      <c r="X32" s="59"/>
      <c r="Y32" s="104" t="s">
        <v>493</v>
      </c>
      <c r="Z32" s="75" t="s">
        <v>507</v>
      </c>
      <c r="AA32" s="105"/>
      <c r="AB32" s="59"/>
      <c r="AC32" s="59"/>
      <c r="AD32" s="59"/>
      <c r="AE32" s="104" t="s">
        <v>495</v>
      </c>
      <c r="AF32" s="59"/>
      <c r="AG32" s="59"/>
      <c r="AH32" s="59"/>
      <c r="AI32" s="59"/>
      <c r="AJ32" s="59"/>
      <c r="AK32" s="59"/>
      <c r="AL32" s="59"/>
    </row>
    <row r="33">
      <c r="B33" s="1">
        <v>2046.0</v>
      </c>
      <c r="C33" s="1">
        <v>2046.0</v>
      </c>
      <c r="D33" s="59" t="s">
        <v>486</v>
      </c>
      <c r="E33" s="1" t="s">
        <v>278</v>
      </c>
      <c r="F33" s="135" t="s">
        <v>283</v>
      </c>
      <c r="G33" s="104" t="s">
        <v>489</v>
      </c>
      <c r="H33" s="59" t="s">
        <v>490</v>
      </c>
      <c r="I33" s="69" t="b">
        <v>0</v>
      </c>
      <c r="L33" s="107"/>
      <c r="M33" s="107"/>
      <c r="N33" s="127" t="b">
        <v>1</v>
      </c>
      <c r="O33" s="69" t="b">
        <v>0</v>
      </c>
      <c r="P33" s="79"/>
      <c r="Q33" s="128">
        <v>6.0</v>
      </c>
      <c r="R33" s="109" t="b">
        <v>0</v>
      </c>
      <c r="S33" s="110"/>
      <c r="T33" s="105"/>
      <c r="U33" s="111"/>
      <c r="V33" s="59"/>
      <c r="W33" s="59"/>
      <c r="X33" s="59"/>
      <c r="Y33" s="115"/>
      <c r="Z33" s="59"/>
      <c r="AA33" s="105"/>
      <c r="AB33" s="59"/>
      <c r="AC33" s="59"/>
      <c r="AD33" s="59"/>
      <c r="AE33" s="115"/>
      <c r="AF33" s="59"/>
      <c r="AG33" s="59"/>
      <c r="AH33" s="59"/>
      <c r="AI33" s="59"/>
      <c r="AJ33" s="59"/>
      <c r="AK33" s="59"/>
      <c r="AL33" s="59"/>
    </row>
    <row r="34">
      <c r="B34" s="1">
        <v>2047.0</v>
      </c>
      <c r="C34" s="1">
        <v>2047.0</v>
      </c>
      <c r="D34" s="112" t="s">
        <v>508</v>
      </c>
      <c r="E34" s="129" t="s">
        <v>224</v>
      </c>
      <c r="G34" s="104" t="s">
        <v>516</v>
      </c>
      <c r="H34" s="59" t="s">
        <v>511</v>
      </c>
      <c r="I34" s="69" t="b">
        <v>0</v>
      </c>
      <c r="L34" s="106" t="s">
        <v>512</v>
      </c>
      <c r="M34" s="107" t="s">
        <v>513</v>
      </c>
      <c r="N34" s="69" t="b">
        <v>0</v>
      </c>
      <c r="O34" s="69" t="b">
        <v>0</v>
      </c>
      <c r="P34" s="79"/>
      <c r="Q34" s="108">
        <v>1.0</v>
      </c>
      <c r="R34" s="109" t="b">
        <v>0</v>
      </c>
      <c r="S34" s="110"/>
      <c r="T34" s="105"/>
      <c r="U34" s="111"/>
      <c r="V34" s="59"/>
      <c r="W34" s="59"/>
      <c r="X34" s="59"/>
      <c r="Y34" s="115"/>
      <c r="Z34" s="59"/>
      <c r="AA34" s="105"/>
      <c r="AB34" s="59"/>
      <c r="AC34" s="59"/>
      <c r="AD34" s="59"/>
      <c r="AE34" s="104" t="s">
        <v>514</v>
      </c>
      <c r="AF34" s="59"/>
      <c r="AG34" s="59"/>
      <c r="AH34" s="59"/>
      <c r="AI34" s="59"/>
      <c r="AJ34" s="59"/>
      <c r="AK34" s="59"/>
      <c r="AL34" s="59"/>
    </row>
    <row r="35">
      <c r="B35" s="1">
        <v>2048.0</v>
      </c>
      <c r="C35" s="1">
        <v>2048.0</v>
      </c>
      <c r="D35" s="59" t="s">
        <v>517</v>
      </c>
      <c r="G35" s="75" t="s">
        <v>519</v>
      </c>
      <c r="H35" s="59" t="s">
        <v>511</v>
      </c>
      <c r="I35" s="69" t="b">
        <v>0</v>
      </c>
      <c r="L35" s="106" t="s">
        <v>520</v>
      </c>
      <c r="M35" s="107" t="s">
        <v>521</v>
      </c>
      <c r="N35" s="69" t="b">
        <v>0</v>
      </c>
      <c r="O35" s="69" t="b">
        <v>0</v>
      </c>
      <c r="P35" s="79"/>
      <c r="Q35" s="108">
        <v>1.0</v>
      </c>
      <c r="R35" s="109" t="b">
        <v>0</v>
      </c>
      <c r="S35" s="110"/>
      <c r="T35" s="105"/>
      <c r="U35" s="111"/>
      <c r="V35" s="59"/>
      <c r="W35" s="59"/>
      <c r="X35" s="59"/>
      <c r="Y35" s="115"/>
      <c r="Z35" s="59"/>
      <c r="AA35" s="105"/>
      <c r="AB35" s="59"/>
      <c r="AC35" s="59"/>
      <c r="AD35" s="59"/>
      <c r="AE35" s="115"/>
      <c r="AF35" s="59"/>
      <c r="AG35" s="59"/>
      <c r="AH35" s="59"/>
      <c r="AI35" s="59"/>
      <c r="AJ35" s="59"/>
      <c r="AK35" s="59"/>
      <c r="AL35" s="59"/>
    </row>
    <row r="36">
      <c r="B36" s="1">
        <v>2049.0</v>
      </c>
      <c r="C36" s="1">
        <v>2049.0</v>
      </c>
      <c r="D36" s="59" t="s">
        <v>517</v>
      </c>
      <c r="G36" s="75" t="s">
        <v>519</v>
      </c>
      <c r="H36" s="59" t="s">
        <v>511</v>
      </c>
      <c r="I36" s="69" t="b">
        <v>0</v>
      </c>
      <c r="L36" s="107"/>
      <c r="N36" s="76" t="b">
        <v>0</v>
      </c>
      <c r="O36" s="69" t="b">
        <v>0</v>
      </c>
      <c r="P36" s="79"/>
      <c r="Q36" s="108">
        <v>2.0</v>
      </c>
      <c r="R36" s="109" t="b">
        <v>0</v>
      </c>
      <c r="S36" s="110"/>
      <c r="T36" s="105"/>
      <c r="U36" s="111"/>
      <c r="V36" s="59"/>
      <c r="W36" s="59"/>
      <c r="X36" s="59"/>
      <c r="Y36" s="115"/>
      <c r="Z36" s="59"/>
      <c r="AA36" s="105"/>
      <c r="AB36" s="59"/>
      <c r="AC36" s="59"/>
      <c r="AD36" s="59"/>
      <c r="AE36" s="115"/>
      <c r="AF36" s="59"/>
      <c r="AG36" s="59"/>
      <c r="AH36" s="59"/>
      <c r="AI36" s="59"/>
      <c r="AJ36" s="59"/>
      <c r="AK36" s="59"/>
      <c r="AL36" s="59"/>
    </row>
    <row r="37">
      <c r="B37" s="1">
        <v>2050.0</v>
      </c>
      <c r="C37" s="1">
        <v>2050.0</v>
      </c>
      <c r="D37" s="59" t="s">
        <v>486</v>
      </c>
      <c r="E37" s="1" t="s">
        <v>290</v>
      </c>
      <c r="F37" s="1" t="s">
        <v>295</v>
      </c>
      <c r="G37" s="104" t="s">
        <v>489</v>
      </c>
      <c r="H37" s="59" t="s">
        <v>490</v>
      </c>
      <c r="I37" s="69" t="b">
        <v>0</v>
      </c>
      <c r="L37" s="106" t="s">
        <v>491</v>
      </c>
      <c r="M37" s="107" t="s">
        <v>492</v>
      </c>
      <c r="N37" s="69" t="b">
        <v>1</v>
      </c>
      <c r="O37" s="69" t="b">
        <v>0</v>
      </c>
      <c r="P37" s="79"/>
      <c r="Q37" s="108">
        <v>1.0</v>
      </c>
      <c r="R37" s="109" t="b">
        <v>0</v>
      </c>
      <c r="S37" s="110"/>
      <c r="T37" s="105"/>
      <c r="U37" s="111"/>
      <c r="V37" s="59"/>
      <c r="W37" s="59"/>
      <c r="X37" s="59"/>
      <c r="Y37" s="104" t="s">
        <v>493</v>
      </c>
      <c r="Z37" s="75" t="s">
        <v>494</v>
      </c>
      <c r="AA37" s="105"/>
      <c r="AB37" s="59"/>
      <c r="AC37" s="59"/>
      <c r="AD37" s="59"/>
      <c r="AE37" s="104" t="s">
        <v>495</v>
      </c>
      <c r="AF37" s="59"/>
      <c r="AG37" s="59"/>
      <c r="AH37" s="59"/>
      <c r="AI37" s="59"/>
      <c r="AJ37" s="59"/>
      <c r="AK37" s="59"/>
      <c r="AL37" s="59"/>
    </row>
    <row r="38">
      <c r="B38" s="1">
        <v>2051.0</v>
      </c>
      <c r="C38" s="1">
        <v>2051.0</v>
      </c>
      <c r="D38" s="59" t="s">
        <v>486</v>
      </c>
      <c r="E38" s="1" t="s">
        <v>300</v>
      </c>
      <c r="F38" s="1" t="s">
        <v>305</v>
      </c>
      <c r="G38" s="104" t="s">
        <v>489</v>
      </c>
      <c r="H38" s="59" t="s">
        <v>490</v>
      </c>
      <c r="I38" s="69" t="b">
        <v>0</v>
      </c>
      <c r="L38" s="107"/>
      <c r="M38" s="107"/>
      <c r="N38" s="69" t="b">
        <v>1</v>
      </c>
      <c r="O38" s="69" t="b">
        <v>0</v>
      </c>
      <c r="P38" s="79"/>
      <c r="Q38" s="108">
        <v>2.0</v>
      </c>
      <c r="R38" s="109" t="b">
        <v>0</v>
      </c>
      <c r="S38" s="110"/>
      <c r="T38" s="105"/>
      <c r="U38" s="111"/>
      <c r="V38" s="59"/>
      <c r="W38" s="59"/>
      <c r="X38" s="59"/>
      <c r="Y38" s="104" t="s">
        <v>493</v>
      </c>
      <c r="Z38" s="75" t="s">
        <v>498</v>
      </c>
      <c r="AA38" s="105"/>
      <c r="AB38" s="59"/>
      <c r="AC38" s="59"/>
      <c r="AD38" s="59"/>
      <c r="AE38" s="104" t="s">
        <v>495</v>
      </c>
      <c r="AF38" s="59"/>
      <c r="AG38" s="59"/>
      <c r="AH38" s="59"/>
      <c r="AI38" s="59"/>
      <c r="AJ38" s="59"/>
      <c r="AK38" s="59"/>
      <c r="AL38" s="59"/>
    </row>
    <row r="39">
      <c r="B39" s="1">
        <v>2052.0</v>
      </c>
      <c r="C39" s="1">
        <v>2052.0</v>
      </c>
      <c r="D39" s="59" t="s">
        <v>486</v>
      </c>
      <c r="E39" s="1" t="s">
        <v>310</v>
      </c>
      <c r="F39" s="1" t="s">
        <v>315</v>
      </c>
      <c r="G39" s="104" t="s">
        <v>489</v>
      </c>
      <c r="H39" s="59" t="s">
        <v>490</v>
      </c>
      <c r="I39" s="69" t="b">
        <v>0</v>
      </c>
      <c r="L39" s="107"/>
      <c r="M39" s="107"/>
      <c r="N39" s="69" t="b">
        <v>1</v>
      </c>
      <c r="O39" s="69" t="b">
        <v>0</v>
      </c>
      <c r="P39" s="79"/>
      <c r="Q39" s="108">
        <v>3.0</v>
      </c>
      <c r="R39" s="109" t="b">
        <v>0</v>
      </c>
      <c r="S39" s="110"/>
      <c r="T39" s="105"/>
      <c r="U39" s="111"/>
      <c r="V39" s="59"/>
      <c r="W39" s="59"/>
      <c r="X39" s="59"/>
      <c r="Y39" s="104" t="s">
        <v>493</v>
      </c>
      <c r="Z39" s="75" t="s">
        <v>501</v>
      </c>
      <c r="AA39" s="105"/>
      <c r="AB39" s="59"/>
      <c r="AC39" s="59"/>
      <c r="AD39" s="59"/>
      <c r="AE39" s="104" t="s">
        <v>495</v>
      </c>
      <c r="AF39" s="59"/>
      <c r="AG39" s="59"/>
      <c r="AH39" s="59"/>
      <c r="AI39" s="59"/>
      <c r="AJ39" s="59"/>
      <c r="AK39" s="59"/>
      <c r="AL39" s="59"/>
    </row>
    <row r="40">
      <c r="B40" s="1">
        <v>2053.0</v>
      </c>
      <c r="C40" s="1">
        <v>2053.0</v>
      </c>
      <c r="D40" s="59" t="s">
        <v>486</v>
      </c>
      <c r="E40" s="1" t="s">
        <v>320</v>
      </c>
      <c r="F40" s="1" t="s">
        <v>325</v>
      </c>
      <c r="G40" s="104" t="s">
        <v>489</v>
      </c>
      <c r="H40" s="59" t="s">
        <v>490</v>
      </c>
      <c r="I40" s="69" t="b">
        <v>0</v>
      </c>
      <c r="L40" s="107"/>
      <c r="M40" s="107"/>
      <c r="N40" s="69" t="b">
        <v>1</v>
      </c>
      <c r="O40" s="69" t="b">
        <v>0</v>
      </c>
      <c r="P40" s="79"/>
      <c r="Q40" s="108">
        <v>4.0</v>
      </c>
      <c r="R40" s="109" t="b">
        <v>0</v>
      </c>
      <c r="S40" s="110"/>
      <c r="T40" s="105"/>
      <c r="U40" s="111"/>
      <c r="V40" s="59"/>
      <c r="W40" s="59"/>
      <c r="X40" s="59"/>
      <c r="Y40" s="104" t="s">
        <v>493</v>
      </c>
      <c r="Z40" s="75" t="s">
        <v>504</v>
      </c>
      <c r="AA40" s="105"/>
      <c r="AB40" s="59"/>
      <c r="AC40" s="59"/>
      <c r="AD40" s="59"/>
      <c r="AE40" s="104" t="s">
        <v>495</v>
      </c>
      <c r="AF40" s="59"/>
      <c r="AG40" s="59"/>
      <c r="AH40" s="59"/>
      <c r="AI40" s="59"/>
      <c r="AJ40" s="59"/>
      <c r="AK40" s="59"/>
      <c r="AL40" s="59"/>
    </row>
    <row r="41">
      <c r="B41" s="1">
        <v>2055.0</v>
      </c>
      <c r="C41" s="1">
        <v>2055.0</v>
      </c>
      <c r="D41" s="59" t="s">
        <v>486</v>
      </c>
      <c r="E41" s="1" t="s">
        <v>330</v>
      </c>
      <c r="F41" s="1" t="s">
        <v>335</v>
      </c>
      <c r="G41" s="104" t="s">
        <v>489</v>
      </c>
      <c r="H41" s="59" t="s">
        <v>490</v>
      </c>
      <c r="I41" s="69" t="b">
        <v>0</v>
      </c>
      <c r="L41" s="107"/>
      <c r="M41" s="107"/>
      <c r="N41" s="132" t="b">
        <v>1</v>
      </c>
      <c r="O41" s="69" t="b">
        <v>0</v>
      </c>
      <c r="P41" s="79"/>
      <c r="Q41" s="128">
        <v>5.0</v>
      </c>
      <c r="R41" s="109" t="b">
        <v>0</v>
      </c>
      <c r="S41" s="110"/>
      <c r="T41" s="105"/>
      <c r="U41" s="111"/>
      <c r="V41" s="59"/>
      <c r="W41" s="59"/>
      <c r="X41" s="59"/>
      <c r="Y41" s="104" t="s">
        <v>493</v>
      </c>
      <c r="Z41" s="75" t="s">
        <v>507</v>
      </c>
      <c r="AA41" s="105"/>
      <c r="AB41" s="59"/>
      <c r="AC41" s="59"/>
      <c r="AD41" s="59"/>
      <c r="AE41" s="104" t="s">
        <v>495</v>
      </c>
      <c r="AF41" s="59"/>
      <c r="AG41" s="59"/>
      <c r="AH41" s="59"/>
      <c r="AI41" s="59"/>
      <c r="AJ41" s="59"/>
      <c r="AK41" s="59"/>
      <c r="AL41" s="59"/>
    </row>
    <row r="42">
      <c r="B42" s="1">
        <v>2056.0</v>
      </c>
      <c r="C42" s="1">
        <v>2056.0</v>
      </c>
      <c r="D42" s="112" t="s">
        <v>508</v>
      </c>
      <c r="E42" s="129" t="s">
        <v>289</v>
      </c>
      <c r="G42" s="104" t="s">
        <v>489</v>
      </c>
      <c r="H42" s="59" t="s">
        <v>511</v>
      </c>
      <c r="I42" s="69" t="b">
        <v>0</v>
      </c>
      <c r="L42" s="107"/>
      <c r="M42" s="107" t="s">
        <v>513</v>
      </c>
      <c r="N42" s="76" t="b">
        <v>1</v>
      </c>
      <c r="O42" s="69" t="b">
        <v>0</v>
      </c>
      <c r="P42" s="79"/>
      <c r="Q42" s="136">
        <v>1.0</v>
      </c>
      <c r="R42" s="109" t="b">
        <v>0</v>
      </c>
      <c r="S42" s="110"/>
      <c r="T42" s="105"/>
      <c r="U42" s="111"/>
      <c r="V42" s="59"/>
      <c r="W42" s="59"/>
      <c r="X42" s="59"/>
      <c r="Y42" s="115"/>
      <c r="Z42" s="59"/>
      <c r="AA42" s="105"/>
      <c r="AB42" s="59"/>
      <c r="AC42" s="59"/>
      <c r="AD42" s="59"/>
      <c r="AE42" s="115"/>
      <c r="AF42" s="59"/>
      <c r="AG42" s="59"/>
      <c r="AH42" s="59"/>
      <c r="AI42" s="59"/>
      <c r="AJ42" s="59"/>
      <c r="AK42" s="59"/>
      <c r="AL42" s="59"/>
    </row>
    <row r="43">
      <c r="B43" s="1">
        <v>2057.0</v>
      </c>
      <c r="C43" s="1">
        <v>2057.0</v>
      </c>
      <c r="D43" s="59" t="s">
        <v>517</v>
      </c>
      <c r="G43" s="104" t="s">
        <v>523</v>
      </c>
      <c r="H43" s="59" t="s">
        <v>511</v>
      </c>
      <c r="I43" s="69" t="b">
        <v>0</v>
      </c>
      <c r="L43" s="106" t="s">
        <v>512</v>
      </c>
      <c r="M43" s="107" t="s">
        <v>521</v>
      </c>
      <c r="N43" s="69" t="b">
        <v>0</v>
      </c>
      <c r="O43" s="69" t="b">
        <v>0</v>
      </c>
      <c r="P43" s="79"/>
      <c r="Q43" s="108">
        <v>1.0</v>
      </c>
      <c r="R43" s="109" t="b">
        <v>0</v>
      </c>
      <c r="S43" s="110"/>
      <c r="T43" s="105"/>
      <c r="U43" s="111"/>
      <c r="V43" s="59"/>
      <c r="W43" s="59"/>
      <c r="X43" s="59"/>
      <c r="Y43" s="115"/>
      <c r="Z43" s="59"/>
      <c r="AA43" s="105"/>
      <c r="AB43" s="59"/>
      <c r="AC43" s="59"/>
      <c r="AD43" s="59"/>
      <c r="AE43" s="104" t="s">
        <v>514</v>
      </c>
      <c r="AF43" s="59"/>
      <c r="AG43" s="59"/>
      <c r="AH43" s="59"/>
      <c r="AI43" s="59"/>
      <c r="AJ43" s="59"/>
      <c r="AK43" s="59"/>
      <c r="AL43" s="59"/>
    </row>
    <row r="44">
      <c r="B44" s="1">
        <v>2058.0</v>
      </c>
      <c r="C44" s="1">
        <v>2058.0</v>
      </c>
      <c r="D44" s="59" t="s">
        <v>517</v>
      </c>
      <c r="G44" s="75" t="s">
        <v>519</v>
      </c>
      <c r="H44" s="59" t="s">
        <v>511</v>
      </c>
      <c r="I44" s="69" t="b">
        <v>0</v>
      </c>
      <c r="L44" s="106" t="s">
        <v>520</v>
      </c>
      <c r="N44" s="69" t="b">
        <v>0</v>
      </c>
      <c r="O44" s="69" t="b">
        <v>0</v>
      </c>
      <c r="P44" s="79"/>
      <c r="Q44" s="136">
        <v>2.0</v>
      </c>
      <c r="R44" s="109" t="b">
        <v>0</v>
      </c>
      <c r="S44" s="121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>
      <c r="G45" s="75" t="s">
        <v>519</v>
      </c>
      <c r="N45" s="69" t="b">
        <v>0</v>
      </c>
      <c r="O45" s="69" t="b">
        <v>0</v>
      </c>
      <c r="P45" s="79"/>
      <c r="Q45" s="108"/>
      <c r="R45" s="109" t="b">
        <v>0</v>
      </c>
      <c r="S45" s="121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</row>
  </sheetData>
  <hyperlinks>
    <hyperlink r:id="rId1" ref="G2"/>
    <hyperlink r:id="rId2" ref="L2"/>
    <hyperlink r:id="rId3" ref="Y2"/>
    <hyperlink r:id="rId4" ref="Z2"/>
    <hyperlink r:id="rId5" ref="AE2"/>
    <hyperlink r:id="rId6" ref="G3"/>
    <hyperlink r:id="rId7" ref="Y3"/>
    <hyperlink r:id="rId8" ref="Z3"/>
    <hyperlink r:id="rId9" ref="AE3"/>
    <hyperlink r:id="rId10" ref="G4"/>
    <hyperlink r:id="rId11" ref="Y4"/>
    <hyperlink r:id="rId12" ref="Z4"/>
    <hyperlink r:id="rId13" ref="AE4"/>
    <hyperlink r:id="rId14" ref="G5"/>
    <hyperlink r:id="rId15" ref="Y5"/>
    <hyperlink r:id="rId16" ref="Z5"/>
    <hyperlink r:id="rId17" ref="AE5"/>
    <hyperlink r:id="rId18" ref="G6"/>
    <hyperlink r:id="rId19" ref="Y6"/>
    <hyperlink r:id="rId20" ref="Z6"/>
    <hyperlink r:id="rId21" ref="AE6"/>
    <hyperlink r:id="rId22" ref="G7"/>
    <hyperlink r:id="rId23" ref="L7"/>
    <hyperlink r:id="rId24" ref="AE7"/>
    <hyperlink r:id="rId25" ref="Z8"/>
    <hyperlink r:id="rId26" ref="AE8"/>
    <hyperlink r:id="rId27" ref="G9"/>
    <hyperlink r:id="rId28" ref="L9"/>
    <hyperlink r:id="rId29" ref="Y9"/>
    <hyperlink r:id="rId30" ref="Z9"/>
    <hyperlink r:id="rId31" ref="AE9"/>
    <hyperlink r:id="rId32" ref="G10"/>
    <hyperlink r:id="rId33" ref="Y10"/>
    <hyperlink r:id="rId34" ref="Z10"/>
    <hyperlink r:id="rId35" ref="AE10"/>
    <hyperlink r:id="rId36" ref="G11"/>
    <hyperlink r:id="rId37" ref="Y11"/>
    <hyperlink r:id="rId38" ref="Z11"/>
    <hyperlink r:id="rId39" ref="AE11"/>
    <hyperlink r:id="rId40" ref="G12"/>
    <hyperlink r:id="rId41" ref="Y12"/>
    <hyperlink r:id="rId42" ref="Z12"/>
    <hyperlink r:id="rId43" ref="AE12"/>
    <hyperlink r:id="rId44" ref="G13"/>
    <hyperlink r:id="rId45" ref="Y13"/>
    <hyperlink r:id="rId46" ref="Z13"/>
    <hyperlink r:id="rId47" ref="AE13"/>
    <hyperlink r:id="rId48" ref="G14"/>
    <hyperlink r:id="rId49" ref="G15"/>
    <hyperlink r:id="rId50" ref="L15"/>
    <hyperlink r:id="rId51" ref="AE15"/>
    <hyperlink r:id="rId52" ref="G16"/>
    <hyperlink r:id="rId53" ref="L16"/>
    <hyperlink r:id="rId54" ref="G17"/>
    <hyperlink r:id="rId55" ref="G18"/>
    <hyperlink r:id="rId56" ref="L18"/>
    <hyperlink r:id="rId57" ref="Y18"/>
    <hyperlink r:id="rId58" ref="Z18"/>
    <hyperlink r:id="rId59" ref="AE18"/>
    <hyperlink r:id="rId60" ref="G19"/>
    <hyperlink r:id="rId61" ref="Y19"/>
    <hyperlink r:id="rId62" ref="Z19"/>
    <hyperlink r:id="rId63" ref="AE19"/>
    <hyperlink r:id="rId64" ref="G20"/>
    <hyperlink r:id="rId65" ref="Y20"/>
    <hyperlink r:id="rId66" ref="Z20"/>
    <hyperlink r:id="rId67" ref="AE20"/>
    <hyperlink r:id="rId68" ref="G21"/>
    <hyperlink r:id="rId69" ref="Y21"/>
    <hyperlink r:id="rId70" ref="Z21"/>
    <hyperlink r:id="rId71" ref="AE21"/>
    <hyperlink r:id="rId72" ref="G22"/>
    <hyperlink r:id="rId73" ref="Y22"/>
    <hyperlink r:id="rId74" ref="Z22"/>
    <hyperlink r:id="rId75" ref="AE22"/>
    <hyperlink r:id="rId76" ref="G23"/>
    <hyperlink r:id="rId77" ref="G24"/>
    <hyperlink r:id="rId78" ref="L24"/>
    <hyperlink r:id="rId79" ref="AE24"/>
    <hyperlink r:id="rId80" ref="G25"/>
    <hyperlink r:id="rId81" ref="L25"/>
    <hyperlink r:id="rId82" ref="G26"/>
    <hyperlink r:id="rId83" ref="Z27"/>
    <hyperlink r:id="rId84" ref="AE27"/>
    <hyperlink r:id="rId85" ref="G28"/>
    <hyperlink r:id="rId86" ref="L28"/>
    <hyperlink r:id="rId87" ref="Y28"/>
    <hyperlink r:id="rId88" ref="Z28"/>
    <hyperlink r:id="rId89" ref="AE28"/>
    <hyperlink r:id="rId90" ref="G29"/>
    <hyperlink r:id="rId91" ref="Y29"/>
    <hyperlink r:id="rId92" ref="Z29"/>
    <hyperlink r:id="rId93" ref="AE29"/>
    <hyperlink r:id="rId94" ref="G30"/>
    <hyperlink r:id="rId95" ref="Y30"/>
    <hyperlink r:id="rId96" ref="Z30"/>
    <hyperlink r:id="rId97" ref="AE30"/>
    <hyperlink r:id="rId98" ref="G31"/>
    <hyperlink r:id="rId99" ref="Y31"/>
    <hyperlink r:id="rId100" ref="Z31"/>
    <hyperlink r:id="rId101" ref="AE31"/>
    <hyperlink r:id="rId102" ref="G32"/>
    <hyperlink r:id="rId103" ref="Y32"/>
    <hyperlink r:id="rId104" ref="Z32"/>
    <hyperlink r:id="rId105" ref="AE32"/>
    <hyperlink r:id="rId106" ref="G33"/>
    <hyperlink r:id="rId107" ref="G34"/>
    <hyperlink r:id="rId108" ref="L34"/>
    <hyperlink r:id="rId109" ref="AE34"/>
    <hyperlink r:id="rId110" ref="G35"/>
    <hyperlink r:id="rId111" ref="L35"/>
    <hyperlink r:id="rId112" ref="G36"/>
    <hyperlink r:id="rId113" ref="G37"/>
    <hyperlink r:id="rId114" ref="L37"/>
    <hyperlink r:id="rId115" ref="Y37"/>
    <hyperlink r:id="rId116" ref="Z37"/>
    <hyperlink r:id="rId117" ref="AE37"/>
    <hyperlink r:id="rId118" ref="G38"/>
    <hyperlink r:id="rId119" ref="Y38"/>
    <hyperlink r:id="rId120" ref="Z38"/>
    <hyperlink r:id="rId121" ref="AE38"/>
    <hyperlink r:id="rId122" ref="G39"/>
    <hyperlink r:id="rId123" ref="Y39"/>
    <hyperlink r:id="rId124" ref="Z39"/>
    <hyperlink r:id="rId125" ref="AE39"/>
    <hyperlink r:id="rId126" ref="G40"/>
    <hyperlink r:id="rId127" ref="Y40"/>
    <hyperlink r:id="rId128" ref="Z40"/>
    <hyperlink r:id="rId129" ref="AE40"/>
    <hyperlink r:id="rId130" ref="G41"/>
    <hyperlink r:id="rId131" ref="Y41"/>
    <hyperlink r:id="rId132" ref="Z41"/>
    <hyperlink r:id="rId133" ref="AE41"/>
    <hyperlink r:id="rId134" ref="G42"/>
    <hyperlink r:id="rId135" ref="G43"/>
    <hyperlink r:id="rId136" ref="L43"/>
    <hyperlink r:id="rId137" ref="AE43"/>
    <hyperlink r:id="rId138" ref="G44"/>
    <hyperlink r:id="rId139" ref="L44"/>
    <hyperlink r:id="rId140" ref="G45"/>
  </hyperlinks>
  <drawing r:id="rId14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75"/>
  <cols>
    <col customWidth="1" min="2" max="2" width="41.25"/>
  </cols>
  <sheetData>
    <row r="1">
      <c r="A1" s="1" t="s">
        <v>525</v>
      </c>
    </row>
    <row r="2">
      <c r="A2" s="101">
        <v>275.0</v>
      </c>
      <c r="B2" s="1" t="s">
        <v>526</v>
      </c>
      <c r="C2" s="1">
        <v>1.0</v>
      </c>
      <c r="D2" s="1" t="b">
        <v>0</v>
      </c>
      <c r="H2" s="1" t="s">
        <v>527</v>
      </c>
      <c r="I2" s="1" t="b">
        <v>0</v>
      </c>
      <c r="J2" s="1" t="s">
        <v>528</v>
      </c>
      <c r="K2" s="1">
        <v>542.0</v>
      </c>
      <c r="L2" s="6" t="str">
        <f>J2&amp;K2</f>
        <v>outline_542</v>
      </c>
    </row>
    <row r="3">
      <c r="A3" s="101">
        <v>275.0</v>
      </c>
      <c r="B3" s="1" t="s">
        <v>529</v>
      </c>
      <c r="C3" s="1">
        <v>2.0</v>
      </c>
      <c r="D3" s="1" t="b">
        <v>0</v>
      </c>
      <c r="E3" s="1" t="s">
        <v>530</v>
      </c>
      <c r="H3" s="1" t="s">
        <v>527</v>
      </c>
      <c r="I3" s="1" t="b">
        <v>0</v>
      </c>
    </row>
    <row r="4">
      <c r="A4" s="101">
        <v>275.0</v>
      </c>
      <c r="B4" s="1" t="s">
        <v>531</v>
      </c>
      <c r="C4" s="1">
        <v>3.0</v>
      </c>
      <c r="D4" s="1" t="b">
        <v>0</v>
      </c>
      <c r="E4" s="1" t="s">
        <v>530</v>
      </c>
      <c r="H4" s="1" t="s">
        <v>527</v>
      </c>
      <c r="I4" s="1" t="b">
        <v>0</v>
      </c>
    </row>
    <row r="5">
      <c r="A5" s="101">
        <v>275.0</v>
      </c>
      <c r="B5" s="1" t="s">
        <v>532</v>
      </c>
      <c r="C5" s="1">
        <v>4.0</v>
      </c>
      <c r="D5" s="1" t="b">
        <v>0</v>
      </c>
      <c r="E5" s="1" t="s">
        <v>530</v>
      </c>
      <c r="H5" s="1" t="s">
        <v>527</v>
      </c>
      <c r="I5" s="1" t="b">
        <v>0</v>
      </c>
    </row>
    <row r="6">
      <c r="A6" s="101">
        <v>275.0</v>
      </c>
      <c r="B6" s="1" t="s">
        <v>533</v>
      </c>
      <c r="C6" s="1">
        <v>5.0</v>
      </c>
      <c r="D6" s="1" t="b">
        <v>0</v>
      </c>
      <c r="E6" s="1" t="s">
        <v>530</v>
      </c>
      <c r="H6" s="1" t="s">
        <v>527</v>
      </c>
      <c r="I6" s="1" t="b">
        <v>0</v>
      </c>
    </row>
    <row r="7">
      <c r="A7" s="101">
        <v>275.0</v>
      </c>
      <c r="B7" s="1" t="s">
        <v>534</v>
      </c>
      <c r="C7" s="1">
        <v>6.0</v>
      </c>
      <c r="D7" s="1" t="b">
        <v>0</v>
      </c>
      <c r="E7" s="1" t="s">
        <v>535</v>
      </c>
      <c r="H7" s="1" t="s">
        <v>527</v>
      </c>
      <c r="I7" s="1" t="b">
        <v>0</v>
      </c>
    </row>
    <row r="8">
      <c r="A8" s="101">
        <v>275.0</v>
      </c>
      <c r="B8" s="1" t="s">
        <v>536</v>
      </c>
      <c r="C8" s="1">
        <v>7.0</v>
      </c>
      <c r="D8" s="1" t="b">
        <v>0</v>
      </c>
      <c r="E8" s="1" t="s">
        <v>535</v>
      </c>
      <c r="H8" s="1" t="s">
        <v>527</v>
      </c>
      <c r="I8" s="1" t="b">
        <v>0</v>
      </c>
    </row>
    <row r="9">
      <c r="A9" s="101">
        <v>275.0</v>
      </c>
      <c r="B9" s="1" t="s">
        <v>537</v>
      </c>
      <c r="C9" s="1">
        <v>8.0</v>
      </c>
      <c r="D9" s="1" t="b">
        <v>0</v>
      </c>
      <c r="E9" s="1" t="s">
        <v>535</v>
      </c>
      <c r="H9" s="1" t="s">
        <v>527</v>
      </c>
      <c r="I9" s="1" t="b">
        <v>0</v>
      </c>
    </row>
    <row r="10">
      <c r="A10" s="101">
        <v>275.0</v>
      </c>
      <c r="B10" s="1" t="s">
        <v>538</v>
      </c>
      <c r="C10" s="1">
        <v>9.0</v>
      </c>
      <c r="D10" s="1" t="b">
        <v>0</v>
      </c>
      <c r="E10" s="1" t="s">
        <v>535</v>
      </c>
      <c r="H10" s="1" t="s">
        <v>527</v>
      </c>
      <c r="I10" s="1" t="b">
        <v>0</v>
      </c>
    </row>
    <row r="11">
      <c r="A11" s="101">
        <v>275.0</v>
      </c>
      <c r="B11" s="1" t="s">
        <v>539</v>
      </c>
      <c r="C11" s="1">
        <v>10.0</v>
      </c>
      <c r="D11" s="1" t="b">
        <v>0</v>
      </c>
      <c r="E11" s="1" t="s">
        <v>535</v>
      </c>
      <c r="H11" s="1" t="s">
        <v>527</v>
      </c>
      <c r="I11" s="1" t="b">
        <v>0</v>
      </c>
    </row>
    <row r="12">
      <c r="A12" s="101">
        <v>275.0</v>
      </c>
      <c r="B12" s="1" t="s">
        <v>540</v>
      </c>
      <c r="C12" s="1">
        <v>11.0</v>
      </c>
      <c r="D12" s="1" t="b">
        <v>0</v>
      </c>
      <c r="E12" s="1" t="s">
        <v>535</v>
      </c>
      <c r="H12" s="1" t="s">
        <v>527</v>
      </c>
      <c r="I12" s="1" t="b">
        <v>0</v>
      </c>
    </row>
    <row r="13">
      <c r="A13" s="101">
        <v>275.0</v>
      </c>
      <c r="B13" s="1" t="s">
        <v>541</v>
      </c>
      <c r="C13" s="1">
        <v>12.0</v>
      </c>
      <c r="D13" s="1" t="b">
        <v>0</v>
      </c>
      <c r="E13" s="1" t="s">
        <v>535</v>
      </c>
      <c r="H13" s="1" t="s">
        <v>527</v>
      </c>
      <c r="I13" s="1" t="b">
        <v>0</v>
      </c>
    </row>
    <row r="14">
      <c r="A14" s="101">
        <v>275.0</v>
      </c>
      <c r="B14" s="1" t="s">
        <v>542</v>
      </c>
      <c r="C14" s="1">
        <v>13.0</v>
      </c>
      <c r="D14" s="1" t="b">
        <v>0</v>
      </c>
      <c r="E14" s="1" t="s">
        <v>543</v>
      </c>
      <c r="H14" s="1" t="s">
        <v>527</v>
      </c>
      <c r="I14" s="1" t="b">
        <v>0</v>
      </c>
    </row>
    <row r="15">
      <c r="A15" s="101">
        <v>275.0</v>
      </c>
      <c r="B15" s="1" t="s">
        <v>544</v>
      </c>
      <c r="C15" s="1">
        <v>14.0</v>
      </c>
      <c r="D15" s="1" t="b">
        <v>0</v>
      </c>
      <c r="E15" s="1" t="s">
        <v>543</v>
      </c>
      <c r="H15" s="1" t="s">
        <v>527</v>
      </c>
      <c r="I15" s="1" t="b">
        <v>0</v>
      </c>
    </row>
    <row r="16">
      <c r="A16" s="101">
        <v>275.0</v>
      </c>
      <c r="B16" s="1" t="s">
        <v>545</v>
      </c>
      <c r="C16" s="1">
        <v>15.0</v>
      </c>
      <c r="D16" s="1" t="b">
        <v>0</v>
      </c>
      <c r="E16" s="1" t="s">
        <v>543</v>
      </c>
      <c r="H16" s="1" t="s">
        <v>527</v>
      </c>
      <c r="I16" s="1" t="b">
        <v>0</v>
      </c>
    </row>
    <row r="17">
      <c r="A17" s="101">
        <v>275.0</v>
      </c>
      <c r="B17" s="1" t="s">
        <v>546</v>
      </c>
      <c r="C17" s="1">
        <v>16.0</v>
      </c>
      <c r="D17" s="1" t="b">
        <v>0</v>
      </c>
      <c r="E17" s="1" t="s">
        <v>543</v>
      </c>
      <c r="H17" s="1" t="s">
        <v>527</v>
      </c>
      <c r="I17" s="1" t="b">
        <v>0</v>
      </c>
    </row>
    <row r="18">
      <c r="A18" s="101">
        <v>275.0</v>
      </c>
      <c r="B18" s="1" t="s">
        <v>547</v>
      </c>
      <c r="C18" s="1">
        <v>17.0</v>
      </c>
      <c r="D18" s="1" t="b">
        <v>0</v>
      </c>
      <c r="E18" s="1" t="s">
        <v>543</v>
      </c>
      <c r="H18" s="1" t="s">
        <v>527</v>
      </c>
      <c r="I18" s="1" t="b">
        <v>0</v>
      </c>
    </row>
    <row r="19">
      <c r="A19" s="101">
        <v>275.0</v>
      </c>
      <c r="B19" s="1" t="s">
        <v>548</v>
      </c>
      <c r="C19" s="1">
        <v>1.0</v>
      </c>
      <c r="D19" s="1" t="b">
        <v>0</v>
      </c>
      <c r="E19" s="1" t="s">
        <v>543</v>
      </c>
      <c r="H19" s="1" t="s">
        <v>527</v>
      </c>
      <c r="I19" s="1" t="b">
        <v>0</v>
      </c>
    </row>
    <row r="20">
      <c r="A20" s="101">
        <v>275.0</v>
      </c>
      <c r="B20" s="1" t="s">
        <v>549</v>
      </c>
      <c r="C20" s="1">
        <v>2.0</v>
      </c>
      <c r="D20" s="1" t="b">
        <v>0</v>
      </c>
      <c r="E20" s="1" t="s">
        <v>543</v>
      </c>
      <c r="H20" s="1" t="s">
        <v>527</v>
      </c>
      <c r="I20" s="1" t="b">
        <v>0</v>
      </c>
    </row>
    <row r="21">
      <c r="A21" s="101">
        <v>275.0</v>
      </c>
      <c r="B21" s="1" t="s">
        <v>550</v>
      </c>
      <c r="C21" s="1">
        <v>3.0</v>
      </c>
      <c r="D21" s="1" t="b">
        <v>0</v>
      </c>
      <c r="E21" s="1" t="s">
        <v>543</v>
      </c>
      <c r="H21" s="1" t="s">
        <v>527</v>
      </c>
      <c r="I21" s="1" t="b">
        <v>0</v>
      </c>
    </row>
    <row r="2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</row>
    <row r="23">
      <c r="A23" s="125">
        <v>2023.0</v>
      </c>
      <c r="B23" s="137" t="s">
        <v>551</v>
      </c>
      <c r="C23" s="102">
        <v>1.0</v>
      </c>
      <c r="D23" s="138" t="b">
        <v>0</v>
      </c>
      <c r="E23" s="59"/>
      <c r="F23" s="59"/>
      <c r="G23" s="139"/>
      <c r="H23" s="140" t="s">
        <v>527</v>
      </c>
      <c r="I23" s="141" t="b">
        <v>0</v>
      </c>
      <c r="J23" s="59"/>
      <c r="K23" s="59"/>
      <c r="L23" s="142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>
      <c r="A24" s="125">
        <v>2023.0</v>
      </c>
      <c r="B24" s="12" t="s">
        <v>552</v>
      </c>
      <c r="C24" s="102">
        <v>2.0</v>
      </c>
      <c r="D24" s="138" t="b">
        <v>0</v>
      </c>
      <c r="E24" s="12" t="s">
        <v>530</v>
      </c>
      <c r="F24" s="59"/>
      <c r="G24" s="139"/>
      <c r="H24" s="140" t="s">
        <v>527</v>
      </c>
      <c r="I24" s="141" t="b">
        <v>0</v>
      </c>
      <c r="J24" s="59"/>
      <c r="K24" s="59"/>
      <c r="L24" s="142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>
      <c r="A25" s="125">
        <v>2023.0</v>
      </c>
      <c r="B25" s="12" t="s">
        <v>553</v>
      </c>
      <c r="C25" s="102">
        <v>3.0</v>
      </c>
      <c r="D25" s="138" t="b">
        <v>0</v>
      </c>
      <c r="E25" s="12" t="s">
        <v>530</v>
      </c>
      <c r="F25" s="59"/>
      <c r="G25" s="139"/>
      <c r="H25" s="140" t="s">
        <v>527</v>
      </c>
      <c r="I25" s="141" t="b">
        <v>0</v>
      </c>
      <c r="J25" s="59"/>
      <c r="K25" s="59"/>
      <c r="L25" s="142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>
      <c r="A26" s="125">
        <v>2023.0</v>
      </c>
      <c r="B26" s="12" t="s">
        <v>554</v>
      </c>
      <c r="C26" s="102">
        <v>4.0</v>
      </c>
      <c r="D26" s="138" t="b">
        <v>0</v>
      </c>
      <c r="E26" s="12" t="s">
        <v>530</v>
      </c>
      <c r="F26" s="59"/>
      <c r="G26" s="139"/>
      <c r="H26" s="140" t="s">
        <v>527</v>
      </c>
      <c r="I26" s="141" t="b">
        <v>0</v>
      </c>
      <c r="J26" s="59"/>
      <c r="K26" s="59"/>
      <c r="L26" s="142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>
      <c r="A27" s="125">
        <v>2023.0</v>
      </c>
      <c r="B27" s="12" t="s">
        <v>555</v>
      </c>
      <c r="C27" s="102">
        <v>5.0</v>
      </c>
      <c r="D27" s="138" t="b">
        <v>0</v>
      </c>
      <c r="E27" s="12" t="s">
        <v>530</v>
      </c>
      <c r="F27" s="59"/>
      <c r="G27" s="139"/>
      <c r="H27" s="140" t="s">
        <v>527</v>
      </c>
      <c r="I27" s="141" t="b">
        <v>0</v>
      </c>
      <c r="J27" s="59"/>
      <c r="K27" s="59"/>
      <c r="L27" s="142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>
      <c r="A28" s="125">
        <v>2023.0</v>
      </c>
      <c r="B28" s="143" t="s">
        <v>556</v>
      </c>
      <c r="C28" s="102">
        <v>6.0</v>
      </c>
      <c r="D28" s="138" t="b">
        <v>0</v>
      </c>
      <c r="E28" s="12" t="s">
        <v>535</v>
      </c>
      <c r="F28" s="59"/>
      <c r="G28" s="139"/>
      <c r="H28" s="140" t="s">
        <v>527</v>
      </c>
      <c r="I28" s="141" t="b">
        <v>0</v>
      </c>
      <c r="J28" s="59"/>
      <c r="K28" s="59"/>
      <c r="L28" s="142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>
      <c r="A29" s="125">
        <v>2023.0</v>
      </c>
      <c r="B29" s="143" t="s">
        <v>557</v>
      </c>
      <c r="C29" s="102">
        <v>7.0</v>
      </c>
      <c r="D29" s="138" t="b">
        <v>0</v>
      </c>
      <c r="E29" s="12" t="s">
        <v>535</v>
      </c>
      <c r="F29" s="59"/>
      <c r="G29" s="139"/>
      <c r="H29" s="140" t="s">
        <v>527</v>
      </c>
      <c r="I29" s="141" t="b">
        <v>0</v>
      </c>
      <c r="J29" s="59"/>
      <c r="K29" s="59"/>
      <c r="L29" s="142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>
      <c r="A30" s="125">
        <v>2023.0</v>
      </c>
      <c r="B30" s="143" t="s">
        <v>558</v>
      </c>
      <c r="C30" s="102">
        <v>8.0</v>
      </c>
      <c r="D30" s="138" t="b">
        <v>0</v>
      </c>
      <c r="E30" s="12" t="s">
        <v>535</v>
      </c>
      <c r="F30" s="59"/>
      <c r="G30" s="139"/>
      <c r="H30" s="140" t="s">
        <v>527</v>
      </c>
      <c r="I30" s="141" t="b">
        <v>0</v>
      </c>
      <c r="J30" s="59"/>
      <c r="K30" s="59"/>
      <c r="L30" s="142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>
      <c r="A31" s="125">
        <v>2023.0</v>
      </c>
      <c r="B31" s="143" t="s">
        <v>559</v>
      </c>
      <c r="C31" s="102">
        <v>9.0</v>
      </c>
      <c r="D31" s="138" t="b">
        <v>0</v>
      </c>
      <c r="E31" s="12" t="s">
        <v>535</v>
      </c>
      <c r="F31" s="59"/>
      <c r="G31" s="139"/>
      <c r="H31" s="140" t="s">
        <v>527</v>
      </c>
      <c r="I31" s="141" t="b">
        <v>0</v>
      </c>
      <c r="J31" s="59"/>
      <c r="K31" s="59"/>
      <c r="L31" s="142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>
      <c r="A32" s="125">
        <v>2023.0</v>
      </c>
      <c r="B32" s="143" t="s">
        <v>560</v>
      </c>
      <c r="C32" s="102">
        <v>10.0</v>
      </c>
      <c r="D32" s="138" t="b">
        <v>0</v>
      </c>
      <c r="E32" s="12" t="s">
        <v>535</v>
      </c>
      <c r="F32" s="59"/>
      <c r="G32" s="139"/>
      <c r="H32" s="140" t="s">
        <v>527</v>
      </c>
      <c r="I32" s="141" t="b">
        <v>0</v>
      </c>
      <c r="J32" s="59"/>
      <c r="K32" s="59"/>
      <c r="L32" s="142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>
      <c r="A33" s="125">
        <v>2023.0</v>
      </c>
      <c r="B33" s="143" t="s">
        <v>561</v>
      </c>
      <c r="C33" s="102">
        <v>11.0</v>
      </c>
      <c r="D33" s="138" t="b">
        <v>0</v>
      </c>
      <c r="E33" s="12" t="s">
        <v>535</v>
      </c>
      <c r="F33" s="59"/>
      <c r="G33" s="139"/>
      <c r="H33" s="140" t="s">
        <v>527</v>
      </c>
      <c r="I33" s="141" t="b">
        <v>0</v>
      </c>
      <c r="J33" s="59"/>
      <c r="K33" s="59"/>
      <c r="L33" s="142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>
      <c r="A34" s="125">
        <v>2023.0</v>
      </c>
      <c r="B34" s="143" t="s">
        <v>562</v>
      </c>
      <c r="C34" s="102">
        <v>12.0</v>
      </c>
      <c r="D34" s="138" t="b">
        <v>0</v>
      </c>
      <c r="E34" s="12" t="s">
        <v>535</v>
      </c>
      <c r="F34" s="59"/>
      <c r="G34" s="139"/>
      <c r="H34" s="140" t="s">
        <v>527</v>
      </c>
      <c r="I34" s="141" t="b">
        <v>0</v>
      </c>
      <c r="J34" s="59"/>
      <c r="K34" s="59"/>
      <c r="L34" s="142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>
      <c r="A35" s="125">
        <v>2023.0</v>
      </c>
      <c r="B35" s="55" t="s">
        <v>563</v>
      </c>
      <c r="C35" s="102">
        <v>13.0</v>
      </c>
      <c r="D35" s="138" t="b">
        <v>0</v>
      </c>
      <c r="E35" s="12" t="s">
        <v>543</v>
      </c>
      <c r="F35" s="59"/>
      <c r="G35" s="139"/>
      <c r="H35" s="140" t="s">
        <v>527</v>
      </c>
      <c r="I35" s="141" t="b">
        <v>0</v>
      </c>
      <c r="J35" s="59"/>
      <c r="K35" s="59"/>
      <c r="L35" s="142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>
      <c r="A36" s="125">
        <v>2023.0</v>
      </c>
      <c r="B36" s="55" t="s">
        <v>564</v>
      </c>
      <c r="C36" s="102">
        <v>14.0</v>
      </c>
      <c r="D36" s="138" t="b">
        <v>0</v>
      </c>
      <c r="E36" s="12" t="s">
        <v>543</v>
      </c>
      <c r="F36" s="59"/>
      <c r="G36" s="139"/>
      <c r="H36" s="140" t="s">
        <v>527</v>
      </c>
      <c r="I36" s="141" t="b">
        <v>0</v>
      </c>
      <c r="J36" s="59"/>
      <c r="K36" s="59"/>
      <c r="L36" s="142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>
      <c r="A37" s="125">
        <v>2023.0</v>
      </c>
      <c r="B37" s="55" t="s">
        <v>565</v>
      </c>
      <c r="C37" s="102">
        <v>15.0</v>
      </c>
      <c r="D37" s="138" t="b">
        <v>0</v>
      </c>
      <c r="E37" s="12" t="s">
        <v>543</v>
      </c>
      <c r="F37" s="59"/>
      <c r="G37" s="139"/>
      <c r="H37" s="140" t="s">
        <v>527</v>
      </c>
      <c r="I37" s="141" t="b">
        <v>0</v>
      </c>
      <c r="J37" s="59"/>
      <c r="K37" s="59"/>
      <c r="L37" s="142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>
      <c r="A38" s="125">
        <v>2023.0</v>
      </c>
      <c r="B38" s="143" t="s">
        <v>566</v>
      </c>
      <c r="C38" s="102">
        <v>16.0</v>
      </c>
      <c r="D38" s="138" t="b">
        <v>0</v>
      </c>
      <c r="E38" s="12" t="s">
        <v>543</v>
      </c>
      <c r="F38" s="59"/>
      <c r="G38" s="139"/>
      <c r="H38" s="140" t="s">
        <v>527</v>
      </c>
      <c r="I38" s="141" t="b">
        <v>0</v>
      </c>
      <c r="J38" s="59"/>
      <c r="K38" s="59"/>
      <c r="L38" s="142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>
      <c r="A39" s="125">
        <v>2023.0</v>
      </c>
      <c r="B39" s="12" t="s">
        <v>567</v>
      </c>
      <c r="C39" s="102">
        <v>17.0</v>
      </c>
      <c r="D39" s="138" t="b">
        <v>0</v>
      </c>
      <c r="E39" s="12" t="s">
        <v>543</v>
      </c>
      <c r="F39" s="59"/>
      <c r="G39" s="139"/>
      <c r="H39" s="140" t="s">
        <v>527</v>
      </c>
      <c r="I39" s="141" t="b">
        <v>0</v>
      </c>
      <c r="J39" s="59"/>
      <c r="K39" s="59"/>
      <c r="L39" s="142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>
      <c r="A40" s="125">
        <v>2024.0</v>
      </c>
      <c r="B40" s="111" t="s">
        <v>568</v>
      </c>
      <c r="C40" s="102">
        <v>1.0</v>
      </c>
      <c r="D40" s="138" t="b">
        <v>0</v>
      </c>
      <c r="E40" s="59"/>
      <c r="F40" s="59"/>
      <c r="G40" s="139"/>
      <c r="H40" s="140" t="s">
        <v>527</v>
      </c>
      <c r="I40" s="141" t="b">
        <v>0</v>
      </c>
      <c r="J40" s="59"/>
      <c r="K40" s="59"/>
      <c r="L40" s="142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>
      <c r="A41" s="125">
        <v>2024.0</v>
      </c>
      <c r="B41" s="59" t="s">
        <v>569</v>
      </c>
      <c r="C41" s="102">
        <v>2.0</v>
      </c>
      <c r="D41" s="138" t="b">
        <v>0</v>
      </c>
      <c r="E41" s="12" t="s">
        <v>530</v>
      </c>
      <c r="F41" s="59"/>
      <c r="G41" s="139"/>
      <c r="H41" s="140" t="s">
        <v>527</v>
      </c>
      <c r="I41" s="141" t="b">
        <v>0</v>
      </c>
      <c r="J41" s="59"/>
      <c r="K41" s="59"/>
      <c r="L41" s="142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>
      <c r="A42" s="125">
        <v>2024.0</v>
      </c>
      <c r="B42" s="59" t="s">
        <v>570</v>
      </c>
      <c r="C42" s="102">
        <v>3.0</v>
      </c>
      <c r="D42" s="138" t="b">
        <v>0</v>
      </c>
      <c r="E42" s="12" t="s">
        <v>530</v>
      </c>
      <c r="F42" s="59"/>
      <c r="G42" s="139"/>
      <c r="H42" s="140" t="s">
        <v>527</v>
      </c>
      <c r="I42" s="141" t="b">
        <v>0</v>
      </c>
      <c r="J42" s="59"/>
      <c r="K42" s="59"/>
      <c r="L42" s="142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>
      <c r="A43" s="125">
        <v>2024.0</v>
      </c>
      <c r="B43" s="59" t="s">
        <v>571</v>
      </c>
      <c r="C43" s="102">
        <v>4.0</v>
      </c>
      <c r="D43" s="138" t="b">
        <v>0</v>
      </c>
      <c r="E43" s="12" t="s">
        <v>530</v>
      </c>
      <c r="F43" s="59"/>
      <c r="G43" s="139"/>
      <c r="H43" s="140" t="s">
        <v>527</v>
      </c>
      <c r="I43" s="141" t="b">
        <v>0</v>
      </c>
      <c r="J43" s="59"/>
      <c r="K43" s="59"/>
      <c r="L43" s="142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>
      <c r="A44" s="125">
        <v>2024.0</v>
      </c>
      <c r="B44" s="59" t="s">
        <v>572</v>
      </c>
      <c r="C44" s="102">
        <v>5.0</v>
      </c>
      <c r="D44" s="138" t="b">
        <v>0</v>
      </c>
      <c r="E44" s="12" t="s">
        <v>530</v>
      </c>
      <c r="F44" s="59"/>
      <c r="G44" s="139"/>
      <c r="H44" s="140" t="s">
        <v>527</v>
      </c>
      <c r="I44" s="141" t="b">
        <v>0</v>
      </c>
      <c r="J44" s="59"/>
      <c r="K44" s="59"/>
      <c r="L44" s="142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>
      <c r="A45" s="125">
        <v>2024.0</v>
      </c>
      <c r="B45" s="144" t="s">
        <v>573</v>
      </c>
      <c r="C45" s="102">
        <v>6.0</v>
      </c>
      <c r="D45" s="138" t="b">
        <v>0</v>
      </c>
      <c r="E45" s="12" t="s">
        <v>535</v>
      </c>
      <c r="F45" s="59"/>
      <c r="G45" s="139"/>
      <c r="H45" s="140" t="s">
        <v>527</v>
      </c>
      <c r="I45" s="141" t="b">
        <v>0</v>
      </c>
      <c r="J45" s="59"/>
      <c r="K45" s="59"/>
      <c r="L45" s="142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>
      <c r="A46" s="125">
        <v>2024.0</v>
      </c>
      <c r="B46" s="144" t="s">
        <v>574</v>
      </c>
      <c r="C46" s="102">
        <v>7.0</v>
      </c>
      <c r="D46" s="138" t="b">
        <v>0</v>
      </c>
      <c r="E46" s="12" t="s">
        <v>535</v>
      </c>
      <c r="F46" s="59"/>
      <c r="G46" s="139"/>
      <c r="H46" s="140" t="s">
        <v>527</v>
      </c>
      <c r="I46" s="141" t="b">
        <v>0</v>
      </c>
      <c r="J46" s="59"/>
      <c r="K46" s="59"/>
      <c r="L46" s="142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>
      <c r="A47" s="125">
        <v>2024.0</v>
      </c>
      <c r="B47" s="144" t="s">
        <v>575</v>
      </c>
      <c r="C47" s="102">
        <v>8.0</v>
      </c>
      <c r="D47" s="138" t="b">
        <v>0</v>
      </c>
      <c r="E47" s="12" t="s">
        <v>535</v>
      </c>
      <c r="F47" s="59"/>
      <c r="G47" s="139"/>
      <c r="H47" s="140" t="s">
        <v>527</v>
      </c>
      <c r="I47" s="141" t="b">
        <v>0</v>
      </c>
      <c r="J47" s="59"/>
      <c r="K47" s="59"/>
      <c r="L47" s="142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>
      <c r="A48" s="125">
        <v>2024.0</v>
      </c>
      <c r="B48" s="144" t="s">
        <v>576</v>
      </c>
      <c r="C48" s="102">
        <v>9.0</v>
      </c>
      <c r="D48" s="138" t="b">
        <v>0</v>
      </c>
      <c r="E48" s="12" t="s">
        <v>535</v>
      </c>
      <c r="F48" s="59"/>
      <c r="G48" s="139"/>
      <c r="H48" s="140" t="s">
        <v>527</v>
      </c>
      <c r="I48" s="141" t="b">
        <v>0</v>
      </c>
      <c r="J48" s="59"/>
      <c r="K48" s="59"/>
      <c r="L48" s="142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>
      <c r="A49" s="125">
        <v>2024.0</v>
      </c>
      <c r="B49" s="144" t="s">
        <v>577</v>
      </c>
      <c r="C49" s="102">
        <v>10.0</v>
      </c>
      <c r="D49" s="138" t="b">
        <v>0</v>
      </c>
      <c r="E49" s="12" t="s">
        <v>535</v>
      </c>
      <c r="F49" s="59"/>
      <c r="G49" s="139"/>
      <c r="H49" s="140" t="s">
        <v>527</v>
      </c>
      <c r="I49" s="141" t="b">
        <v>0</v>
      </c>
      <c r="J49" s="59"/>
      <c r="K49" s="59"/>
      <c r="L49" s="142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>
      <c r="A50" s="125">
        <v>2024.0</v>
      </c>
      <c r="B50" s="144" t="s">
        <v>578</v>
      </c>
      <c r="C50" s="102">
        <v>11.0</v>
      </c>
      <c r="D50" s="138" t="b">
        <v>0</v>
      </c>
      <c r="E50" s="12" t="s">
        <v>535</v>
      </c>
      <c r="F50" s="59"/>
      <c r="G50" s="139"/>
      <c r="H50" s="140" t="s">
        <v>527</v>
      </c>
      <c r="I50" s="141" t="b">
        <v>0</v>
      </c>
      <c r="J50" s="59"/>
      <c r="K50" s="59"/>
      <c r="L50" s="142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>
      <c r="A51" s="125">
        <v>2024.0</v>
      </c>
      <c r="B51" s="144" t="s">
        <v>579</v>
      </c>
      <c r="C51" s="102">
        <v>12.0</v>
      </c>
      <c r="D51" s="138" t="b">
        <v>0</v>
      </c>
      <c r="E51" s="12" t="s">
        <v>535</v>
      </c>
      <c r="F51" s="59"/>
      <c r="G51" s="139"/>
      <c r="H51" s="140" t="s">
        <v>527</v>
      </c>
      <c r="I51" s="141" t="b">
        <v>0</v>
      </c>
      <c r="J51" s="59"/>
      <c r="K51" s="59"/>
      <c r="L51" s="142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>
      <c r="A52" s="125">
        <v>2024.0</v>
      </c>
      <c r="B52" s="8" t="s">
        <v>580</v>
      </c>
      <c r="C52" s="102">
        <v>13.0</v>
      </c>
      <c r="D52" s="138" t="b">
        <v>0</v>
      </c>
      <c r="E52" s="12" t="s">
        <v>543</v>
      </c>
      <c r="F52" s="59"/>
      <c r="G52" s="139"/>
      <c r="H52" s="140" t="s">
        <v>527</v>
      </c>
      <c r="I52" s="141" t="b">
        <v>0</v>
      </c>
      <c r="J52" s="59"/>
      <c r="K52" s="59"/>
      <c r="L52" s="142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>
      <c r="A53" s="125">
        <v>2024.0</v>
      </c>
      <c r="B53" s="8" t="s">
        <v>581</v>
      </c>
      <c r="C53" s="102">
        <v>14.0</v>
      </c>
      <c r="D53" s="138" t="b">
        <v>0</v>
      </c>
      <c r="E53" s="12" t="s">
        <v>543</v>
      </c>
      <c r="F53" s="59"/>
      <c r="G53" s="139"/>
      <c r="H53" s="140" t="s">
        <v>527</v>
      </c>
      <c r="I53" s="141" t="b">
        <v>0</v>
      </c>
      <c r="J53" s="59"/>
      <c r="K53" s="59"/>
      <c r="L53" s="142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>
      <c r="A54" s="125">
        <v>2024.0</v>
      </c>
      <c r="B54" s="8" t="s">
        <v>582</v>
      </c>
      <c r="C54" s="102">
        <v>15.0</v>
      </c>
      <c r="D54" s="138" t="b">
        <v>0</v>
      </c>
      <c r="E54" s="12" t="s">
        <v>543</v>
      </c>
      <c r="F54" s="59"/>
      <c r="G54" s="139"/>
      <c r="H54" s="140" t="s">
        <v>527</v>
      </c>
      <c r="I54" s="141" t="b">
        <v>0</v>
      </c>
      <c r="J54" s="59"/>
      <c r="K54" s="59"/>
      <c r="L54" s="142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>
      <c r="A55" s="125">
        <v>2024.0</v>
      </c>
      <c r="B55" s="144" t="s">
        <v>583</v>
      </c>
      <c r="C55" s="102">
        <v>16.0</v>
      </c>
      <c r="D55" s="138" t="b">
        <v>0</v>
      </c>
      <c r="E55" s="12" t="s">
        <v>543</v>
      </c>
      <c r="F55" s="59"/>
      <c r="G55" s="139"/>
      <c r="H55" s="140" t="s">
        <v>527</v>
      </c>
      <c r="I55" s="141" t="b">
        <v>0</v>
      </c>
      <c r="J55" s="59"/>
      <c r="K55" s="59"/>
      <c r="L55" s="142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>
      <c r="A56" s="125">
        <v>2024.0</v>
      </c>
      <c r="B56" s="59" t="s">
        <v>584</v>
      </c>
      <c r="C56" s="102">
        <v>17.0</v>
      </c>
      <c r="D56" s="138" t="b">
        <v>0</v>
      </c>
      <c r="E56" s="12" t="s">
        <v>543</v>
      </c>
      <c r="F56" s="59"/>
      <c r="G56" s="139"/>
      <c r="H56" s="140" t="s">
        <v>527</v>
      </c>
      <c r="I56" s="141" t="b">
        <v>0</v>
      </c>
      <c r="J56" s="59"/>
      <c r="K56" s="59"/>
      <c r="L56" s="142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>
      <c r="A57" s="125">
        <v>2025.0</v>
      </c>
      <c r="B57" s="111" t="s">
        <v>585</v>
      </c>
      <c r="C57" s="102">
        <v>1.0</v>
      </c>
      <c r="D57" s="138" t="b">
        <v>0</v>
      </c>
      <c r="E57" s="59"/>
      <c r="F57" s="59"/>
      <c r="G57" s="139"/>
      <c r="H57" s="140" t="s">
        <v>527</v>
      </c>
      <c r="I57" s="141" t="b">
        <v>0</v>
      </c>
      <c r="J57" s="59"/>
      <c r="K57" s="59"/>
      <c r="L57" s="142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>
      <c r="A58" s="125">
        <v>2025.0</v>
      </c>
      <c r="B58" s="59" t="s">
        <v>586</v>
      </c>
      <c r="C58" s="102">
        <v>2.0</v>
      </c>
      <c r="D58" s="138" t="b">
        <v>0</v>
      </c>
      <c r="E58" s="12" t="s">
        <v>530</v>
      </c>
      <c r="F58" s="59"/>
      <c r="G58" s="139"/>
      <c r="H58" s="140" t="s">
        <v>527</v>
      </c>
      <c r="I58" s="141" t="b">
        <v>0</v>
      </c>
      <c r="J58" s="59"/>
      <c r="K58" s="59"/>
      <c r="L58" s="142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>
      <c r="A59" s="125">
        <v>2025.0</v>
      </c>
      <c r="B59" s="59" t="s">
        <v>587</v>
      </c>
      <c r="C59" s="102">
        <v>3.0</v>
      </c>
      <c r="D59" s="138" t="b">
        <v>0</v>
      </c>
      <c r="E59" s="12" t="s">
        <v>530</v>
      </c>
      <c r="F59" s="59"/>
      <c r="G59" s="139"/>
      <c r="H59" s="140" t="s">
        <v>527</v>
      </c>
      <c r="I59" s="141" t="b">
        <v>0</v>
      </c>
      <c r="J59" s="59"/>
      <c r="K59" s="59"/>
      <c r="L59" s="142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>
      <c r="A60" s="125">
        <v>2025.0</v>
      </c>
      <c r="B60" s="59" t="s">
        <v>588</v>
      </c>
      <c r="C60" s="102">
        <v>4.0</v>
      </c>
      <c r="D60" s="138" t="b">
        <v>0</v>
      </c>
      <c r="E60" s="12" t="s">
        <v>530</v>
      </c>
      <c r="F60" s="59"/>
      <c r="G60" s="139"/>
      <c r="H60" s="140" t="s">
        <v>527</v>
      </c>
      <c r="I60" s="141" t="b">
        <v>0</v>
      </c>
      <c r="J60" s="59"/>
      <c r="K60" s="59"/>
      <c r="L60" s="142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>
      <c r="A61" s="125">
        <v>2025.0</v>
      </c>
      <c r="B61" s="59" t="s">
        <v>589</v>
      </c>
      <c r="C61" s="102">
        <v>5.0</v>
      </c>
      <c r="D61" s="138" t="b">
        <v>0</v>
      </c>
      <c r="E61" s="12" t="s">
        <v>530</v>
      </c>
      <c r="F61" s="59"/>
      <c r="G61" s="139"/>
      <c r="H61" s="140" t="s">
        <v>527</v>
      </c>
      <c r="I61" s="141" t="b">
        <v>0</v>
      </c>
      <c r="J61" s="59"/>
      <c r="K61" s="59"/>
      <c r="L61" s="142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>
      <c r="A62" s="125">
        <v>2025.0</v>
      </c>
      <c r="B62" s="144" t="s">
        <v>590</v>
      </c>
      <c r="C62" s="102">
        <v>6.0</v>
      </c>
      <c r="D62" s="138" t="b">
        <v>0</v>
      </c>
      <c r="E62" s="12" t="s">
        <v>535</v>
      </c>
      <c r="F62" s="59"/>
      <c r="G62" s="139"/>
      <c r="H62" s="140" t="s">
        <v>527</v>
      </c>
      <c r="I62" s="141" t="b">
        <v>0</v>
      </c>
      <c r="J62" s="59"/>
      <c r="K62" s="59"/>
      <c r="L62" s="142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>
      <c r="A63" s="125">
        <v>2025.0</v>
      </c>
      <c r="B63" s="144" t="s">
        <v>591</v>
      </c>
      <c r="C63" s="102">
        <v>7.0</v>
      </c>
      <c r="D63" s="138" t="b">
        <v>0</v>
      </c>
      <c r="E63" s="12" t="s">
        <v>535</v>
      </c>
      <c r="F63" s="59"/>
      <c r="G63" s="139"/>
      <c r="H63" s="140" t="s">
        <v>527</v>
      </c>
      <c r="I63" s="141" t="b">
        <v>0</v>
      </c>
      <c r="J63" s="59"/>
      <c r="K63" s="59"/>
      <c r="L63" s="142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>
      <c r="A64" s="125">
        <v>2025.0</v>
      </c>
      <c r="B64" s="144" t="s">
        <v>592</v>
      </c>
      <c r="C64" s="102">
        <v>8.0</v>
      </c>
      <c r="D64" s="138" t="b">
        <v>0</v>
      </c>
      <c r="E64" s="12" t="s">
        <v>535</v>
      </c>
      <c r="F64" s="59"/>
      <c r="G64" s="139"/>
      <c r="H64" s="140" t="s">
        <v>527</v>
      </c>
      <c r="I64" s="141" t="b">
        <v>0</v>
      </c>
      <c r="J64" s="59"/>
      <c r="K64" s="59"/>
      <c r="L64" s="142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>
      <c r="A65" s="125">
        <v>2025.0</v>
      </c>
      <c r="B65" s="144" t="s">
        <v>593</v>
      </c>
      <c r="C65" s="102">
        <v>9.0</v>
      </c>
      <c r="D65" s="138" t="b">
        <v>0</v>
      </c>
      <c r="E65" s="12" t="s">
        <v>535</v>
      </c>
      <c r="F65" s="59"/>
      <c r="G65" s="139"/>
      <c r="H65" s="140" t="s">
        <v>527</v>
      </c>
      <c r="I65" s="141" t="b">
        <v>0</v>
      </c>
      <c r="J65" s="59"/>
      <c r="K65" s="59"/>
      <c r="L65" s="142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>
      <c r="A66" s="125">
        <v>2025.0</v>
      </c>
      <c r="B66" s="144" t="s">
        <v>594</v>
      </c>
      <c r="C66" s="102">
        <v>10.0</v>
      </c>
      <c r="D66" s="138" t="b">
        <v>0</v>
      </c>
      <c r="E66" s="12" t="s">
        <v>535</v>
      </c>
      <c r="F66" s="59"/>
      <c r="G66" s="139"/>
      <c r="H66" s="140" t="s">
        <v>527</v>
      </c>
      <c r="I66" s="141" t="b">
        <v>0</v>
      </c>
      <c r="J66" s="59"/>
      <c r="K66" s="59"/>
      <c r="L66" s="142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>
      <c r="A67" s="125">
        <v>2025.0</v>
      </c>
      <c r="B67" s="144" t="s">
        <v>595</v>
      </c>
      <c r="C67" s="102">
        <v>11.0</v>
      </c>
      <c r="D67" s="138" t="b">
        <v>0</v>
      </c>
      <c r="E67" s="12" t="s">
        <v>535</v>
      </c>
      <c r="F67" s="59"/>
      <c r="G67" s="139"/>
      <c r="H67" s="140" t="s">
        <v>527</v>
      </c>
      <c r="I67" s="141" t="b">
        <v>0</v>
      </c>
      <c r="J67" s="59"/>
      <c r="K67" s="59"/>
      <c r="L67" s="142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>
      <c r="A68" s="125">
        <v>2025.0</v>
      </c>
      <c r="B68" s="144" t="s">
        <v>596</v>
      </c>
      <c r="C68" s="102">
        <v>12.0</v>
      </c>
      <c r="D68" s="138" t="b">
        <v>0</v>
      </c>
      <c r="E68" s="12" t="s">
        <v>535</v>
      </c>
      <c r="F68" s="59"/>
      <c r="G68" s="139"/>
      <c r="H68" s="140" t="s">
        <v>527</v>
      </c>
      <c r="I68" s="141" t="b">
        <v>0</v>
      </c>
      <c r="J68" s="59"/>
      <c r="K68" s="59"/>
      <c r="L68" s="142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>
      <c r="A69" s="125">
        <v>2025.0</v>
      </c>
      <c r="B69" s="8" t="s">
        <v>597</v>
      </c>
      <c r="C69" s="102">
        <v>13.0</v>
      </c>
      <c r="D69" s="138" t="b">
        <v>0</v>
      </c>
      <c r="E69" s="12" t="s">
        <v>543</v>
      </c>
      <c r="F69" s="59"/>
      <c r="G69" s="139"/>
      <c r="H69" s="140" t="s">
        <v>527</v>
      </c>
      <c r="I69" s="141" t="b">
        <v>0</v>
      </c>
      <c r="J69" s="59"/>
      <c r="K69" s="59"/>
      <c r="L69" s="142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>
      <c r="A70" s="125">
        <v>2025.0</v>
      </c>
      <c r="B70" s="8" t="s">
        <v>598</v>
      </c>
      <c r="C70" s="102">
        <v>14.0</v>
      </c>
      <c r="D70" s="138" t="b">
        <v>0</v>
      </c>
      <c r="E70" s="12" t="s">
        <v>543</v>
      </c>
      <c r="F70" s="59"/>
      <c r="G70" s="139"/>
      <c r="H70" s="140" t="s">
        <v>527</v>
      </c>
      <c r="I70" s="141" t="b">
        <v>0</v>
      </c>
      <c r="J70" s="59"/>
      <c r="K70" s="59"/>
      <c r="L70" s="142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>
      <c r="A71" s="125">
        <v>2025.0</v>
      </c>
      <c r="B71" s="8" t="s">
        <v>599</v>
      </c>
      <c r="C71" s="102">
        <v>15.0</v>
      </c>
      <c r="D71" s="138" t="b">
        <v>0</v>
      </c>
      <c r="E71" s="12" t="s">
        <v>543</v>
      </c>
      <c r="F71" s="59"/>
      <c r="G71" s="139"/>
      <c r="H71" s="140" t="s">
        <v>527</v>
      </c>
      <c r="I71" s="141" t="b">
        <v>0</v>
      </c>
      <c r="J71" s="59"/>
      <c r="K71" s="59"/>
      <c r="L71" s="142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>
      <c r="A72" s="125">
        <v>2025.0</v>
      </c>
      <c r="B72" s="144" t="s">
        <v>600</v>
      </c>
      <c r="C72" s="102">
        <v>16.0</v>
      </c>
      <c r="D72" s="138" t="b">
        <v>0</v>
      </c>
      <c r="E72" s="12" t="s">
        <v>543</v>
      </c>
      <c r="F72" s="59"/>
      <c r="G72" s="139"/>
      <c r="H72" s="140" t="s">
        <v>527</v>
      </c>
      <c r="I72" s="141" t="b">
        <v>0</v>
      </c>
      <c r="J72" s="59"/>
      <c r="K72" s="59"/>
      <c r="L72" s="142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>
      <c r="A73" s="125">
        <v>2025.0</v>
      </c>
      <c r="B73" s="59" t="s">
        <v>601</v>
      </c>
      <c r="C73" s="102">
        <v>17.0</v>
      </c>
      <c r="D73" s="138" t="b">
        <v>0</v>
      </c>
      <c r="E73" s="12" t="s">
        <v>543</v>
      </c>
      <c r="F73" s="59"/>
      <c r="G73" s="139"/>
      <c r="H73" s="140" t="s">
        <v>527</v>
      </c>
      <c r="I73" s="141" t="b">
        <v>0</v>
      </c>
      <c r="J73" s="59"/>
      <c r="K73" s="59"/>
      <c r="L73" s="142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>
      <c r="A74" s="125">
        <v>2026.0</v>
      </c>
      <c r="B74" s="111" t="s">
        <v>602</v>
      </c>
      <c r="C74" s="102">
        <v>1.0</v>
      </c>
      <c r="D74" s="138" t="b">
        <v>0</v>
      </c>
      <c r="E74" s="59"/>
      <c r="F74" s="59"/>
      <c r="G74" s="139"/>
      <c r="H74" s="140" t="s">
        <v>527</v>
      </c>
      <c r="I74" s="141" t="b">
        <v>0</v>
      </c>
      <c r="J74" s="59"/>
      <c r="K74" s="59"/>
      <c r="L74" s="142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>
      <c r="A75" s="125">
        <v>2026.0</v>
      </c>
      <c r="B75" s="59" t="s">
        <v>603</v>
      </c>
      <c r="C75" s="102">
        <v>2.0</v>
      </c>
      <c r="D75" s="138" t="b">
        <v>0</v>
      </c>
      <c r="E75" s="12" t="s">
        <v>530</v>
      </c>
      <c r="F75" s="59"/>
      <c r="G75" s="139"/>
      <c r="H75" s="140" t="s">
        <v>527</v>
      </c>
      <c r="I75" s="141" t="b">
        <v>0</v>
      </c>
      <c r="J75" s="59"/>
      <c r="K75" s="59"/>
      <c r="L75" s="142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>
      <c r="A76" s="125">
        <v>2026.0</v>
      </c>
      <c r="B76" s="59" t="s">
        <v>604</v>
      </c>
      <c r="C76" s="102">
        <v>3.0</v>
      </c>
      <c r="D76" s="138" t="b">
        <v>0</v>
      </c>
      <c r="E76" s="12" t="s">
        <v>530</v>
      </c>
      <c r="F76" s="59"/>
      <c r="G76" s="139"/>
      <c r="H76" s="140" t="s">
        <v>527</v>
      </c>
      <c r="I76" s="141" t="b">
        <v>0</v>
      </c>
      <c r="J76" s="59"/>
      <c r="K76" s="59"/>
      <c r="L76" s="142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>
      <c r="A77" s="125">
        <v>2026.0</v>
      </c>
      <c r="B77" s="59" t="s">
        <v>605</v>
      </c>
      <c r="C77" s="102">
        <v>4.0</v>
      </c>
      <c r="D77" s="138" t="b">
        <v>0</v>
      </c>
      <c r="E77" s="12" t="s">
        <v>530</v>
      </c>
      <c r="F77" s="59"/>
      <c r="G77" s="139"/>
      <c r="H77" s="140" t="s">
        <v>527</v>
      </c>
      <c r="I77" s="141" t="b">
        <v>0</v>
      </c>
      <c r="J77" s="59"/>
      <c r="K77" s="59"/>
      <c r="L77" s="142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>
      <c r="A78" s="125">
        <v>2026.0</v>
      </c>
      <c r="B78" s="59" t="s">
        <v>606</v>
      </c>
      <c r="C78" s="102">
        <v>5.0</v>
      </c>
      <c r="D78" s="138" t="b">
        <v>0</v>
      </c>
      <c r="E78" s="12" t="s">
        <v>530</v>
      </c>
      <c r="F78" s="59"/>
      <c r="G78" s="139"/>
      <c r="H78" s="140" t="s">
        <v>527</v>
      </c>
      <c r="I78" s="141" t="b">
        <v>0</v>
      </c>
      <c r="J78" s="59"/>
      <c r="K78" s="59"/>
      <c r="L78" s="142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>
      <c r="A79" s="125">
        <v>2026.0</v>
      </c>
      <c r="B79" s="144" t="s">
        <v>607</v>
      </c>
      <c r="C79" s="102">
        <v>6.0</v>
      </c>
      <c r="D79" s="138" t="b">
        <v>0</v>
      </c>
      <c r="E79" s="12" t="s">
        <v>535</v>
      </c>
      <c r="F79" s="59"/>
      <c r="G79" s="139"/>
      <c r="H79" s="140" t="s">
        <v>527</v>
      </c>
      <c r="I79" s="141" t="b">
        <v>0</v>
      </c>
      <c r="J79" s="59"/>
      <c r="K79" s="59"/>
      <c r="L79" s="142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>
      <c r="A80" s="125">
        <v>2026.0</v>
      </c>
      <c r="B80" s="144" t="s">
        <v>608</v>
      </c>
      <c r="C80" s="102">
        <v>7.0</v>
      </c>
      <c r="D80" s="138" t="b">
        <v>0</v>
      </c>
      <c r="E80" s="12" t="s">
        <v>535</v>
      </c>
      <c r="F80" s="59"/>
      <c r="G80" s="139"/>
      <c r="H80" s="140" t="s">
        <v>527</v>
      </c>
      <c r="I80" s="141" t="b">
        <v>0</v>
      </c>
      <c r="J80" s="59"/>
      <c r="K80" s="59"/>
      <c r="L80" s="142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>
      <c r="A81" s="125">
        <v>2026.0</v>
      </c>
      <c r="B81" s="144" t="s">
        <v>609</v>
      </c>
      <c r="C81" s="102">
        <v>8.0</v>
      </c>
      <c r="D81" s="138" t="b">
        <v>0</v>
      </c>
      <c r="E81" s="12" t="s">
        <v>535</v>
      </c>
      <c r="F81" s="59"/>
      <c r="G81" s="139"/>
      <c r="H81" s="140" t="s">
        <v>527</v>
      </c>
      <c r="I81" s="141" t="b">
        <v>0</v>
      </c>
      <c r="J81" s="59"/>
      <c r="K81" s="59"/>
      <c r="L81" s="142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>
      <c r="A82" s="125">
        <v>2026.0</v>
      </c>
      <c r="B82" s="144" t="s">
        <v>610</v>
      </c>
      <c r="C82" s="102">
        <v>9.0</v>
      </c>
      <c r="D82" s="138" t="b">
        <v>0</v>
      </c>
      <c r="E82" s="12" t="s">
        <v>535</v>
      </c>
      <c r="F82" s="59"/>
      <c r="G82" s="139"/>
      <c r="H82" s="140" t="s">
        <v>527</v>
      </c>
      <c r="I82" s="141" t="b">
        <v>0</v>
      </c>
      <c r="J82" s="59"/>
      <c r="K82" s="59"/>
      <c r="L82" s="142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>
      <c r="A83" s="125">
        <v>2026.0</v>
      </c>
      <c r="B83" s="144" t="s">
        <v>611</v>
      </c>
      <c r="C83" s="102">
        <v>10.0</v>
      </c>
      <c r="D83" s="138" t="b">
        <v>0</v>
      </c>
      <c r="E83" s="12" t="s">
        <v>535</v>
      </c>
      <c r="F83" s="59"/>
      <c r="G83" s="139"/>
      <c r="H83" s="140" t="s">
        <v>527</v>
      </c>
      <c r="I83" s="141" t="b">
        <v>0</v>
      </c>
      <c r="J83" s="59"/>
      <c r="K83" s="59"/>
      <c r="L83" s="142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>
      <c r="A84" s="125">
        <v>2026.0</v>
      </c>
      <c r="B84" s="144" t="s">
        <v>612</v>
      </c>
      <c r="C84" s="102">
        <v>11.0</v>
      </c>
      <c r="D84" s="138" t="b">
        <v>0</v>
      </c>
      <c r="E84" s="12" t="s">
        <v>535</v>
      </c>
      <c r="F84" s="59"/>
      <c r="G84" s="139"/>
      <c r="H84" s="140" t="s">
        <v>527</v>
      </c>
      <c r="I84" s="141" t="b">
        <v>0</v>
      </c>
      <c r="J84" s="59"/>
      <c r="K84" s="59"/>
      <c r="L84" s="142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>
      <c r="A85" s="125">
        <v>2026.0</v>
      </c>
      <c r="B85" s="144" t="s">
        <v>613</v>
      </c>
      <c r="C85" s="102">
        <v>12.0</v>
      </c>
      <c r="D85" s="138" t="b">
        <v>0</v>
      </c>
      <c r="E85" s="12" t="s">
        <v>535</v>
      </c>
      <c r="F85" s="59"/>
      <c r="G85" s="139"/>
      <c r="H85" s="140" t="s">
        <v>527</v>
      </c>
      <c r="I85" s="141" t="b">
        <v>0</v>
      </c>
      <c r="J85" s="59"/>
      <c r="K85" s="59"/>
      <c r="L85" s="142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>
      <c r="A86" s="125">
        <v>2026.0</v>
      </c>
      <c r="B86" s="8" t="s">
        <v>614</v>
      </c>
      <c r="C86" s="102">
        <v>13.0</v>
      </c>
      <c r="D86" s="138" t="b">
        <v>0</v>
      </c>
      <c r="E86" s="12" t="s">
        <v>543</v>
      </c>
      <c r="F86" s="59"/>
      <c r="G86" s="139"/>
      <c r="H86" s="140" t="s">
        <v>527</v>
      </c>
      <c r="I86" s="141" t="b">
        <v>0</v>
      </c>
      <c r="J86" s="59"/>
      <c r="K86" s="59"/>
      <c r="L86" s="142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>
      <c r="A87" s="125">
        <v>2026.0</v>
      </c>
      <c r="B87" s="8" t="s">
        <v>615</v>
      </c>
      <c r="C87" s="102">
        <v>14.0</v>
      </c>
      <c r="D87" s="138" t="b">
        <v>0</v>
      </c>
      <c r="E87" s="12" t="s">
        <v>543</v>
      </c>
      <c r="F87" s="59"/>
      <c r="G87" s="139"/>
      <c r="H87" s="140" t="s">
        <v>527</v>
      </c>
      <c r="I87" s="141" t="b">
        <v>0</v>
      </c>
      <c r="J87" s="59"/>
      <c r="K87" s="59"/>
      <c r="L87" s="142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>
      <c r="A88" s="125">
        <v>2026.0</v>
      </c>
      <c r="B88" s="8" t="s">
        <v>616</v>
      </c>
      <c r="C88" s="102">
        <v>15.0</v>
      </c>
      <c r="D88" s="138" t="b">
        <v>0</v>
      </c>
      <c r="E88" s="12" t="s">
        <v>543</v>
      </c>
      <c r="F88" s="59"/>
      <c r="G88" s="139"/>
      <c r="H88" s="140" t="s">
        <v>527</v>
      </c>
      <c r="I88" s="141" t="b">
        <v>0</v>
      </c>
      <c r="J88" s="59"/>
      <c r="K88" s="59"/>
      <c r="L88" s="142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>
      <c r="A89" s="125">
        <v>2026.0</v>
      </c>
      <c r="B89" s="144" t="s">
        <v>617</v>
      </c>
      <c r="C89" s="102">
        <v>16.0</v>
      </c>
      <c r="D89" s="138" t="b">
        <v>0</v>
      </c>
      <c r="E89" s="12" t="s">
        <v>543</v>
      </c>
      <c r="F89" s="59"/>
      <c r="G89" s="139"/>
      <c r="H89" s="140" t="s">
        <v>527</v>
      </c>
      <c r="I89" s="141" t="b">
        <v>0</v>
      </c>
      <c r="J89" s="59"/>
      <c r="K89" s="59"/>
      <c r="L89" s="142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>
      <c r="A90" s="125">
        <v>2026.0</v>
      </c>
      <c r="B90" s="59" t="s">
        <v>618</v>
      </c>
      <c r="C90" s="102">
        <v>17.0</v>
      </c>
      <c r="D90" s="138" t="b">
        <v>0</v>
      </c>
      <c r="E90" s="12" t="s">
        <v>543</v>
      </c>
      <c r="F90" s="59"/>
      <c r="G90" s="139"/>
      <c r="H90" s="140" t="s">
        <v>527</v>
      </c>
      <c r="I90" s="141" t="b">
        <v>0</v>
      </c>
      <c r="J90" s="59"/>
      <c r="K90" s="59"/>
      <c r="L90" s="142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>
      <c r="A91" s="125">
        <v>2027.0</v>
      </c>
      <c r="B91" s="111" t="s">
        <v>619</v>
      </c>
      <c r="C91" s="102">
        <v>1.0</v>
      </c>
      <c r="D91" s="138" t="b">
        <v>0</v>
      </c>
      <c r="E91" s="59"/>
      <c r="F91" s="59"/>
      <c r="G91" s="139"/>
      <c r="H91" s="140" t="s">
        <v>527</v>
      </c>
      <c r="I91" s="141" t="b">
        <v>0</v>
      </c>
      <c r="J91" s="59"/>
      <c r="K91" s="59"/>
      <c r="L91" s="142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>
      <c r="A92" s="125">
        <v>2027.0</v>
      </c>
      <c r="B92" s="59" t="s">
        <v>620</v>
      </c>
      <c r="C92" s="102">
        <v>2.0</v>
      </c>
      <c r="D92" s="138" t="b">
        <v>0</v>
      </c>
      <c r="E92" s="12" t="s">
        <v>530</v>
      </c>
      <c r="F92" s="59"/>
      <c r="G92" s="139"/>
      <c r="H92" s="140" t="s">
        <v>527</v>
      </c>
      <c r="I92" s="141" t="b">
        <v>0</v>
      </c>
      <c r="J92" s="59"/>
      <c r="K92" s="59"/>
      <c r="L92" s="142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>
      <c r="A93" s="125">
        <v>2027.0</v>
      </c>
      <c r="B93" s="59" t="s">
        <v>621</v>
      </c>
      <c r="C93" s="102">
        <v>3.0</v>
      </c>
      <c r="D93" s="138" t="b">
        <v>0</v>
      </c>
      <c r="E93" s="12" t="s">
        <v>530</v>
      </c>
      <c r="F93" s="59"/>
      <c r="G93" s="139"/>
      <c r="H93" s="140" t="s">
        <v>527</v>
      </c>
      <c r="I93" s="141" t="b">
        <v>0</v>
      </c>
      <c r="J93" s="59"/>
      <c r="K93" s="59"/>
      <c r="L93" s="142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>
      <c r="A94" s="125">
        <v>2027.0</v>
      </c>
      <c r="B94" s="59" t="s">
        <v>622</v>
      </c>
      <c r="C94" s="102">
        <v>4.0</v>
      </c>
      <c r="D94" s="138" t="b">
        <v>0</v>
      </c>
      <c r="E94" s="12" t="s">
        <v>530</v>
      </c>
      <c r="F94" s="59"/>
      <c r="G94" s="139"/>
      <c r="H94" s="140" t="s">
        <v>527</v>
      </c>
      <c r="I94" s="141" t="b">
        <v>0</v>
      </c>
      <c r="J94" s="59"/>
      <c r="K94" s="59"/>
      <c r="L94" s="142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>
      <c r="A95" s="125">
        <v>2027.0</v>
      </c>
      <c r="B95" s="59" t="s">
        <v>623</v>
      </c>
      <c r="C95" s="102">
        <v>5.0</v>
      </c>
      <c r="D95" s="138" t="b">
        <v>0</v>
      </c>
      <c r="E95" s="12" t="s">
        <v>530</v>
      </c>
      <c r="F95" s="59"/>
      <c r="G95" s="139"/>
      <c r="H95" s="140" t="s">
        <v>527</v>
      </c>
      <c r="I95" s="141" t="b">
        <v>0</v>
      </c>
      <c r="J95" s="59"/>
      <c r="K95" s="59"/>
      <c r="L95" s="142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>
      <c r="A96" s="125">
        <v>2027.0</v>
      </c>
      <c r="B96" s="144" t="s">
        <v>624</v>
      </c>
      <c r="C96" s="102">
        <v>6.0</v>
      </c>
      <c r="D96" s="138" t="b">
        <v>0</v>
      </c>
      <c r="E96" s="12" t="s">
        <v>535</v>
      </c>
      <c r="F96" s="59"/>
      <c r="G96" s="139"/>
      <c r="H96" s="140" t="s">
        <v>527</v>
      </c>
      <c r="I96" s="141" t="b">
        <v>0</v>
      </c>
      <c r="J96" s="59"/>
      <c r="K96" s="59"/>
      <c r="L96" s="142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>
      <c r="A97" s="125">
        <v>2027.0</v>
      </c>
      <c r="B97" s="144" t="s">
        <v>625</v>
      </c>
      <c r="C97" s="102">
        <v>7.0</v>
      </c>
      <c r="D97" s="138" t="b">
        <v>0</v>
      </c>
      <c r="E97" s="12" t="s">
        <v>535</v>
      </c>
      <c r="F97" s="59"/>
      <c r="G97" s="139"/>
      <c r="H97" s="140" t="s">
        <v>527</v>
      </c>
      <c r="I97" s="141" t="b">
        <v>0</v>
      </c>
      <c r="J97" s="59"/>
      <c r="K97" s="59"/>
      <c r="L97" s="142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>
      <c r="A98" s="125">
        <v>2027.0</v>
      </c>
      <c r="B98" s="144" t="s">
        <v>626</v>
      </c>
      <c r="C98" s="102">
        <v>8.0</v>
      </c>
      <c r="D98" s="138" t="b">
        <v>0</v>
      </c>
      <c r="E98" s="12" t="s">
        <v>535</v>
      </c>
      <c r="F98" s="59"/>
      <c r="G98" s="139"/>
      <c r="H98" s="140" t="s">
        <v>527</v>
      </c>
      <c r="I98" s="141" t="b">
        <v>0</v>
      </c>
      <c r="J98" s="59"/>
      <c r="K98" s="59"/>
      <c r="L98" s="142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>
      <c r="A99" s="125">
        <v>2027.0</v>
      </c>
      <c r="B99" s="144" t="s">
        <v>627</v>
      </c>
      <c r="C99" s="102">
        <v>9.0</v>
      </c>
      <c r="D99" s="138" t="b">
        <v>0</v>
      </c>
      <c r="E99" s="12" t="s">
        <v>535</v>
      </c>
      <c r="F99" s="59"/>
      <c r="G99" s="139"/>
      <c r="H99" s="140" t="s">
        <v>527</v>
      </c>
      <c r="I99" s="141" t="b">
        <v>0</v>
      </c>
      <c r="J99" s="59"/>
      <c r="K99" s="59"/>
      <c r="L99" s="142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>
      <c r="A100" s="125">
        <v>2027.0</v>
      </c>
      <c r="B100" s="144" t="s">
        <v>628</v>
      </c>
      <c r="C100" s="102">
        <v>10.0</v>
      </c>
      <c r="D100" s="138" t="b">
        <v>0</v>
      </c>
      <c r="E100" s="12" t="s">
        <v>535</v>
      </c>
      <c r="F100" s="59"/>
      <c r="G100" s="139"/>
      <c r="H100" s="140" t="s">
        <v>527</v>
      </c>
      <c r="I100" s="141" t="b">
        <v>0</v>
      </c>
      <c r="J100" s="59"/>
      <c r="K100" s="59"/>
      <c r="L100" s="142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>
      <c r="A101" s="125">
        <v>2027.0</v>
      </c>
      <c r="B101" s="144" t="s">
        <v>629</v>
      </c>
      <c r="C101" s="102">
        <v>11.0</v>
      </c>
      <c r="D101" s="138" t="b">
        <v>0</v>
      </c>
      <c r="E101" s="12" t="s">
        <v>535</v>
      </c>
      <c r="F101" s="59"/>
      <c r="G101" s="139"/>
      <c r="H101" s="140" t="s">
        <v>527</v>
      </c>
      <c r="I101" s="141" t="b">
        <v>0</v>
      </c>
      <c r="J101" s="59"/>
      <c r="K101" s="59"/>
      <c r="L101" s="142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>
      <c r="A102" s="125">
        <v>2027.0</v>
      </c>
      <c r="B102" s="144" t="s">
        <v>630</v>
      </c>
      <c r="C102" s="102">
        <v>12.0</v>
      </c>
      <c r="D102" s="138" t="b">
        <v>0</v>
      </c>
      <c r="E102" s="12" t="s">
        <v>535</v>
      </c>
      <c r="F102" s="59"/>
      <c r="G102" s="139"/>
      <c r="H102" s="140" t="s">
        <v>527</v>
      </c>
      <c r="I102" s="141" t="b">
        <v>0</v>
      </c>
      <c r="J102" s="59"/>
      <c r="K102" s="59"/>
      <c r="L102" s="142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>
      <c r="A103" s="125">
        <v>2027.0</v>
      </c>
      <c r="B103" s="8" t="s">
        <v>631</v>
      </c>
      <c r="C103" s="102">
        <v>13.0</v>
      </c>
      <c r="D103" s="138" t="b">
        <v>0</v>
      </c>
      <c r="E103" s="12" t="s">
        <v>543</v>
      </c>
      <c r="F103" s="59"/>
      <c r="G103" s="139"/>
      <c r="H103" s="140" t="s">
        <v>527</v>
      </c>
      <c r="I103" s="141" t="b">
        <v>0</v>
      </c>
      <c r="J103" s="59"/>
      <c r="K103" s="59"/>
      <c r="L103" s="142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>
      <c r="A104" s="125">
        <v>2027.0</v>
      </c>
      <c r="B104" s="8" t="s">
        <v>632</v>
      </c>
      <c r="C104" s="102">
        <v>14.0</v>
      </c>
      <c r="D104" s="138" t="b">
        <v>0</v>
      </c>
      <c r="E104" s="12" t="s">
        <v>543</v>
      </c>
      <c r="F104" s="59"/>
      <c r="G104" s="139"/>
      <c r="H104" s="140" t="s">
        <v>527</v>
      </c>
      <c r="I104" s="141" t="b">
        <v>0</v>
      </c>
      <c r="J104" s="59"/>
      <c r="K104" s="59"/>
      <c r="L104" s="142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>
      <c r="A105" s="125">
        <v>2027.0</v>
      </c>
      <c r="B105" s="8" t="s">
        <v>633</v>
      </c>
      <c r="C105" s="102">
        <v>15.0</v>
      </c>
      <c r="D105" s="138" t="b">
        <v>0</v>
      </c>
      <c r="E105" s="12" t="s">
        <v>543</v>
      </c>
      <c r="F105" s="59"/>
      <c r="G105" s="139"/>
      <c r="H105" s="140" t="s">
        <v>527</v>
      </c>
      <c r="I105" s="141" t="b">
        <v>0</v>
      </c>
      <c r="J105" s="59"/>
      <c r="K105" s="59"/>
      <c r="L105" s="142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>
      <c r="A106" s="125">
        <v>2027.0</v>
      </c>
      <c r="B106" s="144" t="s">
        <v>634</v>
      </c>
      <c r="C106" s="102">
        <v>16.0</v>
      </c>
      <c r="D106" s="138" t="b">
        <v>0</v>
      </c>
      <c r="E106" s="12" t="s">
        <v>543</v>
      </c>
      <c r="F106" s="59"/>
      <c r="G106" s="139"/>
      <c r="H106" s="140" t="s">
        <v>527</v>
      </c>
      <c r="I106" s="141" t="b">
        <v>0</v>
      </c>
      <c r="J106" s="59"/>
      <c r="K106" s="59"/>
      <c r="L106" s="142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>
      <c r="A107" s="125">
        <v>2027.0</v>
      </c>
      <c r="B107" s="59" t="s">
        <v>635</v>
      </c>
      <c r="C107" s="102">
        <v>17.0</v>
      </c>
      <c r="D107" s="138" t="b">
        <v>0</v>
      </c>
      <c r="E107" s="12" t="s">
        <v>543</v>
      </c>
      <c r="F107" s="59"/>
      <c r="G107" s="139"/>
      <c r="H107" s="140" t="s">
        <v>527</v>
      </c>
      <c r="I107" s="141" t="b">
        <v>0</v>
      </c>
      <c r="J107" s="59"/>
      <c r="K107" s="59"/>
      <c r="L107" s="142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>
      <c r="A108" s="125">
        <v>2028.0</v>
      </c>
      <c r="B108" s="111" t="s">
        <v>636</v>
      </c>
      <c r="C108" s="102">
        <v>1.0</v>
      </c>
      <c r="D108" s="138" t="b">
        <v>0</v>
      </c>
      <c r="E108" s="59"/>
      <c r="F108" s="59"/>
      <c r="G108" s="139"/>
      <c r="H108" s="140" t="s">
        <v>527</v>
      </c>
      <c r="I108" s="141" t="b">
        <v>0</v>
      </c>
      <c r="J108" s="59"/>
      <c r="K108" s="59"/>
      <c r="L108" s="142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>
      <c r="A109" s="125">
        <v>2028.0</v>
      </c>
      <c r="B109" s="59" t="s">
        <v>637</v>
      </c>
      <c r="C109" s="102">
        <v>2.0</v>
      </c>
      <c r="D109" s="138" t="b">
        <v>0</v>
      </c>
      <c r="E109" s="12" t="s">
        <v>530</v>
      </c>
      <c r="F109" s="59"/>
      <c r="G109" s="139"/>
      <c r="H109" s="140" t="s">
        <v>527</v>
      </c>
      <c r="I109" s="141" t="b">
        <v>0</v>
      </c>
      <c r="J109" s="59"/>
      <c r="K109" s="59"/>
      <c r="L109" s="142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>
      <c r="A110" s="125">
        <v>2028.0</v>
      </c>
      <c r="B110" s="59" t="s">
        <v>638</v>
      </c>
      <c r="C110" s="102">
        <v>3.0</v>
      </c>
      <c r="D110" s="138" t="b">
        <v>0</v>
      </c>
      <c r="E110" s="12" t="s">
        <v>530</v>
      </c>
      <c r="F110" s="59"/>
      <c r="G110" s="139"/>
      <c r="H110" s="140" t="s">
        <v>527</v>
      </c>
      <c r="I110" s="141" t="b">
        <v>0</v>
      </c>
      <c r="J110" s="59"/>
      <c r="K110" s="59"/>
      <c r="L110" s="142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>
      <c r="A111" s="125">
        <v>2028.0</v>
      </c>
      <c r="B111" s="59" t="s">
        <v>639</v>
      </c>
      <c r="C111" s="102">
        <v>4.0</v>
      </c>
      <c r="D111" s="138" t="b">
        <v>0</v>
      </c>
      <c r="E111" s="12" t="s">
        <v>530</v>
      </c>
      <c r="F111" s="59"/>
      <c r="G111" s="139"/>
      <c r="H111" s="140" t="s">
        <v>527</v>
      </c>
      <c r="I111" s="141" t="b">
        <v>0</v>
      </c>
      <c r="J111" s="59"/>
      <c r="K111" s="59"/>
      <c r="L111" s="142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>
      <c r="A112" s="125">
        <v>2028.0</v>
      </c>
      <c r="B112" s="59" t="s">
        <v>640</v>
      </c>
      <c r="C112" s="102">
        <v>5.0</v>
      </c>
      <c r="D112" s="138" t="b">
        <v>0</v>
      </c>
      <c r="E112" s="12" t="s">
        <v>530</v>
      </c>
      <c r="F112" s="59"/>
      <c r="G112" s="139"/>
      <c r="H112" s="140" t="s">
        <v>527</v>
      </c>
      <c r="I112" s="141" t="b">
        <v>0</v>
      </c>
      <c r="J112" s="59"/>
      <c r="K112" s="59"/>
      <c r="L112" s="142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>
      <c r="A113" s="125">
        <v>2028.0</v>
      </c>
      <c r="B113" s="144" t="s">
        <v>641</v>
      </c>
      <c r="C113" s="102">
        <v>6.0</v>
      </c>
      <c r="D113" s="138" t="b">
        <v>0</v>
      </c>
      <c r="E113" s="12" t="s">
        <v>535</v>
      </c>
      <c r="F113" s="59"/>
      <c r="G113" s="139"/>
      <c r="H113" s="140" t="s">
        <v>527</v>
      </c>
      <c r="I113" s="141" t="b">
        <v>0</v>
      </c>
      <c r="J113" s="59"/>
      <c r="K113" s="59"/>
      <c r="L113" s="142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>
      <c r="A114" s="125">
        <v>2028.0</v>
      </c>
      <c r="B114" s="144" t="s">
        <v>642</v>
      </c>
      <c r="C114" s="102">
        <v>7.0</v>
      </c>
      <c r="D114" s="138" t="b">
        <v>0</v>
      </c>
      <c r="E114" s="12" t="s">
        <v>535</v>
      </c>
      <c r="F114" s="59"/>
      <c r="G114" s="139"/>
      <c r="H114" s="140" t="s">
        <v>527</v>
      </c>
      <c r="I114" s="141" t="b">
        <v>0</v>
      </c>
      <c r="J114" s="59"/>
      <c r="K114" s="59"/>
      <c r="L114" s="142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>
      <c r="A115" s="125">
        <v>2028.0</v>
      </c>
      <c r="B115" s="144" t="s">
        <v>643</v>
      </c>
      <c r="C115" s="102">
        <v>8.0</v>
      </c>
      <c r="D115" s="138" t="b">
        <v>0</v>
      </c>
      <c r="E115" s="12" t="s">
        <v>535</v>
      </c>
      <c r="F115" s="59"/>
      <c r="G115" s="139"/>
      <c r="H115" s="140" t="s">
        <v>527</v>
      </c>
      <c r="I115" s="141" t="b">
        <v>0</v>
      </c>
      <c r="J115" s="59"/>
      <c r="K115" s="59"/>
      <c r="L115" s="142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>
      <c r="A116" s="125">
        <v>2028.0</v>
      </c>
      <c r="B116" s="144" t="s">
        <v>644</v>
      </c>
      <c r="C116" s="102">
        <v>9.0</v>
      </c>
      <c r="D116" s="138" t="b">
        <v>0</v>
      </c>
      <c r="E116" s="12" t="s">
        <v>535</v>
      </c>
      <c r="F116" s="59"/>
      <c r="G116" s="139"/>
      <c r="H116" s="140" t="s">
        <v>527</v>
      </c>
      <c r="I116" s="141" t="b">
        <v>0</v>
      </c>
      <c r="J116" s="59"/>
      <c r="K116" s="59"/>
      <c r="L116" s="142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>
      <c r="A117" s="125">
        <v>2028.0</v>
      </c>
      <c r="B117" s="144" t="s">
        <v>645</v>
      </c>
      <c r="C117" s="102">
        <v>10.0</v>
      </c>
      <c r="D117" s="138" t="b">
        <v>0</v>
      </c>
      <c r="E117" s="12" t="s">
        <v>535</v>
      </c>
      <c r="F117" s="59"/>
      <c r="G117" s="139"/>
      <c r="H117" s="140" t="s">
        <v>527</v>
      </c>
      <c r="I117" s="141" t="b">
        <v>0</v>
      </c>
      <c r="J117" s="59"/>
      <c r="K117" s="59"/>
      <c r="L117" s="142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>
      <c r="A118" s="125">
        <v>2028.0</v>
      </c>
      <c r="B118" s="144" t="s">
        <v>646</v>
      </c>
      <c r="C118" s="102">
        <v>11.0</v>
      </c>
      <c r="D118" s="138" t="b">
        <v>0</v>
      </c>
      <c r="E118" s="12" t="s">
        <v>535</v>
      </c>
      <c r="F118" s="59"/>
      <c r="G118" s="139"/>
      <c r="H118" s="140" t="s">
        <v>527</v>
      </c>
      <c r="I118" s="141" t="b">
        <v>0</v>
      </c>
      <c r="J118" s="59"/>
      <c r="K118" s="59"/>
      <c r="L118" s="142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>
      <c r="A119" s="125">
        <v>2028.0</v>
      </c>
      <c r="B119" s="144" t="s">
        <v>647</v>
      </c>
      <c r="C119" s="102">
        <v>12.0</v>
      </c>
      <c r="D119" s="138" t="b">
        <v>0</v>
      </c>
      <c r="E119" s="12" t="s">
        <v>535</v>
      </c>
      <c r="F119" s="59"/>
      <c r="G119" s="139"/>
      <c r="H119" s="140" t="s">
        <v>527</v>
      </c>
      <c r="I119" s="141" t="b">
        <v>0</v>
      </c>
      <c r="J119" s="59"/>
      <c r="K119" s="59"/>
      <c r="L119" s="142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>
      <c r="A120" s="125">
        <v>2028.0</v>
      </c>
      <c r="B120" s="8" t="s">
        <v>648</v>
      </c>
      <c r="C120" s="102">
        <v>13.0</v>
      </c>
      <c r="D120" s="138" t="b">
        <v>0</v>
      </c>
      <c r="E120" s="12" t="s">
        <v>543</v>
      </c>
      <c r="F120" s="59"/>
      <c r="G120" s="139"/>
      <c r="H120" s="140" t="s">
        <v>527</v>
      </c>
      <c r="I120" s="141" t="b">
        <v>0</v>
      </c>
      <c r="J120" s="59"/>
      <c r="K120" s="59"/>
      <c r="L120" s="142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>
      <c r="A121" s="125">
        <v>2028.0</v>
      </c>
      <c r="B121" s="8" t="s">
        <v>649</v>
      </c>
      <c r="C121" s="102">
        <v>14.0</v>
      </c>
      <c r="D121" s="138" t="b">
        <v>0</v>
      </c>
      <c r="E121" s="12" t="s">
        <v>543</v>
      </c>
      <c r="F121" s="59"/>
      <c r="G121" s="139"/>
      <c r="H121" s="140" t="s">
        <v>527</v>
      </c>
      <c r="I121" s="141" t="b">
        <v>0</v>
      </c>
      <c r="J121" s="59"/>
      <c r="K121" s="59"/>
      <c r="L121" s="142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>
      <c r="A122" s="125">
        <v>2028.0</v>
      </c>
      <c r="B122" s="8" t="s">
        <v>650</v>
      </c>
      <c r="C122" s="102">
        <v>15.0</v>
      </c>
      <c r="D122" s="138" t="b">
        <v>0</v>
      </c>
      <c r="E122" s="12" t="s">
        <v>543</v>
      </c>
      <c r="F122" s="59"/>
      <c r="G122" s="139"/>
      <c r="H122" s="140" t="s">
        <v>527</v>
      </c>
      <c r="I122" s="141" t="b">
        <v>0</v>
      </c>
      <c r="J122" s="59"/>
      <c r="K122" s="59"/>
      <c r="L122" s="142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>
      <c r="A123" s="125">
        <v>2028.0</v>
      </c>
      <c r="B123" s="144" t="s">
        <v>651</v>
      </c>
      <c r="C123" s="102">
        <v>16.0</v>
      </c>
      <c r="D123" s="138" t="b">
        <v>0</v>
      </c>
      <c r="E123" s="12" t="s">
        <v>543</v>
      </c>
      <c r="F123" s="59"/>
      <c r="G123" s="139"/>
      <c r="H123" s="140" t="s">
        <v>527</v>
      </c>
      <c r="I123" s="141" t="b">
        <v>0</v>
      </c>
      <c r="J123" s="59"/>
      <c r="K123" s="59"/>
      <c r="L123" s="142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>
      <c r="A124" s="125">
        <v>2028.0</v>
      </c>
      <c r="B124" s="59" t="s">
        <v>652</v>
      </c>
      <c r="C124" s="102">
        <v>17.0</v>
      </c>
      <c r="D124" s="138" t="b">
        <v>0</v>
      </c>
      <c r="E124" s="12" t="s">
        <v>543</v>
      </c>
      <c r="F124" s="59"/>
      <c r="G124" s="139"/>
      <c r="H124" s="140" t="s">
        <v>527</v>
      </c>
      <c r="I124" s="141" t="b">
        <v>0</v>
      </c>
      <c r="J124" s="59"/>
      <c r="K124" s="59"/>
      <c r="L124" s="142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>
      <c r="A125" s="101">
        <v>2029.0</v>
      </c>
      <c r="B125" s="59" t="s">
        <v>653</v>
      </c>
      <c r="C125" s="102">
        <v>1.0</v>
      </c>
      <c r="D125" s="138" t="b">
        <v>0</v>
      </c>
      <c r="E125" s="59"/>
      <c r="F125" s="59"/>
      <c r="G125" s="59"/>
      <c r="H125" s="59"/>
      <c r="I125" s="141" t="b">
        <v>0</v>
      </c>
      <c r="J125" s="59"/>
      <c r="K125" s="59"/>
      <c r="L125" s="142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>
      <c r="A126" s="125">
        <v>2030.0</v>
      </c>
      <c r="B126" s="59" t="s">
        <v>654</v>
      </c>
      <c r="C126" s="102">
        <v>1.0</v>
      </c>
      <c r="D126" s="138" t="b">
        <v>0</v>
      </c>
      <c r="E126" s="59"/>
      <c r="F126" s="59"/>
      <c r="G126" s="59"/>
      <c r="H126" s="59"/>
      <c r="I126" s="141" t="b">
        <v>0</v>
      </c>
      <c r="J126" s="59"/>
      <c r="K126" s="59"/>
      <c r="L126" s="142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>
      <c r="A127" s="125">
        <v>2031.0</v>
      </c>
      <c r="B127" s="59" t="s">
        <v>655</v>
      </c>
      <c r="C127" s="102">
        <v>2.0</v>
      </c>
      <c r="D127" s="138" t="b">
        <v>0</v>
      </c>
      <c r="E127" s="12"/>
      <c r="F127" s="59"/>
      <c r="G127" s="59"/>
      <c r="H127" s="59"/>
      <c r="I127" s="141" t="b">
        <v>0</v>
      </c>
      <c r="J127" s="59"/>
      <c r="K127" s="59"/>
      <c r="L127" s="142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>
      <c r="A128" s="125">
        <v>2032.0</v>
      </c>
      <c r="B128" s="111" t="s">
        <v>656</v>
      </c>
      <c r="C128" s="102">
        <v>1.0</v>
      </c>
      <c r="D128" s="138" t="b">
        <v>0</v>
      </c>
      <c r="E128" s="12"/>
      <c r="F128" s="59"/>
      <c r="G128" s="139"/>
      <c r="H128" s="140" t="s">
        <v>527</v>
      </c>
      <c r="I128" s="141" t="b">
        <v>0</v>
      </c>
      <c r="J128" s="59"/>
      <c r="K128" s="59"/>
      <c r="L128" s="142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>
      <c r="A129" s="125">
        <v>2032.0</v>
      </c>
      <c r="B129" s="59" t="s">
        <v>657</v>
      </c>
      <c r="C129" s="102">
        <v>2.0</v>
      </c>
      <c r="D129" s="138" t="b">
        <v>0</v>
      </c>
      <c r="E129" s="12" t="s">
        <v>530</v>
      </c>
      <c r="F129" s="59"/>
      <c r="G129" s="139"/>
      <c r="H129" s="140" t="s">
        <v>527</v>
      </c>
      <c r="I129" s="141" t="b">
        <v>0</v>
      </c>
      <c r="J129" s="59"/>
      <c r="K129" s="59"/>
      <c r="L129" s="142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>
      <c r="A130" s="125">
        <v>2032.0</v>
      </c>
      <c r="B130" s="59" t="s">
        <v>658</v>
      </c>
      <c r="C130" s="102">
        <v>3.0</v>
      </c>
      <c r="D130" s="138" t="b">
        <v>0</v>
      </c>
      <c r="E130" s="12" t="s">
        <v>530</v>
      </c>
      <c r="F130" s="59"/>
      <c r="G130" s="139"/>
      <c r="H130" s="140" t="s">
        <v>527</v>
      </c>
      <c r="I130" s="141" t="b">
        <v>0</v>
      </c>
      <c r="J130" s="59"/>
      <c r="K130" s="59"/>
      <c r="L130" s="142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>
      <c r="A131" s="125">
        <v>2032.0</v>
      </c>
      <c r="B131" s="59" t="s">
        <v>659</v>
      </c>
      <c r="C131" s="102">
        <v>4.0</v>
      </c>
      <c r="D131" s="138" t="b">
        <v>0</v>
      </c>
      <c r="E131" s="12" t="s">
        <v>530</v>
      </c>
      <c r="F131" s="59"/>
      <c r="G131" s="139"/>
      <c r="H131" s="140" t="s">
        <v>527</v>
      </c>
      <c r="I131" s="141" t="b">
        <v>0</v>
      </c>
      <c r="J131" s="59"/>
      <c r="K131" s="59"/>
      <c r="L131" s="142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>
      <c r="A132" s="125">
        <v>2032.0</v>
      </c>
      <c r="B132" s="59" t="s">
        <v>660</v>
      </c>
      <c r="C132" s="102">
        <v>5.0</v>
      </c>
      <c r="D132" s="138" t="b">
        <v>0</v>
      </c>
      <c r="E132" s="12" t="s">
        <v>530</v>
      </c>
      <c r="F132" s="59"/>
      <c r="G132" s="139"/>
      <c r="H132" s="140" t="s">
        <v>527</v>
      </c>
      <c r="I132" s="141" t="b">
        <v>0</v>
      </c>
      <c r="J132" s="59"/>
      <c r="K132" s="59"/>
      <c r="L132" s="142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>
      <c r="A133" s="125">
        <v>2032.0</v>
      </c>
      <c r="B133" s="144" t="s">
        <v>661</v>
      </c>
      <c r="C133" s="102">
        <v>6.0</v>
      </c>
      <c r="D133" s="138" t="b">
        <v>0</v>
      </c>
      <c r="E133" s="12" t="s">
        <v>535</v>
      </c>
      <c r="F133" s="59"/>
      <c r="G133" s="139"/>
      <c r="H133" s="140" t="s">
        <v>527</v>
      </c>
      <c r="I133" s="141" t="b">
        <v>0</v>
      </c>
      <c r="J133" s="59"/>
      <c r="K133" s="59"/>
      <c r="L133" s="142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>
      <c r="A134" s="125">
        <v>2032.0</v>
      </c>
      <c r="B134" s="144" t="s">
        <v>662</v>
      </c>
      <c r="C134" s="102">
        <v>7.0</v>
      </c>
      <c r="D134" s="138" t="b">
        <v>0</v>
      </c>
      <c r="E134" s="12" t="s">
        <v>535</v>
      </c>
      <c r="F134" s="59"/>
      <c r="G134" s="139"/>
      <c r="H134" s="140" t="s">
        <v>527</v>
      </c>
      <c r="I134" s="141" t="b">
        <v>0</v>
      </c>
      <c r="J134" s="59"/>
      <c r="K134" s="59"/>
      <c r="L134" s="142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>
      <c r="A135" s="125">
        <v>2032.0</v>
      </c>
      <c r="B135" s="144" t="s">
        <v>663</v>
      </c>
      <c r="C135" s="102">
        <v>8.0</v>
      </c>
      <c r="D135" s="138" t="b">
        <v>0</v>
      </c>
      <c r="E135" s="12" t="s">
        <v>535</v>
      </c>
      <c r="F135" s="59"/>
      <c r="G135" s="139"/>
      <c r="H135" s="140" t="s">
        <v>527</v>
      </c>
      <c r="I135" s="141" t="b">
        <v>0</v>
      </c>
      <c r="J135" s="59"/>
      <c r="K135" s="59"/>
      <c r="L135" s="142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>
      <c r="A136" s="125">
        <v>2032.0</v>
      </c>
      <c r="B136" s="144" t="s">
        <v>664</v>
      </c>
      <c r="C136" s="102">
        <v>9.0</v>
      </c>
      <c r="D136" s="138" t="b">
        <v>0</v>
      </c>
      <c r="E136" s="12" t="s">
        <v>535</v>
      </c>
      <c r="F136" s="59"/>
      <c r="G136" s="139"/>
      <c r="H136" s="140" t="s">
        <v>527</v>
      </c>
      <c r="I136" s="141" t="b">
        <v>0</v>
      </c>
      <c r="J136" s="59"/>
      <c r="K136" s="59"/>
      <c r="L136" s="142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>
      <c r="A137" s="125">
        <v>2032.0</v>
      </c>
      <c r="B137" s="144" t="s">
        <v>665</v>
      </c>
      <c r="C137" s="102">
        <v>10.0</v>
      </c>
      <c r="D137" s="138" t="b">
        <v>0</v>
      </c>
      <c r="E137" s="12" t="s">
        <v>535</v>
      </c>
      <c r="F137" s="59"/>
      <c r="G137" s="139"/>
      <c r="H137" s="140" t="s">
        <v>527</v>
      </c>
      <c r="I137" s="141" t="b">
        <v>0</v>
      </c>
      <c r="J137" s="59"/>
      <c r="K137" s="59"/>
      <c r="L137" s="142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>
      <c r="A138" s="125">
        <v>2032.0</v>
      </c>
      <c r="B138" s="144" t="s">
        <v>666</v>
      </c>
      <c r="C138" s="102">
        <v>11.0</v>
      </c>
      <c r="D138" s="138" t="b">
        <v>0</v>
      </c>
      <c r="E138" s="12" t="s">
        <v>535</v>
      </c>
      <c r="F138" s="59"/>
      <c r="G138" s="139"/>
      <c r="H138" s="140" t="s">
        <v>527</v>
      </c>
      <c r="I138" s="141" t="b">
        <v>0</v>
      </c>
      <c r="J138" s="59"/>
      <c r="K138" s="59"/>
      <c r="L138" s="142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>
      <c r="A139" s="125">
        <v>2032.0</v>
      </c>
      <c r="B139" s="144" t="s">
        <v>667</v>
      </c>
      <c r="C139" s="102">
        <v>12.0</v>
      </c>
      <c r="D139" s="138" t="b">
        <v>0</v>
      </c>
      <c r="E139" s="12" t="s">
        <v>535</v>
      </c>
      <c r="F139" s="59"/>
      <c r="G139" s="139"/>
      <c r="H139" s="140" t="s">
        <v>527</v>
      </c>
      <c r="I139" s="141" t="b">
        <v>0</v>
      </c>
      <c r="J139" s="59"/>
      <c r="K139" s="59"/>
      <c r="L139" s="142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>
      <c r="A140" s="125">
        <v>2032.0</v>
      </c>
      <c r="B140" s="8" t="s">
        <v>668</v>
      </c>
      <c r="C140" s="102">
        <v>13.0</v>
      </c>
      <c r="D140" s="138" t="b">
        <v>0</v>
      </c>
      <c r="E140" s="12" t="s">
        <v>543</v>
      </c>
      <c r="F140" s="59"/>
      <c r="G140" s="139"/>
      <c r="H140" s="140" t="s">
        <v>527</v>
      </c>
      <c r="I140" s="141" t="b">
        <v>0</v>
      </c>
      <c r="J140" s="59"/>
      <c r="K140" s="59"/>
      <c r="L140" s="142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>
      <c r="A141" s="125">
        <v>2032.0</v>
      </c>
      <c r="B141" s="8" t="s">
        <v>669</v>
      </c>
      <c r="C141" s="102">
        <v>14.0</v>
      </c>
      <c r="D141" s="138" t="b">
        <v>0</v>
      </c>
      <c r="E141" s="12" t="s">
        <v>543</v>
      </c>
      <c r="F141" s="59"/>
      <c r="G141" s="139"/>
      <c r="H141" s="140" t="s">
        <v>527</v>
      </c>
      <c r="I141" s="141" t="b">
        <v>0</v>
      </c>
      <c r="J141" s="59"/>
      <c r="K141" s="59"/>
      <c r="L141" s="142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>
      <c r="A142" s="125">
        <v>2032.0</v>
      </c>
      <c r="B142" s="8" t="s">
        <v>670</v>
      </c>
      <c r="C142" s="102">
        <v>15.0</v>
      </c>
      <c r="D142" s="138" t="b">
        <v>0</v>
      </c>
      <c r="E142" s="12" t="s">
        <v>543</v>
      </c>
      <c r="F142" s="59"/>
      <c r="G142" s="139"/>
      <c r="H142" s="140" t="s">
        <v>527</v>
      </c>
      <c r="I142" s="141" t="b">
        <v>0</v>
      </c>
      <c r="J142" s="59"/>
      <c r="K142" s="59"/>
      <c r="L142" s="142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>
      <c r="A143" s="125">
        <v>2032.0</v>
      </c>
      <c r="B143" s="144" t="s">
        <v>671</v>
      </c>
      <c r="C143" s="102">
        <v>16.0</v>
      </c>
      <c r="D143" s="138" t="b">
        <v>0</v>
      </c>
      <c r="E143" s="59" t="s">
        <v>543</v>
      </c>
      <c r="F143" s="59"/>
      <c r="G143" s="139"/>
      <c r="H143" s="140" t="s">
        <v>527</v>
      </c>
      <c r="I143" s="141" t="b">
        <v>0</v>
      </c>
      <c r="J143" s="59"/>
      <c r="K143" s="59"/>
      <c r="L143" s="142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>
      <c r="A144" s="125">
        <v>2032.0</v>
      </c>
      <c r="B144" s="59" t="s">
        <v>672</v>
      </c>
      <c r="C144" s="102">
        <v>17.0</v>
      </c>
      <c r="D144" s="138" t="b">
        <v>0</v>
      </c>
      <c r="E144" s="12" t="s">
        <v>543</v>
      </c>
      <c r="F144" s="59"/>
      <c r="G144" s="139"/>
      <c r="H144" s="140" t="s">
        <v>527</v>
      </c>
      <c r="I144" s="141" t="b">
        <v>0</v>
      </c>
      <c r="J144" s="59"/>
      <c r="K144" s="59"/>
      <c r="L144" s="142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>
      <c r="A145" s="125">
        <v>2033.0</v>
      </c>
      <c r="B145" s="111" t="s">
        <v>673</v>
      </c>
      <c r="C145" s="102">
        <v>1.0</v>
      </c>
      <c r="D145" s="138" t="b">
        <v>0</v>
      </c>
      <c r="E145" s="12"/>
      <c r="F145" s="59"/>
      <c r="G145" s="139"/>
      <c r="H145" s="140" t="s">
        <v>527</v>
      </c>
      <c r="I145" s="141" t="b">
        <v>0</v>
      </c>
      <c r="J145" s="59"/>
      <c r="K145" s="59"/>
      <c r="L145" s="142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>
      <c r="A146" s="125">
        <v>2033.0</v>
      </c>
      <c r="B146" s="59" t="s">
        <v>674</v>
      </c>
      <c r="C146" s="102">
        <v>2.0</v>
      </c>
      <c r="D146" s="138" t="b">
        <v>0</v>
      </c>
      <c r="E146" s="12" t="s">
        <v>530</v>
      </c>
      <c r="F146" s="59"/>
      <c r="G146" s="139"/>
      <c r="H146" s="140" t="s">
        <v>527</v>
      </c>
      <c r="I146" s="141" t="b">
        <v>0</v>
      </c>
      <c r="J146" s="59"/>
      <c r="K146" s="59"/>
      <c r="L146" s="142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>
      <c r="A147" s="125">
        <v>2033.0</v>
      </c>
      <c r="B147" s="59" t="s">
        <v>675</v>
      </c>
      <c r="C147" s="102">
        <v>3.0</v>
      </c>
      <c r="D147" s="138" t="b">
        <v>0</v>
      </c>
      <c r="E147" s="12" t="s">
        <v>530</v>
      </c>
      <c r="F147" s="59"/>
      <c r="G147" s="139"/>
      <c r="H147" s="140" t="s">
        <v>527</v>
      </c>
      <c r="I147" s="141" t="b">
        <v>0</v>
      </c>
      <c r="J147" s="59"/>
      <c r="K147" s="59"/>
      <c r="L147" s="142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>
      <c r="A148" s="125">
        <v>2033.0</v>
      </c>
      <c r="B148" s="59" t="s">
        <v>676</v>
      </c>
      <c r="C148" s="102">
        <v>4.0</v>
      </c>
      <c r="D148" s="138" t="b">
        <v>0</v>
      </c>
      <c r="E148" s="12" t="s">
        <v>530</v>
      </c>
      <c r="F148" s="59"/>
      <c r="G148" s="139"/>
      <c r="H148" s="140" t="s">
        <v>527</v>
      </c>
      <c r="I148" s="141" t="b">
        <v>0</v>
      </c>
      <c r="J148" s="59"/>
      <c r="K148" s="59"/>
      <c r="L148" s="142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>
      <c r="A149" s="125">
        <v>2033.0</v>
      </c>
      <c r="B149" s="59" t="s">
        <v>677</v>
      </c>
      <c r="C149" s="102">
        <v>5.0</v>
      </c>
      <c r="D149" s="138" t="b">
        <v>0</v>
      </c>
      <c r="E149" s="12" t="s">
        <v>530</v>
      </c>
      <c r="F149" s="59"/>
      <c r="G149" s="139"/>
      <c r="H149" s="140" t="s">
        <v>527</v>
      </c>
      <c r="I149" s="141" t="b">
        <v>0</v>
      </c>
      <c r="J149" s="59"/>
      <c r="K149" s="59"/>
      <c r="L149" s="142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>
      <c r="A150" s="125">
        <v>2033.0</v>
      </c>
      <c r="B150" s="144" t="s">
        <v>678</v>
      </c>
      <c r="C150" s="102">
        <v>6.0</v>
      </c>
      <c r="D150" s="138" t="b">
        <v>0</v>
      </c>
      <c r="E150" s="12" t="s">
        <v>535</v>
      </c>
      <c r="F150" s="59"/>
      <c r="G150" s="139"/>
      <c r="H150" s="140" t="s">
        <v>527</v>
      </c>
      <c r="I150" s="141" t="b">
        <v>0</v>
      </c>
      <c r="J150" s="59"/>
      <c r="K150" s="59"/>
      <c r="L150" s="142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>
      <c r="A151" s="125">
        <v>2033.0</v>
      </c>
      <c r="B151" s="144" t="s">
        <v>679</v>
      </c>
      <c r="C151" s="102">
        <v>7.0</v>
      </c>
      <c r="D151" s="138" t="b">
        <v>0</v>
      </c>
      <c r="E151" s="12" t="s">
        <v>535</v>
      </c>
      <c r="F151" s="59"/>
      <c r="G151" s="139"/>
      <c r="H151" s="140" t="s">
        <v>527</v>
      </c>
      <c r="I151" s="141" t="b">
        <v>0</v>
      </c>
      <c r="J151" s="59"/>
      <c r="K151" s="59"/>
      <c r="L151" s="142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>
      <c r="A152" s="125">
        <v>2033.0</v>
      </c>
      <c r="B152" s="144" t="s">
        <v>680</v>
      </c>
      <c r="C152" s="102">
        <v>8.0</v>
      </c>
      <c r="D152" s="138" t="b">
        <v>0</v>
      </c>
      <c r="E152" s="12" t="s">
        <v>535</v>
      </c>
      <c r="F152" s="59"/>
      <c r="G152" s="139"/>
      <c r="H152" s="140" t="s">
        <v>527</v>
      </c>
      <c r="I152" s="141" t="b">
        <v>0</v>
      </c>
      <c r="J152" s="59"/>
      <c r="K152" s="59"/>
      <c r="L152" s="142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>
      <c r="A153" s="125">
        <v>2033.0</v>
      </c>
      <c r="B153" s="144" t="s">
        <v>681</v>
      </c>
      <c r="C153" s="102">
        <v>9.0</v>
      </c>
      <c r="D153" s="138" t="b">
        <v>0</v>
      </c>
      <c r="E153" s="12" t="s">
        <v>535</v>
      </c>
      <c r="F153" s="59"/>
      <c r="G153" s="139"/>
      <c r="H153" s="140" t="s">
        <v>527</v>
      </c>
      <c r="I153" s="141" t="b">
        <v>0</v>
      </c>
      <c r="J153" s="59"/>
      <c r="K153" s="59"/>
      <c r="L153" s="142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>
      <c r="A154" s="125">
        <v>2033.0</v>
      </c>
      <c r="B154" s="144" t="s">
        <v>682</v>
      </c>
      <c r="C154" s="102">
        <v>10.0</v>
      </c>
      <c r="D154" s="138" t="b">
        <v>0</v>
      </c>
      <c r="E154" s="12" t="s">
        <v>535</v>
      </c>
      <c r="F154" s="59"/>
      <c r="G154" s="139"/>
      <c r="H154" s="140" t="s">
        <v>527</v>
      </c>
      <c r="I154" s="141" t="b">
        <v>0</v>
      </c>
      <c r="J154" s="59"/>
      <c r="K154" s="59"/>
      <c r="L154" s="142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>
      <c r="A155" s="125">
        <v>2033.0</v>
      </c>
      <c r="B155" s="143" t="s">
        <v>683</v>
      </c>
      <c r="C155" s="102">
        <v>11.0</v>
      </c>
      <c r="D155" s="138" t="b">
        <v>0</v>
      </c>
      <c r="E155" s="12" t="s">
        <v>535</v>
      </c>
      <c r="F155" s="59"/>
      <c r="G155" s="139"/>
      <c r="H155" s="140" t="s">
        <v>527</v>
      </c>
      <c r="I155" s="141" t="b">
        <v>0</v>
      </c>
      <c r="J155" s="59"/>
      <c r="K155" s="59"/>
      <c r="L155" s="142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>
      <c r="A156" s="125">
        <v>2033.0</v>
      </c>
      <c r="B156" s="144" t="s">
        <v>684</v>
      </c>
      <c r="C156" s="102">
        <v>12.0</v>
      </c>
      <c r="D156" s="138" t="b">
        <v>0</v>
      </c>
      <c r="E156" s="12" t="s">
        <v>535</v>
      </c>
      <c r="F156" s="59"/>
      <c r="G156" s="139"/>
      <c r="H156" s="140" t="s">
        <v>527</v>
      </c>
      <c r="I156" s="141" t="b">
        <v>0</v>
      </c>
      <c r="J156" s="59"/>
      <c r="K156" s="59"/>
      <c r="L156" s="142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>
      <c r="A157" s="125">
        <v>2033.0</v>
      </c>
      <c r="B157" s="8" t="s">
        <v>685</v>
      </c>
      <c r="C157" s="102">
        <v>13.0</v>
      </c>
      <c r="D157" s="138" t="b">
        <v>0</v>
      </c>
      <c r="E157" s="12" t="s">
        <v>543</v>
      </c>
      <c r="F157" s="59"/>
      <c r="G157" s="139"/>
      <c r="H157" s="140" t="s">
        <v>527</v>
      </c>
      <c r="I157" s="141" t="b">
        <v>0</v>
      </c>
      <c r="J157" s="59"/>
      <c r="K157" s="59"/>
      <c r="L157" s="142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>
      <c r="A158" s="125">
        <v>2033.0</v>
      </c>
      <c r="B158" s="8" t="s">
        <v>686</v>
      </c>
      <c r="C158" s="102">
        <v>14.0</v>
      </c>
      <c r="D158" s="138" t="b">
        <v>0</v>
      </c>
      <c r="E158" s="12" t="s">
        <v>543</v>
      </c>
      <c r="F158" s="59"/>
      <c r="G158" s="139"/>
      <c r="H158" s="140" t="s">
        <v>527</v>
      </c>
      <c r="I158" s="141" t="b">
        <v>0</v>
      </c>
      <c r="J158" s="59"/>
      <c r="K158" s="59"/>
      <c r="L158" s="142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>
      <c r="A159" s="125">
        <v>2033.0</v>
      </c>
      <c r="B159" s="8" t="s">
        <v>687</v>
      </c>
      <c r="C159" s="102">
        <v>15.0</v>
      </c>
      <c r="D159" s="138" t="b">
        <v>0</v>
      </c>
      <c r="E159" s="12" t="s">
        <v>543</v>
      </c>
      <c r="F159" s="59"/>
      <c r="G159" s="139"/>
      <c r="H159" s="140" t="s">
        <v>527</v>
      </c>
      <c r="I159" s="141" t="b">
        <v>0</v>
      </c>
      <c r="J159" s="59"/>
      <c r="K159" s="59"/>
      <c r="L159" s="142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>
      <c r="A160" s="125">
        <v>2033.0</v>
      </c>
      <c r="B160" s="143" t="s">
        <v>688</v>
      </c>
      <c r="C160" s="102">
        <v>16.0</v>
      </c>
      <c r="D160" s="138" t="b">
        <v>0</v>
      </c>
      <c r="E160" s="59" t="s">
        <v>543</v>
      </c>
      <c r="F160" s="59"/>
      <c r="G160" s="139"/>
      <c r="H160" s="140" t="s">
        <v>527</v>
      </c>
      <c r="I160" s="141" t="b">
        <v>0</v>
      </c>
      <c r="J160" s="59"/>
      <c r="K160" s="59"/>
      <c r="L160" s="142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>
      <c r="A161" s="125">
        <v>2033.0</v>
      </c>
      <c r="B161" s="59" t="s">
        <v>689</v>
      </c>
      <c r="C161" s="102">
        <v>17.0</v>
      </c>
      <c r="D161" s="138" t="b">
        <v>0</v>
      </c>
      <c r="E161" s="12" t="s">
        <v>543</v>
      </c>
      <c r="F161" s="59"/>
      <c r="G161" s="139"/>
      <c r="H161" s="140" t="s">
        <v>527</v>
      </c>
      <c r="I161" s="141" t="b">
        <v>0</v>
      </c>
      <c r="J161" s="59"/>
      <c r="K161" s="59"/>
      <c r="L161" s="142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>
      <c r="A162" s="125">
        <v>2034.0</v>
      </c>
      <c r="B162" s="111" t="s">
        <v>690</v>
      </c>
      <c r="C162" s="102">
        <v>1.0</v>
      </c>
      <c r="D162" s="138" t="b">
        <v>0</v>
      </c>
      <c r="E162" s="12"/>
      <c r="F162" s="59"/>
      <c r="G162" s="139"/>
      <c r="H162" s="140" t="s">
        <v>527</v>
      </c>
      <c r="I162" s="141" t="b">
        <v>0</v>
      </c>
      <c r="J162" s="59"/>
      <c r="K162" s="59"/>
      <c r="L162" s="142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>
      <c r="A163" s="125">
        <v>2034.0</v>
      </c>
      <c r="B163" s="59" t="s">
        <v>691</v>
      </c>
      <c r="C163" s="102">
        <v>2.0</v>
      </c>
      <c r="D163" s="138" t="b">
        <v>0</v>
      </c>
      <c r="E163" s="12" t="s">
        <v>530</v>
      </c>
      <c r="F163" s="59"/>
      <c r="G163" s="139"/>
      <c r="H163" s="140" t="s">
        <v>527</v>
      </c>
      <c r="I163" s="141" t="b">
        <v>0</v>
      </c>
      <c r="J163" s="59"/>
      <c r="K163" s="59"/>
      <c r="L163" s="142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>
      <c r="A164" s="125">
        <v>2034.0</v>
      </c>
      <c r="B164" s="59" t="s">
        <v>692</v>
      </c>
      <c r="C164" s="102">
        <v>3.0</v>
      </c>
      <c r="D164" s="138" t="b">
        <v>0</v>
      </c>
      <c r="E164" s="12" t="s">
        <v>530</v>
      </c>
      <c r="F164" s="59"/>
      <c r="G164" s="139"/>
      <c r="H164" s="140" t="s">
        <v>527</v>
      </c>
      <c r="I164" s="141" t="b">
        <v>0</v>
      </c>
      <c r="J164" s="59"/>
      <c r="K164" s="59"/>
      <c r="L164" s="142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>
      <c r="A165" s="125">
        <v>2034.0</v>
      </c>
      <c r="B165" s="59" t="s">
        <v>693</v>
      </c>
      <c r="C165" s="102">
        <v>4.0</v>
      </c>
      <c r="D165" s="138" t="b">
        <v>0</v>
      </c>
      <c r="E165" s="12" t="s">
        <v>530</v>
      </c>
      <c r="F165" s="59"/>
      <c r="G165" s="139"/>
      <c r="H165" s="140" t="s">
        <v>527</v>
      </c>
      <c r="I165" s="141" t="b">
        <v>0</v>
      </c>
      <c r="J165" s="59"/>
      <c r="K165" s="59"/>
      <c r="L165" s="142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>
      <c r="A166" s="125">
        <v>2034.0</v>
      </c>
      <c r="B166" s="59" t="s">
        <v>694</v>
      </c>
      <c r="C166" s="102">
        <v>5.0</v>
      </c>
      <c r="D166" s="138" t="b">
        <v>0</v>
      </c>
      <c r="E166" s="12" t="s">
        <v>530</v>
      </c>
      <c r="F166" s="59"/>
      <c r="G166" s="139"/>
      <c r="H166" s="140" t="s">
        <v>527</v>
      </c>
      <c r="I166" s="141" t="b">
        <v>0</v>
      </c>
      <c r="J166" s="59"/>
      <c r="K166" s="59"/>
      <c r="L166" s="142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>
      <c r="A167" s="125">
        <v>2034.0</v>
      </c>
      <c r="B167" s="144" t="s">
        <v>695</v>
      </c>
      <c r="C167" s="102">
        <v>6.0</v>
      </c>
      <c r="D167" s="138" t="b">
        <v>0</v>
      </c>
      <c r="E167" s="12" t="s">
        <v>535</v>
      </c>
      <c r="F167" s="59"/>
      <c r="G167" s="139"/>
      <c r="H167" s="140" t="s">
        <v>527</v>
      </c>
      <c r="I167" s="141" t="b">
        <v>0</v>
      </c>
      <c r="J167" s="59"/>
      <c r="K167" s="59"/>
      <c r="L167" s="142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>
      <c r="A168" s="125">
        <v>2034.0</v>
      </c>
      <c r="B168" s="144" t="s">
        <v>696</v>
      </c>
      <c r="C168" s="102">
        <v>7.0</v>
      </c>
      <c r="D168" s="138" t="b">
        <v>0</v>
      </c>
      <c r="E168" s="12" t="s">
        <v>535</v>
      </c>
      <c r="F168" s="59"/>
      <c r="G168" s="139"/>
      <c r="H168" s="140" t="s">
        <v>527</v>
      </c>
      <c r="I168" s="141" t="b">
        <v>0</v>
      </c>
      <c r="J168" s="59"/>
      <c r="K168" s="59"/>
      <c r="L168" s="142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>
      <c r="A169" s="125">
        <v>2034.0</v>
      </c>
      <c r="B169" s="144" t="s">
        <v>697</v>
      </c>
      <c r="C169" s="102">
        <v>8.0</v>
      </c>
      <c r="D169" s="138" t="b">
        <v>0</v>
      </c>
      <c r="E169" s="12" t="s">
        <v>535</v>
      </c>
      <c r="F169" s="59"/>
      <c r="G169" s="139"/>
      <c r="H169" s="140" t="s">
        <v>527</v>
      </c>
      <c r="I169" s="141" t="b">
        <v>0</v>
      </c>
      <c r="J169" s="59"/>
      <c r="K169" s="59"/>
      <c r="L169" s="142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>
      <c r="A170" s="125">
        <v>2034.0</v>
      </c>
      <c r="B170" s="144" t="s">
        <v>698</v>
      </c>
      <c r="C170" s="102">
        <v>9.0</v>
      </c>
      <c r="D170" s="138" t="b">
        <v>0</v>
      </c>
      <c r="E170" s="12" t="s">
        <v>535</v>
      </c>
      <c r="F170" s="59"/>
      <c r="G170" s="139"/>
      <c r="H170" s="140" t="s">
        <v>527</v>
      </c>
      <c r="I170" s="141" t="b">
        <v>0</v>
      </c>
      <c r="J170" s="59"/>
      <c r="K170" s="59"/>
      <c r="L170" s="142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>
      <c r="A171" s="125">
        <v>2034.0</v>
      </c>
      <c r="B171" s="144" t="s">
        <v>699</v>
      </c>
      <c r="C171" s="102">
        <v>10.0</v>
      </c>
      <c r="D171" s="138" t="b">
        <v>0</v>
      </c>
      <c r="E171" s="12" t="s">
        <v>535</v>
      </c>
      <c r="F171" s="59"/>
      <c r="G171" s="139"/>
      <c r="H171" s="140" t="s">
        <v>527</v>
      </c>
      <c r="I171" s="141" t="b">
        <v>0</v>
      </c>
      <c r="J171" s="59"/>
      <c r="K171" s="59"/>
      <c r="L171" s="142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>
      <c r="A172" s="125">
        <v>2034.0</v>
      </c>
      <c r="B172" s="144" t="s">
        <v>700</v>
      </c>
      <c r="C172" s="102">
        <v>11.0</v>
      </c>
      <c r="D172" s="138" t="b">
        <v>0</v>
      </c>
      <c r="E172" s="12" t="s">
        <v>535</v>
      </c>
      <c r="F172" s="59"/>
      <c r="G172" s="139"/>
      <c r="H172" s="140" t="s">
        <v>527</v>
      </c>
      <c r="I172" s="141" t="b">
        <v>0</v>
      </c>
      <c r="J172" s="59"/>
      <c r="K172" s="59"/>
      <c r="L172" s="142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>
      <c r="A173" s="125">
        <v>2034.0</v>
      </c>
      <c r="B173" s="144" t="s">
        <v>701</v>
      </c>
      <c r="C173" s="102">
        <v>12.0</v>
      </c>
      <c r="D173" s="138" t="b">
        <v>0</v>
      </c>
      <c r="E173" s="12" t="s">
        <v>535</v>
      </c>
      <c r="F173" s="59"/>
      <c r="G173" s="139"/>
      <c r="H173" s="140" t="s">
        <v>527</v>
      </c>
      <c r="I173" s="141" t="b">
        <v>0</v>
      </c>
      <c r="J173" s="59"/>
      <c r="K173" s="59"/>
      <c r="L173" s="142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>
      <c r="A174" s="125">
        <v>2034.0</v>
      </c>
      <c r="B174" s="8" t="s">
        <v>702</v>
      </c>
      <c r="C174" s="102">
        <v>13.0</v>
      </c>
      <c r="D174" s="138" t="b">
        <v>0</v>
      </c>
      <c r="E174" s="12" t="s">
        <v>543</v>
      </c>
      <c r="F174" s="59"/>
      <c r="G174" s="139"/>
      <c r="H174" s="140" t="s">
        <v>527</v>
      </c>
      <c r="I174" s="141" t="b">
        <v>0</v>
      </c>
      <c r="J174" s="59"/>
      <c r="K174" s="59"/>
      <c r="L174" s="142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>
      <c r="A175" s="125">
        <v>2034.0</v>
      </c>
      <c r="B175" s="8" t="s">
        <v>703</v>
      </c>
      <c r="C175" s="102">
        <v>14.0</v>
      </c>
      <c r="D175" s="138" t="b">
        <v>0</v>
      </c>
      <c r="E175" s="12" t="s">
        <v>543</v>
      </c>
      <c r="F175" s="59"/>
      <c r="G175" s="139"/>
      <c r="H175" s="140" t="s">
        <v>527</v>
      </c>
      <c r="I175" s="141" t="b">
        <v>0</v>
      </c>
      <c r="J175" s="59"/>
      <c r="K175" s="59"/>
      <c r="L175" s="142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>
      <c r="A176" s="125">
        <v>2034.0</v>
      </c>
      <c r="B176" s="8" t="s">
        <v>704</v>
      </c>
      <c r="C176" s="102">
        <v>15.0</v>
      </c>
      <c r="D176" s="138" t="b">
        <v>0</v>
      </c>
      <c r="E176" s="12" t="s">
        <v>543</v>
      </c>
      <c r="F176" s="59"/>
      <c r="G176" s="139"/>
      <c r="H176" s="140" t="s">
        <v>527</v>
      </c>
      <c r="I176" s="141" t="b">
        <v>0</v>
      </c>
      <c r="J176" s="59"/>
      <c r="K176" s="59"/>
      <c r="L176" s="142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>
      <c r="A177" s="125">
        <v>2034.0</v>
      </c>
      <c r="B177" s="143" t="s">
        <v>705</v>
      </c>
      <c r="C177" s="102">
        <v>16.0</v>
      </c>
      <c r="D177" s="138" t="b">
        <v>0</v>
      </c>
      <c r="E177" s="59" t="s">
        <v>543</v>
      </c>
      <c r="F177" s="59"/>
      <c r="G177" s="139"/>
      <c r="H177" s="140" t="s">
        <v>527</v>
      </c>
      <c r="I177" s="141" t="b">
        <v>0</v>
      </c>
      <c r="J177" s="59"/>
      <c r="K177" s="59"/>
      <c r="L177" s="142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>
      <c r="A178" s="125">
        <v>2034.0</v>
      </c>
      <c r="B178" s="59" t="s">
        <v>706</v>
      </c>
      <c r="C178" s="102">
        <v>17.0</v>
      </c>
      <c r="D178" s="138" t="b">
        <v>0</v>
      </c>
      <c r="E178" s="12" t="s">
        <v>543</v>
      </c>
      <c r="F178" s="59"/>
      <c r="G178" s="139"/>
      <c r="H178" s="140" t="s">
        <v>527</v>
      </c>
      <c r="I178" s="141" t="b">
        <v>0</v>
      </c>
      <c r="J178" s="59"/>
      <c r="K178" s="59"/>
      <c r="L178" s="142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>
      <c r="A179" s="125">
        <v>2035.0</v>
      </c>
      <c r="B179" s="111" t="s">
        <v>707</v>
      </c>
      <c r="C179" s="102">
        <v>1.0</v>
      </c>
      <c r="D179" s="138" t="b">
        <v>0</v>
      </c>
      <c r="E179" s="12"/>
      <c r="F179" s="59"/>
      <c r="G179" s="139"/>
      <c r="H179" s="140" t="s">
        <v>527</v>
      </c>
      <c r="I179" s="141" t="b">
        <v>0</v>
      </c>
      <c r="J179" s="59"/>
      <c r="K179" s="59"/>
      <c r="L179" s="142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>
      <c r="A180" s="125">
        <v>2035.0</v>
      </c>
      <c r="B180" s="59" t="s">
        <v>708</v>
      </c>
      <c r="C180" s="102">
        <v>2.0</v>
      </c>
      <c r="D180" s="138" t="b">
        <v>0</v>
      </c>
      <c r="E180" s="12" t="s">
        <v>530</v>
      </c>
      <c r="F180" s="59"/>
      <c r="G180" s="139"/>
      <c r="H180" s="140" t="s">
        <v>527</v>
      </c>
      <c r="I180" s="141" t="b">
        <v>0</v>
      </c>
      <c r="J180" s="59"/>
      <c r="K180" s="59"/>
      <c r="L180" s="142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>
      <c r="A181" s="125">
        <v>2035.0</v>
      </c>
      <c r="B181" s="59" t="s">
        <v>709</v>
      </c>
      <c r="C181" s="102">
        <v>3.0</v>
      </c>
      <c r="D181" s="138" t="b">
        <v>0</v>
      </c>
      <c r="E181" s="12" t="s">
        <v>530</v>
      </c>
      <c r="F181" s="59"/>
      <c r="G181" s="139"/>
      <c r="H181" s="140" t="s">
        <v>527</v>
      </c>
      <c r="I181" s="141" t="b">
        <v>0</v>
      </c>
      <c r="J181" s="59"/>
      <c r="K181" s="59"/>
      <c r="L181" s="142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>
      <c r="A182" s="125">
        <v>2035.0</v>
      </c>
      <c r="B182" s="59" t="s">
        <v>710</v>
      </c>
      <c r="C182" s="102">
        <v>4.0</v>
      </c>
      <c r="D182" s="138" t="b">
        <v>0</v>
      </c>
      <c r="E182" s="12" t="s">
        <v>530</v>
      </c>
      <c r="F182" s="59"/>
      <c r="G182" s="139"/>
      <c r="H182" s="140" t="s">
        <v>527</v>
      </c>
      <c r="I182" s="141" t="b">
        <v>0</v>
      </c>
      <c r="J182" s="59"/>
      <c r="K182" s="59"/>
      <c r="L182" s="142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>
      <c r="A183" s="125">
        <v>2035.0</v>
      </c>
      <c r="B183" s="59" t="s">
        <v>711</v>
      </c>
      <c r="C183" s="102">
        <v>5.0</v>
      </c>
      <c r="D183" s="138" t="b">
        <v>0</v>
      </c>
      <c r="E183" s="12" t="s">
        <v>530</v>
      </c>
      <c r="F183" s="59"/>
      <c r="G183" s="139"/>
      <c r="H183" s="140" t="s">
        <v>527</v>
      </c>
      <c r="I183" s="141" t="b">
        <v>0</v>
      </c>
      <c r="J183" s="59"/>
      <c r="K183" s="59"/>
      <c r="L183" s="142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>
      <c r="A184" s="125">
        <v>2035.0</v>
      </c>
      <c r="B184" s="144" t="s">
        <v>712</v>
      </c>
      <c r="C184" s="102">
        <v>6.0</v>
      </c>
      <c r="D184" s="138" t="b">
        <v>0</v>
      </c>
      <c r="E184" s="12" t="s">
        <v>535</v>
      </c>
      <c r="F184" s="59"/>
      <c r="G184" s="139"/>
      <c r="H184" s="140" t="s">
        <v>527</v>
      </c>
      <c r="I184" s="141" t="b">
        <v>0</v>
      </c>
      <c r="J184" s="59"/>
      <c r="K184" s="59"/>
      <c r="L184" s="142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>
      <c r="A185" s="125">
        <v>2035.0</v>
      </c>
      <c r="B185" s="144" t="s">
        <v>713</v>
      </c>
      <c r="C185" s="102">
        <v>7.0</v>
      </c>
      <c r="D185" s="138" t="b">
        <v>0</v>
      </c>
      <c r="E185" s="12" t="s">
        <v>535</v>
      </c>
      <c r="F185" s="59"/>
      <c r="G185" s="139"/>
      <c r="H185" s="140" t="s">
        <v>527</v>
      </c>
      <c r="I185" s="141" t="b">
        <v>0</v>
      </c>
      <c r="J185" s="59"/>
      <c r="K185" s="59"/>
      <c r="L185" s="142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>
      <c r="A186" s="125">
        <v>2035.0</v>
      </c>
      <c r="B186" s="144" t="s">
        <v>714</v>
      </c>
      <c r="C186" s="102">
        <v>8.0</v>
      </c>
      <c r="D186" s="138" t="b">
        <v>0</v>
      </c>
      <c r="E186" s="12" t="s">
        <v>535</v>
      </c>
      <c r="F186" s="59"/>
      <c r="G186" s="139"/>
      <c r="H186" s="140" t="s">
        <v>527</v>
      </c>
      <c r="I186" s="141" t="b">
        <v>0</v>
      </c>
      <c r="J186" s="59"/>
      <c r="K186" s="59"/>
      <c r="L186" s="142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>
      <c r="A187" s="125">
        <v>2035.0</v>
      </c>
      <c r="B187" s="144" t="s">
        <v>715</v>
      </c>
      <c r="C187" s="102">
        <v>9.0</v>
      </c>
      <c r="D187" s="138" t="b">
        <v>0</v>
      </c>
      <c r="E187" s="12" t="s">
        <v>535</v>
      </c>
      <c r="F187" s="59"/>
      <c r="G187" s="139"/>
      <c r="H187" s="140" t="s">
        <v>527</v>
      </c>
      <c r="I187" s="141" t="b">
        <v>0</v>
      </c>
      <c r="J187" s="59"/>
      <c r="K187" s="59"/>
      <c r="L187" s="142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>
      <c r="A188" s="125">
        <v>2035.0</v>
      </c>
      <c r="B188" s="144" t="s">
        <v>716</v>
      </c>
      <c r="C188" s="102">
        <v>10.0</v>
      </c>
      <c r="D188" s="138" t="b">
        <v>0</v>
      </c>
      <c r="E188" s="12" t="s">
        <v>535</v>
      </c>
      <c r="F188" s="59"/>
      <c r="G188" s="139"/>
      <c r="H188" s="140" t="s">
        <v>527</v>
      </c>
      <c r="I188" s="141" t="b">
        <v>0</v>
      </c>
      <c r="J188" s="59"/>
      <c r="K188" s="59"/>
      <c r="L188" s="142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>
      <c r="A189" s="125">
        <v>2035.0</v>
      </c>
      <c r="B189" s="144" t="s">
        <v>717</v>
      </c>
      <c r="C189" s="102">
        <v>11.0</v>
      </c>
      <c r="D189" s="138" t="b">
        <v>0</v>
      </c>
      <c r="E189" s="12" t="s">
        <v>535</v>
      </c>
      <c r="F189" s="59"/>
      <c r="G189" s="139"/>
      <c r="H189" s="140" t="s">
        <v>527</v>
      </c>
      <c r="I189" s="141" t="b">
        <v>0</v>
      </c>
      <c r="J189" s="59"/>
      <c r="K189" s="59"/>
      <c r="L189" s="142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>
      <c r="A190" s="125">
        <v>2035.0</v>
      </c>
      <c r="B190" s="144" t="s">
        <v>718</v>
      </c>
      <c r="C190" s="102">
        <v>12.0</v>
      </c>
      <c r="D190" s="138" t="b">
        <v>0</v>
      </c>
      <c r="E190" s="12" t="s">
        <v>535</v>
      </c>
      <c r="F190" s="59"/>
      <c r="G190" s="139"/>
      <c r="H190" s="140" t="s">
        <v>527</v>
      </c>
      <c r="I190" s="141" t="b">
        <v>0</v>
      </c>
      <c r="J190" s="59"/>
      <c r="K190" s="59"/>
      <c r="L190" s="142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>
      <c r="A191" s="125">
        <v>2035.0</v>
      </c>
      <c r="B191" s="8" t="s">
        <v>719</v>
      </c>
      <c r="C191" s="102">
        <v>13.0</v>
      </c>
      <c r="D191" s="138" t="b">
        <v>0</v>
      </c>
      <c r="E191" s="12" t="s">
        <v>543</v>
      </c>
      <c r="F191" s="59"/>
      <c r="G191" s="139"/>
      <c r="H191" s="140" t="s">
        <v>527</v>
      </c>
      <c r="I191" s="141" t="b">
        <v>0</v>
      </c>
      <c r="J191" s="59"/>
      <c r="K191" s="59"/>
      <c r="L191" s="142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>
      <c r="A192" s="125">
        <v>2035.0</v>
      </c>
      <c r="B192" s="8" t="s">
        <v>720</v>
      </c>
      <c r="C192" s="102">
        <v>14.0</v>
      </c>
      <c r="D192" s="138" t="b">
        <v>0</v>
      </c>
      <c r="E192" s="12" t="s">
        <v>543</v>
      </c>
      <c r="F192" s="59"/>
      <c r="G192" s="139"/>
      <c r="H192" s="140" t="s">
        <v>527</v>
      </c>
      <c r="I192" s="141" t="b">
        <v>0</v>
      </c>
      <c r="J192" s="59"/>
      <c r="K192" s="59"/>
      <c r="L192" s="142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>
      <c r="A193" s="125">
        <v>2035.0</v>
      </c>
      <c r="B193" s="8" t="s">
        <v>721</v>
      </c>
      <c r="C193" s="102">
        <v>15.0</v>
      </c>
      <c r="D193" s="138" t="b">
        <v>0</v>
      </c>
      <c r="E193" s="12" t="s">
        <v>543</v>
      </c>
      <c r="F193" s="59"/>
      <c r="G193" s="139"/>
      <c r="H193" s="140" t="s">
        <v>527</v>
      </c>
      <c r="I193" s="141" t="b">
        <v>0</v>
      </c>
      <c r="J193" s="59"/>
      <c r="K193" s="59"/>
      <c r="L193" s="142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>
      <c r="A194" s="125">
        <v>2035.0</v>
      </c>
      <c r="B194" s="143" t="s">
        <v>722</v>
      </c>
      <c r="C194" s="102">
        <v>16.0</v>
      </c>
      <c r="D194" s="138" t="b">
        <v>0</v>
      </c>
      <c r="E194" s="59" t="s">
        <v>543</v>
      </c>
      <c r="F194" s="59"/>
      <c r="G194" s="139"/>
      <c r="H194" s="140" t="s">
        <v>527</v>
      </c>
      <c r="I194" s="141" t="b">
        <v>0</v>
      </c>
      <c r="J194" s="59"/>
      <c r="K194" s="59"/>
      <c r="L194" s="142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>
      <c r="A195" s="125">
        <v>2035.0</v>
      </c>
      <c r="B195" s="59" t="s">
        <v>723</v>
      </c>
      <c r="C195" s="102">
        <v>17.0</v>
      </c>
      <c r="D195" s="138" t="b">
        <v>0</v>
      </c>
      <c r="E195" s="12" t="s">
        <v>543</v>
      </c>
      <c r="F195" s="59"/>
      <c r="G195" s="139"/>
      <c r="H195" s="140" t="s">
        <v>527</v>
      </c>
      <c r="I195" s="141" t="b">
        <v>0</v>
      </c>
      <c r="J195" s="59"/>
      <c r="K195" s="59"/>
      <c r="L195" s="142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>
      <c r="A196" s="125">
        <v>2036.0</v>
      </c>
      <c r="B196" s="111" t="s">
        <v>724</v>
      </c>
      <c r="C196" s="102">
        <v>1.0</v>
      </c>
      <c r="D196" s="138" t="b">
        <v>0</v>
      </c>
      <c r="E196" s="12"/>
      <c r="F196" s="59"/>
      <c r="G196" s="139"/>
      <c r="H196" s="140" t="s">
        <v>527</v>
      </c>
      <c r="I196" s="141" t="b">
        <v>0</v>
      </c>
      <c r="J196" s="59"/>
      <c r="K196" s="59"/>
      <c r="L196" s="142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>
      <c r="A197" s="125">
        <v>2036.0</v>
      </c>
      <c r="B197" s="59" t="s">
        <v>725</v>
      </c>
      <c r="C197" s="102">
        <v>2.0</v>
      </c>
      <c r="D197" s="138" t="b">
        <v>0</v>
      </c>
      <c r="E197" s="12" t="s">
        <v>530</v>
      </c>
      <c r="F197" s="59"/>
      <c r="G197" s="139"/>
      <c r="H197" s="140" t="s">
        <v>527</v>
      </c>
      <c r="I197" s="141" t="b">
        <v>0</v>
      </c>
      <c r="J197" s="59"/>
      <c r="K197" s="59"/>
      <c r="L197" s="142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>
      <c r="A198" s="125">
        <v>2036.0</v>
      </c>
      <c r="B198" s="59" t="s">
        <v>726</v>
      </c>
      <c r="C198" s="102">
        <v>3.0</v>
      </c>
      <c r="D198" s="138" t="b">
        <v>0</v>
      </c>
      <c r="E198" s="12" t="s">
        <v>530</v>
      </c>
      <c r="F198" s="59"/>
      <c r="G198" s="139"/>
      <c r="H198" s="140" t="s">
        <v>527</v>
      </c>
      <c r="I198" s="141" t="b">
        <v>0</v>
      </c>
      <c r="J198" s="59"/>
      <c r="K198" s="59"/>
      <c r="L198" s="142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>
      <c r="A199" s="125">
        <v>2036.0</v>
      </c>
      <c r="B199" s="59" t="s">
        <v>727</v>
      </c>
      <c r="C199" s="102">
        <v>4.0</v>
      </c>
      <c r="D199" s="138" t="b">
        <v>0</v>
      </c>
      <c r="E199" s="12" t="s">
        <v>530</v>
      </c>
      <c r="F199" s="59"/>
      <c r="G199" s="139"/>
      <c r="H199" s="140" t="s">
        <v>527</v>
      </c>
      <c r="I199" s="141" t="b">
        <v>0</v>
      </c>
      <c r="J199" s="59"/>
      <c r="K199" s="59"/>
      <c r="L199" s="142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>
      <c r="A200" s="125">
        <v>2036.0</v>
      </c>
      <c r="B200" s="59" t="s">
        <v>728</v>
      </c>
      <c r="C200" s="102">
        <v>5.0</v>
      </c>
      <c r="D200" s="138" t="b">
        <v>0</v>
      </c>
      <c r="E200" s="12" t="s">
        <v>530</v>
      </c>
      <c r="F200" s="59"/>
      <c r="G200" s="139"/>
      <c r="H200" s="140" t="s">
        <v>527</v>
      </c>
      <c r="I200" s="141" t="b">
        <v>0</v>
      </c>
      <c r="J200" s="59"/>
      <c r="K200" s="59"/>
      <c r="L200" s="142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>
      <c r="A201" s="125">
        <v>2036.0</v>
      </c>
      <c r="B201" s="144" t="s">
        <v>729</v>
      </c>
      <c r="C201" s="102">
        <v>6.0</v>
      </c>
      <c r="D201" s="138" t="b">
        <v>0</v>
      </c>
      <c r="E201" s="12" t="s">
        <v>535</v>
      </c>
      <c r="F201" s="59"/>
      <c r="G201" s="139"/>
      <c r="H201" s="140" t="s">
        <v>527</v>
      </c>
      <c r="I201" s="141" t="b">
        <v>0</v>
      </c>
      <c r="J201" s="59"/>
      <c r="K201" s="59"/>
      <c r="L201" s="142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>
      <c r="A202" s="125">
        <v>2036.0</v>
      </c>
      <c r="B202" s="144" t="s">
        <v>730</v>
      </c>
      <c r="C202" s="102">
        <v>7.0</v>
      </c>
      <c r="D202" s="138" t="b">
        <v>0</v>
      </c>
      <c r="E202" s="12" t="s">
        <v>535</v>
      </c>
      <c r="F202" s="59"/>
      <c r="G202" s="139"/>
      <c r="H202" s="140" t="s">
        <v>527</v>
      </c>
      <c r="I202" s="141" t="b">
        <v>0</v>
      </c>
      <c r="J202" s="59"/>
      <c r="K202" s="59"/>
      <c r="L202" s="142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>
      <c r="A203" s="125">
        <v>2036.0</v>
      </c>
      <c r="B203" s="144" t="s">
        <v>731</v>
      </c>
      <c r="C203" s="102">
        <v>8.0</v>
      </c>
      <c r="D203" s="138" t="b">
        <v>0</v>
      </c>
      <c r="E203" s="12" t="s">
        <v>535</v>
      </c>
      <c r="F203" s="59"/>
      <c r="G203" s="139"/>
      <c r="H203" s="140" t="s">
        <v>527</v>
      </c>
      <c r="I203" s="141" t="b">
        <v>0</v>
      </c>
      <c r="J203" s="59"/>
      <c r="K203" s="59"/>
      <c r="L203" s="142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>
      <c r="A204" s="125">
        <v>2036.0</v>
      </c>
      <c r="B204" s="144" t="s">
        <v>732</v>
      </c>
      <c r="C204" s="102">
        <v>9.0</v>
      </c>
      <c r="D204" s="138" t="b">
        <v>0</v>
      </c>
      <c r="E204" s="12" t="s">
        <v>535</v>
      </c>
      <c r="F204" s="59"/>
      <c r="G204" s="139"/>
      <c r="H204" s="140" t="s">
        <v>527</v>
      </c>
      <c r="I204" s="141" t="b">
        <v>0</v>
      </c>
      <c r="J204" s="59"/>
      <c r="K204" s="59"/>
      <c r="L204" s="142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>
      <c r="A205" s="125">
        <v>2036.0</v>
      </c>
      <c r="B205" s="144" t="s">
        <v>733</v>
      </c>
      <c r="C205" s="102">
        <v>10.0</v>
      </c>
      <c r="D205" s="138" t="b">
        <v>0</v>
      </c>
      <c r="E205" s="12" t="s">
        <v>535</v>
      </c>
      <c r="F205" s="59"/>
      <c r="G205" s="139"/>
      <c r="H205" s="140" t="s">
        <v>527</v>
      </c>
      <c r="I205" s="141" t="b">
        <v>0</v>
      </c>
      <c r="J205" s="59"/>
      <c r="K205" s="59"/>
      <c r="L205" s="142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>
      <c r="A206" s="125">
        <v>2036.0</v>
      </c>
      <c r="B206" s="144" t="s">
        <v>734</v>
      </c>
      <c r="C206" s="102">
        <v>11.0</v>
      </c>
      <c r="D206" s="138" t="b">
        <v>0</v>
      </c>
      <c r="E206" s="12" t="s">
        <v>535</v>
      </c>
      <c r="F206" s="59"/>
      <c r="G206" s="139"/>
      <c r="H206" s="140" t="s">
        <v>527</v>
      </c>
      <c r="I206" s="141" t="b">
        <v>0</v>
      </c>
      <c r="J206" s="59"/>
      <c r="K206" s="59"/>
      <c r="L206" s="142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>
      <c r="A207" s="125">
        <v>2036.0</v>
      </c>
      <c r="B207" s="144" t="s">
        <v>735</v>
      </c>
      <c r="C207" s="102">
        <v>12.0</v>
      </c>
      <c r="D207" s="138" t="b">
        <v>0</v>
      </c>
      <c r="E207" s="12" t="s">
        <v>535</v>
      </c>
      <c r="F207" s="59"/>
      <c r="G207" s="139"/>
      <c r="H207" s="140" t="s">
        <v>527</v>
      </c>
      <c r="I207" s="141" t="b">
        <v>0</v>
      </c>
      <c r="J207" s="59"/>
      <c r="K207" s="59"/>
      <c r="L207" s="142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>
      <c r="A208" s="125">
        <v>2036.0</v>
      </c>
      <c r="B208" s="8" t="s">
        <v>736</v>
      </c>
      <c r="C208" s="102">
        <v>13.0</v>
      </c>
      <c r="D208" s="138" t="b">
        <v>0</v>
      </c>
      <c r="E208" s="12" t="s">
        <v>543</v>
      </c>
      <c r="F208" s="59"/>
      <c r="G208" s="139"/>
      <c r="H208" s="140" t="s">
        <v>527</v>
      </c>
      <c r="I208" s="141" t="b">
        <v>0</v>
      </c>
      <c r="J208" s="59"/>
      <c r="K208" s="59"/>
      <c r="L208" s="142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>
      <c r="A209" s="125">
        <v>2036.0</v>
      </c>
      <c r="B209" s="8" t="s">
        <v>737</v>
      </c>
      <c r="C209" s="102">
        <v>14.0</v>
      </c>
      <c r="D209" s="138" t="b">
        <v>0</v>
      </c>
      <c r="E209" s="12" t="s">
        <v>543</v>
      </c>
      <c r="F209" s="59"/>
      <c r="G209" s="139"/>
      <c r="H209" s="140" t="s">
        <v>527</v>
      </c>
      <c r="I209" s="141" t="b">
        <v>0</v>
      </c>
      <c r="J209" s="59"/>
      <c r="K209" s="59"/>
      <c r="L209" s="142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>
      <c r="A210" s="125">
        <v>2036.0</v>
      </c>
      <c r="B210" s="8" t="s">
        <v>738</v>
      </c>
      <c r="C210" s="102">
        <v>15.0</v>
      </c>
      <c r="D210" s="138" t="b">
        <v>0</v>
      </c>
      <c r="E210" s="12" t="s">
        <v>543</v>
      </c>
      <c r="F210" s="59"/>
      <c r="G210" s="139"/>
      <c r="H210" s="140" t="s">
        <v>527</v>
      </c>
      <c r="I210" s="141" t="b">
        <v>0</v>
      </c>
      <c r="J210" s="59"/>
      <c r="K210" s="59"/>
      <c r="L210" s="142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>
      <c r="A211" s="125">
        <v>2036.0</v>
      </c>
      <c r="B211" s="143" t="s">
        <v>739</v>
      </c>
      <c r="C211" s="102">
        <v>16.0</v>
      </c>
      <c r="D211" s="138" t="b">
        <v>0</v>
      </c>
      <c r="E211" s="59" t="s">
        <v>543</v>
      </c>
      <c r="F211" s="59"/>
      <c r="G211" s="139"/>
      <c r="H211" s="140" t="s">
        <v>527</v>
      </c>
      <c r="I211" s="141" t="b">
        <v>0</v>
      </c>
      <c r="J211" s="59"/>
      <c r="K211" s="59"/>
      <c r="L211" s="142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>
      <c r="A212" s="125">
        <v>2036.0</v>
      </c>
      <c r="B212" s="59" t="s">
        <v>740</v>
      </c>
      <c r="C212" s="102">
        <v>17.0</v>
      </c>
      <c r="D212" s="138" t="b">
        <v>0</v>
      </c>
      <c r="E212" s="12" t="s">
        <v>543</v>
      </c>
      <c r="F212" s="59"/>
      <c r="G212" s="139"/>
      <c r="H212" s="140" t="s">
        <v>527</v>
      </c>
      <c r="I212" s="141" t="b">
        <v>0</v>
      </c>
      <c r="J212" s="59"/>
      <c r="K212" s="59"/>
      <c r="L212" s="142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>
      <c r="A213" s="125">
        <v>2037.0</v>
      </c>
      <c r="B213" s="111" t="s">
        <v>741</v>
      </c>
      <c r="C213" s="102">
        <v>1.0</v>
      </c>
      <c r="D213" s="138" t="b">
        <v>0</v>
      </c>
      <c r="E213" s="12"/>
      <c r="F213" s="59"/>
      <c r="G213" s="139"/>
      <c r="H213" s="140" t="s">
        <v>527</v>
      </c>
      <c r="I213" s="141" t="b">
        <v>0</v>
      </c>
      <c r="J213" s="59"/>
      <c r="K213" s="59"/>
      <c r="L213" s="142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>
      <c r="A214" s="125">
        <v>2037.0</v>
      </c>
      <c r="B214" s="59" t="s">
        <v>742</v>
      </c>
      <c r="C214" s="102">
        <v>2.0</v>
      </c>
      <c r="D214" s="138" t="b">
        <v>0</v>
      </c>
      <c r="E214" s="12" t="s">
        <v>530</v>
      </c>
      <c r="F214" s="59"/>
      <c r="G214" s="139"/>
      <c r="H214" s="140" t="s">
        <v>527</v>
      </c>
      <c r="I214" s="141" t="b">
        <v>0</v>
      </c>
      <c r="J214" s="59"/>
      <c r="K214" s="59"/>
      <c r="L214" s="142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>
      <c r="A215" s="125">
        <v>2037.0</v>
      </c>
      <c r="B215" s="59" t="s">
        <v>743</v>
      </c>
      <c r="C215" s="102">
        <v>3.0</v>
      </c>
      <c r="D215" s="138" t="b">
        <v>0</v>
      </c>
      <c r="E215" s="12" t="s">
        <v>530</v>
      </c>
      <c r="F215" s="59"/>
      <c r="G215" s="139"/>
      <c r="H215" s="140" t="s">
        <v>527</v>
      </c>
      <c r="I215" s="141" t="b">
        <v>0</v>
      </c>
      <c r="J215" s="59"/>
      <c r="K215" s="59"/>
      <c r="L215" s="142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>
      <c r="A216" s="125">
        <v>2037.0</v>
      </c>
      <c r="B216" s="59" t="s">
        <v>744</v>
      </c>
      <c r="C216" s="102">
        <v>4.0</v>
      </c>
      <c r="D216" s="138" t="b">
        <v>0</v>
      </c>
      <c r="E216" s="12" t="s">
        <v>530</v>
      </c>
      <c r="F216" s="59"/>
      <c r="G216" s="139"/>
      <c r="H216" s="140" t="s">
        <v>527</v>
      </c>
      <c r="I216" s="141" t="b">
        <v>0</v>
      </c>
      <c r="J216" s="59"/>
      <c r="K216" s="59"/>
      <c r="L216" s="142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>
      <c r="A217" s="125">
        <v>2037.0</v>
      </c>
      <c r="B217" s="59" t="s">
        <v>745</v>
      </c>
      <c r="C217" s="102">
        <v>5.0</v>
      </c>
      <c r="D217" s="138" t="b">
        <v>0</v>
      </c>
      <c r="E217" s="12" t="s">
        <v>530</v>
      </c>
      <c r="F217" s="59"/>
      <c r="G217" s="139"/>
      <c r="H217" s="140" t="s">
        <v>527</v>
      </c>
      <c r="I217" s="141" t="b">
        <v>0</v>
      </c>
      <c r="J217" s="59"/>
      <c r="K217" s="59"/>
      <c r="L217" s="142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>
      <c r="A218" s="125">
        <v>2037.0</v>
      </c>
      <c r="B218" s="144" t="s">
        <v>746</v>
      </c>
      <c r="C218" s="102">
        <v>6.0</v>
      </c>
      <c r="D218" s="138" t="b">
        <v>0</v>
      </c>
      <c r="E218" s="12" t="s">
        <v>535</v>
      </c>
      <c r="F218" s="59"/>
      <c r="G218" s="139"/>
      <c r="H218" s="140" t="s">
        <v>527</v>
      </c>
      <c r="I218" s="141" t="b">
        <v>0</v>
      </c>
      <c r="J218" s="59"/>
      <c r="K218" s="59"/>
      <c r="L218" s="142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>
      <c r="A219" s="125">
        <v>2037.0</v>
      </c>
      <c r="B219" s="144" t="s">
        <v>747</v>
      </c>
      <c r="C219" s="102">
        <v>7.0</v>
      </c>
      <c r="D219" s="138" t="b">
        <v>0</v>
      </c>
      <c r="E219" s="12" t="s">
        <v>535</v>
      </c>
      <c r="F219" s="59"/>
      <c r="G219" s="139"/>
      <c r="H219" s="140" t="s">
        <v>527</v>
      </c>
      <c r="I219" s="141" t="b">
        <v>0</v>
      </c>
      <c r="J219" s="59"/>
      <c r="K219" s="59"/>
      <c r="L219" s="142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>
      <c r="A220" s="125">
        <v>2037.0</v>
      </c>
      <c r="B220" s="144" t="s">
        <v>748</v>
      </c>
      <c r="C220" s="102">
        <v>8.0</v>
      </c>
      <c r="D220" s="138" t="b">
        <v>0</v>
      </c>
      <c r="E220" s="12" t="s">
        <v>535</v>
      </c>
      <c r="F220" s="59"/>
      <c r="G220" s="139"/>
      <c r="H220" s="140" t="s">
        <v>527</v>
      </c>
      <c r="I220" s="141" t="b">
        <v>0</v>
      </c>
      <c r="J220" s="59"/>
      <c r="K220" s="59"/>
      <c r="L220" s="142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>
      <c r="A221" s="125">
        <v>2037.0</v>
      </c>
      <c r="B221" s="144" t="s">
        <v>749</v>
      </c>
      <c r="C221" s="102">
        <v>9.0</v>
      </c>
      <c r="D221" s="138" t="b">
        <v>0</v>
      </c>
      <c r="E221" s="12" t="s">
        <v>535</v>
      </c>
      <c r="F221" s="59"/>
      <c r="G221" s="139"/>
      <c r="H221" s="140" t="s">
        <v>527</v>
      </c>
      <c r="I221" s="141" t="b">
        <v>0</v>
      </c>
      <c r="J221" s="59"/>
      <c r="K221" s="59"/>
      <c r="L221" s="142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>
      <c r="A222" s="125">
        <v>2037.0</v>
      </c>
      <c r="B222" s="144" t="s">
        <v>750</v>
      </c>
      <c r="C222" s="102">
        <v>10.0</v>
      </c>
      <c r="D222" s="138" t="b">
        <v>0</v>
      </c>
      <c r="E222" s="12" t="s">
        <v>535</v>
      </c>
      <c r="F222" s="59"/>
      <c r="G222" s="139"/>
      <c r="H222" s="140" t="s">
        <v>527</v>
      </c>
      <c r="I222" s="141" t="b">
        <v>0</v>
      </c>
      <c r="J222" s="59"/>
      <c r="K222" s="59"/>
      <c r="L222" s="142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>
      <c r="A223" s="125">
        <v>2037.0</v>
      </c>
      <c r="B223" s="144" t="s">
        <v>751</v>
      </c>
      <c r="C223" s="102">
        <v>11.0</v>
      </c>
      <c r="D223" s="138" t="b">
        <v>0</v>
      </c>
      <c r="E223" s="12" t="s">
        <v>535</v>
      </c>
      <c r="F223" s="59"/>
      <c r="G223" s="139"/>
      <c r="H223" s="140" t="s">
        <v>527</v>
      </c>
      <c r="I223" s="141" t="b">
        <v>0</v>
      </c>
      <c r="J223" s="59"/>
      <c r="K223" s="59"/>
      <c r="L223" s="142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>
      <c r="A224" s="125">
        <v>2037.0</v>
      </c>
      <c r="B224" s="144" t="s">
        <v>752</v>
      </c>
      <c r="C224" s="102">
        <v>12.0</v>
      </c>
      <c r="D224" s="138" t="b">
        <v>0</v>
      </c>
      <c r="E224" s="12" t="s">
        <v>535</v>
      </c>
      <c r="F224" s="59"/>
      <c r="G224" s="139"/>
      <c r="H224" s="140" t="s">
        <v>527</v>
      </c>
      <c r="I224" s="141" t="b">
        <v>0</v>
      </c>
      <c r="J224" s="59"/>
      <c r="K224" s="59"/>
      <c r="L224" s="142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>
      <c r="A225" s="125">
        <v>2037.0</v>
      </c>
      <c r="B225" s="8" t="s">
        <v>753</v>
      </c>
      <c r="C225" s="102">
        <v>13.0</v>
      </c>
      <c r="D225" s="138" t="b">
        <v>0</v>
      </c>
      <c r="E225" s="12" t="s">
        <v>543</v>
      </c>
      <c r="F225" s="59"/>
      <c r="G225" s="139"/>
      <c r="H225" s="140" t="s">
        <v>527</v>
      </c>
      <c r="I225" s="141" t="b">
        <v>0</v>
      </c>
      <c r="J225" s="59"/>
      <c r="K225" s="59"/>
      <c r="L225" s="142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>
      <c r="A226" s="125">
        <v>2037.0</v>
      </c>
      <c r="B226" s="8" t="s">
        <v>754</v>
      </c>
      <c r="C226" s="102">
        <v>14.0</v>
      </c>
      <c r="D226" s="138" t="b">
        <v>0</v>
      </c>
      <c r="E226" s="12" t="s">
        <v>543</v>
      </c>
      <c r="F226" s="59"/>
      <c r="G226" s="139"/>
      <c r="H226" s="140" t="s">
        <v>527</v>
      </c>
      <c r="I226" s="141" t="b">
        <v>0</v>
      </c>
      <c r="J226" s="59"/>
      <c r="K226" s="59"/>
      <c r="L226" s="142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>
      <c r="A227" s="125">
        <v>2037.0</v>
      </c>
      <c r="B227" s="8" t="s">
        <v>755</v>
      </c>
      <c r="C227" s="102">
        <v>15.0</v>
      </c>
      <c r="D227" s="138" t="b">
        <v>0</v>
      </c>
      <c r="E227" s="12" t="s">
        <v>543</v>
      </c>
      <c r="F227" s="59"/>
      <c r="G227" s="139"/>
      <c r="H227" s="140" t="s">
        <v>527</v>
      </c>
      <c r="I227" s="141" t="b">
        <v>0</v>
      </c>
      <c r="J227" s="59"/>
      <c r="K227" s="59"/>
      <c r="L227" s="142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>
      <c r="A228" s="101">
        <v>2037.0</v>
      </c>
      <c r="B228" s="144" t="s">
        <v>756</v>
      </c>
      <c r="C228" s="102">
        <v>16.0</v>
      </c>
      <c r="D228" s="138" t="b">
        <v>0</v>
      </c>
      <c r="E228" s="59" t="s">
        <v>543</v>
      </c>
      <c r="F228" s="59"/>
      <c r="G228" s="139"/>
      <c r="H228" s="140" t="s">
        <v>527</v>
      </c>
      <c r="I228" s="141" t="b">
        <v>0</v>
      </c>
      <c r="J228" s="59"/>
      <c r="K228" s="59"/>
      <c r="L228" s="142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>
      <c r="A229" s="101">
        <v>2037.0</v>
      </c>
      <c r="B229" s="59" t="s">
        <v>757</v>
      </c>
      <c r="C229" s="102">
        <v>17.0</v>
      </c>
      <c r="D229" s="138" t="b">
        <v>0</v>
      </c>
      <c r="E229" s="59" t="s">
        <v>543</v>
      </c>
      <c r="F229" s="59"/>
      <c r="G229" s="139"/>
      <c r="H229" s="140" t="s">
        <v>527</v>
      </c>
      <c r="I229" s="141" t="b">
        <v>0</v>
      </c>
      <c r="J229" s="59"/>
      <c r="K229" s="59"/>
      <c r="L229" s="142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>
      <c r="A230" s="101">
        <v>2038.0</v>
      </c>
      <c r="B230" s="59" t="s">
        <v>758</v>
      </c>
      <c r="C230" s="145">
        <v>1.0</v>
      </c>
      <c r="D230" s="138" t="b">
        <v>0</v>
      </c>
      <c r="E230" s="59"/>
      <c r="F230" s="59"/>
      <c r="G230" s="139"/>
      <c r="H230" s="134"/>
      <c r="I230" s="141" t="b">
        <v>0</v>
      </c>
      <c r="J230" s="121"/>
      <c r="K230" s="59"/>
      <c r="L230" s="142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>
      <c r="A231" s="101">
        <v>2039.0</v>
      </c>
      <c r="B231" s="59" t="s">
        <v>759</v>
      </c>
      <c r="C231" s="145">
        <v>1.0</v>
      </c>
      <c r="D231" s="138" t="b">
        <v>0</v>
      </c>
      <c r="E231" s="59"/>
      <c r="F231" s="59"/>
      <c r="G231" s="139"/>
      <c r="H231" s="134"/>
      <c r="I231" s="141" t="b">
        <v>0</v>
      </c>
      <c r="J231" s="121"/>
      <c r="K231" s="59"/>
      <c r="L231" s="142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>
      <c r="A232" s="101">
        <v>2040.0</v>
      </c>
      <c r="B232" s="59" t="s">
        <v>760</v>
      </c>
      <c r="C232" s="145">
        <v>1.0</v>
      </c>
      <c r="D232" s="138" t="b">
        <v>0</v>
      </c>
      <c r="E232" s="59"/>
      <c r="F232" s="59"/>
      <c r="G232" s="139"/>
      <c r="H232" s="134"/>
      <c r="I232" s="141" t="b">
        <v>0</v>
      </c>
      <c r="J232" s="121"/>
      <c r="K232" s="59"/>
      <c r="L232" s="142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>
      <c r="A233" s="146">
        <v>2041.0</v>
      </c>
      <c r="B233" s="111" t="str">
        <f>lesson_detail_outline!A101</f>
        <v>outline_2027</v>
      </c>
      <c r="C233" s="102">
        <v>1.0</v>
      </c>
      <c r="D233" s="138" t="b">
        <v>0</v>
      </c>
      <c r="E233" s="12"/>
      <c r="F233" s="59"/>
      <c r="G233" s="139"/>
      <c r="H233" s="140" t="s">
        <v>527</v>
      </c>
      <c r="I233" s="141" t="b">
        <v>0</v>
      </c>
      <c r="J233" s="59"/>
      <c r="K233" s="59"/>
      <c r="L233" s="142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>
      <c r="A234" s="146">
        <v>2041.0</v>
      </c>
      <c r="B234" s="59" t="str">
        <f>lesson_detail_learning_meaning!A36</f>
        <v>learning_meaning_2473</v>
      </c>
      <c r="C234" s="147">
        <v>2.0</v>
      </c>
      <c r="D234" s="138" t="b">
        <v>0</v>
      </c>
      <c r="E234" s="12" t="s">
        <v>530</v>
      </c>
      <c r="F234" s="59"/>
      <c r="G234" s="139"/>
      <c r="H234" s="140" t="s">
        <v>527</v>
      </c>
      <c r="I234" s="141" t="b">
        <v>0</v>
      </c>
      <c r="J234" s="59"/>
      <c r="K234" s="59"/>
      <c r="L234" s="142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>
      <c r="A235" s="146">
        <v>2041.0</v>
      </c>
      <c r="B235" s="59" t="str">
        <f>lesson_detail_learning_card!A45</f>
        <v>learning_card_5096</v>
      </c>
      <c r="C235" s="102">
        <v>3.0</v>
      </c>
      <c r="D235" s="138" t="b">
        <v>0</v>
      </c>
      <c r="E235" s="12" t="s">
        <v>530</v>
      </c>
      <c r="F235" s="59"/>
      <c r="G235" s="139"/>
      <c r="H235" s="140" t="s">
        <v>527</v>
      </c>
      <c r="I235" s="141" t="b">
        <v>0</v>
      </c>
      <c r="J235" s="59"/>
      <c r="K235" s="59"/>
      <c r="L235" s="142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>
      <c r="A236" s="146">
        <v>2041.0</v>
      </c>
      <c r="B236" s="59" t="str">
        <f>lesson_detail_learning_meaning!A37</f>
        <v>learning_meaning_2474</v>
      </c>
      <c r="C236" s="147">
        <v>4.0</v>
      </c>
      <c r="D236" s="138" t="b">
        <v>0</v>
      </c>
      <c r="E236" s="12" t="s">
        <v>530</v>
      </c>
      <c r="F236" s="59"/>
      <c r="G236" s="139"/>
      <c r="H236" s="140" t="s">
        <v>527</v>
      </c>
      <c r="I236" s="141" t="b">
        <v>0</v>
      </c>
      <c r="J236" s="59"/>
      <c r="K236" s="59"/>
      <c r="L236" s="142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>
      <c r="A237" s="146">
        <v>2041.0</v>
      </c>
      <c r="B237" s="59" t="str">
        <f>lesson_detail_learning_card!A46</f>
        <v>learning_card_5097</v>
      </c>
      <c r="C237" s="102">
        <v>5.0</v>
      </c>
      <c r="D237" s="138" t="b">
        <v>0</v>
      </c>
      <c r="E237" s="12" t="s">
        <v>530</v>
      </c>
      <c r="F237" s="59"/>
      <c r="G237" s="139"/>
      <c r="H237" s="140" t="s">
        <v>527</v>
      </c>
      <c r="I237" s="141" t="b">
        <v>0</v>
      </c>
      <c r="J237" s="59"/>
      <c r="K237" s="59"/>
      <c r="L237" s="142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>
      <c r="A238" s="146">
        <v>2041.0</v>
      </c>
      <c r="B238" s="59" t="str">
        <f>lesson_detail_learning_meaning!A38</f>
        <v>learning_meaning_2475</v>
      </c>
      <c r="C238" s="147">
        <v>6.0</v>
      </c>
      <c r="D238" s="138" t="b">
        <v>0</v>
      </c>
      <c r="E238" s="12" t="s">
        <v>530</v>
      </c>
      <c r="F238" s="59"/>
      <c r="G238" s="139"/>
      <c r="H238" s="140" t="s">
        <v>527</v>
      </c>
      <c r="I238" s="141" t="b">
        <v>0</v>
      </c>
      <c r="J238" s="59"/>
      <c r="K238" s="59"/>
      <c r="L238" s="142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>
      <c r="A239" s="146">
        <v>2041.0</v>
      </c>
      <c r="B239" s="59" t="str">
        <f>lesson_detail_learning_card!A48</f>
        <v>learning_card_5099</v>
      </c>
      <c r="C239" s="102">
        <v>7.0</v>
      </c>
      <c r="D239" s="138" t="b">
        <v>0</v>
      </c>
      <c r="E239" s="12" t="s">
        <v>530</v>
      </c>
      <c r="F239" s="59"/>
      <c r="G239" s="139"/>
      <c r="H239" s="140" t="s">
        <v>527</v>
      </c>
      <c r="I239" s="141" t="b">
        <v>0</v>
      </c>
      <c r="J239" s="59"/>
      <c r="K239" s="59"/>
      <c r="L239" s="142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>
      <c r="A240" s="146">
        <v>2041.0</v>
      </c>
      <c r="B240" s="144" t="str">
        <f>lesson_detail_flexible_phrase!A108</f>
        <v>new_flexible_phrase_97</v>
      </c>
      <c r="C240" s="147">
        <v>8.0</v>
      </c>
      <c r="D240" s="138" t="b">
        <v>0</v>
      </c>
      <c r="E240" s="12" t="s">
        <v>535</v>
      </c>
      <c r="F240" s="59"/>
      <c r="G240" s="139"/>
      <c r="H240" s="140" t="s">
        <v>527</v>
      </c>
      <c r="I240" s="141" t="b">
        <v>0</v>
      </c>
      <c r="J240" s="59"/>
      <c r="K240" s="59"/>
      <c r="L240" s="142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>
      <c r="A241" s="146">
        <v>2041.0</v>
      </c>
      <c r="B241" s="144" t="str">
        <f>lesson_detail_flexible_phrase!A109</f>
        <v>new_flexible_phrase_98</v>
      </c>
      <c r="C241" s="102">
        <v>9.0</v>
      </c>
      <c r="D241" s="138" t="b">
        <v>0</v>
      </c>
      <c r="E241" s="12" t="s">
        <v>535</v>
      </c>
      <c r="F241" s="59"/>
      <c r="G241" s="139"/>
      <c r="H241" s="140" t="s">
        <v>527</v>
      </c>
      <c r="I241" s="141" t="b">
        <v>0</v>
      </c>
      <c r="J241" s="59"/>
      <c r="K241" s="59"/>
      <c r="L241" s="142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>
      <c r="A242" s="146">
        <v>2041.0</v>
      </c>
      <c r="B242" s="144" t="str">
        <f>lesson_detail_flexible_phrase!A110</f>
        <v>new_flexible_phrase_99</v>
      </c>
      <c r="C242" s="147">
        <v>10.0</v>
      </c>
      <c r="D242" s="138" t="b">
        <v>0</v>
      </c>
      <c r="E242" s="12" t="s">
        <v>535</v>
      </c>
      <c r="F242" s="59"/>
      <c r="G242" s="139"/>
      <c r="H242" s="140" t="s">
        <v>527</v>
      </c>
      <c r="I242" s="141" t="b">
        <v>0</v>
      </c>
      <c r="J242" s="59"/>
      <c r="K242" s="59"/>
      <c r="L242" s="142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>
      <c r="A243" s="146">
        <v>2041.0</v>
      </c>
      <c r="B243" s="144" t="str">
        <f>lesson_detail_flexible_phrase!A111</f>
        <v>new_flexible_phrase_100</v>
      </c>
      <c r="C243" s="102">
        <v>11.0</v>
      </c>
      <c r="D243" s="138" t="b">
        <v>0</v>
      </c>
      <c r="E243" s="12" t="s">
        <v>535</v>
      </c>
      <c r="F243" s="59"/>
      <c r="G243" s="139"/>
      <c r="H243" s="140" t="s">
        <v>527</v>
      </c>
      <c r="I243" s="141" t="b">
        <v>0</v>
      </c>
      <c r="J243" s="59"/>
      <c r="K243" s="59"/>
      <c r="L243" s="142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>
      <c r="A244" s="146">
        <v>2041.0</v>
      </c>
      <c r="B244" s="144" t="str">
        <f>lesson_detail_flexible_phrase!A112</f>
        <v>new_flexible_phrase_101</v>
      </c>
      <c r="C244" s="147">
        <v>12.0</v>
      </c>
      <c r="D244" s="138" t="b">
        <v>0</v>
      </c>
      <c r="E244" s="12" t="s">
        <v>535</v>
      </c>
      <c r="F244" s="59"/>
      <c r="G244" s="139"/>
      <c r="H244" s="140" t="s">
        <v>527</v>
      </c>
      <c r="I244" s="141" t="b">
        <v>0</v>
      </c>
      <c r="J244" s="59"/>
      <c r="K244" s="59"/>
      <c r="L244" s="142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>
      <c r="A245" s="146">
        <v>2041.0</v>
      </c>
      <c r="B245" s="144" t="str">
        <f>lesson_detail_flexible_phrase!A113</f>
        <v>new_flexible_phrase_102</v>
      </c>
      <c r="C245" s="102">
        <v>13.0</v>
      </c>
      <c r="D245" s="138" t="b">
        <v>0</v>
      </c>
      <c r="E245" s="12" t="s">
        <v>535</v>
      </c>
      <c r="F245" s="59"/>
      <c r="G245" s="139"/>
      <c r="H245" s="140" t="s">
        <v>527</v>
      </c>
      <c r="I245" s="141" t="b">
        <v>0</v>
      </c>
      <c r="J245" s="59"/>
      <c r="K245" s="59"/>
      <c r="L245" s="142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>
      <c r="A246" s="146">
        <v>2041.0</v>
      </c>
      <c r="B246" s="144" t="str">
        <f>lesson_detail_flexible_phrase!A114</f>
        <v>new_flexible_phrase_103</v>
      </c>
      <c r="C246" s="147">
        <v>14.0</v>
      </c>
      <c r="D246" s="138" t="b">
        <v>0</v>
      </c>
      <c r="E246" s="12" t="s">
        <v>535</v>
      </c>
      <c r="F246" s="59"/>
      <c r="G246" s="139"/>
      <c r="H246" s="140" t="s">
        <v>527</v>
      </c>
      <c r="I246" s="141" t="b">
        <v>0</v>
      </c>
      <c r="J246" s="59"/>
      <c r="K246" s="59"/>
      <c r="L246" s="142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>
      <c r="A247" s="146">
        <v>2041.0</v>
      </c>
      <c r="B247" s="8" t="s">
        <v>761</v>
      </c>
      <c r="C247" s="102">
        <v>15.0</v>
      </c>
      <c r="D247" s="138" t="b">
        <v>0</v>
      </c>
      <c r="E247" s="12" t="s">
        <v>543</v>
      </c>
      <c r="F247" s="59"/>
      <c r="G247" s="139"/>
      <c r="H247" s="140" t="s">
        <v>527</v>
      </c>
      <c r="I247" s="141" t="b">
        <v>0</v>
      </c>
      <c r="J247" s="59"/>
      <c r="K247" s="59"/>
      <c r="L247" s="142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>
      <c r="A248" s="146">
        <v>2041.0</v>
      </c>
      <c r="B248" s="8" t="s">
        <v>762</v>
      </c>
      <c r="C248" s="147">
        <v>16.0</v>
      </c>
      <c r="D248" s="138" t="b">
        <v>0</v>
      </c>
      <c r="E248" s="12" t="s">
        <v>543</v>
      </c>
      <c r="F248" s="59"/>
      <c r="G248" s="139"/>
      <c r="H248" s="140" t="s">
        <v>527</v>
      </c>
      <c r="I248" s="141" t="b">
        <v>0</v>
      </c>
      <c r="J248" s="59"/>
      <c r="K248" s="59"/>
      <c r="L248" s="142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>
      <c r="A249" s="146">
        <v>2041.0</v>
      </c>
      <c r="B249" s="8" t="s">
        <v>763</v>
      </c>
      <c r="C249" s="102">
        <v>17.0</v>
      </c>
      <c r="D249" s="138" t="b">
        <v>0</v>
      </c>
      <c r="E249" s="12" t="s">
        <v>543</v>
      </c>
      <c r="F249" s="59"/>
      <c r="G249" s="139"/>
      <c r="H249" s="140" t="s">
        <v>527</v>
      </c>
      <c r="I249" s="141" t="b">
        <v>0</v>
      </c>
      <c r="J249" s="59"/>
      <c r="K249" s="59"/>
      <c r="L249" s="142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>
      <c r="A250" s="146">
        <v>2041.0</v>
      </c>
      <c r="B250" s="144" t="str">
        <f>lesson_detail_flexible_phrase!A115</f>
        <v>new_flexible_phrase_104</v>
      </c>
      <c r="C250" s="147">
        <v>18.0</v>
      </c>
      <c r="D250" s="138" t="b">
        <v>0</v>
      </c>
      <c r="E250" s="59" t="s">
        <v>543</v>
      </c>
      <c r="F250" s="59"/>
      <c r="G250" s="139"/>
      <c r="H250" s="140" t="s">
        <v>527</v>
      </c>
      <c r="I250" s="141" t="b">
        <v>0</v>
      </c>
      <c r="J250" s="59"/>
      <c r="K250" s="59"/>
      <c r="L250" s="142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>
      <c r="A251" s="146">
        <v>2041.0</v>
      </c>
      <c r="B251" s="59" t="str">
        <f>lesson_detail_learning_card!A47</f>
        <v>learning_card_5098</v>
      </c>
      <c r="C251" s="102">
        <v>19.0</v>
      </c>
      <c r="D251" s="138" t="b">
        <v>0</v>
      </c>
      <c r="E251" s="59" t="s">
        <v>543</v>
      </c>
      <c r="F251" s="59"/>
      <c r="G251" s="139"/>
      <c r="H251" s="140" t="s">
        <v>527</v>
      </c>
      <c r="I251" s="141" t="b">
        <v>0</v>
      </c>
      <c r="J251" s="59"/>
      <c r="K251" s="59"/>
      <c r="L251" s="142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>
      <c r="A252" s="146">
        <v>2042.0</v>
      </c>
      <c r="B252" s="111" t="str">
        <f>lesson_detail_outline!A108</f>
        <v>outline_2028</v>
      </c>
      <c r="C252" s="102">
        <v>1.0</v>
      </c>
      <c r="D252" s="138" t="b">
        <v>0</v>
      </c>
      <c r="E252" s="12"/>
      <c r="F252" s="59"/>
      <c r="G252" s="139"/>
      <c r="H252" s="140" t="s">
        <v>527</v>
      </c>
      <c r="I252" s="141" t="b">
        <v>0</v>
      </c>
      <c r="J252" s="59"/>
      <c r="K252" s="59"/>
      <c r="L252" s="142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>
      <c r="A253" s="146">
        <v>2042.0</v>
      </c>
      <c r="B253" s="59" t="str">
        <f>lesson_detail_learning_meaning!A39</f>
        <v>learning_meaning_2476</v>
      </c>
      <c r="C253" s="102">
        <v>2.0</v>
      </c>
      <c r="D253" s="138" t="b">
        <v>0</v>
      </c>
      <c r="E253" s="12" t="s">
        <v>530</v>
      </c>
      <c r="F253" s="59"/>
      <c r="G253" s="139"/>
      <c r="H253" s="140" t="s">
        <v>527</v>
      </c>
      <c r="I253" s="141" t="b">
        <v>0</v>
      </c>
      <c r="J253" s="59"/>
      <c r="K253" s="59"/>
      <c r="L253" s="142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>
      <c r="A254" s="146">
        <v>2042.0</v>
      </c>
      <c r="B254" s="59" t="str">
        <f>lesson_detail_learning_card!A49</f>
        <v>learning_card_5100</v>
      </c>
      <c r="C254" s="102">
        <v>3.0</v>
      </c>
      <c r="D254" s="138" t="b">
        <v>0</v>
      </c>
      <c r="E254" s="12" t="s">
        <v>530</v>
      </c>
      <c r="F254" s="59"/>
      <c r="G254" s="139"/>
      <c r="H254" s="140" t="s">
        <v>527</v>
      </c>
      <c r="I254" s="141" t="b">
        <v>0</v>
      </c>
      <c r="J254" s="59"/>
      <c r="K254" s="59"/>
      <c r="L254" s="142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>
      <c r="A255" s="146">
        <v>2042.0</v>
      </c>
      <c r="B255" s="59" t="str">
        <f>lesson_detail_learning_meaning!A40</f>
        <v>learning_meaning_2477</v>
      </c>
      <c r="C255" s="147">
        <v>4.0</v>
      </c>
      <c r="D255" s="138" t="b">
        <v>0</v>
      </c>
      <c r="E255" s="12" t="s">
        <v>530</v>
      </c>
      <c r="F255" s="59"/>
      <c r="G255" s="139"/>
      <c r="H255" s="140" t="s">
        <v>527</v>
      </c>
      <c r="I255" s="141" t="b">
        <v>0</v>
      </c>
      <c r="J255" s="59"/>
      <c r="K255" s="59"/>
      <c r="L255" s="142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>
      <c r="A256" s="146">
        <v>2042.0</v>
      </c>
      <c r="B256" s="59" t="str">
        <f>lesson_detail_learning_card!A50</f>
        <v>learning_card_5101</v>
      </c>
      <c r="C256" s="147">
        <v>5.0</v>
      </c>
      <c r="D256" s="138" t="b">
        <v>0</v>
      </c>
      <c r="E256" s="12" t="s">
        <v>530</v>
      </c>
      <c r="F256" s="59"/>
      <c r="G256" s="139"/>
      <c r="H256" s="140" t="s">
        <v>527</v>
      </c>
      <c r="I256" s="141" t="b">
        <v>0</v>
      </c>
      <c r="J256" s="59"/>
      <c r="K256" s="59"/>
      <c r="L256" s="142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>
      <c r="A257" s="146">
        <v>2042.0</v>
      </c>
      <c r="B257" s="59" t="str">
        <f>lesson_detail_learning_meaning!A41</f>
        <v>learning_meaning_2478</v>
      </c>
      <c r="C257" s="147">
        <v>6.0</v>
      </c>
      <c r="D257" s="138" t="b">
        <v>0</v>
      </c>
      <c r="E257" s="12" t="s">
        <v>530</v>
      </c>
      <c r="F257" s="59"/>
      <c r="G257" s="139"/>
      <c r="H257" s="140" t="s">
        <v>527</v>
      </c>
      <c r="I257" s="141" t="b">
        <v>0</v>
      </c>
      <c r="J257" s="59"/>
      <c r="K257" s="59"/>
      <c r="L257" s="142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>
      <c r="A258" s="146">
        <v>2042.0</v>
      </c>
      <c r="B258" s="59" t="str">
        <f>lesson_detail_learning_card!A51</f>
        <v>learning_card_5102</v>
      </c>
      <c r="C258" s="147">
        <v>7.0</v>
      </c>
      <c r="D258" s="138" t="b">
        <v>0</v>
      </c>
      <c r="E258" s="12" t="s">
        <v>530</v>
      </c>
      <c r="F258" s="59"/>
      <c r="G258" s="139"/>
      <c r="H258" s="140" t="s">
        <v>527</v>
      </c>
      <c r="I258" s="141" t="b">
        <v>0</v>
      </c>
      <c r="J258" s="59"/>
      <c r="K258" s="59"/>
      <c r="L258" s="142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>
      <c r="A259" s="146">
        <v>2042.0</v>
      </c>
      <c r="B259" s="144" t="str">
        <f>lesson_detail_flexible_phrase!A116</f>
        <v>new_flexible_phrase_105</v>
      </c>
      <c r="C259" s="147">
        <v>8.0</v>
      </c>
      <c r="D259" s="138" t="b">
        <v>0</v>
      </c>
      <c r="E259" s="12" t="s">
        <v>535</v>
      </c>
      <c r="F259" s="59"/>
      <c r="G259" s="139"/>
      <c r="H259" s="140" t="s">
        <v>527</v>
      </c>
      <c r="I259" s="141" t="b">
        <v>0</v>
      </c>
      <c r="J259" s="59"/>
      <c r="K259" s="59"/>
      <c r="L259" s="142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>
      <c r="A260" s="146">
        <v>2042.0</v>
      </c>
      <c r="B260" s="144" t="str">
        <f>lesson_detail_flexible_phrase!A117</f>
        <v>new_flexible_phrase_106</v>
      </c>
      <c r="C260" s="147">
        <v>9.0</v>
      </c>
      <c r="D260" s="138" t="b">
        <v>0</v>
      </c>
      <c r="E260" s="12" t="s">
        <v>535</v>
      </c>
      <c r="F260" s="59"/>
      <c r="G260" s="139"/>
      <c r="H260" s="140" t="s">
        <v>527</v>
      </c>
      <c r="I260" s="141" t="b">
        <v>0</v>
      </c>
      <c r="J260" s="59"/>
      <c r="K260" s="59"/>
      <c r="L260" s="142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>
      <c r="A261" s="146">
        <v>2042.0</v>
      </c>
      <c r="B261" s="144" t="str">
        <f>lesson_detail_flexible_phrase!A118</f>
        <v>new_flexible_phrase_107</v>
      </c>
      <c r="C261" s="147">
        <v>10.0</v>
      </c>
      <c r="D261" s="138" t="b">
        <v>0</v>
      </c>
      <c r="E261" s="12" t="s">
        <v>535</v>
      </c>
      <c r="F261" s="59"/>
      <c r="G261" s="139"/>
      <c r="H261" s="140" t="s">
        <v>527</v>
      </c>
      <c r="I261" s="141" t="b">
        <v>0</v>
      </c>
      <c r="J261" s="59"/>
      <c r="K261" s="59"/>
      <c r="L261" s="142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>
      <c r="A262" s="146">
        <v>2042.0</v>
      </c>
      <c r="B262" s="144" t="str">
        <f>lesson_detail_flexible_phrase!A119</f>
        <v>new_flexible_phrase_108</v>
      </c>
      <c r="C262" s="147">
        <v>11.0</v>
      </c>
      <c r="D262" s="138" t="b">
        <v>0</v>
      </c>
      <c r="E262" s="12" t="s">
        <v>535</v>
      </c>
      <c r="F262" s="59"/>
      <c r="G262" s="139"/>
      <c r="H262" s="140" t="s">
        <v>527</v>
      </c>
      <c r="I262" s="141" t="b">
        <v>0</v>
      </c>
      <c r="J262" s="59"/>
      <c r="K262" s="59"/>
      <c r="L262" s="142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>
      <c r="A263" s="146">
        <v>2042.0</v>
      </c>
      <c r="B263" s="144" t="str">
        <f>lesson_detail_flexible_phrase!A120</f>
        <v>new_flexible_phrase_109</v>
      </c>
      <c r="C263" s="147">
        <v>12.0</v>
      </c>
      <c r="D263" s="138" t="b">
        <v>0</v>
      </c>
      <c r="E263" s="12" t="s">
        <v>535</v>
      </c>
      <c r="F263" s="59"/>
      <c r="G263" s="139"/>
      <c r="H263" s="140" t="s">
        <v>527</v>
      </c>
      <c r="I263" s="141" t="b">
        <v>0</v>
      </c>
      <c r="J263" s="59"/>
      <c r="K263" s="59"/>
      <c r="L263" s="142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>
      <c r="A264" s="146">
        <v>2042.0</v>
      </c>
      <c r="B264" s="144" t="str">
        <f>lesson_detail_flexible_phrase!A121</f>
        <v>new_flexible_phrase_110</v>
      </c>
      <c r="C264" s="147">
        <v>13.0</v>
      </c>
      <c r="D264" s="138" t="b">
        <v>0</v>
      </c>
      <c r="E264" s="12" t="s">
        <v>535</v>
      </c>
      <c r="F264" s="59"/>
      <c r="G264" s="139"/>
      <c r="H264" s="140" t="s">
        <v>527</v>
      </c>
      <c r="I264" s="141" t="b">
        <v>0</v>
      </c>
      <c r="J264" s="59"/>
      <c r="K264" s="59"/>
      <c r="L264" s="142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>
      <c r="A265" s="146">
        <v>2042.0</v>
      </c>
      <c r="B265" s="144" t="str">
        <f>lesson_detail_flexible_phrase!A122</f>
        <v>new_flexible_phrase_111</v>
      </c>
      <c r="C265" s="147">
        <v>14.0</v>
      </c>
      <c r="D265" s="138" t="b">
        <v>0</v>
      </c>
      <c r="E265" s="12" t="s">
        <v>535</v>
      </c>
      <c r="F265" s="59"/>
      <c r="G265" s="139"/>
      <c r="H265" s="140" t="s">
        <v>527</v>
      </c>
      <c r="I265" s="141" t="b">
        <v>0</v>
      </c>
      <c r="J265" s="59"/>
      <c r="K265" s="59"/>
      <c r="L265" s="142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>
      <c r="A266" s="146">
        <v>2042.0</v>
      </c>
      <c r="B266" s="8" t="s">
        <v>764</v>
      </c>
      <c r="C266" s="147">
        <v>15.0</v>
      </c>
      <c r="D266" s="138" t="b">
        <v>0</v>
      </c>
      <c r="E266" s="12" t="s">
        <v>543</v>
      </c>
      <c r="F266" s="59"/>
      <c r="G266" s="139"/>
      <c r="H266" s="140" t="s">
        <v>527</v>
      </c>
      <c r="I266" s="141" t="b">
        <v>0</v>
      </c>
      <c r="J266" s="59"/>
      <c r="K266" s="59"/>
      <c r="L266" s="142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>
      <c r="A267" s="146">
        <v>2042.0</v>
      </c>
      <c r="B267" s="8" t="s">
        <v>765</v>
      </c>
      <c r="C267" s="147">
        <v>16.0</v>
      </c>
      <c r="D267" s="138" t="b">
        <v>0</v>
      </c>
      <c r="E267" s="12" t="s">
        <v>543</v>
      </c>
      <c r="F267" s="59"/>
      <c r="G267" s="139"/>
      <c r="H267" s="140" t="s">
        <v>527</v>
      </c>
      <c r="I267" s="141" t="b">
        <v>0</v>
      </c>
      <c r="J267" s="59"/>
      <c r="K267" s="59"/>
      <c r="L267" s="142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>
      <c r="A268" s="146">
        <v>2042.0</v>
      </c>
      <c r="B268" s="8" t="s">
        <v>766</v>
      </c>
      <c r="C268" s="147">
        <v>17.0</v>
      </c>
      <c r="D268" s="138" t="b">
        <v>0</v>
      </c>
      <c r="E268" s="12" t="s">
        <v>543</v>
      </c>
      <c r="F268" s="59"/>
      <c r="G268" s="139"/>
      <c r="H268" s="140" t="s">
        <v>527</v>
      </c>
      <c r="I268" s="141" t="b">
        <v>0</v>
      </c>
      <c r="J268" s="59"/>
      <c r="K268" s="59"/>
      <c r="L268" s="142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>
      <c r="A269" s="146">
        <v>2042.0</v>
      </c>
      <c r="B269" s="144" t="str">
        <f>lesson_detail_flexible_phrase!A123</f>
        <v>new_flexible_phrase_112</v>
      </c>
      <c r="C269" s="147">
        <v>18.0</v>
      </c>
      <c r="D269" s="138" t="b">
        <v>0</v>
      </c>
      <c r="E269" s="59" t="s">
        <v>543</v>
      </c>
      <c r="F269" s="59"/>
      <c r="G269" s="139"/>
      <c r="H269" s="140" t="s">
        <v>527</v>
      </c>
      <c r="I269" s="141" t="b">
        <v>0</v>
      </c>
      <c r="J269" s="59"/>
      <c r="K269" s="59"/>
      <c r="L269" s="142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>
      <c r="A270" s="146">
        <v>2042.0</v>
      </c>
      <c r="B270" s="59" t="str">
        <f>lesson_detail_learning_card!A52</f>
        <v>learning_card_5103</v>
      </c>
      <c r="C270" s="147">
        <v>19.0</v>
      </c>
      <c r="D270" s="138" t="b">
        <v>0</v>
      </c>
      <c r="E270" s="59" t="s">
        <v>543</v>
      </c>
      <c r="F270" s="59"/>
      <c r="G270" s="139"/>
      <c r="H270" s="140" t="s">
        <v>527</v>
      </c>
      <c r="I270" s="141" t="b">
        <v>0</v>
      </c>
      <c r="J270" s="59"/>
      <c r="K270" s="59"/>
      <c r="L270" s="142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>
      <c r="A271" s="146">
        <v>2043.0</v>
      </c>
      <c r="B271" s="111" t="str">
        <f>lesson_detail_outline!A115</f>
        <v>outline_2029</v>
      </c>
      <c r="C271" s="102">
        <v>1.0</v>
      </c>
      <c r="D271" s="138" t="b">
        <v>0</v>
      </c>
      <c r="E271" s="12"/>
      <c r="F271" s="59"/>
      <c r="G271" s="139"/>
      <c r="H271" s="140" t="s">
        <v>527</v>
      </c>
      <c r="I271" s="141" t="b">
        <v>0</v>
      </c>
      <c r="J271" s="59"/>
      <c r="K271" s="59"/>
      <c r="L271" s="142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>
      <c r="A272" s="146">
        <v>2043.0</v>
      </c>
      <c r="B272" s="59" t="str">
        <f>lesson_detail_learning_meaning!A42</f>
        <v>learning_meaning_2479</v>
      </c>
      <c r="C272" s="102">
        <v>2.0</v>
      </c>
      <c r="D272" s="138" t="b">
        <v>0</v>
      </c>
      <c r="E272" s="12" t="s">
        <v>530</v>
      </c>
      <c r="F272" s="59"/>
      <c r="G272" s="139"/>
      <c r="H272" s="140" t="s">
        <v>527</v>
      </c>
      <c r="I272" s="141" t="b">
        <v>0</v>
      </c>
      <c r="J272" s="59"/>
      <c r="K272" s="59"/>
      <c r="L272" s="142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>
      <c r="A273" s="146">
        <v>2043.0</v>
      </c>
      <c r="B273" s="59" t="str">
        <f>lesson_detail_learning_card!A53</f>
        <v>learning_card_5104</v>
      </c>
      <c r="C273" s="102">
        <v>3.0</v>
      </c>
      <c r="D273" s="138" t="b">
        <v>0</v>
      </c>
      <c r="E273" s="12" t="s">
        <v>530</v>
      </c>
      <c r="F273" s="59"/>
      <c r="G273" s="139"/>
      <c r="H273" s="140" t="s">
        <v>527</v>
      </c>
      <c r="I273" s="141" t="b">
        <v>0</v>
      </c>
      <c r="J273" s="59"/>
      <c r="K273" s="59"/>
      <c r="L273" s="142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>
      <c r="A274" s="146">
        <v>2043.0</v>
      </c>
      <c r="B274" s="59" t="str">
        <f>lesson_detail_learning_meaning!A43</f>
        <v>learning_meaning_2480</v>
      </c>
      <c r="C274" s="147">
        <v>4.0</v>
      </c>
      <c r="D274" s="138" t="b">
        <v>0</v>
      </c>
      <c r="E274" s="12" t="s">
        <v>530</v>
      </c>
      <c r="F274" s="59"/>
      <c r="G274" s="139"/>
      <c r="H274" s="140" t="s">
        <v>527</v>
      </c>
      <c r="I274" s="141" t="b">
        <v>0</v>
      </c>
      <c r="J274" s="59"/>
      <c r="K274" s="59"/>
      <c r="L274" s="142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>
      <c r="A275" s="146">
        <v>2043.0</v>
      </c>
      <c r="B275" s="59" t="str">
        <f>lesson_detail_learning_card!A54</f>
        <v>learning_card_5105</v>
      </c>
      <c r="C275" s="147">
        <v>5.0</v>
      </c>
      <c r="D275" s="138" t="b">
        <v>0</v>
      </c>
      <c r="E275" s="12" t="s">
        <v>530</v>
      </c>
      <c r="F275" s="59"/>
      <c r="G275" s="139"/>
      <c r="H275" s="140" t="s">
        <v>527</v>
      </c>
      <c r="I275" s="141" t="b">
        <v>0</v>
      </c>
      <c r="J275" s="59"/>
      <c r="K275" s="59"/>
      <c r="L275" s="142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>
      <c r="A276" s="146">
        <v>2043.0</v>
      </c>
      <c r="B276" s="59" t="str">
        <f>lesson_detail_learning_meaning!A44</f>
        <v>learning_meaning_2481</v>
      </c>
      <c r="C276" s="147">
        <v>6.0</v>
      </c>
      <c r="D276" s="138" t="b">
        <v>0</v>
      </c>
      <c r="E276" s="12" t="s">
        <v>530</v>
      </c>
      <c r="F276" s="59"/>
      <c r="G276" s="139"/>
      <c r="H276" s="140" t="s">
        <v>527</v>
      </c>
      <c r="I276" s="141" t="b">
        <v>0</v>
      </c>
      <c r="J276" s="59"/>
      <c r="K276" s="59"/>
      <c r="L276" s="142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>
      <c r="A277" s="146">
        <v>2043.0</v>
      </c>
      <c r="B277" s="59" t="str">
        <f>lesson_detail_learning_card!A55</f>
        <v>learning_card_5106</v>
      </c>
      <c r="C277" s="147">
        <v>7.0</v>
      </c>
      <c r="D277" s="138" t="b">
        <v>0</v>
      </c>
      <c r="E277" s="12" t="s">
        <v>530</v>
      </c>
      <c r="F277" s="59"/>
      <c r="G277" s="139"/>
      <c r="H277" s="140" t="s">
        <v>527</v>
      </c>
      <c r="I277" s="141" t="b">
        <v>0</v>
      </c>
      <c r="J277" s="59"/>
      <c r="K277" s="59"/>
      <c r="L277" s="142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>
      <c r="A278" s="146">
        <v>2043.0</v>
      </c>
      <c r="B278" s="144" t="str">
        <f>lesson_detail_flexible_phrase!A124</f>
        <v>new_flexible_phrase_113</v>
      </c>
      <c r="C278" s="147">
        <v>8.0</v>
      </c>
      <c r="D278" s="138" t="b">
        <v>0</v>
      </c>
      <c r="E278" s="12" t="s">
        <v>535</v>
      </c>
      <c r="F278" s="59"/>
      <c r="G278" s="139"/>
      <c r="H278" s="140" t="s">
        <v>527</v>
      </c>
      <c r="I278" s="141" t="b">
        <v>0</v>
      </c>
      <c r="J278" s="59"/>
      <c r="K278" s="59"/>
      <c r="L278" s="142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>
      <c r="A279" s="146">
        <v>2043.0</v>
      </c>
      <c r="B279" s="144" t="str">
        <f>lesson_detail_flexible_phrase!A125</f>
        <v>new_flexible_phrase_114</v>
      </c>
      <c r="C279" s="147">
        <v>9.0</v>
      </c>
      <c r="D279" s="138" t="b">
        <v>0</v>
      </c>
      <c r="E279" s="12" t="s">
        <v>535</v>
      </c>
      <c r="F279" s="59"/>
      <c r="G279" s="139"/>
      <c r="H279" s="140" t="s">
        <v>527</v>
      </c>
      <c r="I279" s="141" t="b">
        <v>0</v>
      </c>
      <c r="J279" s="59"/>
      <c r="K279" s="59"/>
      <c r="L279" s="142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>
      <c r="A280" s="146">
        <v>2043.0</v>
      </c>
      <c r="B280" s="144" t="str">
        <f>lesson_detail_flexible_phrase!A126</f>
        <v>new_flexible_phrase_115</v>
      </c>
      <c r="C280" s="147">
        <v>10.0</v>
      </c>
      <c r="D280" s="138" t="b">
        <v>0</v>
      </c>
      <c r="E280" s="12" t="s">
        <v>535</v>
      </c>
      <c r="F280" s="59"/>
      <c r="G280" s="139"/>
      <c r="H280" s="140" t="s">
        <v>527</v>
      </c>
      <c r="I280" s="141" t="b">
        <v>0</v>
      </c>
      <c r="J280" s="59"/>
      <c r="K280" s="59"/>
      <c r="L280" s="142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>
      <c r="A281" s="146">
        <v>2043.0</v>
      </c>
      <c r="B281" s="144" t="str">
        <f>lesson_detail_flexible_phrase!A127</f>
        <v>new_flexible_phrase_116</v>
      </c>
      <c r="C281" s="147">
        <v>11.0</v>
      </c>
      <c r="D281" s="138" t="b">
        <v>0</v>
      </c>
      <c r="E281" s="12" t="s">
        <v>535</v>
      </c>
      <c r="F281" s="59"/>
      <c r="G281" s="139"/>
      <c r="H281" s="140" t="s">
        <v>527</v>
      </c>
      <c r="I281" s="141" t="b">
        <v>0</v>
      </c>
      <c r="J281" s="59"/>
      <c r="K281" s="59"/>
      <c r="L281" s="142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>
      <c r="A282" s="146">
        <v>2043.0</v>
      </c>
      <c r="B282" s="144" t="str">
        <f>lesson_detail_flexible_phrase!A128</f>
        <v>new_flexible_phrase_117</v>
      </c>
      <c r="C282" s="147">
        <v>12.0</v>
      </c>
      <c r="D282" s="138" t="b">
        <v>0</v>
      </c>
      <c r="E282" s="12" t="s">
        <v>535</v>
      </c>
      <c r="F282" s="59"/>
      <c r="G282" s="139"/>
      <c r="H282" s="140" t="s">
        <v>527</v>
      </c>
      <c r="I282" s="141" t="b">
        <v>0</v>
      </c>
      <c r="J282" s="59"/>
      <c r="K282" s="59"/>
      <c r="L282" s="142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>
      <c r="A283" s="146">
        <v>2043.0</v>
      </c>
      <c r="B283" s="144" t="str">
        <f>lesson_detail_flexible_phrase!A129</f>
        <v>new_flexible_phrase_118</v>
      </c>
      <c r="C283" s="147">
        <v>13.0</v>
      </c>
      <c r="D283" s="138" t="b">
        <v>0</v>
      </c>
      <c r="E283" s="12" t="s">
        <v>535</v>
      </c>
      <c r="F283" s="59"/>
      <c r="G283" s="139"/>
      <c r="H283" s="140" t="s">
        <v>527</v>
      </c>
      <c r="I283" s="141" t="b">
        <v>0</v>
      </c>
      <c r="J283" s="59"/>
      <c r="K283" s="59"/>
      <c r="L283" s="142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>
      <c r="A284" s="146">
        <v>2043.0</v>
      </c>
      <c r="B284" s="144" t="str">
        <f>lesson_detail_flexible_phrase!A130</f>
        <v>new_flexible_phrase_119</v>
      </c>
      <c r="C284" s="147">
        <v>14.0</v>
      </c>
      <c r="D284" s="138" t="b">
        <v>0</v>
      </c>
      <c r="E284" s="12" t="s">
        <v>535</v>
      </c>
      <c r="F284" s="59"/>
      <c r="G284" s="139"/>
      <c r="H284" s="140" t="s">
        <v>527</v>
      </c>
      <c r="I284" s="141" t="b">
        <v>0</v>
      </c>
      <c r="J284" s="59"/>
      <c r="K284" s="59"/>
      <c r="L284" s="142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>
      <c r="A285" s="146">
        <v>2043.0</v>
      </c>
      <c r="B285" s="8" t="s">
        <v>767</v>
      </c>
      <c r="C285" s="147">
        <v>15.0</v>
      </c>
      <c r="D285" s="138" t="b">
        <v>0</v>
      </c>
      <c r="E285" s="12" t="s">
        <v>543</v>
      </c>
      <c r="F285" s="59"/>
      <c r="G285" s="139"/>
      <c r="H285" s="140" t="s">
        <v>527</v>
      </c>
      <c r="I285" s="141" t="b">
        <v>0</v>
      </c>
      <c r="J285" s="59"/>
      <c r="K285" s="59"/>
      <c r="L285" s="142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>
      <c r="A286" s="146">
        <v>2043.0</v>
      </c>
      <c r="B286" s="8" t="s">
        <v>768</v>
      </c>
      <c r="C286" s="147">
        <v>16.0</v>
      </c>
      <c r="D286" s="138" t="b">
        <v>0</v>
      </c>
      <c r="E286" s="12" t="s">
        <v>543</v>
      </c>
      <c r="F286" s="59"/>
      <c r="G286" s="139"/>
      <c r="H286" s="140" t="s">
        <v>527</v>
      </c>
      <c r="I286" s="141" t="b">
        <v>0</v>
      </c>
      <c r="J286" s="59"/>
      <c r="K286" s="59"/>
      <c r="L286" s="142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>
      <c r="A287" s="146">
        <v>2043.0</v>
      </c>
      <c r="B287" s="8" t="s">
        <v>769</v>
      </c>
      <c r="C287" s="147">
        <v>17.0</v>
      </c>
      <c r="D287" s="138" t="b">
        <v>0</v>
      </c>
      <c r="E287" s="12" t="s">
        <v>543</v>
      </c>
      <c r="F287" s="59"/>
      <c r="G287" s="139"/>
      <c r="H287" s="140" t="s">
        <v>527</v>
      </c>
      <c r="I287" s="141" t="b">
        <v>0</v>
      </c>
      <c r="J287" s="59"/>
      <c r="K287" s="59"/>
      <c r="L287" s="142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>
      <c r="A288" s="146">
        <v>2043.0</v>
      </c>
      <c r="B288" s="144" t="str">
        <f>lesson_detail_flexible_phrase!A131</f>
        <v>new_flexible_phrase_120</v>
      </c>
      <c r="C288" s="147">
        <v>18.0</v>
      </c>
      <c r="D288" s="138" t="b">
        <v>0</v>
      </c>
      <c r="E288" s="59" t="s">
        <v>543</v>
      </c>
      <c r="F288" s="59"/>
      <c r="G288" s="139"/>
      <c r="H288" s="140" t="s">
        <v>527</v>
      </c>
      <c r="I288" s="141" t="b">
        <v>0</v>
      </c>
      <c r="J288" s="59"/>
      <c r="K288" s="59"/>
      <c r="L288" s="142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>
      <c r="A289" s="146">
        <v>2043.0</v>
      </c>
      <c r="B289" s="59" t="str">
        <f>lesson_detail_learning_card!A56</f>
        <v>learning_card_5107</v>
      </c>
      <c r="C289" s="147">
        <v>19.0</v>
      </c>
      <c r="D289" s="138" t="b">
        <v>0</v>
      </c>
      <c r="E289" s="59" t="s">
        <v>543</v>
      </c>
      <c r="F289" s="59"/>
      <c r="G289" s="139"/>
      <c r="H289" s="140" t="s">
        <v>527</v>
      </c>
      <c r="I289" s="141" t="b">
        <v>0</v>
      </c>
      <c r="J289" s="59"/>
      <c r="K289" s="59"/>
      <c r="L289" s="142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>
      <c r="A290" s="146">
        <v>2044.0</v>
      </c>
      <c r="B290" s="111" t="str">
        <f>lesson_detail_outline!A122</f>
        <v>outline_2030</v>
      </c>
      <c r="C290" s="102">
        <v>1.0</v>
      </c>
      <c r="D290" s="138" t="b">
        <v>0</v>
      </c>
      <c r="E290" s="12"/>
      <c r="F290" s="59"/>
      <c r="G290" s="139"/>
      <c r="H290" s="140" t="s">
        <v>527</v>
      </c>
      <c r="I290" s="141" t="b">
        <v>0</v>
      </c>
      <c r="J290" s="59"/>
      <c r="K290" s="59"/>
      <c r="L290" s="142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>
      <c r="A291" s="146">
        <v>2044.0</v>
      </c>
      <c r="B291" s="59" t="str">
        <f>lesson_detail_learning_meaning!A45</f>
        <v>learning_meaning_2482</v>
      </c>
      <c r="C291" s="102">
        <v>2.0</v>
      </c>
      <c r="D291" s="138" t="b">
        <v>0</v>
      </c>
      <c r="E291" s="12" t="s">
        <v>530</v>
      </c>
      <c r="F291" s="59"/>
      <c r="G291" s="139"/>
      <c r="H291" s="140" t="s">
        <v>527</v>
      </c>
      <c r="I291" s="141" t="b">
        <v>0</v>
      </c>
      <c r="J291" s="59"/>
      <c r="K291" s="59"/>
      <c r="L291" s="142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>
      <c r="A292" s="146">
        <v>2044.0</v>
      </c>
      <c r="B292" s="59" t="str">
        <f>lesson_detail_learning_card!A57</f>
        <v>learning_card_5108</v>
      </c>
      <c r="C292" s="102">
        <v>3.0</v>
      </c>
      <c r="D292" s="138" t="b">
        <v>0</v>
      </c>
      <c r="E292" s="12" t="s">
        <v>530</v>
      </c>
      <c r="F292" s="59"/>
      <c r="G292" s="139"/>
      <c r="H292" s="140" t="s">
        <v>527</v>
      </c>
      <c r="I292" s="141" t="b">
        <v>0</v>
      </c>
      <c r="J292" s="59"/>
      <c r="K292" s="59"/>
      <c r="L292" s="142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>
      <c r="A293" s="146">
        <v>2044.0</v>
      </c>
      <c r="B293" s="59" t="str">
        <f>lesson_detail_learning_meaning!A46</f>
        <v>learning_meaning_2483</v>
      </c>
      <c r="C293" s="147">
        <v>4.0</v>
      </c>
      <c r="D293" s="138" t="b">
        <v>0</v>
      </c>
      <c r="E293" s="12" t="s">
        <v>530</v>
      </c>
      <c r="F293" s="59"/>
      <c r="G293" s="139"/>
      <c r="H293" s="140" t="s">
        <v>527</v>
      </c>
      <c r="I293" s="141" t="b">
        <v>0</v>
      </c>
      <c r="J293" s="59"/>
      <c r="K293" s="59"/>
      <c r="L293" s="142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>
      <c r="A294" s="146">
        <v>2044.0</v>
      </c>
      <c r="B294" s="59" t="str">
        <f>lesson_detail_learning_card!A59</f>
        <v>learning_card_5110</v>
      </c>
      <c r="C294" s="147">
        <v>5.0</v>
      </c>
      <c r="D294" s="138" t="b">
        <v>0</v>
      </c>
      <c r="E294" s="12" t="s">
        <v>530</v>
      </c>
      <c r="F294" s="59"/>
      <c r="G294" s="139"/>
      <c r="H294" s="140" t="s">
        <v>527</v>
      </c>
      <c r="I294" s="141" t="b">
        <v>0</v>
      </c>
      <c r="J294" s="59"/>
      <c r="K294" s="59"/>
      <c r="L294" s="142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>
      <c r="A295" s="146">
        <v>2044.0</v>
      </c>
      <c r="B295" s="59" t="str">
        <f>lesson_detail_learning_meaning!A47</f>
        <v>learning_meaning_2484</v>
      </c>
      <c r="C295" s="147">
        <v>6.0</v>
      </c>
      <c r="D295" s="138" t="b">
        <v>0</v>
      </c>
      <c r="E295" s="12" t="s">
        <v>530</v>
      </c>
      <c r="F295" s="59"/>
      <c r="G295" s="139"/>
      <c r="H295" s="140" t="s">
        <v>527</v>
      </c>
      <c r="I295" s="141" t="b">
        <v>0</v>
      </c>
      <c r="J295" s="59"/>
      <c r="K295" s="59"/>
      <c r="L295" s="142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>
      <c r="A296" s="146">
        <v>2044.0</v>
      </c>
      <c r="B296" s="59" t="str">
        <f>lesson_detail_learning_card!A60</f>
        <v>learning_card_5111</v>
      </c>
      <c r="C296" s="147">
        <v>7.0</v>
      </c>
      <c r="D296" s="138" t="b">
        <v>0</v>
      </c>
      <c r="E296" s="12" t="s">
        <v>530</v>
      </c>
      <c r="F296" s="59"/>
      <c r="G296" s="139"/>
      <c r="H296" s="140" t="s">
        <v>527</v>
      </c>
      <c r="I296" s="141" t="b">
        <v>0</v>
      </c>
      <c r="J296" s="59"/>
      <c r="K296" s="59"/>
      <c r="L296" s="142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>
      <c r="A297" s="146">
        <v>2044.0</v>
      </c>
      <c r="B297" s="144" t="str">
        <f>lesson_detail_flexible_phrase!A132</f>
        <v>new_flexible_phrase_121</v>
      </c>
      <c r="C297" s="147">
        <v>8.0</v>
      </c>
      <c r="D297" s="138" t="b">
        <v>0</v>
      </c>
      <c r="E297" s="12" t="s">
        <v>535</v>
      </c>
      <c r="F297" s="59"/>
      <c r="G297" s="139"/>
      <c r="H297" s="140" t="s">
        <v>527</v>
      </c>
      <c r="I297" s="141" t="b">
        <v>0</v>
      </c>
      <c r="J297" s="59"/>
      <c r="K297" s="59"/>
      <c r="L297" s="142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>
      <c r="A298" s="146">
        <v>2044.0</v>
      </c>
      <c r="B298" s="144" t="str">
        <f>lesson_detail_flexible_phrase!A133</f>
        <v>new_flexible_phrase_122</v>
      </c>
      <c r="C298" s="147">
        <v>9.0</v>
      </c>
      <c r="D298" s="138" t="b">
        <v>0</v>
      </c>
      <c r="E298" s="12" t="s">
        <v>535</v>
      </c>
      <c r="F298" s="59"/>
      <c r="G298" s="139"/>
      <c r="H298" s="140" t="s">
        <v>527</v>
      </c>
      <c r="I298" s="141" t="b">
        <v>0</v>
      </c>
      <c r="J298" s="59"/>
      <c r="K298" s="59"/>
      <c r="L298" s="142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>
      <c r="A299" s="146">
        <v>2044.0</v>
      </c>
      <c r="B299" s="144" t="str">
        <f>lesson_detail_flexible_phrase!A134</f>
        <v>new_flexible_phrase_123</v>
      </c>
      <c r="C299" s="147">
        <v>10.0</v>
      </c>
      <c r="D299" s="138" t="b">
        <v>0</v>
      </c>
      <c r="E299" s="12" t="s">
        <v>535</v>
      </c>
      <c r="F299" s="59"/>
      <c r="G299" s="139"/>
      <c r="H299" s="140" t="s">
        <v>527</v>
      </c>
      <c r="I299" s="141" t="b">
        <v>0</v>
      </c>
      <c r="J299" s="59"/>
      <c r="K299" s="59"/>
      <c r="L299" s="142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>
      <c r="A300" s="146">
        <v>2044.0</v>
      </c>
      <c r="B300" s="144" t="str">
        <f>lesson_detail_flexible_phrase!A135</f>
        <v>new_flexible_phrase_124</v>
      </c>
      <c r="C300" s="147">
        <v>11.0</v>
      </c>
      <c r="D300" s="138" t="b">
        <v>0</v>
      </c>
      <c r="E300" s="12" t="s">
        <v>535</v>
      </c>
      <c r="F300" s="59"/>
      <c r="G300" s="139"/>
      <c r="H300" s="140" t="s">
        <v>527</v>
      </c>
      <c r="I300" s="141" t="b">
        <v>0</v>
      </c>
      <c r="J300" s="59"/>
      <c r="K300" s="59"/>
      <c r="L300" s="142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>
      <c r="A301" s="146">
        <v>2044.0</v>
      </c>
      <c r="B301" s="144" t="str">
        <f>lesson_detail_flexible_phrase!A136</f>
        <v>new_flexible_phrase_125</v>
      </c>
      <c r="C301" s="147">
        <v>12.0</v>
      </c>
      <c r="D301" s="138" t="b">
        <v>0</v>
      </c>
      <c r="E301" s="12" t="s">
        <v>535</v>
      </c>
      <c r="F301" s="59"/>
      <c r="G301" s="139"/>
      <c r="H301" s="140" t="s">
        <v>527</v>
      </c>
      <c r="I301" s="141" t="b">
        <v>0</v>
      </c>
      <c r="J301" s="59"/>
      <c r="K301" s="59"/>
      <c r="L301" s="142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>
      <c r="A302" s="146">
        <v>2044.0</v>
      </c>
      <c r="B302" s="144" t="str">
        <f>lesson_detail_flexible_phrase!A137</f>
        <v>new_flexible_phrase_126</v>
      </c>
      <c r="C302" s="147">
        <v>13.0</v>
      </c>
      <c r="D302" s="138" t="b">
        <v>0</v>
      </c>
      <c r="E302" s="12" t="s">
        <v>535</v>
      </c>
      <c r="F302" s="59"/>
      <c r="G302" s="139"/>
      <c r="H302" s="140" t="s">
        <v>527</v>
      </c>
      <c r="I302" s="141" t="b">
        <v>0</v>
      </c>
      <c r="J302" s="59"/>
      <c r="K302" s="59"/>
      <c r="L302" s="142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>
      <c r="A303" s="146">
        <v>2044.0</v>
      </c>
      <c r="B303" s="144" t="str">
        <f>lesson_detail_flexible_phrase!A138</f>
        <v>new_flexible_phrase_127</v>
      </c>
      <c r="C303" s="147">
        <v>14.0</v>
      </c>
      <c r="D303" s="138" t="b">
        <v>0</v>
      </c>
      <c r="E303" s="12" t="s">
        <v>535</v>
      </c>
      <c r="F303" s="59"/>
      <c r="G303" s="139"/>
      <c r="H303" s="140" t="s">
        <v>527</v>
      </c>
      <c r="I303" s="141" t="b">
        <v>0</v>
      </c>
      <c r="J303" s="59"/>
      <c r="K303" s="59"/>
      <c r="L303" s="142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>
      <c r="A304" s="146">
        <v>2044.0</v>
      </c>
      <c r="B304" s="8" t="s">
        <v>770</v>
      </c>
      <c r="C304" s="147">
        <v>15.0</v>
      </c>
      <c r="D304" s="138" t="b">
        <v>0</v>
      </c>
      <c r="E304" s="12" t="s">
        <v>543</v>
      </c>
      <c r="F304" s="59"/>
      <c r="G304" s="139"/>
      <c r="H304" s="140" t="s">
        <v>527</v>
      </c>
      <c r="I304" s="141" t="b">
        <v>0</v>
      </c>
      <c r="J304" s="59"/>
      <c r="K304" s="59"/>
      <c r="L304" s="142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>
      <c r="A305" s="146">
        <v>2044.0</v>
      </c>
      <c r="B305" s="8" t="s">
        <v>771</v>
      </c>
      <c r="C305" s="147">
        <v>16.0</v>
      </c>
      <c r="D305" s="138" t="b">
        <v>0</v>
      </c>
      <c r="E305" s="12" t="s">
        <v>543</v>
      </c>
      <c r="F305" s="59"/>
      <c r="G305" s="139"/>
      <c r="H305" s="140" t="s">
        <v>527</v>
      </c>
      <c r="I305" s="141" t="b">
        <v>0</v>
      </c>
      <c r="J305" s="59"/>
      <c r="K305" s="59"/>
      <c r="L305" s="142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>
      <c r="A306" s="146">
        <v>2044.0</v>
      </c>
      <c r="B306" s="8" t="s">
        <v>772</v>
      </c>
      <c r="C306" s="147">
        <v>17.0</v>
      </c>
      <c r="D306" s="138" t="b">
        <v>0</v>
      </c>
      <c r="E306" s="12" t="s">
        <v>543</v>
      </c>
      <c r="F306" s="59"/>
      <c r="G306" s="139"/>
      <c r="H306" s="140" t="s">
        <v>527</v>
      </c>
      <c r="I306" s="141" t="b">
        <v>0</v>
      </c>
      <c r="J306" s="59"/>
      <c r="K306" s="59"/>
      <c r="L306" s="142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>
      <c r="A307" s="146">
        <v>2044.0</v>
      </c>
      <c r="B307" s="144" t="str">
        <f>lesson_detail_flexible_phrase!A139</f>
        <v>new_flexible_phrase_128</v>
      </c>
      <c r="C307" s="147">
        <v>18.0</v>
      </c>
      <c r="D307" s="138" t="b">
        <v>0</v>
      </c>
      <c r="E307" s="59" t="s">
        <v>543</v>
      </c>
      <c r="F307" s="59"/>
      <c r="G307" s="139"/>
      <c r="H307" s="140" t="s">
        <v>527</v>
      </c>
      <c r="I307" s="141" t="b">
        <v>0</v>
      </c>
      <c r="J307" s="59"/>
      <c r="K307" s="59"/>
      <c r="L307" s="142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>
      <c r="A308" s="146">
        <v>2044.0</v>
      </c>
      <c r="B308" s="59" t="str">
        <f>lesson_detail_learning_card!A58</f>
        <v>learning_card_5109</v>
      </c>
      <c r="C308" s="147">
        <v>19.0</v>
      </c>
      <c r="D308" s="138" t="b">
        <v>0</v>
      </c>
      <c r="E308" s="59" t="s">
        <v>543</v>
      </c>
      <c r="F308" s="59"/>
      <c r="G308" s="139"/>
      <c r="H308" s="140" t="s">
        <v>527</v>
      </c>
      <c r="I308" s="141" t="b">
        <v>0</v>
      </c>
      <c r="J308" s="59"/>
      <c r="K308" s="59"/>
      <c r="L308" s="142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>
      <c r="A309" s="146">
        <v>2045.0</v>
      </c>
      <c r="B309" s="111" t="str">
        <f>lesson_detail_outline!A129</f>
        <v>outline_2031</v>
      </c>
      <c r="C309" s="102">
        <v>1.0</v>
      </c>
      <c r="D309" s="138" t="b">
        <v>0</v>
      </c>
      <c r="E309" s="12"/>
      <c r="F309" s="59"/>
      <c r="G309" s="139"/>
      <c r="H309" s="140" t="s">
        <v>527</v>
      </c>
      <c r="I309" s="141" t="b">
        <v>0</v>
      </c>
      <c r="J309" s="59"/>
      <c r="K309" s="59"/>
      <c r="L309" s="142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>
      <c r="A310" s="146">
        <v>2045.0</v>
      </c>
      <c r="B310" s="59" t="str">
        <f>lesson_detail_learning_meaning!A48</f>
        <v>learning_meaning_2485</v>
      </c>
      <c r="C310" s="102">
        <v>2.0</v>
      </c>
      <c r="D310" s="138" t="b">
        <v>0</v>
      </c>
      <c r="E310" s="12" t="s">
        <v>530</v>
      </c>
      <c r="F310" s="59"/>
      <c r="G310" s="139"/>
      <c r="H310" s="140" t="s">
        <v>527</v>
      </c>
      <c r="I310" s="141" t="b">
        <v>0</v>
      </c>
      <c r="J310" s="59"/>
      <c r="K310" s="59"/>
      <c r="L310" s="142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>
      <c r="A311" s="146">
        <v>2045.0</v>
      </c>
      <c r="B311" s="59" t="str">
        <f>lesson_detail_learning_card!A61</f>
        <v>learning_card_5112</v>
      </c>
      <c r="C311" s="102">
        <v>3.0</v>
      </c>
      <c r="D311" s="138" t="b">
        <v>0</v>
      </c>
      <c r="E311" s="12" t="s">
        <v>530</v>
      </c>
      <c r="F311" s="59"/>
      <c r="G311" s="139"/>
      <c r="H311" s="140" t="s">
        <v>527</v>
      </c>
      <c r="I311" s="141" t="b">
        <v>0</v>
      </c>
      <c r="J311" s="59"/>
      <c r="K311" s="59"/>
      <c r="L311" s="142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>
      <c r="A312" s="146">
        <v>2045.0</v>
      </c>
      <c r="B312" s="59" t="str">
        <f>lesson_detail_learning_meaning!A49</f>
        <v>learning_meaning_2486</v>
      </c>
      <c r="C312" s="147">
        <v>4.0</v>
      </c>
      <c r="D312" s="138" t="b">
        <v>0</v>
      </c>
      <c r="E312" s="12" t="s">
        <v>530</v>
      </c>
      <c r="F312" s="59"/>
      <c r="G312" s="139"/>
      <c r="H312" s="140" t="s">
        <v>527</v>
      </c>
      <c r="I312" s="141" t="b">
        <v>0</v>
      </c>
      <c r="J312" s="59"/>
      <c r="K312" s="59"/>
      <c r="L312" s="142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>
      <c r="A313" s="146">
        <v>2045.0</v>
      </c>
      <c r="B313" s="59" t="str">
        <f>lesson_detail_learning_card!A62</f>
        <v>learning_card_5113</v>
      </c>
      <c r="C313" s="147">
        <v>5.0</v>
      </c>
      <c r="D313" s="138" t="b">
        <v>0</v>
      </c>
      <c r="E313" s="12" t="s">
        <v>530</v>
      </c>
      <c r="F313" s="59"/>
      <c r="G313" s="139"/>
      <c r="H313" s="140" t="s">
        <v>527</v>
      </c>
      <c r="I313" s="141" t="b">
        <v>0</v>
      </c>
      <c r="J313" s="59"/>
      <c r="K313" s="59"/>
      <c r="L313" s="142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>
      <c r="A314" s="146">
        <v>2045.0</v>
      </c>
      <c r="B314" s="59" t="str">
        <f>lesson_detail_learning_meaning!A50</f>
        <v>learning_meaning_2487</v>
      </c>
      <c r="C314" s="147">
        <v>6.0</v>
      </c>
      <c r="D314" s="138" t="b">
        <v>0</v>
      </c>
      <c r="E314" s="12" t="s">
        <v>530</v>
      </c>
      <c r="F314" s="59"/>
      <c r="G314" s="139"/>
      <c r="H314" s="140" t="s">
        <v>527</v>
      </c>
      <c r="I314" s="141" t="b">
        <v>0</v>
      </c>
      <c r="J314" s="59"/>
      <c r="K314" s="59"/>
      <c r="L314" s="142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>
      <c r="A315" s="146">
        <v>2045.0</v>
      </c>
      <c r="B315" s="59" t="str">
        <f>lesson_detail_learning_card!A63</f>
        <v>learning_card_5114</v>
      </c>
      <c r="C315" s="147">
        <v>7.0</v>
      </c>
      <c r="D315" s="138" t="b">
        <v>0</v>
      </c>
      <c r="E315" s="12" t="s">
        <v>530</v>
      </c>
      <c r="F315" s="59"/>
      <c r="G315" s="139"/>
      <c r="H315" s="140" t="s">
        <v>527</v>
      </c>
      <c r="I315" s="141" t="b">
        <v>0</v>
      </c>
      <c r="J315" s="59"/>
      <c r="K315" s="59"/>
      <c r="L315" s="142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>
      <c r="A316" s="146">
        <v>2045.0</v>
      </c>
      <c r="B316" s="144" t="str">
        <f>lesson_detail_flexible_phrase!A140</f>
        <v>new_flexible_phrase_129</v>
      </c>
      <c r="C316" s="147">
        <v>8.0</v>
      </c>
      <c r="D316" s="138" t="b">
        <v>0</v>
      </c>
      <c r="E316" s="12" t="s">
        <v>535</v>
      </c>
      <c r="F316" s="59"/>
      <c r="G316" s="139"/>
      <c r="H316" s="140" t="s">
        <v>527</v>
      </c>
      <c r="I316" s="141" t="b">
        <v>0</v>
      </c>
      <c r="J316" s="59"/>
      <c r="K316" s="59"/>
      <c r="L316" s="142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>
      <c r="A317" s="146">
        <v>2045.0</v>
      </c>
      <c r="B317" s="144" t="str">
        <f>lesson_detail_flexible_phrase!A141</f>
        <v>new_flexible_phrase_130</v>
      </c>
      <c r="C317" s="147">
        <v>9.0</v>
      </c>
      <c r="D317" s="138" t="b">
        <v>0</v>
      </c>
      <c r="E317" s="12" t="s">
        <v>535</v>
      </c>
      <c r="F317" s="59"/>
      <c r="G317" s="139"/>
      <c r="H317" s="140" t="s">
        <v>527</v>
      </c>
      <c r="I317" s="141" t="b">
        <v>0</v>
      </c>
      <c r="J317" s="59"/>
      <c r="K317" s="59"/>
      <c r="L317" s="142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>
      <c r="A318" s="146">
        <v>2045.0</v>
      </c>
      <c r="B318" s="144" t="str">
        <f>lesson_detail_flexible_phrase!A142</f>
        <v>new_flexible_phrase_131</v>
      </c>
      <c r="C318" s="147">
        <v>10.0</v>
      </c>
      <c r="D318" s="138" t="b">
        <v>0</v>
      </c>
      <c r="E318" s="12" t="s">
        <v>535</v>
      </c>
      <c r="F318" s="59"/>
      <c r="G318" s="139"/>
      <c r="H318" s="140" t="s">
        <v>527</v>
      </c>
      <c r="I318" s="141" t="b">
        <v>0</v>
      </c>
      <c r="J318" s="59"/>
      <c r="K318" s="59"/>
      <c r="L318" s="142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>
      <c r="A319" s="146">
        <v>2045.0</v>
      </c>
      <c r="B319" s="144" t="str">
        <f>lesson_detail_flexible_phrase!A143</f>
        <v>new_flexible_phrase_132</v>
      </c>
      <c r="C319" s="147">
        <v>11.0</v>
      </c>
      <c r="D319" s="138" t="b">
        <v>0</v>
      </c>
      <c r="E319" s="12" t="s">
        <v>535</v>
      </c>
      <c r="F319" s="59"/>
      <c r="G319" s="139"/>
      <c r="H319" s="140" t="s">
        <v>527</v>
      </c>
      <c r="I319" s="141" t="b">
        <v>0</v>
      </c>
      <c r="J319" s="59"/>
      <c r="K319" s="59"/>
      <c r="L319" s="142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>
      <c r="A320" s="146">
        <v>2045.0</v>
      </c>
      <c r="B320" s="144" t="str">
        <f>lesson_detail_flexible_phrase!A144</f>
        <v>new_flexible_phrase_133</v>
      </c>
      <c r="C320" s="147">
        <v>12.0</v>
      </c>
      <c r="D320" s="138" t="b">
        <v>0</v>
      </c>
      <c r="E320" s="12" t="s">
        <v>535</v>
      </c>
      <c r="F320" s="59"/>
      <c r="G320" s="139"/>
      <c r="H320" s="140" t="s">
        <v>527</v>
      </c>
      <c r="I320" s="141" t="b">
        <v>0</v>
      </c>
      <c r="J320" s="59"/>
      <c r="K320" s="59"/>
      <c r="L320" s="142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>
      <c r="A321" s="146">
        <v>2045.0</v>
      </c>
      <c r="B321" s="144" t="str">
        <f>lesson_detail_flexible_phrase!A145</f>
        <v>new_flexible_phrase_134</v>
      </c>
      <c r="C321" s="147">
        <v>13.0</v>
      </c>
      <c r="D321" s="138" t="b">
        <v>0</v>
      </c>
      <c r="E321" s="12" t="s">
        <v>535</v>
      </c>
      <c r="F321" s="59"/>
      <c r="G321" s="139"/>
      <c r="H321" s="140" t="s">
        <v>527</v>
      </c>
      <c r="I321" s="141" t="b">
        <v>0</v>
      </c>
      <c r="J321" s="59"/>
      <c r="K321" s="59"/>
      <c r="L321" s="142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>
      <c r="A322" s="146">
        <v>2045.0</v>
      </c>
      <c r="B322" s="144" t="str">
        <f>lesson_detail_flexible_phrase!A146</f>
        <v>new_flexible_phrase_135</v>
      </c>
      <c r="C322" s="147">
        <v>14.0</v>
      </c>
      <c r="D322" s="138" t="b">
        <v>0</v>
      </c>
      <c r="E322" s="12" t="s">
        <v>535</v>
      </c>
      <c r="F322" s="59"/>
      <c r="G322" s="139"/>
      <c r="H322" s="140" t="s">
        <v>527</v>
      </c>
      <c r="I322" s="141" t="b">
        <v>0</v>
      </c>
      <c r="J322" s="59"/>
      <c r="K322" s="59"/>
      <c r="L322" s="142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>
      <c r="A323" s="146">
        <v>2045.0</v>
      </c>
      <c r="B323" s="8" t="s">
        <v>773</v>
      </c>
      <c r="C323" s="147">
        <v>15.0</v>
      </c>
      <c r="D323" s="138" t="b">
        <v>0</v>
      </c>
      <c r="E323" s="12" t="s">
        <v>543</v>
      </c>
      <c r="F323" s="59"/>
      <c r="G323" s="139"/>
      <c r="H323" s="140" t="s">
        <v>527</v>
      </c>
      <c r="I323" s="141" t="b">
        <v>0</v>
      </c>
      <c r="J323" s="59"/>
      <c r="K323" s="59"/>
      <c r="L323" s="142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>
      <c r="A324" s="146">
        <v>2045.0</v>
      </c>
      <c r="B324" s="8" t="s">
        <v>774</v>
      </c>
      <c r="C324" s="147">
        <v>16.0</v>
      </c>
      <c r="D324" s="138" t="b">
        <v>0</v>
      </c>
      <c r="E324" s="12" t="s">
        <v>543</v>
      </c>
      <c r="F324" s="59"/>
      <c r="G324" s="139"/>
      <c r="H324" s="140" t="s">
        <v>527</v>
      </c>
      <c r="I324" s="141" t="b">
        <v>0</v>
      </c>
      <c r="J324" s="59"/>
      <c r="K324" s="59"/>
      <c r="L324" s="142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>
      <c r="A325" s="146">
        <v>2045.0</v>
      </c>
      <c r="B325" s="8" t="s">
        <v>775</v>
      </c>
      <c r="C325" s="147">
        <v>17.0</v>
      </c>
      <c r="D325" s="138" t="b">
        <v>0</v>
      </c>
      <c r="E325" s="12" t="s">
        <v>543</v>
      </c>
      <c r="F325" s="59"/>
      <c r="G325" s="139"/>
      <c r="H325" s="140" t="s">
        <v>527</v>
      </c>
      <c r="I325" s="141" t="b">
        <v>0</v>
      </c>
      <c r="J325" s="59"/>
      <c r="K325" s="59"/>
      <c r="L325" s="142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>
      <c r="A326" s="146">
        <v>2045.0</v>
      </c>
      <c r="B326" s="144" t="str">
        <f>lesson_detail_flexible_phrase!A147</f>
        <v>new_flexible_phrase_136</v>
      </c>
      <c r="C326" s="147">
        <v>18.0</v>
      </c>
      <c r="D326" s="138" t="b">
        <v>0</v>
      </c>
      <c r="E326" s="59" t="s">
        <v>543</v>
      </c>
      <c r="F326" s="59"/>
      <c r="G326" s="139"/>
      <c r="H326" s="140" t="s">
        <v>527</v>
      </c>
      <c r="I326" s="141" t="b">
        <v>0</v>
      </c>
      <c r="J326" s="59"/>
      <c r="K326" s="59"/>
      <c r="L326" s="142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>
      <c r="A327" s="146">
        <v>2045.0</v>
      </c>
      <c r="B327" s="59" t="str">
        <f>lesson_detail_learning_card!A64</f>
        <v>learning_card_5115</v>
      </c>
      <c r="C327" s="147">
        <v>19.0</v>
      </c>
      <c r="D327" s="138" t="b">
        <v>0</v>
      </c>
      <c r="E327" s="59" t="s">
        <v>543</v>
      </c>
      <c r="F327" s="59"/>
      <c r="G327" s="139"/>
      <c r="H327" s="140" t="s">
        <v>527</v>
      </c>
      <c r="I327" s="141" t="b">
        <v>0</v>
      </c>
      <c r="J327" s="59"/>
      <c r="K327" s="59"/>
      <c r="L327" s="142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>
      <c r="A328" s="146">
        <v>2046.0</v>
      </c>
      <c r="B328" s="111" t="str">
        <f>lesson_detail_outline!A136</f>
        <v>outline_2032</v>
      </c>
      <c r="C328" s="102">
        <v>1.0</v>
      </c>
      <c r="D328" s="138" t="b">
        <v>0</v>
      </c>
      <c r="E328" s="12"/>
      <c r="F328" s="59"/>
      <c r="G328" s="139"/>
      <c r="H328" s="140" t="s">
        <v>527</v>
      </c>
      <c r="I328" s="141" t="b">
        <v>0</v>
      </c>
      <c r="J328" s="59"/>
      <c r="K328" s="59"/>
      <c r="L328" s="142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>
      <c r="A329" s="146">
        <v>2046.0</v>
      </c>
      <c r="B329" s="59" t="str">
        <f>lesson_detail_learning_meaning!A51</f>
        <v>learning_meaning_2488</v>
      </c>
      <c r="C329" s="102">
        <v>2.0</v>
      </c>
      <c r="D329" s="138" t="b">
        <v>0</v>
      </c>
      <c r="E329" s="12" t="s">
        <v>530</v>
      </c>
      <c r="F329" s="59"/>
      <c r="G329" s="139"/>
      <c r="H329" s="140" t="s">
        <v>527</v>
      </c>
      <c r="I329" s="141" t="b">
        <v>0</v>
      </c>
      <c r="J329" s="59"/>
      <c r="K329" s="59"/>
      <c r="L329" s="142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>
      <c r="A330" s="146">
        <v>2046.0</v>
      </c>
      <c r="B330" s="59" t="str">
        <f>lesson_detail_learning_card!A65</f>
        <v>learning_card_5116</v>
      </c>
      <c r="C330" s="102">
        <v>3.0</v>
      </c>
      <c r="D330" s="138" t="b">
        <v>0</v>
      </c>
      <c r="E330" s="12" t="s">
        <v>530</v>
      </c>
      <c r="F330" s="59"/>
      <c r="G330" s="139"/>
      <c r="H330" s="140" t="s">
        <v>527</v>
      </c>
      <c r="I330" s="141" t="b">
        <v>0</v>
      </c>
      <c r="J330" s="59"/>
      <c r="K330" s="59"/>
      <c r="L330" s="142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>
      <c r="A331" s="146">
        <v>2046.0</v>
      </c>
      <c r="B331" s="59" t="str">
        <f>lesson_detail_learning_meaning!A52</f>
        <v>learning_meaning_2489</v>
      </c>
      <c r="C331" s="147">
        <v>4.0</v>
      </c>
      <c r="D331" s="138" t="b">
        <v>0</v>
      </c>
      <c r="E331" s="12" t="s">
        <v>530</v>
      </c>
      <c r="F331" s="59"/>
      <c r="G331" s="139"/>
      <c r="H331" s="140" t="s">
        <v>527</v>
      </c>
      <c r="I331" s="141" t="b">
        <v>0</v>
      </c>
      <c r="J331" s="59"/>
      <c r="K331" s="59"/>
      <c r="L331" s="142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>
      <c r="A332" s="146">
        <v>2046.0</v>
      </c>
      <c r="B332" s="59" t="str">
        <f>lesson_detail_learning_card!A66</f>
        <v>learning_card_5117</v>
      </c>
      <c r="C332" s="147">
        <v>5.0</v>
      </c>
      <c r="D332" s="138" t="b">
        <v>0</v>
      </c>
      <c r="E332" s="12" t="s">
        <v>530</v>
      </c>
      <c r="F332" s="59"/>
      <c r="G332" s="139"/>
      <c r="H332" s="140" t="s">
        <v>527</v>
      </c>
      <c r="I332" s="141" t="b">
        <v>0</v>
      </c>
      <c r="J332" s="59"/>
      <c r="K332" s="59"/>
      <c r="L332" s="142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>
      <c r="A333" s="146">
        <v>2046.0</v>
      </c>
      <c r="B333" s="59" t="str">
        <f>lesson_detail_learning_meaning!A53</f>
        <v>learning_meaning_2490</v>
      </c>
      <c r="C333" s="147">
        <v>6.0</v>
      </c>
      <c r="D333" s="138" t="b">
        <v>0</v>
      </c>
      <c r="E333" s="12" t="s">
        <v>530</v>
      </c>
      <c r="F333" s="59"/>
      <c r="G333" s="139"/>
      <c r="H333" s="140" t="s">
        <v>527</v>
      </c>
      <c r="I333" s="141" t="b">
        <v>0</v>
      </c>
      <c r="J333" s="59"/>
      <c r="K333" s="59"/>
      <c r="L333" s="142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>
      <c r="A334" s="146">
        <v>2046.0</v>
      </c>
      <c r="B334" s="59" t="str">
        <f>lesson_detail_learning_card!A67</f>
        <v>learning_card_5118</v>
      </c>
      <c r="C334" s="147">
        <v>7.0</v>
      </c>
      <c r="D334" s="138" t="b">
        <v>0</v>
      </c>
      <c r="E334" s="12" t="s">
        <v>530</v>
      </c>
      <c r="F334" s="59"/>
      <c r="G334" s="139"/>
      <c r="H334" s="140" t="s">
        <v>527</v>
      </c>
      <c r="I334" s="141" t="b">
        <v>0</v>
      </c>
      <c r="J334" s="59"/>
      <c r="K334" s="59"/>
      <c r="L334" s="142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>
      <c r="A335" s="146">
        <v>2046.0</v>
      </c>
      <c r="B335" s="144" t="str">
        <f>lesson_detail_flexible_phrase!A148</f>
        <v>new_flexible_phrase_137</v>
      </c>
      <c r="C335" s="147">
        <v>8.0</v>
      </c>
      <c r="D335" s="138" t="b">
        <v>0</v>
      </c>
      <c r="E335" s="12" t="s">
        <v>535</v>
      </c>
      <c r="F335" s="59"/>
      <c r="G335" s="139"/>
      <c r="H335" s="140" t="s">
        <v>527</v>
      </c>
      <c r="I335" s="141" t="b">
        <v>0</v>
      </c>
      <c r="J335" s="59"/>
      <c r="K335" s="59"/>
      <c r="L335" s="142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>
      <c r="A336" s="146">
        <v>2046.0</v>
      </c>
      <c r="B336" s="144" t="str">
        <f>lesson_detail_flexible_phrase!A149</f>
        <v>new_flexible_phrase_138</v>
      </c>
      <c r="C336" s="147">
        <v>9.0</v>
      </c>
      <c r="D336" s="138" t="b">
        <v>0</v>
      </c>
      <c r="E336" s="12" t="s">
        <v>535</v>
      </c>
      <c r="F336" s="59"/>
      <c r="G336" s="139"/>
      <c r="H336" s="140" t="s">
        <v>527</v>
      </c>
      <c r="I336" s="141" t="b">
        <v>0</v>
      </c>
      <c r="J336" s="59"/>
      <c r="K336" s="59"/>
      <c r="L336" s="142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>
      <c r="A337" s="146">
        <v>2046.0</v>
      </c>
      <c r="B337" s="144" t="str">
        <f>lesson_detail_flexible_phrase!A150</f>
        <v>new_flexible_phrase_139</v>
      </c>
      <c r="C337" s="147">
        <v>10.0</v>
      </c>
      <c r="D337" s="138" t="b">
        <v>0</v>
      </c>
      <c r="E337" s="12" t="s">
        <v>535</v>
      </c>
      <c r="F337" s="59"/>
      <c r="G337" s="139"/>
      <c r="H337" s="140" t="s">
        <v>527</v>
      </c>
      <c r="I337" s="141" t="b">
        <v>0</v>
      </c>
      <c r="J337" s="59"/>
      <c r="K337" s="59"/>
      <c r="L337" s="142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>
      <c r="A338" s="146">
        <v>2046.0</v>
      </c>
      <c r="B338" s="144" t="str">
        <f>lesson_detail_flexible_phrase!A151</f>
        <v>new_flexible_phrase_140</v>
      </c>
      <c r="C338" s="147">
        <v>11.0</v>
      </c>
      <c r="D338" s="138" t="b">
        <v>0</v>
      </c>
      <c r="E338" s="12" t="s">
        <v>535</v>
      </c>
      <c r="F338" s="59"/>
      <c r="G338" s="139"/>
      <c r="H338" s="140" t="s">
        <v>527</v>
      </c>
      <c r="I338" s="141" t="b">
        <v>0</v>
      </c>
      <c r="J338" s="59"/>
      <c r="K338" s="59"/>
      <c r="L338" s="142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>
      <c r="A339" s="146">
        <v>2046.0</v>
      </c>
      <c r="B339" s="144" t="str">
        <f>lesson_detail_flexible_phrase!A152</f>
        <v>new_flexible_phrase_141</v>
      </c>
      <c r="C339" s="147">
        <v>12.0</v>
      </c>
      <c r="D339" s="138" t="b">
        <v>0</v>
      </c>
      <c r="E339" s="12" t="s">
        <v>535</v>
      </c>
      <c r="F339" s="59"/>
      <c r="G339" s="139"/>
      <c r="H339" s="140" t="s">
        <v>527</v>
      </c>
      <c r="I339" s="141" t="b">
        <v>0</v>
      </c>
      <c r="J339" s="59"/>
      <c r="K339" s="59"/>
      <c r="L339" s="142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>
      <c r="A340" s="146">
        <v>2046.0</v>
      </c>
      <c r="B340" s="144" t="str">
        <f>lesson_detail_flexible_phrase!A153</f>
        <v>new_flexible_phrase_142</v>
      </c>
      <c r="C340" s="147">
        <v>13.0</v>
      </c>
      <c r="D340" s="138" t="b">
        <v>0</v>
      </c>
      <c r="E340" s="12" t="s">
        <v>535</v>
      </c>
      <c r="F340" s="59"/>
      <c r="G340" s="139"/>
      <c r="H340" s="140" t="s">
        <v>527</v>
      </c>
      <c r="I340" s="141" t="b">
        <v>0</v>
      </c>
      <c r="J340" s="59"/>
      <c r="K340" s="59"/>
      <c r="L340" s="142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>
      <c r="A341" s="146">
        <v>2046.0</v>
      </c>
      <c r="B341" s="144" t="str">
        <f>lesson_detail_flexible_phrase!A154</f>
        <v>new_flexible_phrase_143</v>
      </c>
      <c r="C341" s="147">
        <v>14.0</v>
      </c>
      <c r="D341" s="138" t="b">
        <v>0</v>
      </c>
      <c r="E341" s="12" t="s">
        <v>535</v>
      </c>
      <c r="F341" s="59"/>
      <c r="G341" s="139"/>
      <c r="H341" s="140" t="s">
        <v>527</v>
      </c>
      <c r="I341" s="141" t="b">
        <v>0</v>
      </c>
      <c r="J341" s="59"/>
      <c r="K341" s="59"/>
      <c r="L341" s="142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>
      <c r="A342" s="146">
        <v>2046.0</v>
      </c>
      <c r="B342" s="144" t="s">
        <v>776</v>
      </c>
      <c r="C342" s="147">
        <v>15.0</v>
      </c>
      <c r="D342" s="138" t="b">
        <v>0</v>
      </c>
      <c r="E342" s="12" t="s">
        <v>543</v>
      </c>
      <c r="F342" s="59"/>
      <c r="G342" s="139"/>
      <c r="H342" s="140" t="s">
        <v>527</v>
      </c>
      <c r="I342" s="141" t="b">
        <v>0</v>
      </c>
      <c r="J342" s="59"/>
      <c r="K342" s="59"/>
      <c r="L342" s="142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>
      <c r="A343" s="146">
        <v>2046.0</v>
      </c>
      <c r="B343" s="144" t="s">
        <v>777</v>
      </c>
      <c r="C343" s="147">
        <v>16.0</v>
      </c>
      <c r="D343" s="138" t="b">
        <v>0</v>
      </c>
      <c r="E343" s="12" t="s">
        <v>543</v>
      </c>
      <c r="F343" s="59"/>
      <c r="G343" s="139"/>
      <c r="H343" s="140" t="s">
        <v>527</v>
      </c>
      <c r="I343" s="141" t="b">
        <v>0</v>
      </c>
      <c r="J343" s="59"/>
      <c r="K343" s="59"/>
      <c r="L343" s="142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>
      <c r="A344" s="146">
        <v>2046.0</v>
      </c>
      <c r="B344" s="144" t="s">
        <v>778</v>
      </c>
      <c r="C344" s="147">
        <v>17.0</v>
      </c>
      <c r="D344" s="138" t="b">
        <v>0</v>
      </c>
      <c r="E344" s="12" t="s">
        <v>543</v>
      </c>
      <c r="F344" s="59"/>
      <c r="G344" s="139"/>
      <c r="H344" s="140" t="s">
        <v>527</v>
      </c>
      <c r="I344" s="141" t="b">
        <v>0</v>
      </c>
      <c r="J344" s="59"/>
      <c r="K344" s="59"/>
      <c r="L344" s="142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>
      <c r="A345" s="146">
        <v>2046.0</v>
      </c>
      <c r="B345" s="144" t="str">
        <f>lesson_detail_flexible_phrase!A155</f>
        <v>new_flexible_phrase_144</v>
      </c>
      <c r="C345" s="147">
        <v>18.0</v>
      </c>
      <c r="D345" s="138" t="b">
        <v>0</v>
      </c>
      <c r="E345" s="59" t="s">
        <v>543</v>
      </c>
      <c r="F345" s="59"/>
      <c r="G345" s="139"/>
      <c r="H345" s="140" t="s">
        <v>527</v>
      </c>
      <c r="I345" s="141" t="b">
        <v>0</v>
      </c>
      <c r="J345" s="59"/>
      <c r="K345" s="59"/>
      <c r="L345" s="142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>
      <c r="A346" s="146">
        <v>2046.0</v>
      </c>
      <c r="B346" s="59" t="str">
        <f>lesson_detail_learning_card!A68</f>
        <v>learning_card_5119</v>
      </c>
      <c r="C346" s="147">
        <v>19.0</v>
      </c>
      <c r="D346" s="138" t="b">
        <v>0</v>
      </c>
      <c r="E346" s="59" t="s">
        <v>543</v>
      </c>
      <c r="F346" s="59"/>
      <c r="G346" s="139"/>
      <c r="H346" s="140" t="s">
        <v>527</v>
      </c>
      <c r="I346" s="141" t="b">
        <v>0</v>
      </c>
      <c r="J346" s="59"/>
      <c r="K346" s="59"/>
      <c r="L346" s="142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>
      <c r="A347" s="101">
        <f>'communicate _leson'!B34</f>
        <v>2047</v>
      </c>
      <c r="B347" s="54" t="s">
        <v>779</v>
      </c>
      <c r="C347" s="145">
        <v>1.0</v>
      </c>
      <c r="D347" s="138" t="b">
        <v>0</v>
      </c>
      <c r="E347" s="59"/>
      <c r="F347" s="59"/>
      <c r="G347" s="139"/>
      <c r="H347" s="134"/>
      <c r="I347" s="141" t="b">
        <v>0</v>
      </c>
      <c r="J347" s="121"/>
      <c r="K347" s="59"/>
      <c r="L347" s="142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>
      <c r="A348" s="101">
        <f>'communicate _leson'!B35</f>
        <v>2048</v>
      </c>
      <c r="B348" s="54" t="s">
        <v>780</v>
      </c>
      <c r="C348" s="145">
        <v>1.0</v>
      </c>
      <c r="D348" s="138" t="b">
        <v>0</v>
      </c>
      <c r="E348" s="59"/>
      <c r="F348" s="59"/>
      <c r="G348" s="139"/>
      <c r="H348" s="134"/>
      <c r="I348" s="141" t="b">
        <v>0</v>
      </c>
      <c r="J348" s="121"/>
      <c r="K348" s="59"/>
      <c r="L348" s="142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>
      <c r="A349" s="101">
        <f>'communicate _leson'!B36</f>
        <v>2049</v>
      </c>
      <c r="B349" s="54" t="s">
        <v>781</v>
      </c>
      <c r="C349" s="145">
        <v>1.0</v>
      </c>
      <c r="D349" s="138" t="b">
        <v>0</v>
      </c>
      <c r="E349" s="59"/>
      <c r="F349" s="59"/>
      <c r="G349" s="139"/>
      <c r="H349" s="134"/>
      <c r="I349" s="141" t="b">
        <v>0</v>
      </c>
      <c r="J349" s="121"/>
      <c r="K349" s="59"/>
      <c r="L349" s="142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>
      <c r="A350" s="146">
        <v>2050.0</v>
      </c>
      <c r="B350" s="111" t="str">
        <f>lesson_detail_outline!A144</f>
        <v>outline_2033</v>
      </c>
      <c r="C350" s="102">
        <v>1.0</v>
      </c>
      <c r="D350" s="138" t="b">
        <v>0</v>
      </c>
      <c r="E350" s="12"/>
      <c r="F350" s="59"/>
      <c r="G350" s="139"/>
      <c r="H350" s="140" t="s">
        <v>527</v>
      </c>
      <c r="I350" s="141" t="b">
        <v>0</v>
      </c>
      <c r="J350" s="59"/>
      <c r="K350" s="59"/>
      <c r="L350" s="142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>
      <c r="A351" s="146">
        <v>2050.0</v>
      </c>
      <c r="B351" s="59" t="str">
        <f>lesson_detail_learning_meaning!A54</f>
        <v>learning_meaning_2491</v>
      </c>
      <c r="C351" s="102">
        <v>2.0</v>
      </c>
      <c r="D351" s="138" t="b">
        <v>0</v>
      </c>
      <c r="E351" s="12" t="s">
        <v>530</v>
      </c>
      <c r="F351" s="59"/>
      <c r="G351" s="139"/>
      <c r="H351" s="140" t="s">
        <v>527</v>
      </c>
      <c r="I351" s="141" t="b">
        <v>0</v>
      </c>
      <c r="J351" s="59"/>
      <c r="K351" s="59"/>
      <c r="L351" s="142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>
      <c r="A352" s="146">
        <v>2050.0</v>
      </c>
      <c r="B352" s="59" t="str">
        <f>lesson_detail_learning_card!A69</f>
        <v>learning_card_5120</v>
      </c>
      <c r="C352" s="102">
        <v>3.0</v>
      </c>
      <c r="D352" s="138" t="b">
        <v>0</v>
      </c>
      <c r="E352" s="12" t="s">
        <v>530</v>
      </c>
      <c r="F352" s="59"/>
      <c r="G352" s="139"/>
      <c r="H352" s="140" t="s">
        <v>527</v>
      </c>
      <c r="I352" s="141" t="b">
        <v>0</v>
      </c>
      <c r="J352" s="59"/>
      <c r="K352" s="59"/>
      <c r="L352" s="142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>
      <c r="A353" s="146">
        <v>2050.0</v>
      </c>
      <c r="B353" s="59" t="str">
        <f>lesson_detail_learning_meaning!A55</f>
        <v>learning_meaning_2492</v>
      </c>
      <c r="C353" s="147">
        <v>4.0</v>
      </c>
      <c r="D353" s="138" t="b">
        <v>0</v>
      </c>
      <c r="E353" s="12" t="s">
        <v>530</v>
      </c>
      <c r="F353" s="59"/>
      <c r="G353" s="139"/>
      <c r="H353" s="140" t="s">
        <v>527</v>
      </c>
      <c r="I353" s="141" t="b">
        <v>0</v>
      </c>
      <c r="J353" s="59"/>
      <c r="K353" s="59"/>
      <c r="L353" s="142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>
      <c r="A354" s="146">
        <v>2050.0</v>
      </c>
      <c r="B354" s="59" t="str">
        <f>lesson_detail_learning_card!A70</f>
        <v>learning_card_5121</v>
      </c>
      <c r="C354" s="147">
        <v>5.0</v>
      </c>
      <c r="D354" s="138" t="b">
        <v>0</v>
      </c>
      <c r="E354" s="12" t="s">
        <v>530</v>
      </c>
      <c r="F354" s="59"/>
      <c r="G354" s="139"/>
      <c r="H354" s="140" t="s">
        <v>527</v>
      </c>
      <c r="I354" s="141" t="b">
        <v>0</v>
      </c>
      <c r="J354" s="59"/>
      <c r="K354" s="59"/>
      <c r="L354" s="142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>
      <c r="A355" s="146">
        <v>2050.0</v>
      </c>
      <c r="B355" s="59" t="str">
        <f>lesson_detail_learning_meaning!A56</f>
        <v>learning_meaning_2493</v>
      </c>
      <c r="C355" s="147">
        <v>6.0</v>
      </c>
      <c r="D355" s="138" t="b">
        <v>0</v>
      </c>
      <c r="E355" s="12" t="s">
        <v>530</v>
      </c>
      <c r="F355" s="59"/>
      <c r="G355" s="139"/>
      <c r="H355" s="140" t="s">
        <v>527</v>
      </c>
      <c r="I355" s="141" t="b">
        <v>0</v>
      </c>
      <c r="J355" s="59"/>
      <c r="K355" s="59"/>
      <c r="L355" s="142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>
      <c r="A356" s="146">
        <v>2050.0</v>
      </c>
      <c r="B356" s="59" t="str">
        <f>lesson_detail_learning_card!A71</f>
        <v>learning_card_5122</v>
      </c>
      <c r="C356" s="147">
        <v>7.0</v>
      </c>
      <c r="D356" s="138" t="b">
        <v>0</v>
      </c>
      <c r="E356" s="12" t="s">
        <v>530</v>
      </c>
      <c r="F356" s="59"/>
      <c r="G356" s="139"/>
      <c r="H356" s="140" t="s">
        <v>527</v>
      </c>
      <c r="I356" s="141" t="b">
        <v>0</v>
      </c>
      <c r="J356" s="59"/>
      <c r="K356" s="59"/>
      <c r="L356" s="142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>
      <c r="A357" s="146">
        <v>2050.0</v>
      </c>
      <c r="B357" s="144" t="str">
        <f>lesson_detail_flexible_phrase!A157</f>
        <v>new_flexible_phrase_145</v>
      </c>
      <c r="C357" s="147">
        <v>8.0</v>
      </c>
      <c r="D357" s="138" t="b">
        <v>0</v>
      </c>
      <c r="E357" s="12" t="s">
        <v>535</v>
      </c>
      <c r="F357" s="59"/>
      <c r="G357" s="139"/>
      <c r="H357" s="140" t="s">
        <v>527</v>
      </c>
      <c r="I357" s="141" t="b">
        <v>0</v>
      </c>
      <c r="J357" s="59"/>
      <c r="K357" s="59"/>
      <c r="L357" s="142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>
      <c r="A358" s="146">
        <v>2050.0</v>
      </c>
      <c r="B358" s="144" t="str">
        <f>lesson_detail_flexible_phrase!A158</f>
        <v>new_flexible_phrase_146</v>
      </c>
      <c r="C358" s="147">
        <v>9.0</v>
      </c>
      <c r="D358" s="138" t="b">
        <v>0</v>
      </c>
      <c r="E358" s="12" t="s">
        <v>535</v>
      </c>
      <c r="F358" s="59"/>
      <c r="G358" s="139"/>
      <c r="H358" s="140" t="s">
        <v>527</v>
      </c>
      <c r="I358" s="141" t="b">
        <v>0</v>
      </c>
      <c r="J358" s="59"/>
      <c r="K358" s="59"/>
      <c r="L358" s="142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>
      <c r="A359" s="146">
        <v>2050.0</v>
      </c>
      <c r="B359" s="144" t="str">
        <f>lesson_detail_flexible_phrase!A159</f>
        <v>new_flexible_phrase_147</v>
      </c>
      <c r="C359" s="147">
        <v>10.0</v>
      </c>
      <c r="D359" s="138" t="b">
        <v>0</v>
      </c>
      <c r="E359" s="12" t="s">
        <v>535</v>
      </c>
      <c r="F359" s="59"/>
      <c r="G359" s="139"/>
      <c r="H359" s="140" t="s">
        <v>527</v>
      </c>
      <c r="I359" s="141" t="b">
        <v>0</v>
      </c>
      <c r="J359" s="59"/>
      <c r="K359" s="59"/>
      <c r="L359" s="142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>
      <c r="A360" s="146">
        <v>2050.0</v>
      </c>
      <c r="B360" s="144" t="str">
        <f>lesson_detail_flexible_phrase!A160</f>
        <v>new_flexible_phrase_148</v>
      </c>
      <c r="C360" s="147">
        <v>11.0</v>
      </c>
      <c r="D360" s="138" t="b">
        <v>0</v>
      </c>
      <c r="E360" s="12" t="s">
        <v>535</v>
      </c>
      <c r="F360" s="59"/>
      <c r="G360" s="139"/>
      <c r="H360" s="140" t="s">
        <v>527</v>
      </c>
      <c r="I360" s="141" t="b">
        <v>0</v>
      </c>
      <c r="J360" s="59"/>
      <c r="K360" s="59"/>
      <c r="L360" s="142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>
      <c r="A361" s="146">
        <v>2050.0</v>
      </c>
      <c r="B361" s="144" t="str">
        <f>lesson_detail_flexible_phrase!A161</f>
        <v>new_flexible_phrase_149</v>
      </c>
      <c r="C361" s="147">
        <v>12.0</v>
      </c>
      <c r="D361" s="138" t="b">
        <v>0</v>
      </c>
      <c r="E361" s="12" t="s">
        <v>535</v>
      </c>
      <c r="F361" s="59"/>
      <c r="G361" s="139"/>
      <c r="H361" s="140" t="s">
        <v>527</v>
      </c>
      <c r="I361" s="141" t="b">
        <v>0</v>
      </c>
      <c r="J361" s="59"/>
      <c r="K361" s="59"/>
      <c r="L361" s="142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>
      <c r="A362" s="146">
        <v>2050.0</v>
      </c>
      <c r="B362" s="144" t="str">
        <f>lesson_detail_flexible_phrase!A162</f>
        <v>new_flexible_phrase_150</v>
      </c>
      <c r="C362" s="147">
        <v>13.0</v>
      </c>
      <c r="D362" s="138" t="b">
        <v>0</v>
      </c>
      <c r="E362" s="12" t="s">
        <v>535</v>
      </c>
      <c r="F362" s="59"/>
      <c r="G362" s="139"/>
      <c r="H362" s="140" t="s">
        <v>527</v>
      </c>
      <c r="I362" s="141" t="b">
        <v>0</v>
      </c>
      <c r="J362" s="59"/>
      <c r="K362" s="59"/>
      <c r="L362" s="142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>
      <c r="A363" s="146">
        <v>2050.0</v>
      </c>
      <c r="B363" s="144" t="str">
        <f>lesson_detail_flexible_phrase!A163</f>
        <v>new_flexible_phrase_151</v>
      </c>
      <c r="C363" s="147">
        <v>14.0</v>
      </c>
      <c r="D363" s="138" t="b">
        <v>0</v>
      </c>
      <c r="E363" s="12" t="s">
        <v>535</v>
      </c>
      <c r="F363" s="59"/>
      <c r="G363" s="139"/>
      <c r="H363" s="140" t="s">
        <v>527</v>
      </c>
      <c r="I363" s="141" t="b">
        <v>0</v>
      </c>
      <c r="J363" s="59"/>
      <c r="K363" s="59"/>
      <c r="L363" s="142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>
      <c r="A364" s="146">
        <v>2050.0</v>
      </c>
      <c r="B364" s="8" t="s">
        <v>782</v>
      </c>
      <c r="C364" s="147">
        <v>15.0</v>
      </c>
      <c r="D364" s="138" t="b">
        <v>0</v>
      </c>
      <c r="E364" s="12" t="s">
        <v>543</v>
      </c>
      <c r="F364" s="59"/>
      <c r="G364" s="139"/>
      <c r="H364" s="140" t="s">
        <v>527</v>
      </c>
      <c r="I364" s="141" t="b">
        <v>0</v>
      </c>
      <c r="J364" s="59"/>
      <c r="K364" s="59"/>
      <c r="L364" s="142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>
      <c r="A365" s="146">
        <v>2050.0</v>
      </c>
      <c r="B365" s="8" t="s">
        <v>783</v>
      </c>
      <c r="C365" s="147">
        <v>16.0</v>
      </c>
      <c r="D365" s="138" t="b">
        <v>0</v>
      </c>
      <c r="E365" s="12" t="s">
        <v>543</v>
      </c>
      <c r="F365" s="59"/>
      <c r="G365" s="139"/>
      <c r="H365" s="140" t="s">
        <v>527</v>
      </c>
      <c r="I365" s="141" t="b">
        <v>0</v>
      </c>
      <c r="J365" s="59"/>
      <c r="K365" s="59"/>
      <c r="L365" s="142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>
      <c r="A366" s="146">
        <v>2050.0</v>
      </c>
      <c r="B366" s="8" t="s">
        <v>784</v>
      </c>
      <c r="C366" s="147">
        <v>17.0</v>
      </c>
      <c r="D366" s="138" t="b">
        <v>0</v>
      </c>
      <c r="E366" s="12" t="s">
        <v>543</v>
      </c>
      <c r="F366" s="59"/>
      <c r="G366" s="139"/>
      <c r="H366" s="140" t="s">
        <v>527</v>
      </c>
      <c r="I366" s="141" t="b">
        <v>0</v>
      </c>
      <c r="J366" s="59"/>
      <c r="K366" s="59"/>
      <c r="L366" s="142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>
      <c r="A367" s="146">
        <v>2050.0</v>
      </c>
      <c r="B367" s="144" t="str">
        <f>lesson_detail_flexible_phrase!A164</f>
        <v>new_flexible_phrase_152</v>
      </c>
      <c r="C367" s="147">
        <v>18.0</v>
      </c>
      <c r="D367" s="138" t="b">
        <v>0</v>
      </c>
      <c r="E367" s="59" t="s">
        <v>543</v>
      </c>
      <c r="F367" s="59"/>
      <c r="G367" s="139"/>
      <c r="H367" s="140" t="s">
        <v>527</v>
      </c>
      <c r="I367" s="141" t="b">
        <v>0</v>
      </c>
      <c r="J367" s="59"/>
      <c r="K367" s="59"/>
      <c r="L367" s="142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>
      <c r="A368" s="146">
        <v>2050.0</v>
      </c>
      <c r="B368" s="59" t="str">
        <f>lesson_detail_learning_card!A72</f>
        <v>learning_card_5123</v>
      </c>
      <c r="C368" s="147">
        <v>19.0</v>
      </c>
      <c r="D368" s="138" t="b">
        <v>0</v>
      </c>
      <c r="E368" s="59" t="s">
        <v>543</v>
      </c>
      <c r="F368" s="59"/>
      <c r="G368" s="139"/>
      <c r="H368" s="140" t="s">
        <v>527</v>
      </c>
      <c r="I368" s="141" t="b">
        <v>0</v>
      </c>
      <c r="J368" s="59"/>
      <c r="K368" s="59"/>
      <c r="L368" s="142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>
      <c r="A369" s="146">
        <v>2051.0</v>
      </c>
      <c r="B369" s="111" t="str">
        <f>lesson_detail_outline!A151</f>
        <v>outline_2034</v>
      </c>
      <c r="C369" s="102">
        <v>1.0</v>
      </c>
      <c r="D369" s="138" t="b">
        <v>0</v>
      </c>
      <c r="E369" s="12"/>
      <c r="F369" s="59"/>
      <c r="G369" s="139"/>
      <c r="H369" s="140" t="s">
        <v>527</v>
      </c>
      <c r="I369" s="141" t="b">
        <v>0</v>
      </c>
      <c r="J369" s="59"/>
      <c r="K369" s="59"/>
      <c r="L369" s="142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>
      <c r="A370" s="146">
        <v>2051.0</v>
      </c>
      <c r="B370" s="59" t="str">
        <f>lesson_detail_learning_meaning!A57</f>
        <v>learning_meaning_2494</v>
      </c>
      <c r="C370" s="102">
        <v>2.0</v>
      </c>
      <c r="D370" s="138" t="b">
        <v>0</v>
      </c>
      <c r="E370" s="12" t="s">
        <v>530</v>
      </c>
      <c r="F370" s="59"/>
      <c r="G370" s="139"/>
      <c r="H370" s="140" t="s">
        <v>527</v>
      </c>
      <c r="I370" s="141" t="b">
        <v>0</v>
      </c>
      <c r="J370" s="59"/>
      <c r="K370" s="59"/>
      <c r="L370" s="142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>
      <c r="A371" s="146">
        <v>2051.0</v>
      </c>
      <c r="B371" s="54" t="str">
        <f>lesson_detail_learning_card!A73</f>
        <v>learning_card_5124</v>
      </c>
      <c r="C371" s="102">
        <v>3.0</v>
      </c>
      <c r="D371" s="138" t="b">
        <v>0</v>
      </c>
      <c r="E371" s="12" t="s">
        <v>530</v>
      </c>
      <c r="F371" s="59"/>
      <c r="G371" s="139"/>
      <c r="H371" s="140" t="s">
        <v>527</v>
      </c>
      <c r="I371" s="141" t="b">
        <v>0</v>
      </c>
      <c r="J371" s="59"/>
      <c r="K371" s="59"/>
      <c r="L371" s="142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>
      <c r="A372" s="146">
        <v>2051.0</v>
      </c>
      <c r="B372" s="59" t="str">
        <f>lesson_detail_learning_meaning!A58</f>
        <v>learning_meaning_2495</v>
      </c>
      <c r="C372" s="147">
        <v>4.0</v>
      </c>
      <c r="D372" s="138" t="b">
        <v>0</v>
      </c>
      <c r="E372" s="12" t="s">
        <v>530</v>
      </c>
      <c r="F372" s="59"/>
      <c r="G372" s="139"/>
      <c r="H372" s="140" t="s">
        <v>527</v>
      </c>
      <c r="I372" s="141" t="b">
        <v>0</v>
      </c>
      <c r="J372" s="59"/>
      <c r="K372" s="59"/>
      <c r="L372" s="142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>
      <c r="A373" s="146">
        <v>2051.0</v>
      </c>
      <c r="B373" s="59" t="str">
        <f>lesson_detail_learning_card!A74</f>
        <v>learning_card_5125</v>
      </c>
      <c r="C373" s="147">
        <v>5.0</v>
      </c>
      <c r="D373" s="138" t="b">
        <v>0</v>
      </c>
      <c r="E373" s="12" t="s">
        <v>530</v>
      </c>
      <c r="F373" s="59"/>
      <c r="G373" s="139"/>
      <c r="H373" s="140" t="s">
        <v>527</v>
      </c>
      <c r="I373" s="141" t="b">
        <v>0</v>
      </c>
      <c r="J373" s="59"/>
      <c r="K373" s="59"/>
      <c r="L373" s="142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>
      <c r="A374" s="146">
        <v>2051.0</v>
      </c>
      <c r="B374" s="54" t="str">
        <f>lesson_detail_learning_meaning!A59</f>
        <v>learning_meaning_2496</v>
      </c>
      <c r="C374" s="147">
        <v>6.0</v>
      </c>
      <c r="D374" s="138" t="b">
        <v>0</v>
      </c>
      <c r="E374" s="12" t="s">
        <v>530</v>
      </c>
      <c r="F374" s="59"/>
      <c r="G374" s="139"/>
      <c r="H374" s="140" t="s">
        <v>527</v>
      </c>
      <c r="I374" s="141" t="b">
        <v>0</v>
      </c>
      <c r="J374" s="59"/>
      <c r="K374" s="59"/>
      <c r="L374" s="142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>
      <c r="A375" s="146">
        <v>2051.0</v>
      </c>
      <c r="B375" s="59" t="str">
        <f>lesson_detail_learning_card!A75</f>
        <v>learning_card_5126</v>
      </c>
      <c r="C375" s="147">
        <v>7.0</v>
      </c>
      <c r="D375" s="138" t="b">
        <v>0</v>
      </c>
      <c r="E375" s="12" t="s">
        <v>530</v>
      </c>
      <c r="F375" s="59"/>
      <c r="G375" s="139"/>
      <c r="H375" s="140" t="s">
        <v>527</v>
      </c>
      <c r="I375" s="141" t="b">
        <v>0</v>
      </c>
      <c r="J375" s="59"/>
      <c r="K375" s="59"/>
      <c r="L375" s="142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>
      <c r="A376" s="146">
        <v>2051.0</v>
      </c>
      <c r="B376" s="144" t="str">
        <f>lesson_detail_flexible_phrase!A165</f>
        <v>new_flexible_phrase_153</v>
      </c>
      <c r="C376" s="147">
        <v>8.0</v>
      </c>
      <c r="D376" s="138" t="b">
        <v>0</v>
      </c>
      <c r="E376" s="12" t="s">
        <v>535</v>
      </c>
      <c r="F376" s="59"/>
      <c r="G376" s="139"/>
      <c r="H376" s="140" t="s">
        <v>527</v>
      </c>
      <c r="I376" s="141" t="b">
        <v>0</v>
      </c>
      <c r="J376" s="59"/>
      <c r="K376" s="59"/>
      <c r="L376" s="142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>
      <c r="A377" s="146">
        <v>2051.0</v>
      </c>
      <c r="B377" s="144" t="str">
        <f>lesson_detail_flexible_phrase!A166</f>
        <v>new_flexible_phrase_154</v>
      </c>
      <c r="C377" s="147">
        <v>9.0</v>
      </c>
      <c r="D377" s="138" t="b">
        <v>0</v>
      </c>
      <c r="E377" s="12" t="s">
        <v>535</v>
      </c>
      <c r="F377" s="59"/>
      <c r="G377" s="139"/>
      <c r="H377" s="140" t="s">
        <v>527</v>
      </c>
      <c r="I377" s="141" t="b">
        <v>0</v>
      </c>
      <c r="J377" s="59"/>
      <c r="K377" s="59"/>
      <c r="L377" s="142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>
      <c r="A378" s="146">
        <v>2051.0</v>
      </c>
      <c r="B378" s="144" t="str">
        <f>lesson_detail_flexible_phrase!A167</f>
        <v>new_flexible_phrase_155</v>
      </c>
      <c r="C378" s="147">
        <v>10.0</v>
      </c>
      <c r="D378" s="138" t="b">
        <v>0</v>
      </c>
      <c r="E378" s="12" t="s">
        <v>535</v>
      </c>
      <c r="F378" s="59"/>
      <c r="G378" s="139"/>
      <c r="H378" s="140" t="s">
        <v>527</v>
      </c>
      <c r="I378" s="141" t="b">
        <v>0</v>
      </c>
      <c r="J378" s="59"/>
      <c r="K378" s="59"/>
      <c r="L378" s="142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>
      <c r="A379" s="146">
        <v>2051.0</v>
      </c>
      <c r="B379" s="144" t="str">
        <f>lesson_detail_flexible_phrase!A168</f>
        <v>new_flexible_phrase_156</v>
      </c>
      <c r="C379" s="147">
        <v>11.0</v>
      </c>
      <c r="D379" s="138" t="b">
        <v>0</v>
      </c>
      <c r="E379" s="12" t="s">
        <v>535</v>
      </c>
      <c r="F379" s="59"/>
      <c r="G379" s="139"/>
      <c r="H379" s="140" t="s">
        <v>527</v>
      </c>
      <c r="I379" s="141" t="b">
        <v>0</v>
      </c>
      <c r="J379" s="59"/>
      <c r="K379" s="59"/>
      <c r="L379" s="142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>
      <c r="A380" s="146">
        <v>2051.0</v>
      </c>
      <c r="B380" s="144" t="str">
        <f>lesson_detail_flexible_phrase!A169</f>
        <v>new_flexible_phrase_157</v>
      </c>
      <c r="C380" s="147">
        <v>12.0</v>
      </c>
      <c r="D380" s="138" t="b">
        <v>0</v>
      </c>
      <c r="E380" s="12" t="s">
        <v>535</v>
      </c>
      <c r="F380" s="59"/>
      <c r="G380" s="139"/>
      <c r="H380" s="140" t="s">
        <v>527</v>
      </c>
      <c r="I380" s="141" t="b">
        <v>0</v>
      </c>
      <c r="J380" s="59"/>
      <c r="K380" s="59"/>
      <c r="L380" s="142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>
      <c r="A381" s="146">
        <v>2051.0</v>
      </c>
      <c r="B381" s="144" t="str">
        <f>lesson_detail_flexible_phrase!A170</f>
        <v>new_flexible_phrase_158</v>
      </c>
      <c r="C381" s="147">
        <v>13.0</v>
      </c>
      <c r="D381" s="138" t="b">
        <v>0</v>
      </c>
      <c r="E381" s="12" t="s">
        <v>535</v>
      </c>
      <c r="F381" s="59"/>
      <c r="G381" s="139"/>
      <c r="H381" s="140" t="s">
        <v>527</v>
      </c>
      <c r="I381" s="141" t="b">
        <v>0</v>
      </c>
      <c r="J381" s="59"/>
      <c r="K381" s="59"/>
      <c r="L381" s="142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>
      <c r="A382" s="146">
        <v>2051.0</v>
      </c>
      <c r="B382" s="144" t="str">
        <f>lesson_detail_flexible_phrase!A171</f>
        <v>new_flexible_phrase_159</v>
      </c>
      <c r="C382" s="147">
        <v>14.0</v>
      </c>
      <c r="D382" s="138" t="b">
        <v>0</v>
      </c>
      <c r="E382" s="12" t="s">
        <v>535</v>
      </c>
      <c r="F382" s="59"/>
      <c r="G382" s="139"/>
      <c r="H382" s="140" t="s">
        <v>527</v>
      </c>
      <c r="I382" s="141" t="b">
        <v>0</v>
      </c>
      <c r="J382" s="59"/>
      <c r="K382" s="59"/>
      <c r="L382" s="142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>
      <c r="A383" s="146">
        <v>2051.0</v>
      </c>
      <c r="B383" s="144" t="s">
        <v>785</v>
      </c>
      <c r="C383" s="147">
        <v>15.0</v>
      </c>
      <c r="D383" s="138" t="b">
        <v>0</v>
      </c>
      <c r="E383" s="12" t="s">
        <v>543</v>
      </c>
      <c r="F383" s="59"/>
      <c r="G383" s="139"/>
      <c r="H383" s="140" t="s">
        <v>527</v>
      </c>
      <c r="I383" s="141" t="b">
        <v>0</v>
      </c>
      <c r="J383" s="59"/>
      <c r="K383" s="59"/>
      <c r="L383" s="142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>
      <c r="A384" s="146">
        <v>2051.0</v>
      </c>
      <c r="B384" s="144" t="s">
        <v>786</v>
      </c>
      <c r="C384" s="147">
        <v>16.0</v>
      </c>
      <c r="D384" s="138" t="b">
        <v>0</v>
      </c>
      <c r="E384" s="12" t="s">
        <v>543</v>
      </c>
      <c r="F384" s="59"/>
      <c r="G384" s="139"/>
      <c r="H384" s="140" t="s">
        <v>527</v>
      </c>
      <c r="I384" s="141" t="b">
        <v>0</v>
      </c>
      <c r="J384" s="59"/>
      <c r="K384" s="59"/>
      <c r="L384" s="142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>
      <c r="A385" s="146">
        <v>2051.0</v>
      </c>
      <c r="B385" s="144" t="s">
        <v>787</v>
      </c>
      <c r="C385" s="147">
        <v>17.0</v>
      </c>
      <c r="D385" s="138" t="b">
        <v>0</v>
      </c>
      <c r="E385" s="12" t="s">
        <v>543</v>
      </c>
      <c r="F385" s="59"/>
      <c r="G385" s="139"/>
      <c r="H385" s="140" t="s">
        <v>527</v>
      </c>
      <c r="I385" s="141" t="b">
        <v>0</v>
      </c>
      <c r="J385" s="59"/>
      <c r="K385" s="59"/>
      <c r="L385" s="142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>
      <c r="A386" s="146">
        <v>2051.0</v>
      </c>
      <c r="B386" s="144" t="str">
        <f>lesson_detail_flexible_phrase!A172</f>
        <v>new_flexible_phrase_160</v>
      </c>
      <c r="C386" s="147">
        <v>18.0</v>
      </c>
      <c r="D386" s="138" t="b">
        <v>0</v>
      </c>
      <c r="E386" s="59" t="s">
        <v>543</v>
      </c>
      <c r="F386" s="59"/>
      <c r="G386" s="139"/>
      <c r="H386" s="140" t="s">
        <v>527</v>
      </c>
      <c r="I386" s="141" t="b">
        <v>0</v>
      </c>
      <c r="J386" s="59"/>
      <c r="K386" s="59"/>
      <c r="L386" s="142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>
      <c r="A387" s="146">
        <v>2051.0</v>
      </c>
      <c r="B387" s="59" t="str">
        <f>lesson_detail_learning_card!A76</f>
        <v>learning_card_5127</v>
      </c>
      <c r="C387" s="147">
        <v>19.0</v>
      </c>
      <c r="D387" s="138" t="b">
        <v>0</v>
      </c>
      <c r="E387" s="59" t="s">
        <v>543</v>
      </c>
      <c r="F387" s="59"/>
      <c r="G387" s="139"/>
      <c r="H387" s="140" t="s">
        <v>527</v>
      </c>
      <c r="I387" s="141" t="b">
        <v>0</v>
      </c>
      <c r="J387" s="59"/>
      <c r="K387" s="59"/>
      <c r="L387" s="142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>
      <c r="A388" s="146">
        <v>2052.0</v>
      </c>
      <c r="B388" s="111" t="str">
        <f>lesson_detail_outline!A158</f>
        <v>outline_2035</v>
      </c>
      <c r="C388" s="102">
        <v>1.0</v>
      </c>
      <c r="D388" s="138" t="b">
        <v>0</v>
      </c>
      <c r="E388" s="12"/>
      <c r="F388" s="59"/>
      <c r="G388" s="139"/>
      <c r="H388" s="140" t="s">
        <v>527</v>
      </c>
      <c r="I388" s="141" t="b">
        <v>0</v>
      </c>
      <c r="J388" s="59"/>
      <c r="K388" s="59"/>
      <c r="L388" s="142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>
      <c r="A389" s="146">
        <v>2052.0</v>
      </c>
      <c r="B389" s="59" t="str">
        <f>lesson_detail_learning_meaning!A60</f>
        <v>learning_meaning_2497</v>
      </c>
      <c r="C389" s="102">
        <v>2.0</v>
      </c>
      <c r="D389" s="138" t="b">
        <v>0</v>
      </c>
      <c r="E389" s="12" t="s">
        <v>530</v>
      </c>
      <c r="F389" s="59"/>
      <c r="G389" s="139"/>
      <c r="H389" s="140" t="s">
        <v>527</v>
      </c>
      <c r="I389" s="141" t="b">
        <v>0</v>
      </c>
      <c r="J389" s="59"/>
      <c r="K389" s="59"/>
      <c r="L389" s="142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>
      <c r="A390" s="146">
        <v>2052.0</v>
      </c>
      <c r="B390" s="59" t="str">
        <f>lesson_detail_learning_card!A77</f>
        <v>learning_card_5128</v>
      </c>
      <c r="C390" s="102">
        <v>3.0</v>
      </c>
      <c r="D390" s="138" t="b">
        <v>0</v>
      </c>
      <c r="E390" s="12" t="s">
        <v>530</v>
      </c>
      <c r="F390" s="59"/>
      <c r="G390" s="139"/>
      <c r="H390" s="140" t="s">
        <v>527</v>
      </c>
      <c r="I390" s="141" t="b">
        <v>0</v>
      </c>
      <c r="J390" s="59"/>
      <c r="K390" s="59"/>
      <c r="L390" s="142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>
      <c r="A391" s="146">
        <v>2052.0</v>
      </c>
      <c r="B391" s="59" t="str">
        <f>lesson_detail_learning_meaning!A61</f>
        <v>learning_meaning_2498</v>
      </c>
      <c r="C391" s="147">
        <v>4.0</v>
      </c>
      <c r="D391" s="138" t="b">
        <v>0</v>
      </c>
      <c r="E391" s="12" t="s">
        <v>530</v>
      </c>
      <c r="F391" s="59"/>
      <c r="G391" s="139"/>
      <c r="H391" s="140" t="s">
        <v>527</v>
      </c>
      <c r="I391" s="141" t="b">
        <v>0</v>
      </c>
      <c r="J391" s="59"/>
      <c r="K391" s="59"/>
      <c r="L391" s="142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>
      <c r="A392" s="146">
        <v>2052.0</v>
      </c>
      <c r="B392" s="59" t="str">
        <f>lesson_detail_learning_card!A78</f>
        <v>learning_card_5129</v>
      </c>
      <c r="C392" s="147">
        <v>5.0</v>
      </c>
      <c r="D392" s="138" t="b">
        <v>0</v>
      </c>
      <c r="E392" s="12" t="s">
        <v>530</v>
      </c>
      <c r="F392" s="59"/>
      <c r="G392" s="139"/>
      <c r="H392" s="140" t="s">
        <v>527</v>
      </c>
      <c r="I392" s="141" t="b">
        <v>0</v>
      </c>
      <c r="J392" s="59"/>
      <c r="K392" s="59"/>
      <c r="L392" s="142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>
      <c r="A393" s="146">
        <v>2052.0</v>
      </c>
      <c r="B393" s="59" t="str">
        <f>lesson_detail_learning_meaning!A62</f>
        <v>learning_meaning_2499</v>
      </c>
      <c r="C393" s="147">
        <v>6.0</v>
      </c>
      <c r="D393" s="138" t="b">
        <v>0</v>
      </c>
      <c r="E393" s="12" t="s">
        <v>530</v>
      </c>
      <c r="F393" s="59"/>
      <c r="G393" s="139"/>
      <c r="H393" s="140" t="s">
        <v>527</v>
      </c>
      <c r="I393" s="141" t="b">
        <v>0</v>
      </c>
      <c r="J393" s="59"/>
      <c r="K393" s="59"/>
      <c r="L393" s="142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>
      <c r="A394" s="146">
        <v>2052.0</v>
      </c>
      <c r="B394" s="59" t="str">
        <f>lesson_detail_learning_card!A79</f>
        <v>learning_card_5130</v>
      </c>
      <c r="C394" s="147">
        <v>7.0</v>
      </c>
      <c r="D394" s="138" t="b">
        <v>0</v>
      </c>
      <c r="E394" s="12" t="s">
        <v>530</v>
      </c>
      <c r="F394" s="59"/>
      <c r="G394" s="139"/>
      <c r="H394" s="140" t="s">
        <v>527</v>
      </c>
      <c r="I394" s="141" t="b">
        <v>0</v>
      </c>
      <c r="J394" s="59"/>
      <c r="K394" s="59"/>
      <c r="L394" s="142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>
      <c r="A395" s="146">
        <v>2052.0</v>
      </c>
      <c r="B395" s="144" t="str">
        <f>lesson_detail_flexible_phrase!A173</f>
        <v>new_flexible_phrase_161</v>
      </c>
      <c r="C395" s="147">
        <v>8.0</v>
      </c>
      <c r="D395" s="138" t="b">
        <v>0</v>
      </c>
      <c r="E395" s="12" t="s">
        <v>535</v>
      </c>
      <c r="F395" s="59"/>
      <c r="G395" s="139"/>
      <c r="H395" s="140" t="s">
        <v>527</v>
      </c>
      <c r="I395" s="141" t="b">
        <v>0</v>
      </c>
      <c r="J395" s="59"/>
      <c r="K395" s="59"/>
      <c r="L395" s="142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>
      <c r="A396" s="146">
        <v>2052.0</v>
      </c>
      <c r="B396" s="144" t="str">
        <f>lesson_detail_flexible_phrase!A174</f>
        <v>new_flexible_phrase_162</v>
      </c>
      <c r="C396" s="147">
        <v>9.0</v>
      </c>
      <c r="D396" s="138" t="b">
        <v>0</v>
      </c>
      <c r="E396" s="12" t="s">
        <v>535</v>
      </c>
      <c r="F396" s="59"/>
      <c r="G396" s="139"/>
      <c r="H396" s="140" t="s">
        <v>527</v>
      </c>
      <c r="I396" s="141" t="b">
        <v>0</v>
      </c>
      <c r="J396" s="59"/>
      <c r="K396" s="59"/>
      <c r="L396" s="142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>
      <c r="A397" s="146">
        <v>2052.0</v>
      </c>
      <c r="B397" s="144" t="str">
        <f>lesson_detail_flexible_phrase!A175</f>
        <v>new_flexible_phrase_163</v>
      </c>
      <c r="C397" s="147">
        <v>10.0</v>
      </c>
      <c r="D397" s="138" t="b">
        <v>0</v>
      </c>
      <c r="E397" s="12" t="s">
        <v>535</v>
      </c>
      <c r="F397" s="59"/>
      <c r="G397" s="139"/>
      <c r="H397" s="140" t="s">
        <v>527</v>
      </c>
      <c r="I397" s="141" t="b">
        <v>0</v>
      </c>
      <c r="J397" s="59"/>
      <c r="K397" s="59"/>
      <c r="L397" s="142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>
      <c r="A398" s="146">
        <v>2052.0</v>
      </c>
      <c r="B398" s="144" t="str">
        <f>lesson_detail_flexible_phrase!A176</f>
        <v>new_flexible_phrase_164</v>
      </c>
      <c r="C398" s="147">
        <v>11.0</v>
      </c>
      <c r="D398" s="138" t="b">
        <v>0</v>
      </c>
      <c r="E398" s="12" t="s">
        <v>535</v>
      </c>
      <c r="F398" s="59"/>
      <c r="G398" s="139"/>
      <c r="H398" s="140" t="s">
        <v>527</v>
      </c>
      <c r="I398" s="141" t="b">
        <v>0</v>
      </c>
      <c r="J398" s="59"/>
      <c r="K398" s="59"/>
      <c r="L398" s="142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>
      <c r="A399" s="146">
        <v>2052.0</v>
      </c>
      <c r="B399" s="144" t="str">
        <f>lesson_detail_flexible_phrase!A177</f>
        <v>new_flexible_phrase_165</v>
      </c>
      <c r="C399" s="147">
        <v>12.0</v>
      </c>
      <c r="D399" s="138" t="b">
        <v>0</v>
      </c>
      <c r="E399" s="12" t="s">
        <v>535</v>
      </c>
      <c r="F399" s="59"/>
      <c r="G399" s="139"/>
      <c r="H399" s="140" t="s">
        <v>527</v>
      </c>
      <c r="I399" s="141" t="b">
        <v>0</v>
      </c>
      <c r="J399" s="59"/>
      <c r="K399" s="59"/>
      <c r="L399" s="142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>
      <c r="A400" s="146">
        <v>2052.0</v>
      </c>
      <c r="B400" s="144" t="str">
        <f>lesson_detail_flexible_phrase!A178</f>
        <v>new_flexible_phrase_166</v>
      </c>
      <c r="C400" s="147">
        <v>13.0</v>
      </c>
      <c r="D400" s="138" t="b">
        <v>0</v>
      </c>
      <c r="E400" s="12" t="s">
        <v>535</v>
      </c>
      <c r="F400" s="59"/>
      <c r="G400" s="139"/>
      <c r="H400" s="140" t="s">
        <v>527</v>
      </c>
      <c r="I400" s="141" t="b">
        <v>0</v>
      </c>
      <c r="J400" s="59"/>
      <c r="K400" s="59"/>
      <c r="L400" s="142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>
      <c r="A401" s="146">
        <v>2052.0</v>
      </c>
      <c r="B401" s="144" t="str">
        <f>lesson_detail_flexible_phrase!A179</f>
        <v>new_flexible_phrase_167</v>
      </c>
      <c r="C401" s="147">
        <v>14.0</v>
      </c>
      <c r="D401" s="138" t="b">
        <v>0</v>
      </c>
      <c r="E401" s="12" t="s">
        <v>535</v>
      </c>
      <c r="F401" s="59"/>
      <c r="G401" s="139"/>
      <c r="H401" s="140" t="s">
        <v>527</v>
      </c>
      <c r="I401" s="141" t="b">
        <v>0</v>
      </c>
      <c r="J401" s="59"/>
      <c r="K401" s="59"/>
      <c r="L401" s="142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>
      <c r="A402" s="146">
        <v>2052.0</v>
      </c>
      <c r="B402" s="8" t="s">
        <v>788</v>
      </c>
      <c r="C402" s="147">
        <v>15.0</v>
      </c>
      <c r="D402" s="138" t="b">
        <v>0</v>
      </c>
      <c r="E402" s="12" t="s">
        <v>543</v>
      </c>
      <c r="F402" s="59"/>
      <c r="G402" s="139"/>
      <c r="H402" s="140" t="s">
        <v>527</v>
      </c>
      <c r="I402" s="141" t="b">
        <v>0</v>
      </c>
      <c r="J402" s="59"/>
      <c r="K402" s="59"/>
      <c r="L402" s="142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>
      <c r="A403" s="146">
        <v>2052.0</v>
      </c>
      <c r="B403" s="8" t="s">
        <v>789</v>
      </c>
      <c r="C403" s="147">
        <v>16.0</v>
      </c>
      <c r="D403" s="138" t="b">
        <v>0</v>
      </c>
      <c r="E403" s="12" t="s">
        <v>543</v>
      </c>
      <c r="F403" s="59"/>
      <c r="G403" s="139"/>
      <c r="H403" s="140" t="s">
        <v>527</v>
      </c>
      <c r="I403" s="141" t="b">
        <v>0</v>
      </c>
      <c r="J403" s="59"/>
      <c r="K403" s="59"/>
      <c r="L403" s="142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>
      <c r="A404" s="146">
        <v>2052.0</v>
      </c>
      <c r="B404" s="8" t="s">
        <v>790</v>
      </c>
      <c r="C404" s="147">
        <v>17.0</v>
      </c>
      <c r="D404" s="138" t="b">
        <v>0</v>
      </c>
      <c r="E404" s="12" t="s">
        <v>543</v>
      </c>
      <c r="F404" s="59"/>
      <c r="G404" s="139"/>
      <c r="H404" s="140" t="s">
        <v>527</v>
      </c>
      <c r="I404" s="141" t="b">
        <v>0</v>
      </c>
      <c r="J404" s="59"/>
      <c r="K404" s="59"/>
      <c r="L404" s="142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>
      <c r="A405" s="146">
        <v>2052.0</v>
      </c>
      <c r="B405" s="144" t="str">
        <f>lesson_detail_flexible_phrase!A180</f>
        <v>new_flexible_phrase_168</v>
      </c>
      <c r="C405" s="147">
        <v>18.0</v>
      </c>
      <c r="D405" s="138" t="b">
        <v>0</v>
      </c>
      <c r="E405" s="59" t="s">
        <v>543</v>
      </c>
      <c r="F405" s="59"/>
      <c r="G405" s="139"/>
      <c r="H405" s="140" t="s">
        <v>527</v>
      </c>
      <c r="I405" s="141" t="b">
        <v>0</v>
      </c>
      <c r="J405" s="59"/>
      <c r="K405" s="59"/>
      <c r="L405" s="142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>
      <c r="A406" s="146">
        <v>2052.0</v>
      </c>
      <c r="B406" s="59" t="str">
        <f>lesson_detail_learning_card!A80</f>
        <v>learning_card_5131</v>
      </c>
      <c r="C406" s="147">
        <v>19.0</v>
      </c>
      <c r="D406" s="138" t="b">
        <v>0</v>
      </c>
      <c r="E406" s="59" t="s">
        <v>543</v>
      </c>
      <c r="F406" s="59"/>
      <c r="G406" s="139"/>
      <c r="H406" s="140" t="s">
        <v>527</v>
      </c>
      <c r="I406" s="141" t="b">
        <v>0</v>
      </c>
      <c r="J406" s="59"/>
      <c r="K406" s="59"/>
      <c r="L406" s="142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>
      <c r="A407" s="146">
        <v>2053.0</v>
      </c>
      <c r="B407" s="111" t="str">
        <f>lesson_detail_outline!A165</f>
        <v>outline_2036</v>
      </c>
      <c r="C407" s="102">
        <v>1.0</v>
      </c>
      <c r="D407" s="138" t="b">
        <v>0</v>
      </c>
      <c r="E407" s="12"/>
      <c r="F407" s="59"/>
      <c r="G407" s="139"/>
      <c r="H407" s="140" t="s">
        <v>527</v>
      </c>
      <c r="I407" s="141" t="b">
        <v>0</v>
      </c>
      <c r="J407" s="59"/>
      <c r="K407" s="59"/>
      <c r="L407" s="142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>
      <c r="A408" s="146">
        <v>2053.0</v>
      </c>
      <c r="B408" s="59" t="str">
        <f>lesson_detail_learning_meaning!A63</f>
        <v>learning_meaning_2500</v>
      </c>
      <c r="C408" s="102">
        <v>2.0</v>
      </c>
      <c r="D408" s="138" t="b">
        <v>0</v>
      </c>
      <c r="E408" s="12" t="s">
        <v>530</v>
      </c>
      <c r="F408" s="59"/>
      <c r="G408" s="139"/>
      <c r="H408" s="140" t="s">
        <v>527</v>
      </c>
      <c r="I408" s="141" t="b">
        <v>0</v>
      </c>
      <c r="J408" s="59"/>
      <c r="K408" s="59"/>
      <c r="L408" s="142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>
      <c r="A409" s="146">
        <v>2053.0</v>
      </c>
      <c r="B409" s="59" t="str">
        <f>lesson_detail_learning_card!A81</f>
        <v>learning_card_5132</v>
      </c>
      <c r="C409" s="102">
        <v>3.0</v>
      </c>
      <c r="D409" s="138" t="b">
        <v>0</v>
      </c>
      <c r="E409" s="12" t="s">
        <v>530</v>
      </c>
      <c r="F409" s="59"/>
      <c r="G409" s="139"/>
      <c r="H409" s="140" t="s">
        <v>527</v>
      </c>
      <c r="I409" s="141" t="b">
        <v>0</v>
      </c>
      <c r="J409" s="59"/>
      <c r="K409" s="59"/>
      <c r="L409" s="142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>
      <c r="A410" s="146">
        <v>2053.0</v>
      </c>
      <c r="B410" s="59" t="str">
        <f>lesson_detail_learning_meaning!A64</f>
        <v>learning_meaning_2501</v>
      </c>
      <c r="C410" s="147">
        <v>4.0</v>
      </c>
      <c r="D410" s="138" t="b">
        <v>0</v>
      </c>
      <c r="E410" s="12" t="s">
        <v>530</v>
      </c>
      <c r="F410" s="59"/>
      <c r="G410" s="139"/>
      <c r="H410" s="140" t="s">
        <v>527</v>
      </c>
      <c r="I410" s="141" t="b">
        <v>0</v>
      </c>
      <c r="J410" s="59"/>
      <c r="K410" s="59"/>
      <c r="L410" s="142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>
      <c r="A411" s="146">
        <v>2053.0</v>
      </c>
      <c r="B411" s="59" t="str">
        <f>lesson_detail_learning_card!A82</f>
        <v>learning_card_5133</v>
      </c>
      <c r="C411" s="147">
        <v>5.0</v>
      </c>
      <c r="D411" s="138" t="b">
        <v>0</v>
      </c>
      <c r="E411" s="12" t="s">
        <v>530</v>
      </c>
      <c r="F411" s="59"/>
      <c r="G411" s="139"/>
      <c r="H411" s="140" t="s">
        <v>527</v>
      </c>
      <c r="I411" s="141" t="b">
        <v>0</v>
      </c>
      <c r="J411" s="59"/>
      <c r="K411" s="59"/>
      <c r="L411" s="142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>
      <c r="A412" s="146">
        <v>2053.0</v>
      </c>
      <c r="B412" s="59" t="str">
        <f>lesson_detail_learning_meaning!A65</f>
        <v>learning_meaning_2502</v>
      </c>
      <c r="C412" s="147">
        <v>6.0</v>
      </c>
      <c r="D412" s="138" t="b">
        <v>0</v>
      </c>
      <c r="E412" s="12" t="s">
        <v>530</v>
      </c>
      <c r="F412" s="59"/>
      <c r="G412" s="139"/>
      <c r="H412" s="140" t="s">
        <v>527</v>
      </c>
      <c r="I412" s="141" t="b">
        <v>0</v>
      </c>
      <c r="J412" s="59"/>
      <c r="K412" s="59"/>
      <c r="L412" s="142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>
      <c r="A413" s="146">
        <v>2053.0</v>
      </c>
      <c r="B413" s="59" t="str">
        <f>lesson_detail_learning_card!A83</f>
        <v>learning_card_5134</v>
      </c>
      <c r="C413" s="147">
        <v>7.0</v>
      </c>
      <c r="D413" s="138" t="b">
        <v>0</v>
      </c>
      <c r="E413" s="12" t="s">
        <v>530</v>
      </c>
      <c r="F413" s="59"/>
      <c r="G413" s="139"/>
      <c r="H413" s="140" t="s">
        <v>527</v>
      </c>
      <c r="I413" s="141" t="b">
        <v>0</v>
      </c>
      <c r="J413" s="59"/>
      <c r="K413" s="59"/>
      <c r="L413" s="142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>
      <c r="A414" s="146">
        <v>2053.0</v>
      </c>
      <c r="B414" s="144" t="str">
        <f>lesson_detail_flexible_phrase!A181</f>
        <v>new_flexible_phrase_169</v>
      </c>
      <c r="C414" s="147">
        <v>8.0</v>
      </c>
      <c r="D414" s="138" t="b">
        <v>0</v>
      </c>
      <c r="E414" s="12" t="s">
        <v>535</v>
      </c>
      <c r="F414" s="59"/>
      <c r="G414" s="139"/>
      <c r="H414" s="140" t="s">
        <v>527</v>
      </c>
      <c r="I414" s="141" t="b">
        <v>0</v>
      </c>
      <c r="J414" s="59"/>
      <c r="K414" s="59"/>
      <c r="L414" s="142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>
      <c r="A415" s="146">
        <v>2053.0</v>
      </c>
      <c r="B415" s="144" t="str">
        <f>lesson_detail_flexible_phrase!A182</f>
        <v>new_flexible_phrase_170</v>
      </c>
      <c r="C415" s="147">
        <v>9.0</v>
      </c>
      <c r="D415" s="138" t="b">
        <v>0</v>
      </c>
      <c r="E415" s="12" t="s">
        <v>535</v>
      </c>
      <c r="F415" s="59"/>
      <c r="G415" s="139"/>
      <c r="H415" s="140" t="s">
        <v>527</v>
      </c>
      <c r="I415" s="141" t="b">
        <v>0</v>
      </c>
      <c r="J415" s="59"/>
      <c r="K415" s="59"/>
      <c r="L415" s="142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>
      <c r="A416" s="146">
        <v>2053.0</v>
      </c>
      <c r="B416" s="144" t="str">
        <f>lesson_detail_flexible_phrase!A183</f>
        <v>new_flexible_phrase_171</v>
      </c>
      <c r="C416" s="147">
        <v>10.0</v>
      </c>
      <c r="D416" s="138" t="b">
        <v>0</v>
      </c>
      <c r="E416" s="12" t="s">
        <v>535</v>
      </c>
      <c r="F416" s="59"/>
      <c r="G416" s="139"/>
      <c r="H416" s="140" t="s">
        <v>527</v>
      </c>
      <c r="I416" s="141" t="b">
        <v>0</v>
      </c>
      <c r="J416" s="59"/>
      <c r="K416" s="59"/>
      <c r="L416" s="142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>
      <c r="A417" s="146">
        <v>2053.0</v>
      </c>
      <c r="B417" s="144" t="str">
        <f>lesson_detail_flexible_phrase!A184</f>
        <v>new_flexible_phrase_172</v>
      </c>
      <c r="C417" s="147">
        <v>11.0</v>
      </c>
      <c r="D417" s="138" t="b">
        <v>0</v>
      </c>
      <c r="E417" s="12" t="s">
        <v>535</v>
      </c>
      <c r="F417" s="59"/>
      <c r="G417" s="139"/>
      <c r="H417" s="140" t="s">
        <v>527</v>
      </c>
      <c r="I417" s="141" t="b">
        <v>0</v>
      </c>
      <c r="J417" s="59"/>
      <c r="K417" s="59"/>
      <c r="L417" s="142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>
      <c r="A418" s="146">
        <v>2053.0</v>
      </c>
      <c r="B418" s="144" t="str">
        <f>lesson_detail_flexible_phrase!A185</f>
        <v>new_flexible_phrase_173</v>
      </c>
      <c r="C418" s="147">
        <v>12.0</v>
      </c>
      <c r="D418" s="138" t="b">
        <v>0</v>
      </c>
      <c r="E418" s="12" t="s">
        <v>535</v>
      </c>
      <c r="F418" s="59"/>
      <c r="G418" s="139"/>
      <c r="H418" s="140" t="s">
        <v>527</v>
      </c>
      <c r="I418" s="141" t="b">
        <v>0</v>
      </c>
      <c r="J418" s="59"/>
      <c r="K418" s="59"/>
      <c r="L418" s="142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>
      <c r="A419" s="146">
        <v>2053.0</v>
      </c>
      <c r="B419" s="144" t="str">
        <f>lesson_detail_flexible_phrase!A186</f>
        <v>new_flexible_phrase_174</v>
      </c>
      <c r="C419" s="147">
        <v>13.0</v>
      </c>
      <c r="D419" s="138" t="b">
        <v>0</v>
      </c>
      <c r="E419" s="12" t="s">
        <v>535</v>
      </c>
      <c r="F419" s="59"/>
      <c r="G419" s="139"/>
      <c r="H419" s="140" t="s">
        <v>527</v>
      </c>
      <c r="I419" s="141" t="b">
        <v>0</v>
      </c>
      <c r="J419" s="59"/>
      <c r="K419" s="59"/>
      <c r="L419" s="142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>
      <c r="A420" s="146">
        <v>2053.0</v>
      </c>
      <c r="B420" s="144" t="str">
        <f>lesson_detail_flexible_phrase!A187</f>
        <v>new_flexible_phrase_175</v>
      </c>
      <c r="C420" s="147">
        <v>14.0</v>
      </c>
      <c r="D420" s="138" t="b">
        <v>0</v>
      </c>
      <c r="E420" s="12" t="s">
        <v>535</v>
      </c>
      <c r="F420" s="59"/>
      <c r="G420" s="139"/>
      <c r="H420" s="140" t="s">
        <v>527</v>
      </c>
      <c r="I420" s="141" t="b">
        <v>0</v>
      </c>
      <c r="J420" s="59"/>
      <c r="K420" s="59"/>
      <c r="L420" s="142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>
      <c r="A421" s="146">
        <v>2053.0</v>
      </c>
      <c r="B421" s="8" t="s">
        <v>791</v>
      </c>
      <c r="C421" s="147">
        <v>15.0</v>
      </c>
      <c r="D421" s="138" t="b">
        <v>0</v>
      </c>
      <c r="E421" s="12" t="s">
        <v>543</v>
      </c>
      <c r="F421" s="59"/>
      <c r="G421" s="139"/>
      <c r="H421" s="140" t="s">
        <v>527</v>
      </c>
      <c r="I421" s="141" t="b">
        <v>0</v>
      </c>
      <c r="J421" s="59"/>
      <c r="K421" s="59"/>
      <c r="L421" s="142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>
      <c r="A422" s="146">
        <v>2053.0</v>
      </c>
      <c r="B422" s="8" t="s">
        <v>792</v>
      </c>
      <c r="C422" s="147">
        <v>16.0</v>
      </c>
      <c r="D422" s="138" t="b">
        <v>0</v>
      </c>
      <c r="E422" s="12" t="s">
        <v>543</v>
      </c>
      <c r="F422" s="59"/>
      <c r="G422" s="139"/>
      <c r="H422" s="140" t="s">
        <v>527</v>
      </c>
      <c r="I422" s="141" t="b">
        <v>0</v>
      </c>
      <c r="J422" s="59"/>
      <c r="K422" s="59"/>
      <c r="L422" s="142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>
      <c r="A423" s="146">
        <v>2053.0</v>
      </c>
      <c r="B423" s="8" t="s">
        <v>793</v>
      </c>
      <c r="C423" s="147">
        <v>17.0</v>
      </c>
      <c r="D423" s="138" t="b">
        <v>0</v>
      </c>
      <c r="E423" s="12" t="s">
        <v>543</v>
      </c>
      <c r="F423" s="59"/>
      <c r="G423" s="139"/>
      <c r="H423" s="140" t="s">
        <v>527</v>
      </c>
      <c r="I423" s="141" t="b">
        <v>0</v>
      </c>
      <c r="J423" s="59"/>
      <c r="K423" s="59"/>
      <c r="L423" s="142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>
      <c r="A424" s="146">
        <v>2053.0</v>
      </c>
      <c r="B424" s="144" t="str">
        <f>lesson_detail_flexible_phrase!A188</f>
        <v>new_flexible_phrase_176</v>
      </c>
      <c r="C424" s="147">
        <v>18.0</v>
      </c>
      <c r="D424" s="138" t="b">
        <v>0</v>
      </c>
      <c r="E424" s="59" t="s">
        <v>543</v>
      </c>
      <c r="F424" s="59"/>
      <c r="G424" s="139"/>
      <c r="H424" s="140" t="s">
        <v>527</v>
      </c>
      <c r="I424" s="141" t="b">
        <v>0</v>
      </c>
      <c r="J424" s="59"/>
      <c r="K424" s="59"/>
      <c r="L424" s="142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>
      <c r="A425" s="146">
        <v>2053.0</v>
      </c>
      <c r="B425" s="59" t="str">
        <f>lesson_detail_learning_card!A84</f>
        <v>learning_card_5135</v>
      </c>
      <c r="C425" s="147">
        <v>19.0</v>
      </c>
      <c r="D425" s="138" t="b">
        <v>0</v>
      </c>
      <c r="E425" s="59" t="s">
        <v>543</v>
      </c>
      <c r="F425" s="59"/>
      <c r="G425" s="139"/>
      <c r="H425" s="140" t="s">
        <v>527</v>
      </c>
      <c r="I425" s="141" t="b">
        <v>0</v>
      </c>
      <c r="J425" s="59"/>
      <c r="K425" s="59"/>
      <c r="L425" s="142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>
      <c r="A426" s="146">
        <v>2054.0</v>
      </c>
      <c r="B426" s="111" t="str">
        <f>lesson_detail_outline!A172</f>
        <v>outline_2037</v>
      </c>
      <c r="C426" s="102">
        <v>1.0</v>
      </c>
      <c r="D426" s="138" t="b">
        <v>0</v>
      </c>
      <c r="E426" s="12"/>
      <c r="F426" s="59"/>
      <c r="G426" s="139"/>
      <c r="H426" s="140" t="s">
        <v>527</v>
      </c>
      <c r="I426" s="141" t="b">
        <v>0</v>
      </c>
      <c r="J426" s="59"/>
      <c r="K426" s="59"/>
      <c r="L426" s="142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>
      <c r="A427" s="146">
        <v>2054.0</v>
      </c>
      <c r="B427" s="59" t="str">
        <f>lesson_detail_learning_meaning!A66</f>
        <v>learning_meaning_2503</v>
      </c>
      <c r="C427" s="102">
        <v>2.0</v>
      </c>
      <c r="D427" s="138" t="b">
        <v>0</v>
      </c>
      <c r="E427" s="12" t="s">
        <v>530</v>
      </c>
      <c r="F427" s="59"/>
      <c r="G427" s="139"/>
      <c r="H427" s="140" t="s">
        <v>527</v>
      </c>
      <c r="I427" s="141" t="b">
        <v>0</v>
      </c>
      <c r="J427" s="59"/>
      <c r="K427" s="59"/>
      <c r="L427" s="142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>
      <c r="A428" s="146">
        <v>2054.0</v>
      </c>
      <c r="B428" s="59" t="str">
        <f>lesson_detail_learning_card!A85</f>
        <v>learning_card_5136</v>
      </c>
      <c r="C428" s="102">
        <v>3.0</v>
      </c>
      <c r="D428" s="138" t="b">
        <v>0</v>
      </c>
      <c r="E428" s="12" t="s">
        <v>530</v>
      </c>
      <c r="F428" s="59"/>
      <c r="G428" s="139"/>
      <c r="H428" s="140" t="s">
        <v>527</v>
      </c>
      <c r="I428" s="141" t="b">
        <v>0</v>
      </c>
      <c r="J428" s="59"/>
      <c r="K428" s="59"/>
      <c r="L428" s="142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>
      <c r="A429" s="146">
        <v>2054.0</v>
      </c>
      <c r="B429" s="59" t="str">
        <f>lesson_detail_learning_meaning!A67</f>
        <v>learning_meaning_2504</v>
      </c>
      <c r="C429" s="147">
        <v>4.0</v>
      </c>
      <c r="D429" s="138" t="b">
        <v>0</v>
      </c>
      <c r="E429" s="12" t="s">
        <v>530</v>
      </c>
      <c r="F429" s="59"/>
      <c r="G429" s="139"/>
      <c r="H429" s="140" t="s">
        <v>527</v>
      </c>
      <c r="I429" s="141" t="b">
        <v>0</v>
      </c>
      <c r="J429" s="59"/>
      <c r="K429" s="59"/>
      <c r="L429" s="142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>
      <c r="A430" s="146">
        <v>2054.0</v>
      </c>
      <c r="B430" s="59" t="str">
        <f>lesson_detail_learning_card!A86</f>
        <v>learning_card_5137</v>
      </c>
      <c r="C430" s="147">
        <v>5.0</v>
      </c>
      <c r="D430" s="138" t="b">
        <v>0</v>
      </c>
      <c r="E430" s="12" t="s">
        <v>530</v>
      </c>
      <c r="F430" s="59"/>
      <c r="G430" s="139"/>
      <c r="H430" s="140" t="s">
        <v>527</v>
      </c>
      <c r="I430" s="141" t="b">
        <v>0</v>
      </c>
      <c r="J430" s="59"/>
      <c r="K430" s="59"/>
      <c r="L430" s="142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>
      <c r="A431" s="146">
        <v>2054.0</v>
      </c>
      <c r="B431" s="59" t="str">
        <f>lesson_detail_learning_meaning!A68</f>
        <v>learning_meaning_2505</v>
      </c>
      <c r="C431" s="147">
        <v>6.0</v>
      </c>
      <c r="D431" s="138" t="b">
        <v>0</v>
      </c>
      <c r="E431" s="12" t="s">
        <v>530</v>
      </c>
      <c r="F431" s="59"/>
      <c r="G431" s="139"/>
      <c r="H431" s="140" t="s">
        <v>527</v>
      </c>
      <c r="I431" s="141" t="b">
        <v>0</v>
      </c>
      <c r="J431" s="59"/>
      <c r="K431" s="59"/>
      <c r="L431" s="142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>
      <c r="A432" s="146">
        <v>2054.0</v>
      </c>
      <c r="B432" s="59" t="str">
        <f>lesson_detail_learning_card!A87</f>
        <v>learning_card_5138</v>
      </c>
      <c r="C432" s="147">
        <v>7.0</v>
      </c>
      <c r="D432" s="138" t="b">
        <v>0</v>
      </c>
      <c r="E432" s="12" t="s">
        <v>530</v>
      </c>
      <c r="F432" s="59"/>
      <c r="G432" s="139"/>
      <c r="H432" s="140" t="s">
        <v>527</v>
      </c>
      <c r="I432" s="141" t="b">
        <v>0</v>
      </c>
      <c r="J432" s="59"/>
      <c r="K432" s="59"/>
      <c r="L432" s="142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>
      <c r="A433" s="146">
        <v>2054.0</v>
      </c>
      <c r="B433" s="144" t="str">
        <f>lesson_detail_flexible_phrase!A189</f>
        <v>new_flexible_phrase_177</v>
      </c>
      <c r="C433" s="147">
        <v>8.0</v>
      </c>
      <c r="D433" s="138" t="b">
        <v>0</v>
      </c>
      <c r="E433" s="12" t="s">
        <v>535</v>
      </c>
      <c r="F433" s="59"/>
      <c r="G433" s="139"/>
      <c r="H433" s="140" t="s">
        <v>527</v>
      </c>
      <c r="I433" s="141" t="b">
        <v>0</v>
      </c>
      <c r="J433" s="59"/>
      <c r="K433" s="59"/>
      <c r="L433" s="142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>
      <c r="A434" s="146">
        <v>2054.0</v>
      </c>
      <c r="B434" s="144" t="str">
        <f>lesson_detail_flexible_phrase!A190</f>
        <v>new_flexible_phrase_178</v>
      </c>
      <c r="C434" s="147">
        <v>9.0</v>
      </c>
      <c r="D434" s="138" t="b">
        <v>0</v>
      </c>
      <c r="E434" s="12" t="s">
        <v>535</v>
      </c>
      <c r="F434" s="59"/>
      <c r="G434" s="139"/>
      <c r="H434" s="140" t="s">
        <v>527</v>
      </c>
      <c r="I434" s="141" t="b">
        <v>0</v>
      </c>
      <c r="J434" s="59"/>
      <c r="K434" s="59"/>
      <c r="L434" s="142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>
      <c r="A435" s="146">
        <v>2054.0</v>
      </c>
      <c r="B435" s="144" t="str">
        <f>lesson_detail_flexible_phrase!A191</f>
        <v>new_flexible_phrase_179</v>
      </c>
      <c r="C435" s="147">
        <v>10.0</v>
      </c>
      <c r="D435" s="138" t="b">
        <v>0</v>
      </c>
      <c r="E435" s="12" t="s">
        <v>535</v>
      </c>
      <c r="F435" s="59"/>
      <c r="G435" s="139"/>
      <c r="H435" s="140" t="s">
        <v>527</v>
      </c>
      <c r="I435" s="141" t="b">
        <v>0</v>
      </c>
      <c r="J435" s="59"/>
      <c r="K435" s="59"/>
      <c r="L435" s="142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>
      <c r="A436" s="146">
        <v>2054.0</v>
      </c>
      <c r="B436" s="144" t="str">
        <f>lesson_detail_flexible_phrase!A192</f>
        <v>new_flexible_phrase_180</v>
      </c>
      <c r="C436" s="147">
        <v>11.0</v>
      </c>
      <c r="D436" s="138" t="b">
        <v>0</v>
      </c>
      <c r="E436" s="12" t="s">
        <v>535</v>
      </c>
      <c r="F436" s="59"/>
      <c r="G436" s="139"/>
      <c r="H436" s="140" t="s">
        <v>527</v>
      </c>
      <c r="I436" s="141" t="b">
        <v>0</v>
      </c>
      <c r="J436" s="59"/>
      <c r="K436" s="59"/>
      <c r="L436" s="142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>
      <c r="A437" s="146">
        <v>2054.0</v>
      </c>
      <c r="B437" s="144" t="str">
        <f>lesson_detail_flexible_phrase!A193</f>
        <v>new_flexible_phrase_181</v>
      </c>
      <c r="C437" s="147">
        <v>12.0</v>
      </c>
      <c r="D437" s="138" t="b">
        <v>0</v>
      </c>
      <c r="E437" s="12" t="s">
        <v>535</v>
      </c>
      <c r="F437" s="59"/>
      <c r="G437" s="139"/>
      <c r="H437" s="140" t="s">
        <v>527</v>
      </c>
      <c r="I437" s="141" t="b">
        <v>0</v>
      </c>
      <c r="J437" s="59"/>
      <c r="K437" s="59"/>
      <c r="L437" s="142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>
      <c r="A438" s="146">
        <v>2054.0</v>
      </c>
      <c r="B438" s="144" t="str">
        <f>lesson_detail_flexible_phrase!A194</f>
        <v>new_flexible_phrase_182</v>
      </c>
      <c r="C438" s="147">
        <v>13.0</v>
      </c>
      <c r="D438" s="138" t="b">
        <v>0</v>
      </c>
      <c r="E438" s="12" t="s">
        <v>535</v>
      </c>
      <c r="F438" s="59"/>
      <c r="G438" s="139"/>
      <c r="H438" s="140" t="s">
        <v>527</v>
      </c>
      <c r="I438" s="141" t="b">
        <v>0</v>
      </c>
      <c r="J438" s="59"/>
      <c r="K438" s="59"/>
      <c r="L438" s="142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>
      <c r="A439" s="146">
        <v>2054.0</v>
      </c>
      <c r="B439" s="144" t="str">
        <f>lesson_detail_flexible_phrase!A195</f>
        <v>new_flexible_phrase_183</v>
      </c>
      <c r="C439" s="147">
        <v>14.0</v>
      </c>
      <c r="D439" s="138" t="b">
        <v>0</v>
      </c>
      <c r="E439" s="12" t="s">
        <v>535</v>
      </c>
      <c r="F439" s="59"/>
      <c r="G439" s="139"/>
      <c r="H439" s="140" t="s">
        <v>527</v>
      </c>
      <c r="I439" s="141" t="b">
        <v>0</v>
      </c>
      <c r="J439" s="59"/>
      <c r="K439" s="59"/>
      <c r="L439" s="142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>
      <c r="A440" s="146">
        <v>2054.0</v>
      </c>
      <c r="B440" s="8" t="s">
        <v>794</v>
      </c>
      <c r="C440" s="147">
        <v>15.0</v>
      </c>
      <c r="D440" s="138" t="b">
        <v>0</v>
      </c>
      <c r="E440" s="12" t="s">
        <v>543</v>
      </c>
      <c r="F440" s="59"/>
      <c r="G440" s="139"/>
      <c r="H440" s="140" t="s">
        <v>527</v>
      </c>
      <c r="I440" s="141" t="b">
        <v>0</v>
      </c>
      <c r="J440" s="59"/>
      <c r="K440" s="59"/>
      <c r="L440" s="142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>
      <c r="A441" s="146">
        <v>2054.0</v>
      </c>
      <c r="B441" s="8" t="s">
        <v>795</v>
      </c>
      <c r="C441" s="147">
        <v>16.0</v>
      </c>
      <c r="D441" s="138" t="b">
        <v>0</v>
      </c>
      <c r="E441" s="12" t="s">
        <v>543</v>
      </c>
      <c r="F441" s="59"/>
      <c r="G441" s="139"/>
      <c r="H441" s="140" t="s">
        <v>527</v>
      </c>
      <c r="I441" s="141" t="b">
        <v>0</v>
      </c>
      <c r="J441" s="59"/>
      <c r="K441" s="59"/>
      <c r="L441" s="142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>
      <c r="A442" s="146">
        <v>2054.0</v>
      </c>
      <c r="B442" s="8" t="s">
        <v>796</v>
      </c>
      <c r="C442" s="147">
        <v>17.0</v>
      </c>
      <c r="D442" s="138" t="b">
        <v>0</v>
      </c>
      <c r="E442" s="12" t="s">
        <v>543</v>
      </c>
      <c r="F442" s="59"/>
      <c r="G442" s="139"/>
      <c r="H442" s="140" t="s">
        <v>527</v>
      </c>
      <c r="I442" s="141" t="b">
        <v>0</v>
      </c>
      <c r="J442" s="59"/>
      <c r="K442" s="59"/>
      <c r="L442" s="142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>
      <c r="A443" s="146">
        <v>2054.0</v>
      </c>
      <c r="B443" s="144" t="str">
        <f>lesson_detail_flexible_phrase!A196</f>
        <v>new_flexible_phrase_184</v>
      </c>
      <c r="C443" s="147">
        <v>18.0</v>
      </c>
      <c r="D443" s="138" t="b">
        <v>0</v>
      </c>
      <c r="E443" s="59" t="s">
        <v>543</v>
      </c>
      <c r="F443" s="59"/>
      <c r="G443" s="139"/>
      <c r="H443" s="140" t="s">
        <v>527</v>
      </c>
      <c r="I443" s="141" t="b">
        <v>0</v>
      </c>
      <c r="J443" s="59"/>
      <c r="K443" s="59"/>
      <c r="L443" s="142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>
      <c r="A444" s="146">
        <v>2054.0</v>
      </c>
      <c r="B444" s="59" t="str">
        <f>lesson_detail_learning_card!A88</f>
        <v>learning_card_5139</v>
      </c>
      <c r="C444" s="147">
        <v>19.0</v>
      </c>
      <c r="D444" s="138" t="b">
        <v>0</v>
      </c>
      <c r="E444" s="59" t="s">
        <v>543</v>
      </c>
      <c r="F444" s="59"/>
      <c r="G444" s="139"/>
      <c r="H444" s="140" t="s">
        <v>527</v>
      </c>
      <c r="I444" s="141" t="b">
        <v>0</v>
      </c>
      <c r="J444" s="59"/>
      <c r="K444" s="59"/>
      <c r="L444" s="142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>
      <c r="A445" s="101">
        <f>'communicate _leson'!B42</f>
        <v>2056</v>
      </c>
      <c r="B445" s="54" t="s">
        <v>797</v>
      </c>
      <c r="C445" s="145">
        <v>1.0</v>
      </c>
      <c r="D445" s="138" t="b">
        <v>0</v>
      </c>
      <c r="E445" s="59"/>
      <c r="F445" s="59"/>
      <c r="G445" s="139"/>
      <c r="H445" s="134"/>
      <c r="I445" s="141" t="b">
        <v>0</v>
      </c>
      <c r="J445" s="121"/>
      <c r="K445" s="59"/>
      <c r="L445" s="142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>
      <c r="A446" s="101">
        <f>'communicate _leson'!B43</f>
        <v>2057</v>
      </c>
      <c r="B446" s="54" t="s">
        <v>798</v>
      </c>
      <c r="C446" s="145">
        <v>1.0</v>
      </c>
      <c r="D446" s="138" t="b">
        <v>0</v>
      </c>
      <c r="E446" s="59"/>
      <c r="F446" s="59"/>
      <c r="G446" s="139"/>
      <c r="H446" s="134"/>
      <c r="I446" s="141" t="b">
        <v>0</v>
      </c>
      <c r="J446" s="121"/>
      <c r="K446" s="59"/>
      <c r="L446" s="142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>
      <c r="A447" s="101">
        <f>'communicate _leson'!B44</f>
        <v>2058</v>
      </c>
      <c r="B447" s="54" t="s">
        <v>799</v>
      </c>
      <c r="C447" s="145">
        <v>1.0</v>
      </c>
      <c r="D447" s="138" t="b">
        <v>0</v>
      </c>
      <c r="E447" s="59"/>
      <c r="F447" s="59"/>
      <c r="G447" s="139"/>
      <c r="H447" s="134"/>
      <c r="I447" s="141" t="b">
        <v>0</v>
      </c>
      <c r="J447" s="121"/>
      <c r="K447" s="59"/>
      <c r="L447" s="142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38"/>
    <col customWidth="1" min="3" max="3" width="28.75"/>
    <col customWidth="1" min="4" max="4" width="24.13"/>
    <col customWidth="1" min="5" max="6" width="39.0"/>
    <col customWidth="1" min="7" max="7" width="43.75"/>
    <col customWidth="1" min="8" max="8" width="30.5"/>
    <col customWidth="1" min="9" max="11" width="25.38"/>
  </cols>
  <sheetData>
    <row r="1">
      <c r="A1" s="69" t="s">
        <v>443</v>
      </c>
      <c r="B1" s="148" t="s">
        <v>800</v>
      </c>
      <c r="C1" s="7" t="s">
        <v>801</v>
      </c>
      <c r="D1" s="7" t="s">
        <v>802</v>
      </c>
      <c r="E1" s="149" t="s">
        <v>803</v>
      </c>
      <c r="F1" s="149" t="s">
        <v>804</v>
      </c>
      <c r="G1" s="149" t="s">
        <v>805</v>
      </c>
      <c r="H1" s="11" t="s">
        <v>806</v>
      </c>
      <c r="I1" s="7" t="s">
        <v>807</v>
      </c>
      <c r="J1" s="7" t="s">
        <v>808</v>
      </c>
      <c r="K1" s="7" t="s">
        <v>809</v>
      </c>
      <c r="L1" s="139"/>
      <c r="M1" s="69" t="s">
        <v>443</v>
      </c>
      <c r="N1" s="7" t="s">
        <v>809</v>
      </c>
      <c r="O1" s="150" t="str">
        <f>"Số outline to nhất là" &amp; MAX(O2:O1001)</f>
        <v>Số outline to nhất là0</v>
      </c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>
      <c r="A2" s="8"/>
      <c r="B2" s="151"/>
      <c r="C2" s="8"/>
      <c r="D2" s="8" t="s">
        <v>810</v>
      </c>
      <c r="E2" s="8" t="s">
        <v>811</v>
      </c>
      <c r="F2" s="8" t="s">
        <v>812</v>
      </c>
      <c r="G2" s="9" t="s">
        <v>813</v>
      </c>
      <c r="H2" s="144" t="s">
        <v>553</v>
      </c>
      <c r="I2" s="8"/>
      <c r="J2" s="8"/>
      <c r="K2" s="8"/>
      <c r="L2" s="152"/>
      <c r="M2" s="144"/>
      <c r="N2" s="8"/>
      <c r="O2" s="153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A3" s="8"/>
      <c r="B3" s="154">
        <v>1.0</v>
      </c>
      <c r="C3" s="9" t="s">
        <v>814</v>
      </c>
      <c r="D3" s="8" t="s">
        <v>492</v>
      </c>
      <c r="E3" s="8"/>
      <c r="F3" s="8"/>
      <c r="G3" s="8"/>
      <c r="H3" s="8"/>
      <c r="I3" s="8"/>
      <c r="J3" s="8"/>
      <c r="K3" s="8"/>
      <c r="L3" s="152"/>
      <c r="M3" s="144"/>
      <c r="N3" s="8"/>
      <c r="O3" s="153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>
      <c r="A4" s="8"/>
      <c r="B4" s="151"/>
      <c r="C4" s="8"/>
      <c r="D4" s="8" t="s">
        <v>810</v>
      </c>
      <c r="E4" s="8" t="s">
        <v>815</v>
      </c>
      <c r="F4" s="8" t="s">
        <v>816</v>
      </c>
      <c r="G4" s="155" t="s">
        <v>817</v>
      </c>
      <c r="H4" s="8" t="s">
        <v>818</v>
      </c>
      <c r="I4" s="8"/>
      <c r="J4" s="8"/>
      <c r="K4" s="8"/>
      <c r="L4" s="152"/>
      <c r="M4" s="144"/>
      <c r="N4" s="8"/>
      <c r="O4" s="15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8"/>
      <c r="B5" s="151"/>
      <c r="C5" s="8"/>
      <c r="D5" s="8" t="s">
        <v>810</v>
      </c>
      <c r="E5" s="8" t="s">
        <v>819</v>
      </c>
      <c r="F5" s="8" t="s">
        <v>820</v>
      </c>
      <c r="G5" s="9" t="s">
        <v>821</v>
      </c>
      <c r="H5" s="8" t="s">
        <v>822</v>
      </c>
      <c r="I5" s="8"/>
      <c r="J5" s="8"/>
      <c r="K5" s="8"/>
      <c r="L5" s="152"/>
      <c r="M5" s="144"/>
      <c r="N5" s="8"/>
      <c r="O5" s="15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>
      <c r="A6" s="8"/>
      <c r="B6" s="151"/>
      <c r="C6" s="8"/>
      <c r="D6" s="8" t="s">
        <v>810</v>
      </c>
      <c r="E6" s="8" t="s">
        <v>823</v>
      </c>
      <c r="F6" s="8" t="s">
        <v>824</v>
      </c>
      <c r="G6" s="155" t="s">
        <v>825</v>
      </c>
      <c r="H6" s="8" t="s">
        <v>826</v>
      </c>
      <c r="I6" s="8"/>
      <c r="J6" s="8"/>
      <c r="K6" s="8"/>
      <c r="L6" s="152"/>
      <c r="M6" s="144"/>
      <c r="N6" s="8"/>
      <c r="O6" s="153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A7" s="8"/>
      <c r="B7" s="154">
        <v>2.0</v>
      </c>
      <c r="C7" s="9" t="s">
        <v>827</v>
      </c>
      <c r="D7" s="8" t="s">
        <v>828</v>
      </c>
      <c r="E7" s="8"/>
      <c r="F7" s="8"/>
      <c r="G7" s="8"/>
      <c r="H7" s="8"/>
      <c r="I7" s="8"/>
      <c r="J7" s="8"/>
      <c r="K7" s="8"/>
      <c r="L7" s="152"/>
      <c r="M7" s="144"/>
      <c r="N7" s="8"/>
      <c r="O7" s="15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8" t="s">
        <v>829</v>
      </c>
      <c r="B8" s="151"/>
      <c r="C8" s="8"/>
      <c r="D8" s="8"/>
      <c r="E8" s="8"/>
      <c r="F8" s="8"/>
      <c r="G8" s="9"/>
      <c r="H8" s="8"/>
      <c r="I8" s="8"/>
      <c r="J8" s="8"/>
      <c r="K8" s="8"/>
      <c r="L8" s="152"/>
      <c r="M8" s="144"/>
      <c r="N8" s="8"/>
      <c r="O8" s="153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A9" s="156"/>
      <c r="B9" s="157"/>
      <c r="C9" s="158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</row>
    <row r="10">
      <c r="A10" s="134"/>
      <c r="B10" s="107"/>
      <c r="C10" s="134"/>
      <c r="D10" s="134" t="s">
        <v>810</v>
      </c>
      <c r="E10" s="143" t="s">
        <v>103</v>
      </c>
      <c r="F10" s="159" t="s">
        <v>830</v>
      </c>
      <c r="G10" s="160" t="s">
        <v>831</v>
      </c>
      <c r="H10" s="143" t="s">
        <v>556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</row>
    <row r="11">
      <c r="A11" s="59"/>
      <c r="B11" s="154">
        <v>1.0</v>
      </c>
      <c r="C11" s="9" t="s">
        <v>814</v>
      </c>
      <c r="D11" s="8" t="s">
        <v>492</v>
      </c>
      <c r="E11" s="59"/>
      <c r="F11" s="59"/>
      <c r="G11" s="59"/>
      <c r="H11" s="59"/>
      <c r="I11" s="59"/>
      <c r="J11" s="59"/>
      <c r="K11" s="59"/>
      <c r="L11" s="139"/>
      <c r="M11" s="134"/>
      <c r="N11" s="59"/>
      <c r="O11" s="161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</row>
    <row r="12">
      <c r="A12" s="59"/>
      <c r="B12" s="105"/>
      <c r="C12" s="59"/>
      <c r="D12" s="59" t="s">
        <v>810</v>
      </c>
      <c r="E12" s="59" t="s">
        <v>104</v>
      </c>
      <c r="F12" s="59" t="s">
        <v>109</v>
      </c>
      <c r="G12" s="162" t="s">
        <v>832</v>
      </c>
      <c r="H12" s="55" t="s">
        <v>563</v>
      </c>
      <c r="I12" s="12"/>
      <c r="J12" s="59"/>
      <c r="K12" s="59"/>
      <c r="L12" s="139"/>
      <c r="M12" s="134"/>
      <c r="N12" s="59"/>
      <c r="O12" s="161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</row>
    <row r="13">
      <c r="A13" s="59"/>
      <c r="B13" s="105"/>
      <c r="C13" s="59"/>
      <c r="D13" s="59" t="s">
        <v>810</v>
      </c>
      <c r="E13" s="59" t="s">
        <v>105</v>
      </c>
      <c r="F13" s="59" t="s">
        <v>110</v>
      </c>
      <c r="G13" s="162" t="s">
        <v>833</v>
      </c>
      <c r="H13" s="55" t="s">
        <v>564</v>
      </c>
      <c r="I13" s="12"/>
      <c r="J13" s="59"/>
      <c r="K13" s="59"/>
      <c r="L13" s="139"/>
      <c r="M13" s="134"/>
      <c r="N13" s="59"/>
      <c r="O13" s="161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</row>
    <row r="14">
      <c r="A14" s="59"/>
      <c r="B14" s="105"/>
      <c r="C14" s="59"/>
      <c r="D14" s="59" t="s">
        <v>810</v>
      </c>
      <c r="E14" s="59" t="s">
        <v>834</v>
      </c>
      <c r="F14" s="59" t="s">
        <v>111</v>
      </c>
      <c r="G14" s="162" t="s">
        <v>835</v>
      </c>
      <c r="H14" s="55" t="s">
        <v>565</v>
      </c>
      <c r="I14" s="12"/>
      <c r="J14" s="59"/>
      <c r="K14" s="59"/>
      <c r="L14" s="139"/>
      <c r="M14" s="134"/>
      <c r="N14" s="59"/>
      <c r="O14" s="161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</row>
    <row r="15">
      <c r="A15" s="59"/>
      <c r="B15" s="154">
        <v>2.0</v>
      </c>
      <c r="C15" s="9" t="s">
        <v>827</v>
      </c>
      <c r="D15" s="8" t="s">
        <v>828</v>
      </c>
      <c r="E15" s="59"/>
      <c r="F15" s="59"/>
      <c r="G15" s="59"/>
      <c r="H15" s="59"/>
      <c r="I15" s="12"/>
      <c r="J15" s="59"/>
      <c r="K15" s="59"/>
      <c r="L15" s="139"/>
      <c r="M15" s="134"/>
      <c r="N15" s="59"/>
      <c r="O15" s="161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</row>
    <row r="16">
      <c r="A16" s="55" t="s">
        <v>551</v>
      </c>
      <c r="B16" s="105"/>
      <c r="C16" s="59"/>
      <c r="D16" s="59"/>
      <c r="E16" s="59"/>
      <c r="F16" s="59"/>
      <c r="G16" s="59"/>
      <c r="H16" s="59"/>
      <c r="I16" s="12"/>
      <c r="J16" s="59"/>
      <c r="K16" s="59"/>
      <c r="L16" s="139"/>
      <c r="M16" s="134"/>
      <c r="N16" s="59"/>
      <c r="O16" s="161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</row>
    <row r="17">
      <c r="A17" s="59"/>
      <c r="B17" s="105"/>
      <c r="C17" s="59"/>
      <c r="D17" s="59" t="s">
        <v>810</v>
      </c>
      <c r="E17" s="12" t="s">
        <v>836</v>
      </c>
      <c r="F17" s="12" t="s">
        <v>837</v>
      </c>
      <c r="G17" s="162" t="s">
        <v>838</v>
      </c>
      <c r="H17" s="143" t="s">
        <v>573</v>
      </c>
      <c r="I17" s="159"/>
      <c r="J17" s="59"/>
      <c r="K17" s="59"/>
      <c r="L17" s="139"/>
      <c r="M17" s="134"/>
      <c r="N17" s="59"/>
      <c r="O17" s="161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</row>
    <row r="18">
      <c r="A18" s="59"/>
      <c r="B18" s="154">
        <v>1.0</v>
      </c>
      <c r="C18" s="9" t="s">
        <v>814</v>
      </c>
      <c r="D18" s="8" t="s">
        <v>492</v>
      </c>
      <c r="E18" s="59"/>
      <c r="F18" s="59"/>
      <c r="G18" s="59"/>
      <c r="H18" s="59"/>
      <c r="I18" s="59"/>
      <c r="J18" s="59"/>
      <c r="K18" s="59"/>
      <c r="L18" s="139"/>
      <c r="M18" s="134"/>
      <c r="N18" s="59"/>
      <c r="O18" s="161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</row>
    <row r="19">
      <c r="A19" s="59"/>
      <c r="B19" s="105"/>
      <c r="C19" s="59"/>
      <c r="D19" s="59" t="s">
        <v>810</v>
      </c>
      <c r="E19" s="59" t="s">
        <v>114</v>
      </c>
      <c r="F19" s="59" t="s">
        <v>119</v>
      </c>
      <c r="G19" s="162" t="s">
        <v>839</v>
      </c>
      <c r="H19" s="55" t="s">
        <v>580</v>
      </c>
      <c r="I19" s="59"/>
      <c r="J19" s="59"/>
      <c r="K19" s="59"/>
      <c r="L19" s="139"/>
      <c r="M19" s="134"/>
      <c r="N19" s="59"/>
      <c r="O19" s="161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</row>
    <row r="20">
      <c r="A20" s="59"/>
      <c r="B20" s="105"/>
      <c r="C20" s="59"/>
      <c r="D20" s="59" t="s">
        <v>810</v>
      </c>
      <c r="E20" s="59" t="s">
        <v>115</v>
      </c>
      <c r="F20" s="59" t="s">
        <v>120</v>
      </c>
      <c r="G20" s="162" t="s">
        <v>840</v>
      </c>
      <c r="H20" s="55" t="s">
        <v>581</v>
      </c>
      <c r="I20" s="59"/>
      <c r="J20" s="59"/>
      <c r="K20" s="59"/>
      <c r="L20" s="139"/>
      <c r="M20" s="134"/>
      <c r="N20" s="59"/>
      <c r="O20" s="161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</row>
    <row r="21">
      <c r="A21" s="59"/>
      <c r="B21" s="105"/>
      <c r="C21" s="59"/>
      <c r="D21" s="59" t="s">
        <v>810</v>
      </c>
      <c r="E21" s="59" t="s">
        <v>841</v>
      </c>
      <c r="F21" s="59" t="s">
        <v>121</v>
      </c>
      <c r="G21" s="162" t="s">
        <v>842</v>
      </c>
      <c r="H21" s="55" t="s">
        <v>582</v>
      </c>
      <c r="I21" s="59"/>
      <c r="J21" s="59"/>
      <c r="K21" s="59"/>
      <c r="L21" s="139"/>
      <c r="M21" s="134"/>
      <c r="N21" s="59"/>
      <c r="O21" s="161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</row>
    <row r="22">
      <c r="A22" s="59"/>
      <c r="B22" s="154">
        <v>2.0</v>
      </c>
      <c r="C22" s="9" t="s">
        <v>827</v>
      </c>
      <c r="D22" s="8" t="s">
        <v>828</v>
      </c>
      <c r="E22" s="59"/>
      <c r="F22" s="59"/>
      <c r="G22" s="59"/>
      <c r="H22" s="59"/>
      <c r="I22" s="59"/>
      <c r="J22" s="59"/>
      <c r="K22" s="59"/>
      <c r="L22" s="139"/>
      <c r="M22" s="134"/>
      <c r="N22" s="59"/>
      <c r="O22" s="161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</row>
    <row r="23">
      <c r="A23" s="55" t="s">
        <v>568</v>
      </c>
      <c r="B23" s="105"/>
      <c r="C23" s="59"/>
      <c r="D23" s="59"/>
      <c r="E23" s="59"/>
      <c r="F23" s="59"/>
      <c r="G23" s="59"/>
      <c r="H23" s="59"/>
      <c r="I23" s="59"/>
      <c r="J23" s="59"/>
      <c r="K23" s="59"/>
      <c r="L23" s="139"/>
      <c r="M23" s="134"/>
      <c r="N23" s="59"/>
      <c r="O23" s="161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</row>
    <row r="24">
      <c r="A24" s="59"/>
      <c r="B24" s="105"/>
      <c r="C24" s="59"/>
      <c r="D24" s="59" t="s">
        <v>810</v>
      </c>
      <c r="E24" s="12" t="s">
        <v>843</v>
      </c>
      <c r="F24" s="12" t="s">
        <v>844</v>
      </c>
      <c r="G24" s="162" t="s">
        <v>845</v>
      </c>
      <c r="H24" s="143" t="s">
        <v>590</v>
      </c>
      <c r="I24" s="134"/>
      <c r="J24" s="59"/>
      <c r="K24" s="59"/>
      <c r="L24" s="139"/>
      <c r="M24" s="134"/>
      <c r="N24" s="59"/>
      <c r="O24" s="161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</row>
    <row r="25">
      <c r="A25" s="59"/>
      <c r="B25" s="154">
        <v>1.0</v>
      </c>
      <c r="C25" s="9" t="s">
        <v>814</v>
      </c>
      <c r="D25" s="8" t="s">
        <v>492</v>
      </c>
      <c r="E25" s="59"/>
      <c r="F25" s="59"/>
      <c r="G25" s="59"/>
      <c r="H25" s="59"/>
      <c r="I25" s="59"/>
      <c r="J25" s="59"/>
      <c r="K25" s="59"/>
      <c r="L25" s="139"/>
      <c r="M25" s="134"/>
      <c r="N25" s="59"/>
      <c r="O25" s="161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</row>
    <row r="26">
      <c r="A26" s="59"/>
      <c r="B26" s="105"/>
      <c r="C26" s="59"/>
      <c r="D26" s="59" t="s">
        <v>810</v>
      </c>
      <c r="E26" s="59" t="s">
        <v>124</v>
      </c>
      <c r="F26" s="59" t="s">
        <v>129</v>
      </c>
      <c r="G26" s="162" t="s">
        <v>846</v>
      </c>
      <c r="H26" s="55" t="s">
        <v>597</v>
      </c>
      <c r="I26" s="59"/>
      <c r="J26" s="59"/>
      <c r="K26" s="59"/>
      <c r="L26" s="139"/>
      <c r="M26" s="134"/>
      <c r="N26" s="59"/>
      <c r="O26" s="161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</row>
    <row r="27">
      <c r="A27" s="59"/>
      <c r="B27" s="105"/>
      <c r="C27" s="59"/>
      <c r="D27" s="59" t="s">
        <v>810</v>
      </c>
      <c r="E27" s="59" t="s">
        <v>125</v>
      </c>
      <c r="F27" s="59" t="s">
        <v>847</v>
      </c>
      <c r="G27" s="162" t="s">
        <v>848</v>
      </c>
      <c r="H27" s="55" t="s">
        <v>598</v>
      </c>
      <c r="I27" s="59"/>
      <c r="J27" s="59"/>
      <c r="K27" s="59"/>
      <c r="L27" s="139"/>
      <c r="M27" s="134"/>
      <c r="N27" s="59"/>
      <c r="O27" s="161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</row>
    <row r="28">
      <c r="A28" s="59"/>
      <c r="B28" s="105"/>
      <c r="C28" s="59"/>
      <c r="D28" s="59" t="s">
        <v>810</v>
      </c>
      <c r="E28" s="59" t="s">
        <v>126</v>
      </c>
      <c r="F28" s="59" t="s">
        <v>849</v>
      </c>
      <c r="G28" s="162" t="s">
        <v>850</v>
      </c>
      <c r="H28" s="55" t="s">
        <v>599</v>
      </c>
      <c r="I28" s="59"/>
      <c r="J28" s="59"/>
      <c r="K28" s="59"/>
      <c r="L28" s="139"/>
      <c r="M28" s="134"/>
      <c r="N28" s="59"/>
      <c r="O28" s="161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</row>
    <row r="29">
      <c r="A29" s="59"/>
      <c r="B29" s="154">
        <v>2.0</v>
      </c>
      <c r="C29" s="9" t="s">
        <v>827</v>
      </c>
      <c r="D29" s="8" t="s">
        <v>828</v>
      </c>
      <c r="E29" s="59"/>
      <c r="F29" s="59"/>
      <c r="G29" s="59"/>
      <c r="H29" s="59"/>
      <c r="I29" s="59"/>
      <c r="J29" s="59"/>
      <c r="K29" s="59"/>
      <c r="L29" s="139"/>
      <c r="M29" s="134"/>
      <c r="N29" s="59"/>
      <c r="O29" s="161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</row>
    <row r="30">
      <c r="A30" s="55" t="s">
        <v>585</v>
      </c>
      <c r="B30" s="105"/>
      <c r="C30" s="59"/>
      <c r="D30" s="59"/>
      <c r="E30" s="59"/>
      <c r="F30" s="59"/>
      <c r="G30" s="59"/>
      <c r="H30" s="59"/>
      <c r="I30" s="59"/>
      <c r="J30" s="59"/>
      <c r="K30" s="59"/>
      <c r="L30" s="139"/>
      <c r="M30" s="134"/>
      <c r="N30" s="59"/>
      <c r="O30" s="161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</row>
    <row r="31">
      <c r="A31" s="59"/>
      <c r="B31" s="105"/>
      <c r="C31" s="59"/>
      <c r="D31" s="59" t="s">
        <v>810</v>
      </c>
      <c r="E31" s="159" t="s">
        <v>851</v>
      </c>
      <c r="F31" s="12" t="s">
        <v>852</v>
      </c>
      <c r="G31" s="163" t="s">
        <v>853</v>
      </c>
      <c r="H31" s="143" t="s">
        <v>607</v>
      </c>
      <c r="I31" s="134"/>
      <c r="J31" s="59"/>
      <c r="K31" s="59"/>
      <c r="L31" s="139"/>
      <c r="M31" s="134"/>
      <c r="N31" s="59"/>
      <c r="O31" s="161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</row>
    <row r="32">
      <c r="A32" s="59"/>
      <c r="B32" s="154">
        <v>1.0</v>
      </c>
      <c r="C32" s="9" t="s">
        <v>814</v>
      </c>
      <c r="D32" s="8" t="s">
        <v>492</v>
      </c>
      <c r="E32" s="59"/>
      <c r="F32" s="59"/>
      <c r="G32" s="59"/>
      <c r="H32" s="59"/>
      <c r="I32" s="59"/>
      <c r="J32" s="59"/>
      <c r="K32" s="59"/>
      <c r="L32" s="139"/>
      <c r="M32" s="134"/>
      <c r="N32" s="59"/>
      <c r="O32" s="161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</row>
    <row r="33">
      <c r="A33" s="59"/>
      <c r="B33" s="105"/>
      <c r="C33" s="59"/>
      <c r="D33" s="59" t="s">
        <v>810</v>
      </c>
      <c r="E33" s="59" t="s">
        <v>134</v>
      </c>
      <c r="F33" s="59" t="s">
        <v>139</v>
      </c>
      <c r="G33" s="162" t="s">
        <v>854</v>
      </c>
      <c r="H33" s="55" t="s">
        <v>614</v>
      </c>
      <c r="I33" s="59"/>
      <c r="J33" s="59"/>
      <c r="K33" s="59"/>
      <c r="L33" s="139"/>
      <c r="M33" s="134"/>
      <c r="N33" s="59"/>
      <c r="O33" s="161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</row>
    <row r="34">
      <c r="A34" s="59"/>
      <c r="B34" s="105"/>
      <c r="C34" s="59"/>
      <c r="D34" s="59" t="s">
        <v>810</v>
      </c>
      <c r="E34" s="59" t="s">
        <v>135</v>
      </c>
      <c r="F34" s="59" t="s">
        <v>140</v>
      </c>
      <c r="G34" s="162" t="s">
        <v>855</v>
      </c>
      <c r="H34" s="55" t="s">
        <v>615</v>
      </c>
      <c r="I34" s="59"/>
      <c r="J34" s="59"/>
      <c r="K34" s="59"/>
      <c r="L34" s="139"/>
      <c r="M34" s="134"/>
      <c r="N34" s="59"/>
      <c r="O34" s="161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</row>
    <row r="35">
      <c r="A35" s="59"/>
      <c r="B35" s="105"/>
      <c r="C35" s="59"/>
      <c r="D35" s="59" t="s">
        <v>810</v>
      </c>
      <c r="E35" s="59" t="s">
        <v>136</v>
      </c>
      <c r="F35" s="59" t="s">
        <v>856</v>
      </c>
      <c r="G35" s="162" t="s">
        <v>857</v>
      </c>
      <c r="H35" s="55" t="s">
        <v>616</v>
      </c>
      <c r="I35" s="59"/>
      <c r="J35" s="59"/>
      <c r="K35" s="59"/>
      <c r="L35" s="139"/>
      <c r="M35" s="134"/>
      <c r="N35" s="59"/>
      <c r="O35" s="161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</row>
    <row r="36">
      <c r="A36" s="59"/>
      <c r="B36" s="154">
        <v>2.0</v>
      </c>
      <c r="C36" s="9" t="s">
        <v>827</v>
      </c>
      <c r="D36" s="8" t="s">
        <v>828</v>
      </c>
      <c r="E36" s="59"/>
      <c r="F36" s="59"/>
      <c r="G36" s="59"/>
      <c r="H36" s="59"/>
      <c r="I36" s="59"/>
      <c r="J36" s="59"/>
      <c r="K36" s="59"/>
      <c r="L36" s="139"/>
      <c r="M36" s="134"/>
      <c r="N36" s="59"/>
      <c r="O36" s="161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</row>
    <row r="37">
      <c r="A37" s="55" t="s">
        <v>602</v>
      </c>
      <c r="B37" s="105"/>
      <c r="C37" s="59"/>
      <c r="D37" s="59"/>
      <c r="E37" s="59"/>
      <c r="F37" s="59"/>
      <c r="G37" s="59"/>
      <c r="H37" s="59"/>
      <c r="I37" s="59"/>
      <c r="J37" s="59"/>
      <c r="K37" s="59"/>
      <c r="L37" s="139"/>
      <c r="M37" s="134"/>
      <c r="N37" s="59"/>
      <c r="O37" s="161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</row>
    <row r="38">
      <c r="A38" s="59"/>
      <c r="B38" s="105"/>
      <c r="C38" s="59"/>
      <c r="D38" s="59" t="s">
        <v>810</v>
      </c>
      <c r="E38" s="12" t="s">
        <v>858</v>
      </c>
      <c r="F38" s="12" t="s">
        <v>859</v>
      </c>
      <c r="G38" s="162" t="s">
        <v>860</v>
      </c>
      <c r="H38" s="143" t="s">
        <v>624</v>
      </c>
      <c r="I38" s="134"/>
      <c r="J38" s="59"/>
      <c r="K38" s="59"/>
      <c r="L38" s="139"/>
      <c r="M38" s="134"/>
      <c r="N38" s="59"/>
      <c r="O38" s="161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</row>
    <row r="39">
      <c r="A39" s="59"/>
      <c r="B39" s="154">
        <v>1.0</v>
      </c>
      <c r="C39" s="9" t="s">
        <v>814</v>
      </c>
      <c r="D39" s="8" t="s">
        <v>492</v>
      </c>
      <c r="E39" s="59"/>
      <c r="F39" s="59"/>
      <c r="G39" s="59"/>
      <c r="H39" s="59"/>
      <c r="I39" s="59"/>
      <c r="J39" s="59"/>
      <c r="K39" s="59"/>
      <c r="L39" s="139"/>
      <c r="M39" s="134"/>
      <c r="N39" s="59"/>
      <c r="O39" s="161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</row>
    <row r="40">
      <c r="A40" s="59"/>
      <c r="B40" s="105"/>
      <c r="C40" s="59"/>
      <c r="D40" s="59" t="s">
        <v>810</v>
      </c>
      <c r="E40" s="59" t="s">
        <v>144</v>
      </c>
      <c r="F40" s="59" t="s">
        <v>149</v>
      </c>
      <c r="G40" s="162" t="s">
        <v>861</v>
      </c>
      <c r="H40" s="55" t="s">
        <v>631</v>
      </c>
      <c r="I40" s="59"/>
      <c r="J40" s="59"/>
      <c r="K40" s="59"/>
      <c r="L40" s="139"/>
      <c r="M40" s="134"/>
      <c r="N40" s="59"/>
      <c r="O40" s="161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</row>
    <row r="41">
      <c r="A41" s="59"/>
      <c r="B41" s="105"/>
      <c r="C41" s="59"/>
      <c r="D41" s="59" t="s">
        <v>810</v>
      </c>
      <c r="E41" s="59" t="s">
        <v>145</v>
      </c>
      <c r="F41" s="59" t="s">
        <v>150</v>
      </c>
      <c r="G41" s="162" t="s">
        <v>862</v>
      </c>
      <c r="H41" s="55" t="s">
        <v>632</v>
      </c>
      <c r="I41" s="59"/>
      <c r="J41" s="59"/>
      <c r="K41" s="59"/>
      <c r="L41" s="139"/>
      <c r="M41" s="134"/>
      <c r="N41" s="59"/>
      <c r="O41" s="161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</row>
    <row r="42">
      <c r="A42" s="59"/>
      <c r="B42" s="105"/>
      <c r="C42" s="59"/>
      <c r="D42" s="59" t="s">
        <v>810</v>
      </c>
      <c r="E42" s="59" t="s">
        <v>146</v>
      </c>
      <c r="F42" s="59" t="s">
        <v>863</v>
      </c>
      <c r="G42" s="162" t="s">
        <v>864</v>
      </c>
      <c r="H42" s="55" t="s">
        <v>633</v>
      </c>
      <c r="I42" s="59"/>
      <c r="J42" s="59"/>
      <c r="K42" s="59"/>
      <c r="L42" s="139"/>
      <c r="M42" s="134"/>
      <c r="N42" s="59"/>
      <c r="O42" s="161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</row>
    <row r="43">
      <c r="A43" s="59"/>
      <c r="B43" s="154">
        <v>2.0</v>
      </c>
      <c r="C43" s="9" t="s">
        <v>827</v>
      </c>
      <c r="D43" s="8" t="s">
        <v>828</v>
      </c>
      <c r="E43" s="59"/>
      <c r="F43" s="59"/>
      <c r="G43" s="59"/>
      <c r="H43" s="59"/>
      <c r="I43" s="59"/>
      <c r="J43" s="59"/>
      <c r="K43" s="59"/>
      <c r="L43" s="139"/>
      <c r="M43" s="134"/>
      <c r="N43" s="59"/>
      <c r="O43" s="161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</row>
    <row r="44">
      <c r="A44" s="55" t="s">
        <v>619</v>
      </c>
      <c r="B44" s="105"/>
      <c r="C44" s="59"/>
      <c r="D44" s="59"/>
      <c r="E44" s="59"/>
      <c r="F44" s="59"/>
      <c r="G44" s="59"/>
      <c r="H44" s="59"/>
      <c r="I44" s="59"/>
      <c r="J44" s="59"/>
      <c r="K44" s="59"/>
      <c r="L44" s="139"/>
      <c r="M44" s="134"/>
      <c r="N44" s="59"/>
      <c r="O44" s="161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</row>
    <row r="45">
      <c r="A45" s="59"/>
      <c r="B45" s="105"/>
      <c r="C45" s="59"/>
      <c r="D45" s="59" t="s">
        <v>810</v>
      </c>
      <c r="E45" s="134" t="s">
        <v>153</v>
      </c>
      <c r="F45" s="59" t="s">
        <v>158</v>
      </c>
      <c r="G45" s="163" t="s">
        <v>865</v>
      </c>
      <c r="H45" s="143" t="s">
        <v>641</v>
      </c>
      <c r="I45" s="134"/>
      <c r="J45" s="59"/>
      <c r="K45" s="59"/>
      <c r="L45" s="139"/>
      <c r="M45" s="134"/>
      <c r="N45" s="59"/>
      <c r="O45" s="161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</row>
    <row r="46">
      <c r="A46" s="59"/>
      <c r="B46" s="154">
        <v>1.0</v>
      </c>
      <c r="C46" s="9" t="s">
        <v>814</v>
      </c>
      <c r="D46" s="8" t="s">
        <v>492</v>
      </c>
      <c r="E46" s="59"/>
      <c r="F46" s="59"/>
      <c r="G46" s="59"/>
      <c r="H46" s="59"/>
      <c r="I46" s="59"/>
      <c r="J46" s="59"/>
      <c r="K46" s="59"/>
      <c r="L46" s="139"/>
      <c r="M46" s="134"/>
      <c r="N46" s="59"/>
      <c r="O46" s="161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</row>
    <row r="47">
      <c r="A47" s="59"/>
      <c r="B47" s="105"/>
      <c r="C47" s="59"/>
      <c r="D47" s="59" t="s">
        <v>810</v>
      </c>
      <c r="E47" s="59" t="s">
        <v>154</v>
      </c>
      <c r="F47" s="59" t="s">
        <v>159</v>
      </c>
      <c r="G47" s="162" t="s">
        <v>866</v>
      </c>
      <c r="H47" s="55" t="s">
        <v>648</v>
      </c>
      <c r="I47" s="59"/>
      <c r="J47" s="59"/>
      <c r="K47" s="59"/>
      <c r="L47" s="139"/>
      <c r="M47" s="134"/>
      <c r="N47" s="59"/>
      <c r="O47" s="161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</row>
    <row r="48">
      <c r="A48" s="59"/>
      <c r="B48" s="105"/>
      <c r="C48" s="59"/>
      <c r="D48" s="59" t="s">
        <v>810</v>
      </c>
      <c r="E48" s="59" t="s">
        <v>155</v>
      </c>
      <c r="F48" s="59" t="s">
        <v>160</v>
      </c>
      <c r="G48" s="162" t="s">
        <v>867</v>
      </c>
      <c r="H48" s="55" t="s">
        <v>649</v>
      </c>
      <c r="I48" s="59"/>
      <c r="J48" s="59"/>
      <c r="K48" s="59"/>
      <c r="L48" s="139"/>
      <c r="M48" s="134"/>
      <c r="N48" s="59"/>
      <c r="O48" s="161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</row>
    <row r="49">
      <c r="A49" s="59"/>
      <c r="B49" s="105"/>
      <c r="C49" s="59"/>
      <c r="D49" s="59" t="s">
        <v>810</v>
      </c>
      <c r="E49" s="59" t="s">
        <v>156</v>
      </c>
      <c r="F49" s="59" t="s">
        <v>161</v>
      </c>
      <c r="G49" s="162" t="s">
        <v>868</v>
      </c>
      <c r="H49" s="55" t="s">
        <v>650</v>
      </c>
      <c r="I49" s="59"/>
      <c r="J49" s="59"/>
      <c r="K49" s="59"/>
      <c r="L49" s="139"/>
      <c r="M49" s="134"/>
      <c r="N49" s="59"/>
      <c r="O49" s="161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</row>
    <row r="50">
      <c r="A50" s="59"/>
      <c r="B50" s="154">
        <v>2.0</v>
      </c>
      <c r="C50" s="9" t="s">
        <v>827</v>
      </c>
      <c r="D50" s="8" t="s">
        <v>828</v>
      </c>
      <c r="E50" s="59"/>
      <c r="F50" s="59"/>
      <c r="G50" s="59"/>
      <c r="H50" s="59"/>
      <c r="I50" s="59"/>
      <c r="J50" s="59"/>
      <c r="K50" s="59"/>
      <c r="L50" s="139"/>
      <c r="M50" s="134"/>
      <c r="N50" s="59"/>
      <c r="O50" s="161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</row>
    <row r="51">
      <c r="A51" s="55" t="s">
        <v>636</v>
      </c>
      <c r="B51" s="105"/>
      <c r="C51" s="59"/>
      <c r="D51" s="59"/>
      <c r="E51" s="59"/>
      <c r="F51" s="59"/>
      <c r="G51" s="59"/>
      <c r="H51" s="59"/>
      <c r="I51" s="59"/>
      <c r="J51" s="59"/>
      <c r="K51" s="59"/>
      <c r="L51" s="139"/>
      <c r="M51" s="134"/>
      <c r="N51" s="59"/>
      <c r="O51" s="161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</row>
    <row r="52">
      <c r="A52" s="59"/>
      <c r="B52" s="105"/>
      <c r="C52" s="59"/>
      <c r="D52" s="59"/>
      <c r="E52" s="59" t="s">
        <v>869</v>
      </c>
      <c r="F52" s="59" t="s">
        <v>870</v>
      </c>
      <c r="G52" s="9" t="s">
        <v>871</v>
      </c>
      <c r="H52" s="143" t="s">
        <v>661</v>
      </c>
      <c r="I52" s="134"/>
      <c r="J52" s="59"/>
      <c r="K52" s="59"/>
      <c r="L52" s="139"/>
      <c r="M52" s="134"/>
      <c r="N52" s="59"/>
      <c r="O52" s="161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</row>
    <row r="53">
      <c r="A53" s="59"/>
      <c r="B53" s="154">
        <v>1.0</v>
      </c>
      <c r="C53" s="9" t="s">
        <v>814</v>
      </c>
      <c r="D53" s="8" t="s">
        <v>492</v>
      </c>
      <c r="E53" s="12"/>
      <c r="F53" s="12"/>
      <c r="G53" s="12"/>
      <c r="H53" s="12"/>
      <c r="I53" s="59"/>
      <c r="J53" s="59"/>
      <c r="K53" s="59"/>
      <c r="L53" s="139"/>
      <c r="M53" s="134"/>
      <c r="N53" s="59"/>
      <c r="O53" s="161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</row>
    <row r="54">
      <c r="A54" s="59"/>
      <c r="B54" s="105"/>
      <c r="C54" s="59"/>
      <c r="D54" s="59" t="s">
        <v>810</v>
      </c>
      <c r="E54" s="59" t="s">
        <v>165</v>
      </c>
      <c r="F54" s="59" t="s">
        <v>170</v>
      </c>
      <c r="G54" s="9" t="s">
        <v>872</v>
      </c>
      <c r="H54" s="8" t="s">
        <v>668</v>
      </c>
      <c r="I54" s="59"/>
      <c r="J54" s="59"/>
      <c r="K54" s="59"/>
      <c r="L54" s="139"/>
      <c r="M54" s="134"/>
      <c r="N54" s="59"/>
      <c r="O54" s="161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</row>
    <row r="55">
      <c r="A55" s="59"/>
      <c r="B55" s="105"/>
      <c r="C55" s="59"/>
      <c r="D55" s="59" t="s">
        <v>810</v>
      </c>
      <c r="E55" s="59" t="s">
        <v>166</v>
      </c>
      <c r="F55" s="59" t="s">
        <v>171</v>
      </c>
      <c r="G55" s="162" t="s">
        <v>873</v>
      </c>
      <c r="H55" s="55" t="s">
        <v>669</v>
      </c>
      <c r="I55" s="59"/>
      <c r="J55" s="59"/>
      <c r="K55" s="59"/>
      <c r="L55" s="139"/>
      <c r="M55" s="134"/>
      <c r="N55" s="59"/>
      <c r="O55" s="161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</row>
    <row r="56">
      <c r="A56" s="59"/>
      <c r="B56" s="105"/>
      <c r="C56" s="59"/>
      <c r="D56" s="59" t="s">
        <v>810</v>
      </c>
      <c r="E56" s="59" t="s">
        <v>167</v>
      </c>
      <c r="F56" s="8" t="s">
        <v>172</v>
      </c>
      <c r="G56" s="162" t="s">
        <v>874</v>
      </c>
      <c r="H56" s="55" t="s">
        <v>670</v>
      </c>
      <c r="I56" s="12"/>
      <c r="J56" s="59"/>
      <c r="K56" s="59"/>
      <c r="L56" s="139"/>
      <c r="M56" s="134"/>
      <c r="N56" s="59"/>
      <c r="O56" s="161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</row>
    <row r="57">
      <c r="A57" s="59"/>
      <c r="B57" s="154">
        <v>2.0</v>
      </c>
      <c r="C57" s="9" t="s">
        <v>827</v>
      </c>
      <c r="D57" s="8" t="s">
        <v>828</v>
      </c>
      <c r="E57" s="59"/>
      <c r="F57" s="59"/>
      <c r="G57" s="12"/>
      <c r="H57" s="12"/>
      <c r="I57" s="12"/>
      <c r="J57" s="59"/>
      <c r="K57" s="59"/>
      <c r="L57" s="139"/>
      <c r="M57" s="134"/>
      <c r="N57" s="59"/>
      <c r="O57" s="161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</row>
    <row r="58">
      <c r="A58" s="8" t="s">
        <v>656</v>
      </c>
      <c r="B58" s="105"/>
      <c r="C58" s="59"/>
      <c r="D58" s="59"/>
      <c r="E58" s="59"/>
      <c r="F58" s="59"/>
      <c r="G58" s="59"/>
      <c r="H58" s="59"/>
      <c r="I58" s="12"/>
      <c r="J58" s="59"/>
      <c r="K58" s="59"/>
      <c r="L58" s="139"/>
      <c r="M58" s="134"/>
      <c r="N58" s="59"/>
      <c r="O58" s="161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</row>
    <row r="59">
      <c r="A59" s="164"/>
      <c r="B59" s="165"/>
      <c r="C59" s="166"/>
      <c r="D59" s="166"/>
      <c r="E59" s="167" t="s">
        <v>875</v>
      </c>
      <c r="F59" s="167" t="s">
        <v>876</v>
      </c>
      <c r="G59" s="168" t="s">
        <v>877</v>
      </c>
      <c r="H59" s="169" t="s">
        <v>678</v>
      </c>
      <c r="I59" s="164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</row>
    <row r="60">
      <c r="A60" s="59"/>
      <c r="B60" s="154">
        <v>1.0</v>
      </c>
      <c r="C60" s="9" t="s">
        <v>814</v>
      </c>
      <c r="D60" s="8" t="s">
        <v>492</v>
      </c>
      <c r="E60" s="12"/>
      <c r="F60" s="59"/>
      <c r="G60" s="12"/>
      <c r="H60" s="12"/>
      <c r="I60" s="12"/>
      <c r="J60" s="59"/>
      <c r="K60" s="59"/>
      <c r="L60" s="139"/>
      <c r="M60" s="134"/>
      <c r="N60" s="59"/>
      <c r="O60" s="161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</row>
    <row r="61">
      <c r="A61" s="59"/>
      <c r="B61" s="105"/>
      <c r="C61" s="59"/>
      <c r="D61" s="59" t="s">
        <v>810</v>
      </c>
      <c r="E61" s="59" t="s">
        <v>175</v>
      </c>
      <c r="F61" s="59" t="s">
        <v>180</v>
      </c>
      <c r="G61" s="9" t="s">
        <v>878</v>
      </c>
      <c r="H61" s="8" t="s">
        <v>685</v>
      </c>
      <c r="I61" s="12"/>
      <c r="J61" s="59"/>
      <c r="K61" s="59"/>
      <c r="L61" s="139"/>
      <c r="M61" s="134"/>
      <c r="N61" s="59"/>
      <c r="O61" s="161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</row>
    <row r="62">
      <c r="A62" s="59"/>
      <c r="B62" s="105"/>
      <c r="C62" s="59"/>
      <c r="D62" s="59" t="s">
        <v>810</v>
      </c>
      <c r="E62" s="59" t="s">
        <v>176</v>
      </c>
      <c r="F62" s="59" t="s">
        <v>181</v>
      </c>
      <c r="G62" s="162" t="s">
        <v>879</v>
      </c>
      <c r="H62" s="55" t="s">
        <v>686</v>
      </c>
      <c r="I62" s="59"/>
      <c r="J62" s="59"/>
      <c r="K62" s="59"/>
      <c r="L62" s="139"/>
      <c r="M62" s="134"/>
      <c r="N62" s="59"/>
      <c r="O62" s="161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</row>
    <row r="63">
      <c r="A63" s="59"/>
      <c r="B63" s="105"/>
      <c r="C63" s="59"/>
      <c r="D63" s="59" t="s">
        <v>810</v>
      </c>
      <c r="E63" s="59" t="s">
        <v>177</v>
      </c>
      <c r="F63" s="59" t="s">
        <v>182</v>
      </c>
      <c r="G63" s="162" t="s">
        <v>880</v>
      </c>
      <c r="H63" s="55" t="s">
        <v>687</v>
      </c>
      <c r="I63" s="59"/>
      <c r="J63" s="59"/>
      <c r="K63" s="59"/>
      <c r="L63" s="139"/>
      <c r="M63" s="134"/>
      <c r="N63" s="59"/>
      <c r="O63" s="161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</row>
    <row r="64">
      <c r="A64" s="59"/>
      <c r="B64" s="154">
        <v>2.0</v>
      </c>
      <c r="C64" s="9" t="s">
        <v>827</v>
      </c>
      <c r="D64" s="8" t="s">
        <v>828</v>
      </c>
      <c r="E64" s="59"/>
      <c r="F64" s="59"/>
      <c r="G64" s="12"/>
      <c r="H64" s="12"/>
      <c r="I64" s="59"/>
      <c r="J64" s="59"/>
      <c r="K64" s="59"/>
      <c r="L64" s="139"/>
      <c r="M64" s="134"/>
      <c r="N64" s="59"/>
      <c r="O64" s="161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</row>
    <row r="65">
      <c r="A65" s="8" t="s">
        <v>673</v>
      </c>
      <c r="B65" s="105"/>
      <c r="C65" s="59"/>
      <c r="D65" s="59"/>
      <c r="E65" s="59"/>
      <c r="F65" s="59"/>
      <c r="G65" s="59"/>
      <c r="H65" s="59"/>
      <c r="I65" s="59"/>
      <c r="J65" s="59"/>
      <c r="K65" s="59"/>
      <c r="L65" s="139"/>
      <c r="M65" s="134"/>
      <c r="N65" s="59"/>
      <c r="O65" s="161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</row>
    <row r="66">
      <c r="A66" s="12"/>
      <c r="B66" s="105"/>
      <c r="C66" s="59"/>
      <c r="D66" s="59"/>
      <c r="E66" s="59" t="s">
        <v>184</v>
      </c>
      <c r="F66" s="59" t="s">
        <v>881</v>
      </c>
      <c r="G66" s="9" t="s">
        <v>882</v>
      </c>
      <c r="H66" s="144" t="s">
        <v>695</v>
      </c>
      <c r="I66" s="134"/>
      <c r="J66" s="59"/>
      <c r="K66" s="59"/>
      <c r="L66" s="139"/>
      <c r="M66" s="134"/>
      <c r="N66" s="59"/>
      <c r="O66" s="161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</row>
    <row r="67">
      <c r="A67" s="59"/>
      <c r="B67" s="154">
        <v>1.0</v>
      </c>
      <c r="C67" s="9" t="s">
        <v>814</v>
      </c>
      <c r="D67" s="8" t="s">
        <v>492</v>
      </c>
      <c r="E67" s="59"/>
      <c r="F67" s="12"/>
      <c r="G67" s="12"/>
      <c r="H67" s="12"/>
      <c r="I67" s="59"/>
      <c r="J67" s="59"/>
      <c r="K67" s="59"/>
      <c r="L67" s="139"/>
      <c r="M67" s="134"/>
      <c r="N67" s="59"/>
      <c r="O67" s="161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</row>
    <row r="68">
      <c r="A68" s="59"/>
      <c r="B68" s="105"/>
      <c r="C68" s="59"/>
      <c r="D68" s="59" t="s">
        <v>810</v>
      </c>
      <c r="E68" s="59" t="s">
        <v>185</v>
      </c>
      <c r="F68" s="59" t="s">
        <v>190</v>
      </c>
      <c r="G68" s="9" t="s">
        <v>883</v>
      </c>
      <c r="H68" s="8" t="s">
        <v>702</v>
      </c>
      <c r="I68" s="59"/>
      <c r="J68" s="59"/>
      <c r="K68" s="59"/>
      <c r="L68" s="139"/>
      <c r="M68" s="134"/>
      <c r="N68" s="59"/>
      <c r="O68" s="161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</row>
    <row r="69">
      <c r="A69" s="59"/>
      <c r="B69" s="105"/>
      <c r="C69" s="59"/>
      <c r="D69" s="59" t="s">
        <v>810</v>
      </c>
      <c r="E69" s="59" t="s">
        <v>186</v>
      </c>
      <c r="F69" s="59" t="s">
        <v>191</v>
      </c>
      <c r="G69" s="162" t="s">
        <v>884</v>
      </c>
      <c r="H69" s="55" t="s">
        <v>703</v>
      </c>
      <c r="I69" s="59"/>
      <c r="J69" s="59"/>
      <c r="K69" s="59"/>
      <c r="L69" s="139"/>
      <c r="M69" s="134"/>
      <c r="N69" s="59"/>
      <c r="O69" s="161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</row>
    <row r="70">
      <c r="A70" s="59"/>
      <c r="B70" s="105"/>
      <c r="C70" s="59"/>
      <c r="D70" s="59" t="s">
        <v>810</v>
      </c>
      <c r="E70" s="59" t="s">
        <v>187</v>
      </c>
      <c r="F70" s="59" t="s">
        <v>192</v>
      </c>
      <c r="G70" s="162" t="s">
        <v>885</v>
      </c>
      <c r="H70" s="55" t="s">
        <v>704</v>
      </c>
      <c r="I70" s="59"/>
      <c r="J70" s="59"/>
      <c r="K70" s="59"/>
      <c r="L70" s="139"/>
      <c r="M70" s="134"/>
      <c r="N70" s="59"/>
      <c r="O70" s="161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</row>
    <row r="71">
      <c r="A71" s="59"/>
      <c r="B71" s="154">
        <v>2.0</v>
      </c>
      <c r="C71" s="9" t="s">
        <v>827</v>
      </c>
      <c r="D71" s="8" t="s">
        <v>828</v>
      </c>
      <c r="E71" s="59"/>
      <c r="F71" s="59"/>
      <c r="G71" s="12"/>
      <c r="H71" s="12"/>
      <c r="I71" s="59"/>
      <c r="J71" s="59"/>
      <c r="K71" s="59"/>
      <c r="L71" s="139"/>
      <c r="M71" s="134"/>
      <c r="N71" s="59"/>
      <c r="O71" s="161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</row>
    <row r="72">
      <c r="A72" s="8" t="s">
        <v>690</v>
      </c>
      <c r="B72" s="105"/>
      <c r="C72" s="59"/>
      <c r="D72" s="59"/>
      <c r="E72" s="59"/>
      <c r="F72" s="59"/>
      <c r="G72" s="59"/>
      <c r="H72" s="59"/>
      <c r="I72" s="59"/>
      <c r="J72" s="59"/>
      <c r="K72" s="59"/>
      <c r="L72" s="139"/>
      <c r="M72" s="134"/>
      <c r="N72" s="59"/>
      <c r="O72" s="161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</row>
    <row r="73">
      <c r="A73" s="12"/>
      <c r="B73" s="105"/>
      <c r="C73" s="59"/>
      <c r="D73" s="59"/>
      <c r="E73" s="59" t="s">
        <v>886</v>
      </c>
      <c r="F73" s="134" t="s">
        <v>887</v>
      </c>
      <c r="G73" s="9" t="s">
        <v>888</v>
      </c>
      <c r="H73" s="144" t="s">
        <v>712</v>
      </c>
      <c r="I73" s="134"/>
      <c r="J73" s="59"/>
      <c r="K73" s="59"/>
      <c r="L73" s="139"/>
      <c r="M73" s="134"/>
      <c r="N73" s="59"/>
      <c r="O73" s="161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</row>
    <row r="74">
      <c r="A74" s="59"/>
      <c r="B74" s="154">
        <v>1.0</v>
      </c>
      <c r="C74" s="9" t="s">
        <v>814</v>
      </c>
      <c r="D74" s="8" t="s">
        <v>492</v>
      </c>
      <c r="E74" s="59"/>
      <c r="F74" s="12"/>
      <c r="G74" s="12"/>
      <c r="H74" s="12"/>
      <c r="I74" s="59"/>
      <c r="J74" s="59"/>
      <c r="K74" s="59"/>
      <c r="L74" s="139"/>
      <c r="M74" s="134"/>
      <c r="N74" s="59"/>
      <c r="O74" s="161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</row>
    <row r="75">
      <c r="A75" s="59"/>
      <c r="B75" s="105"/>
      <c r="C75" s="59"/>
      <c r="D75" s="59" t="s">
        <v>810</v>
      </c>
      <c r="E75" s="59" t="s">
        <v>195</v>
      </c>
      <c r="F75" s="59" t="s">
        <v>200</v>
      </c>
      <c r="G75" s="9" t="s">
        <v>889</v>
      </c>
      <c r="H75" s="8" t="s">
        <v>719</v>
      </c>
      <c r="I75" s="59"/>
      <c r="J75" s="59"/>
      <c r="K75" s="59"/>
      <c r="L75" s="139"/>
      <c r="M75" s="134"/>
      <c r="N75" s="59"/>
      <c r="O75" s="161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</row>
    <row r="76">
      <c r="A76" s="59"/>
      <c r="B76" s="105"/>
      <c r="C76" s="59"/>
      <c r="D76" s="59" t="s">
        <v>810</v>
      </c>
      <c r="E76" s="59" t="s">
        <v>196</v>
      </c>
      <c r="F76" s="59" t="s">
        <v>201</v>
      </c>
      <c r="G76" s="162" t="s">
        <v>890</v>
      </c>
      <c r="H76" s="55" t="s">
        <v>720</v>
      </c>
      <c r="I76" s="59"/>
      <c r="J76" s="59"/>
      <c r="K76" s="59"/>
      <c r="L76" s="139"/>
      <c r="M76" s="134"/>
      <c r="N76" s="59"/>
      <c r="O76" s="161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</row>
    <row r="77">
      <c r="A77" s="59"/>
      <c r="B77" s="105"/>
      <c r="C77" s="59"/>
      <c r="D77" s="59" t="s">
        <v>810</v>
      </c>
      <c r="E77" s="59" t="s">
        <v>197</v>
      </c>
      <c r="F77" s="59" t="s">
        <v>202</v>
      </c>
      <c r="G77" s="162" t="s">
        <v>891</v>
      </c>
      <c r="H77" s="55" t="s">
        <v>721</v>
      </c>
      <c r="I77" s="59"/>
      <c r="J77" s="59"/>
      <c r="K77" s="59"/>
      <c r="L77" s="139"/>
      <c r="M77" s="134"/>
      <c r="N77" s="59"/>
      <c r="O77" s="161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</row>
    <row r="78">
      <c r="A78" s="59"/>
      <c r="B78" s="154">
        <v>2.0</v>
      </c>
      <c r="C78" s="9" t="s">
        <v>827</v>
      </c>
      <c r="D78" s="8" t="s">
        <v>828</v>
      </c>
      <c r="E78" s="59"/>
      <c r="F78" s="59"/>
      <c r="G78" s="12"/>
      <c r="H78" s="12"/>
      <c r="I78" s="59"/>
      <c r="J78" s="59"/>
      <c r="K78" s="59"/>
      <c r="L78" s="139"/>
      <c r="M78" s="134"/>
      <c r="N78" s="59"/>
      <c r="O78" s="161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</row>
    <row r="79">
      <c r="A79" s="8" t="s">
        <v>707</v>
      </c>
      <c r="B79" s="105"/>
      <c r="C79" s="59"/>
      <c r="D79" s="59"/>
      <c r="E79" s="59"/>
      <c r="F79" s="59"/>
      <c r="G79" s="59"/>
      <c r="H79" s="59"/>
      <c r="I79" s="59"/>
      <c r="J79" s="59"/>
      <c r="K79" s="59"/>
      <c r="L79" s="139"/>
      <c r="M79" s="134"/>
      <c r="N79" s="59"/>
      <c r="O79" s="161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</row>
    <row r="80">
      <c r="A80" s="12"/>
      <c r="B80" s="105"/>
      <c r="C80" s="59"/>
      <c r="D80" s="59"/>
      <c r="E80" s="59" t="s">
        <v>892</v>
      </c>
      <c r="F80" s="59" t="s">
        <v>893</v>
      </c>
      <c r="G80" s="9" t="s">
        <v>894</v>
      </c>
      <c r="H80" s="144" t="s">
        <v>729</v>
      </c>
      <c r="I80" s="134"/>
      <c r="J80" s="59"/>
      <c r="K80" s="59"/>
      <c r="L80" s="139"/>
      <c r="M80" s="134"/>
      <c r="N80" s="59"/>
      <c r="O80" s="161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</row>
    <row r="81">
      <c r="A81" s="59"/>
      <c r="B81" s="154">
        <v>1.0</v>
      </c>
      <c r="C81" s="9" t="s">
        <v>814</v>
      </c>
      <c r="D81" s="8" t="s">
        <v>492</v>
      </c>
      <c r="E81" s="12"/>
      <c r="F81" s="12"/>
      <c r="G81" s="12"/>
      <c r="H81" s="12"/>
      <c r="I81" s="59"/>
      <c r="J81" s="59"/>
      <c r="K81" s="59"/>
      <c r="L81" s="139"/>
      <c r="M81" s="134"/>
      <c r="N81" s="59"/>
      <c r="O81" s="161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</row>
    <row r="82">
      <c r="A82" s="59"/>
      <c r="B82" s="105"/>
      <c r="C82" s="59"/>
      <c r="D82" s="59" t="s">
        <v>810</v>
      </c>
      <c r="E82" s="59" t="s">
        <v>205</v>
      </c>
      <c r="F82" s="59" t="s">
        <v>210</v>
      </c>
      <c r="G82" s="9" t="s">
        <v>895</v>
      </c>
      <c r="H82" s="8" t="s">
        <v>736</v>
      </c>
      <c r="I82" s="59"/>
      <c r="J82" s="59"/>
      <c r="K82" s="59"/>
      <c r="L82" s="139"/>
      <c r="M82" s="134"/>
      <c r="N82" s="59"/>
      <c r="O82" s="161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</row>
    <row r="83">
      <c r="A83" s="59"/>
      <c r="B83" s="105"/>
      <c r="C83" s="59"/>
      <c r="D83" s="59" t="s">
        <v>810</v>
      </c>
      <c r="E83" s="59" t="s">
        <v>206</v>
      </c>
      <c r="F83" s="59" t="s">
        <v>211</v>
      </c>
      <c r="G83" s="162" t="s">
        <v>896</v>
      </c>
      <c r="H83" s="55" t="s">
        <v>737</v>
      </c>
      <c r="I83" s="59"/>
      <c r="J83" s="59"/>
      <c r="K83" s="59"/>
      <c r="L83" s="139"/>
      <c r="M83" s="134"/>
      <c r="N83" s="59"/>
      <c r="O83" s="161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</row>
    <row r="84">
      <c r="A84" s="59"/>
      <c r="B84" s="105"/>
      <c r="C84" s="59"/>
      <c r="D84" s="59" t="s">
        <v>810</v>
      </c>
      <c r="E84" s="59" t="s">
        <v>207</v>
      </c>
      <c r="F84" s="59" t="s">
        <v>212</v>
      </c>
      <c r="G84" s="162" t="s">
        <v>897</v>
      </c>
      <c r="H84" s="55" t="s">
        <v>738</v>
      </c>
      <c r="I84" s="59"/>
      <c r="J84" s="59"/>
      <c r="K84" s="59"/>
      <c r="L84" s="139"/>
      <c r="M84" s="134"/>
      <c r="N84" s="59"/>
      <c r="O84" s="161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</row>
    <row r="85">
      <c r="A85" s="59"/>
      <c r="B85" s="154">
        <v>2.0</v>
      </c>
      <c r="C85" s="9" t="s">
        <v>827</v>
      </c>
      <c r="D85" s="8" t="s">
        <v>828</v>
      </c>
      <c r="E85" s="59"/>
      <c r="F85" s="59"/>
      <c r="G85" s="12"/>
      <c r="H85" s="12"/>
      <c r="I85" s="59"/>
      <c r="J85" s="59"/>
      <c r="K85" s="59"/>
      <c r="L85" s="139"/>
      <c r="M85" s="134"/>
      <c r="N85" s="59"/>
      <c r="O85" s="161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</row>
    <row r="86">
      <c r="A86" s="8" t="s">
        <v>724</v>
      </c>
      <c r="B86" s="105"/>
      <c r="C86" s="59"/>
      <c r="D86" s="59"/>
      <c r="E86" s="59"/>
      <c r="F86" s="59"/>
      <c r="G86" s="59"/>
      <c r="H86" s="59"/>
      <c r="I86" s="59"/>
      <c r="J86" s="59"/>
      <c r="K86" s="59"/>
      <c r="L86" s="139"/>
      <c r="M86" s="134"/>
      <c r="N86" s="59"/>
      <c r="O86" s="161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</row>
    <row r="87">
      <c r="A87" s="12"/>
      <c r="B87" s="105"/>
      <c r="C87" s="59"/>
      <c r="D87" s="59"/>
      <c r="E87" s="59" t="s">
        <v>898</v>
      </c>
      <c r="F87" s="59" t="s">
        <v>219</v>
      </c>
      <c r="G87" s="155" t="s">
        <v>899</v>
      </c>
      <c r="H87" s="144" t="s">
        <v>746</v>
      </c>
      <c r="I87" s="134"/>
      <c r="J87" s="59"/>
      <c r="K87" s="59"/>
      <c r="L87" s="139"/>
      <c r="M87" s="134"/>
      <c r="N87" s="59"/>
      <c r="O87" s="161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</row>
    <row r="88">
      <c r="A88" s="59"/>
      <c r="B88" s="154">
        <v>1.0</v>
      </c>
      <c r="C88" s="9" t="s">
        <v>814</v>
      </c>
      <c r="D88" s="8" t="s">
        <v>492</v>
      </c>
      <c r="E88" s="12"/>
      <c r="F88" s="12"/>
      <c r="G88" s="12"/>
      <c r="H88" s="12"/>
      <c r="I88" s="59"/>
      <c r="J88" s="59"/>
      <c r="K88" s="59"/>
      <c r="L88" s="139"/>
      <c r="M88" s="134"/>
      <c r="N88" s="59"/>
      <c r="O88" s="161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</row>
    <row r="89">
      <c r="A89" s="59"/>
      <c r="B89" s="105"/>
      <c r="C89" s="59"/>
      <c r="D89" s="59" t="s">
        <v>810</v>
      </c>
      <c r="E89" s="59" t="s">
        <v>215</v>
      </c>
      <c r="F89" s="59" t="s">
        <v>220</v>
      </c>
      <c r="G89" s="9" t="s">
        <v>900</v>
      </c>
      <c r="H89" s="8" t="s">
        <v>753</v>
      </c>
      <c r="I89" s="59"/>
      <c r="J89" s="59"/>
      <c r="K89" s="59"/>
      <c r="L89" s="139"/>
      <c r="M89" s="134"/>
      <c r="N89" s="59"/>
      <c r="O89" s="161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</row>
    <row r="90">
      <c r="A90" s="59"/>
      <c r="B90" s="105"/>
      <c r="C90" s="59"/>
      <c r="D90" s="59" t="s">
        <v>810</v>
      </c>
      <c r="E90" s="59" t="s">
        <v>216</v>
      </c>
      <c r="F90" s="59" t="s">
        <v>221</v>
      </c>
      <c r="G90" s="162" t="s">
        <v>901</v>
      </c>
      <c r="H90" s="55" t="s">
        <v>754</v>
      </c>
      <c r="I90" s="59"/>
      <c r="J90" s="59"/>
      <c r="K90" s="59"/>
      <c r="L90" s="139"/>
      <c r="M90" s="134"/>
      <c r="N90" s="59"/>
      <c r="O90" s="161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</row>
    <row r="91">
      <c r="A91" s="59"/>
      <c r="B91" s="105"/>
      <c r="C91" s="59"/>
      <c r="D91" s="59" t="s">
        <v>810</v>
      </c>
      <c r="E91" s="59" t="s">
        <v>217</v>
      </c>
      <c r="F91" s="59" t="s">
        <v>222</v>
      </c>
      <c r="G91" s="162" t="s">
        <v>902</v>
      </c>
      <c r="H91" s="55" t="s">
        <v>755</v>
      </c>
      <c r="I91" s="59"/>
      <c r="J91" s="59"/>
      <c r="K91" s="59"/>
      <c r="L91" s="139"/>
      <c r="M91" s="134"/>
      <c r="N91" s="59"/>
      <c r="O91" s="161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</row>
    <row r="92">
      <c r="A92" s="59"/>
      <c r="B92" s="154">
        <v>2.0</v>
      </c>
      <c r="C92" s="9" t="s">
        <v>827</v>
      </c>
      <c r="D92" s="8" t="s">
        <v>828</v>
      </c>
      <c r="E92" s="59"/>
      <c r="F92" s="59"/>
      <c r="G92" s="12"/>
      <c r="H92" s="12"/>
      <c r="I92" s="59"/>
      <c r="J92" s="59"/>
      <c r="K92" s="59"/>
      <c r="L92" s="139"/>
      <c r="M92" s="134"/>
      <c r="N92" s="59"/>
      <c r="O92" s="161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</row>
    <row r="93">
      <c r="A93" s="8" t="s">
        <v>741</v>
      </c>
      <c r="B93" s="105"/>
      <c r="C93" s="59"/>
      <c r="D93" s="59"/>
      <c r="E93" s="59"/>
      <c r="F93" s="59"/>
      <c r="G93" s="59"/>
      <c r="H93" s="59"/>
      <c r="I93" s="59"/>
      <c r="J93" s="59"/>
      <c r="K93" s="59"/>
      <c r="L93" s="139"/>
      <c r="M93" s="134"/>
      <c r="N93" s="59"/>
      <c r="O93" s="161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</row>
    <row r="94">
      <c r="A94" s="170"/>
      <c r="B94" s="170"/>
      <c r="C94" s="170"/>
      <c r="D94" s="170"/>
      <c r="E94" s="170"/>
      <c r="F94" s="170"/>
      <c r="G94" s="169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</row>
    <row r="95">
      <c r="A95" s="134"/>
      <c r="B95" s="107"/>
      <c r="C95" s="134"/>
      <c r="D95" s="134" t="s">
        <v>810</v>
      </c>
      <c r="E95" s="171" t="s">
        <v>903</v>
      </c>
      <c r="F95" s="172" t="s">
        <v>904</v>
      </c>
      <c r="G95" s="173" t="s">
        <v>905</v>
      </c>
      <c r="H95" s="143" t="str">
        <f>lesson_detail_learning_card!A45</f>
        <v>learning_card_5096</v>
      </c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</row>
    <row r="96">
      <c r="A96" s="59"/>
      <c r="B96" s="154">
        <v>1.0</v>
      </c>
      <c r="C96" s="9" t="s">
        <v>814</v>
      </c>
      <c r="D96" s="8" t="s">
        <v>492</v>
      </c>
      <c r="E96" s="59"/>
      <c r="F96" s="59"/>
      <c r="G96" s="59"/>
      <c r="H96" s="59"/>
      <c r="I96" s="59"/>
      <c r="J96" s="59"/>
      <c r="K96" s="59"/>
      <c r="L96" s="139"/>
      <c r="M96" s="134"/>
      <c r="N96" s="59"/>
      <c r="O96" s="161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</row>
    <row r="97">
      <c r="A97" s="59"/>
      <c r="B97" s="105"/>
      <c r="C97" s="59"/>
      <c r="D97" s="59" t="s">
        <v>810</v>
      </c>
      <c r="E97" s="59" t="s">
        <v>227</v>
      </c>
      <c r="F97" s="59" t="s">
        <v>232</v>
      </c>
      <c r="G97" s="9" t="s">
        <v>906</v>
      </c>
      <c r="H97" s="55" t="s">
        <v>761</v>
      </c>
      <c r="I97" s="174"/>
      <c r="J97" s="59"/>
      <c r="K97" s="59"/>
      <c r="L97" s="139"/>
      <c r="M97" s="134"/>
      <c r="N97" s="59"/>
      <c r="O97" s="161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</row>
    <row r="98">
      <c r="A98" s="59"/>
      <c r="B98" s="105"/>
      <c r="C98" s="59"/>
      <c r="D98" s="59" t="s">
        <v>810</v>
      </c>
      <c r="E98" s="59" t="s">
        <v>228</v>
      </c>
      <c r="F98" s="59" t="s">
        <v>233</v>
      </c>
      <c r="G98" s="9" t="s">
        <v>907</v>
      </c>
      <c r="H98" s="55" t="s">
        <v>762</v>
      </c>
      <c r="I98" s="174"/>
      <c r="J98" s="59"/>
      <c r="K98" s="59"/>
      <c r="L98" s="139"/>
      <c r="M98" s="134"/>
      <c r="N98" s="59"/>
      <c r="O98" s="161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</row>
    <row r="99">
      <c r="A99" s="59"/>
      <c r="B99" s="105"/>
      <c r="C99" s="59"/>
      <c r="D99" s="59" t="s">
        <v>810</v>
      </c>
      <c r="E99" s="59" t="s">
        <v>229</v>
      </c>
      <c r="F99" s="59" t="s">
        <v>234</v>
      </c>
      <c r="G99" s="9" t="s">
        <v>908</v>
      </c>
      <c r="H99" s="55" t="s">
        <v>763</v>
      </c>
      <c r="I99" s="174"/>
      <c r="J99" s="59"/>
      <c r="K99" s="59"/>
      <c r="L99" s="139"/>
      <c r="M99" s="134"/>
      <c r="N99" s="59"/>
      <c r="O99" s="161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</row>
    <row r="100">
      <c r="A100" s="59"/>
      <c r="B100" s="154">
        <v>2.0</v>
      </c>
      <c r="C100" s="9" t="s">
        <v>827</v>
      </c>
      <c r="D100" s="8" t="s">
        <v>828</v>
      </c>
      <c r="E100" s="59"/>
      <c r="F100" s="59"/>
      <c r="G100" s="59"/>
      <c r="H100" s="59"/>
      <c r="I100" s="174"/>
      <c r="J100" s="59"/>
      <c r="K100" s="59"/>
      <c r="L100" s="139"/>
      <c r="M100" s="134"/>
      <c r="N100" s="59"/>
      <c r="O100" s="161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</row>
    <row r="101">
      <c r="A101" s="175" t="s">
        <v>909</v>
      </c>
      <c r="B101" s="105"/>
      <c r="C101" s="59"/>
      <c r="D101" s="59"/>
      <c r="E101" s="59"/>
      <c r="F101" s="59"/>
      <c r="G101" s="59"/>
      <c r="H101" s="59"/>
      <c r="I101" s="174"/>
      <c r="J101" s="59"/>
      <c r="K101" s="59"/>
      <c r="L101" s="139"/>
      <c r="M101" s="134"/>
      <c r="N101" s="59"/>
      <c r="O101" s="161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</row>
    <row r="102">
      <c r="A102" s="134"/>
      <c r="B102" s="107"/>
      <c r="C102" s="134"/>
      <c r="D102" s="134" t="s">
        <v>810</v>
      </c>
      <c r="E102" s="1" t="s">
        <v>910</v>
      </c>
      <c r="F102" s="172" t="s">
        <v>911</v>
      </c>
      <c r="G102" s="173" t="s">
        <v>912</v>
      </c>
      <c r="H102" s="143" t="str">
        <f>lesson_detail_learning_card!A49</f>
        <v>learning_card_5100</v>
      </c>
      <c r="I102" s="174"/>
      <c r="J102" s="59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</row>
    <row r="103">
      <c r="A103" s="59"/>
      <c r="B103" s="154">
        <v>1.0</v>
      </c>
      <c r="C103" s="9" t="s">
        <v>814</v>
      </c>
      <c r="D103" s="8" t="s">
        <v>492</v>
      </c>
      <c r="E103" s="59"/>
      <c r="F103" s="59"/>
      <c r="H103" s="59"/>
      <c r="I103" s="174"/>
      <c r="J103" s="59"/>
      <c r="K103" s="59"/>
      <c r="L103" s="139"/>
      <c r="M103" s="134"/>
      <c r="N103" s="59"/>
      <c r="O103" s="161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</row>
    <row r="104">
      <c r="A104" s="59"/>
      <c r="B104" s="105"/>
      <c r="C104" s="59"/>
      <c r="D104" s="59" t="s">
        <v>810</v>
      </c>
      <c r="E104" s="59" t="s">
        <v>239</v>
      </c>
      <c r="F104" s="59" t="s">
        <v>244</v>
      </c>
      <c r="G104" s="9" t="s">
        <v>913</v>
      </c>
      <c r="H104" s="55" t="s">
        <v>764</v>
      </c>
      <c r="I104" s="174"/>
      <c r="J104" s="59"/>
      <c r="K104" s="59"/>
      <c r="L104" s="139"/>
      <c r="M104" s="134"/>
      <c r="N104" s="59"/>
      <c r="O104" s="161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</row>
    <row r="105">
      <c r="A105" s="59"/>
      <c r="B105" s="105"/>
      <c r="C105" s="59"/>
      <c r="D105" s="59" t="s">
        <v>810</v>
      </c>
      <c r="E105" s="59" t="s">
        <v>240</v>
      </c>
      <c r="F105" s="59" t="s">
        <v>245</v>
      </c>
      <c r="G105" s="176" t="s">
        <v>914</v>
      </c>
      <c r="H105" s="55" t="s">
        <v>765</v>
      </c>
      <c r="I105" s="174"/>
      <c r="J105" s="59"/>
      <c r="K105" s="59"/>
      <c r="L105" s="139"/>
      <c r="M105" s="134"/>
      <c r="N105" s="59"/>
      <c r="O105" s="161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</row>
    <row r="106">
      <c r="A106" s="59"/>
      <c r="B106" s="105"/>
      <c r="C106" s="59"/>
      <c r="D106" s="59" t="s">
        <v>810</v>
      </c>
      <c r="E106" s="59" t="s">
        <v>241</v>
      </c>
      <c r="F106" s="59" t="s">
        <v>246</v>
      </c>
      <c r="G106" s="9" t="s">
        <v>915</v>
      </c>
      <c r="H106" s="55" t="s">
        <v>766</v>
      </c>
      <c r="I106" s="174"/>
      <c r="J106" s="59"/>
      <c r="K106" s="59"/>
      <c r="L106" s="139"/>
      <c r="M106" s="134"/>
      <c r="N106" s="59"/>
      <c r="O106" s="161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</row>
    <row r="107">
      <c r="A107" s="59"/>
      <c r="B107" s="154">
        <v>2.0</v>
      </c>
      <c r="C107" s="9" t="s">
        <v>827</v>
      </c>
      <c r="D107" s="8" t="s">
        <v>828</v>
      </c>
      <c r="E107" s="59"/>
      <c r="F107" s="59"/>
      <c r="G107" s="59"/>
      <c r="H107" s="59"/>
      <c r="I107" s="174"/>
      <c r="J107" s="59"/>
      <c r="K107" s="59"/>
      <c r="L107" s="139"/>
      <c r="M107" s="134"/>
      <c r="N107" s="59"/>
      <c r="O107" s="161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</row>
    <row r="108">
      <c r="A108" s="175" t="s">
        <v>916</v>
      </c>
      <c r="B108" s="105"/>
      <c r="C108" s="59"/>
      <c r="D108" s="59"/>
      <c r="E108" s="59"/>
      <c r="F108" s="59"/>
      <c r="G108" s="59"/>
      <c r="H108" s="59"/>
      <c r="I108" s="174"/>
      <c r="J108" s="59"/>
      <c r="K108" s="59"/>
      <c r="L108" s="139"/>
      <c r="M108" s="134"/>
      <c r="N108" s="59"/>
      <c r="O108" s="161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</row>
    <row r="109">
      <c r="A109" s="134"/>
      <c r="B109" s="107"/>
      <c r="C109" s="134"/>
      <c r="D109" s="134" t="s">
        <v>810</v>
      </c>
      <c r="E109" s="54" t="s">
        <v>917</v>
      </c>
      <c r="F109" s="54" t="s">
        <v>918</v>
      </c>
      <c r="G109" s="173" t="s">
        <v>919</v>
      </c>
      <c r="H109" s="143" t="str">
        <f>lesson_detail_learning_card!A53</f>
        <v>learning_card_5104</v>
      </c>
      <c r="I109" s="174"/>
      <c r="J109" s="59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</row>
    <row r="110">
      <c r="A110" s="59"/>
      <c r="B110" s="154">
        <v>1.0</v>
      </c>
      <c r="C110" s="9" t="s">
        <v>814</v>
      </c>
      <c r="D110" s="8" t="s">
        <v>492</v>
      </c>
      <c r="E110" s="59"/>
      <c r="F110" s="59"/>
      <c r="G110" s="59"/>
      <c r="H110" s="59"/>
      <c r="I110" s="174"/>
      <c r="J110" s="59"/>
      <c r="K110" s="59"/>
      <c r="L110" s="139"/>
      <c r="M110" s="134"/>
      <c r="N110" s="59"/>
      <c r="O110" s="161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</row>
    <row r="111">
      <c r="A111" s="59"/>
      <c r="B111" s="105"/>
      <c r="C111" s="59"/>
      <c r="D111" s="59" t="s">
        <v>810</v>
      </c>
      <c r="E111" s="54" t="s">
        <v>920</v>
      </c>
      <c r="F111" s="54" t="s">
        <v>254</v>
      </c>
      <c r="G111" s="9" t="s">
        <v>921</v>
      </c>
      <c r="H111" s="55" t="s">
        <v>767</v>
      </c>
      <c r="I111" s="174"/>
      <c r="J111" s="59"/>
      <c r="K111" s="59"/>
      <c r="L111" s="139"/>
      <c r="M111" s="134"/>
      <c r="N111" s="59"/>
      <c r="O111" s="161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</row>
    <row r="112">
      <c r="A112" s="59"/>
      <c r="B112" s="105"/>
      <c r="C112" s="59"/>
      <c r="D112" s="59" t="s">
        <v>810</v>
      </c>
      <c r="E112" s="54" t="s">
        <v>250</v>
      </c>
      <c r="F112" s="54" t="s">
        <v>255</v>
      </c>
      <c r="G112" s="155" t="s">
        <v>922</v>
      </c>
      <c r="H112" s="55" t="s">
        <v>768</v>
      </c>
      <c r="I112" s="174"/>
      <c r="J112" s="59"/>
      <c r="K112" s="59"/>
      <c r="L112" s="139"/>
      <c r="M112" s="134"/>
      <c r="N112" s="59"/>
      <c r="O112" s="161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>
      <c r="A113" s="59"/>
      <c r="B113" s="105"/>
      <c r="C113" s="59"/>
      <c r="D113" s="59" t="s">
        <v>810</v>
      </c>
      <c r="E113" s="54" t="s">
        <v>251</v>
      </c>
      <c r="F113" s="54" t="s">
        <v>256</v>
      </c>
      <c r="G113" s="9" t="s">
        <v>923</v>
      </c>
      <c r="H113" s="55" t="s">
        <v>769</v>
      </c>
      <c r="I113" s="174"/>
      <c r="J113" s="59"/>
      <c r="K113" s="59"/>
      <c r="L113" s="139"/>
      <c r="M113" s="134"/>
      <c r="N113" s="59"/>
      <c r="O113" s="161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</row>
    <row r="114">
      <c r="A114" s="59"/>
      <c r="B114" s="154">
        <v>2.0</v>
      </c>
      <c r="C114" s="9" t="s">
        <v>827</v>
      </c>
      <c r="D114" s="8" t="s">
        <v>828</v>
      </c>
      <c r="E114" s="59"/>
      <c r="F114" s="59"/>
      <c r="G114" s="59"/>
      <c r="H114" s="59"/>
      <c r="I114" s="174"/>
      <c r="J114" s="59"/>
      <c r="K114" s="59"/>
      <c r="L114" s="139"/>
      <c r="M114" s="134"/>
      <c r="N114" s="59"/>
      <c r="O114" s="161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</row>
    <row r="115">
      <c r="A115" s="175" t="s">
        <v>924</v>
      </c>
      <c r="B115" s="105"/>
      <c r="C115" s="59"/>
      <c r="D115" s="59"/>
      <c r="E115" s="59"/>
      <c r="F115" s="59"/>
      <c r="G115" s="59"/>
      <c r="H115" s="59"/>
      <c r="I115" s="174"/>
      <c r="J115" s="59"/>
      <c r="K115" s="59"/>
      <c r="L115" s="139"/>
      <c r="M115" s="134"/>
      <c r="N115" s="59"/>
      <c r="O115" s="161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</row>
    <row r="116">
      <c r="A116" s="134"/>
      <c r="B116" s="107"/>
      <c r="C116" s="134"/>
      <c r="D116" s="134" t="s">
        <v>810</v>
      </c>
      <c r="E116" s="171" t="s">
        <v>925</v>
      </c>
      <c r="F116" s="172" t="s">
        <v>926</v>
      </c>
      <c r="G116" s="173" t="s">
        <v>927</v>
      </c>
      <c r="H116" s="143" t="str">
        <f>lesson_detail_learning_card!A57</f>
        <v>learning_card_5108</v>
      </c>
      <c r="I116" s="174"/>
      <c r="J116" s="59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</row>
    <row r="117">
      <c r="A117" s="59"/>
      <c r="B117" s="154">
        <v>1.0</v>
      </c>
      <c r="C117" s="9" t="s">
        <v>814</v>
      </c>
      <c r="D117" s="8" t="s">
        <v>492</v>
      </c>
      <c r="E117" s="59"/>
      <c r="F117" s="59"/>
      <c r="G117" s="59"/>
      <c r="H117" s="59"/>
      <c r="I117" s="174"/>
      <c r="J117" s="59"/>
      <c r="K117" s="59"/>
      <c r="L117" s="139"/>
      <c r="M117" s="134"/>
      <c r="N117" s="59"/>
      <c r="O117" s="161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</row>
    <row r="118">
      <c r="A118" s="59"/>
      <c r="B118" s="105"/>
      <c r="C118" s="59"/>
      <c r="D118" s="59" t="s">
        <v>810</v>
      </c>
      <c r="E118" s="54" t="s">
        <v>259</v>
      </c>
      <c r="F118" s="54" t="s">
        <v>264</v>
      </c>
      <c r="G118" s="9" t="s">
        <v>928</v>
      </c>
      <c r="H118" s="55" t="s">
        <v>770</v>
      </c>
      <c r="I118" s="174"/>
      <c r="J118" s="59"/>
      <c r="K118" s="59"/>
      <c r="L118" s="139"/>
      <c r="M118" s="134"/>
      <c r="N118" s="59"/>
      <c r="O118" s="161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</row>
    <row r="119">
      <c r="A119" s="59"/>
      <c r="B119" s="105"/>
      <c r="C119" s="59"/>
      <c r="D119" s="59" t="s">
        <v>810</v>
      </c>
      <c r="E119" s="54" t="s">
        <v>260</v>
      </c>
      <c r="F119" s="54" t="s">
        <v>265</v>
      </c>
      <c r="G119" s="9" t="s">
        <v>929</v>
      </c>
      <c r="H119" s="55" t="s">
        <v>771</v>
      </c>
      <c r="I119" s="174"/>
      <c r="J119" s="59"/>
      <c r="K119" s="59"/>
      <c r="L119" s="139"/>
      <c r="M119" s="134"/>
      <c r="N119" s="59"/>
      <c r="O119" s="161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</row>
    <row r="120">
      <c r="A120" s="59"/>
      <c r="B120" s="105"/>
      <c r="C120" s="59"/>
      <c r="D120" s="59" t="s">
        <v>810</v>
      </c>
      <c r="E120" s="54" t="s">
        <v>261</v>
      </c>
      <c r="F120" s="54" t="s">
        <v>266</v>
      </c>
      <c r="G120" s="9" t="s">
        <v>930</v>
      </c>
      <c r="H120" s="55" t="s">
        <v>772</v>
      </c>
      <c r="I120" s="174"/>
      <c r="J120" s="59"/>
      <c r="K120" s="59"/>
      <c r="L120" s="139"/>
      <c r="M120" s="134"/>
      <c r="N120" s="59"/>
      <c r="O120" s="161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</row>
    <row r="121">
      <c r="A121" s="59"/>
      <c r="B121" s="154">
        <v>2.0</v>
      </c>
      <c r="C121" s="9" t="s">
        <v>827</v>
      </c>
      <c r="D121" s="8" t="s">
        <v>828</v>
      </c>
      <c r="E121" s="59"/>
      <c r="F121" s="59"/>
      <c r="G121" s="59"/>
      <c r="H121" s="59"/>
      <c r="I121" s="174"/>
      <c r="J121" s="59"/>
      <c r="K121" s="59"/>
      <c r="L121" s="139"/>
      <c r="M121" s="134"/>
      <c r="N121" s="59"/>
      <c r="O121" s="161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</row>
    <row r="122">
      <c r="A122" s="175" t="s">
        <v>931</v>
      </c>
      <c r="B122" s="105"/>
      <c r="C122" s="59"/>
      <c r="D122" s="59"/>
      <c r="E122" s="59"/>
      <c r="F122" s="59"/>
      <c r="G122" s="59"/>
      <c r="H122" s="59"/>
      <c r="I122" s="174"/>
      <c r="J122" s="59"/>
      <c r="K122" s="59"/>
      <c r="L122" s="139"/>
      <c r="M122" s="134"/>
      <c r="N122" s="59"/>
      <c r="O122" s="161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</row>
    <row r="123">
      <c r="A123" s="134"/>
      <c r="B123" s="107"/>
      <c r="C123" s="134"/>
      <c r="D123" s="134" t="s">
        <v>810</v>
      </c>
      <c r="E123" s="171" t="s">
        <v>932</v>
      </c>
      <c r="F123" s="172" t="s">
        <v>273</v>
      </c>
      <c r="G123" s="173" t="s">
        <v>933</v>
      </c>
      <c r="H123" s="143" t="str">
        <f>lesson_detail_learning_card!A61</f>
        <v>learning_card_5112</v>
      </c>
      <c r="I123" s="174"/>
      <c r="J123" s="59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</row>
    <row r="124">
      <c r="A124" s="59"/>
      <c r="B124" s="154">
        <v>1.0</v>
      </c>
      <c r="C124" s="9" t="s">
        <v>814</v>
      </c>
      <c r="D124" s="8" t="s">
        <v>492</v>
      </c>
      <c r="E124" s="59"/>
      <c r="F124" s="59"/>
      <c r="H124" s="59"/>
      <c r="I124" s="174"/>
      <c r="J124" s="59"/>
      <c r="K124" s="59"/>
      <c r="L124" s="139"/>
      <c r="M124" s="134"/>
      <c r="N124" s="59"/>
      <c r="O124" s="161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</row>
    <row r="125">
      <c r="A125" s="59"/>
      <c r="B125" s="105"/>
      <c r="C125" s="59"/>
      <c r="D125" s="59" t="s">
        <v>810</v>
      </c>
      <c r="E125" s="54" t="s">
        <v>269</v>
      </c>
      <c r="F125" s="54" t="s">
        <v>274</v>
      </c>
      <c r="G125" s="9" t="s">
        <v>934</v>
      </c>
      <c r="H125" s="55" t="s">
        <v>773</v>
      </c>
      <c r="I125" s="174"/>
      <c r="J125" s="59"/>
      <c r="K125" s="59"/>
      <c r="L125" s="139"/>
      <c r="M125" s="134"/>
      <c r="N125" s="59"/>
      <c r="O125" s="161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</row>
    <row r="126">
      <c r="A126" s="59"/>
      <c r="B126" s="105"/>
      <c r="C126" s="59"/>
      <c r="D126" s="59" t="s">
        <v>810</v>
      </c>
      <c r="E126" s="54" t="s">
        <v>270</v>
      </c>
      <c r="F126" s="54" t="s">
        <v>275</v>
      </c>
      <c r="G126" s="176" t="s">
        <v>935</v>
      </c>
      <c r="H126" s="55" t="s">
        <v>774</v>
      </c>
      <c r="I126" s="174"/>
      <c r="J126" s="59"/>
      <c r="K126" s="59"/>
      <c r="L126" s="139"/>
      <c r="M126" s="134"/>
      <c r="N126" s="59"/>
      <c r="O126" s="161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</row>
    <row r="127">
      <c r="A127" s="59"/>
      <c r="B127" s="105"/>
      <c r="C127" s="59"/>
      <c r="D127" s="59" t="s">
        <v>810</v>
      </c>
      <c r="E127" s="54" t="s">
        <v>271</v>
      </c>
      <c r="F127" s="54" t="s">
        <v>276</v>
      </c>
      <c r="G127" s="9" t="s">
        <v>936</v>
      </c>
      <c r="H127" s="55" t="s">
        <v>775</v>
      </c>
      <c r="I127" s="174"/>
      <c r="J127" s="59"/>
      <c r="K127" s="59"/>
      <c r="L127" s="139"/>
      <c r="M127" s="134"/>
      <c r="N127" s="59"/>
      <c r="O127" s="161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</row>
    <row r="128">
      <c r="A128" s="59"/>
      <c r="B128" s="154">
        <v>2.0</v>
      </c>
      <c r="C128" s="9" t="s">
        <v>827</v>
      </c>
      <c r="D128" s="8" t="s">
        <v>828</v>
      </c>
      <c r="E128" s="59"/>
      <c r="F128" s="59"/>
      <c r="G128" s="59"/>
      <c r="H128" s="59"/>
      <c r="I128" s="174"/>
      <c r="J128" s="59"/>
      <c r="K128" s="59"/>
      <c r="L128" s="139"/>
      <c r="M128" s="134"/>
      <c r="N128" s="59"/>
      <c r="O128" s="161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</row>
    <row r="129">
      <c r="A129" s="175" t="s">
        <v>937</v>
      </c>
      <c r="B129" s="105"/>
      <c r="C129" s="59"/>
      <c r="D129" s="59"/>
      <c r="E129" s="59"/>
      <c r="F129" s="59"/>
      <c r="G129" s="59"/>
      <c r="H129" s="59"/>
      <c r="I129" s="174"/>
      <c r="J129" s="59"/>
      <c r="K129" s="59"/>
      <c r="L129" s="139"/>
      <c r="M129" s="134"/>
      <c r="N129" s="59"/>
      <c r="O129" s="161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</row>
    <row r="130">
      <c r="A130" s="134"/>
      <c r="B130" s="107"/>
      <c r="C130" s="134"/>
      <c r="D130" s="134" t="s">
        <v>810</v>
      </c>
      <c r="E130" s="171" t="s">
        <v>938</v>
      </c>
      <c r="F130" s="172" t="s">
        <v>939</v>
      </c>
      <c r="G130" s="173" t="s">
        <v>940</v>
      </c>
      <c r="H130" s="143" t="str">
        <f>lesson_detail_learning_card!A65</f>
        <v>learning_card_5116</v>
      </c>
      <c r="I130" s="174"/>
      <c r="J130" s="59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</row>
    <row r="131">
      <c r="A131" s="59"/>
      <c r="B131" s="154">
        <v>1.0</v>
      </c>
      <c r="C131" s="9" t="s">
        <v>814</v>
      </c>
      <c r="D131" s="8" t="s">
        <v>492</v>
      </c>
      <c r="E131" s="59"/>
      <c r="F131" s="59"/>
      <c r="G131" s="59"/>
      <c r="H131" s="59"/>
      <c r="I131" s="174"/>
      <c r="J131" s="59"/>
      <c r="K131" s="59"/>
      <c r="L131" s="139"/>
      <c r="M131" s="134"/>
      <c r="N131" s="59"/>
      <c r="O131" s="161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</row>
    <row r="132">
      <c r="A132" s="59"/>
      <c r="B132" s="105"/>
      <c r="C132" s="59"/>
      <c r="D132" s="59" t="s">
        <v>810</v>
      </c>
      <c r="E132" s="54" t="s">
        <v>280</v>
      </c>
      <c r="F132" s="54" t="s">
        <v>285</v>
      </c>
      <c r="G132" s="155" t="s">
        <v>941</v>
      </c>
      <c r="H132" s="55" t="s">
        <v>776</v>
      </c>
      <c r="I132" s="174"/>
      <c r="J132" s="59"/>
      <c r="K132" s="59"/>
      <c r="L132" s="139"/>
      <c r="M132" s="134"/>
      <c r="N132" s="59"/>
      <c r="O132" s="161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</row>
    <row r="133">
      <c r="A133" s="59"/>
      <c r="B133" s="105"/>
      <c r="C133" s="59"/>
      <c r="D133" s="59" t="s">
        <v>810</v>
      </c>
      <c r="E133" s="54" t="s">
        <v>281</v>
      </c>
      <c r="F133" s="54" t="s">
        <v>286</v>
      </c>
      <c r="G133" s="9" t="s">
        <v>942</v>
      </c>
      <c r="H133" s="55" t="s">
        <v>777</v>
      </c>
      <c r="I133" s="174"/>
      <c r="J133" s="59"/>
      <c r="K133" s="59"/>
      <c r="L133" s="139"/>
      <c r="M133" s="134"/>
      <c r="N133" s="59"/>
      <c r="O133" s="161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</row>
    <row r="134">
      <c r="A134" s="59"/>
      <c r="B134" s="105"/>
      <c r="C134" s="59"/>
      <c r="D134" s="59" t="s">
        <v>810</v>
      </c>
      <c r="E134" s="54" t="s">
        <v>282</v>
      </c>
      <c r="F134" s="54" t="s">
        <v>287</v>
      </c>
      <c r="G134" s="9" t="s">
        <v>943</v>
      </c>
      <c r="H134" s="55" t="s">
        <v>778</v>
      </c>
      <c r="I134" s="174"/>
      <c r="J134" s="59"/>
      <c r="K134" s="59"/>
      <c r="L134" s="139"/>
      <c r="M134" s="134"/>
      <c r="N134" s="59"/>
      <c r="O134" s="161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</row>
    <row r="135">
      <c r="A135" s="59"/>
      <c r="B135" s="154">
        <v>2.0</v>
      </c>
      <c r="C135" s="9" t="s">
        <v>827</v>
      </c>
      <c r="D135" s="8" t="s">
        <v>828</v>
      </c>
      <c r="E135" s="59"/>
      <c r="F135" s="59"/>
      <c r="G135" s="59"/>
      <c r="H135" s="59"/>
      <c r="I135" s="174"/>
      <c r="J135" s="59"/>
      <c r="K135" s="59"/>
      <c r="L135" s="139"/>
      <c r="M135" s="134"/>
      <c r="N135" s="59"/>
      <c r="O135" s="161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</row>
    <row r="136">
      <c r="A136" s="175" t="s">
        <v>944</v>
      </c>
      <c r="B136" s="105"/>
      <c r="C136" s="59"/>
      <c r="D136" s="59"/>
      <c r="E136" s="59"/>
      <c r="F136" s="59"/>
      <c r="G136" s="59"/>
      <c r="H136" s="59"/>
      <c r="I136" s="174"/>
      <c r="J136" s="59"/>
      <c r="K136" s="59"/>
      <c r="L136" s="139"/>
      <c r="M136" s="134"/>
      <c r="N136" s="59"/>
      <c r="O136" s="161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</row>
    <row r="137">
      <c r="A137" s="177"/>
      <c r="B137" s="165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  <c r="AB137" s="166"/>
      <c r="AC137" s="166"/>
      <c r="AD137" s="166"/>
      <c r="AE137" s="166"/>
      <c r="AF137" s="166"/>
      <c r="AG137" s="166"/>
      <c r="AH137" s="166"/>
    </row>
    <row r="138">
      <c r="A138" s="134"/>
      <c r="B138" s="107"/>
      <c r="C138" s="134"/>
      <c r="D138" s="134" t="s">
        <v>810</v>
      </c>
      <c r="E138" s="171" t="s">
        <v>291</v>
      </c>
      <c r="F138" s="172" t="s">
        <v>296</v>
      </c>
      <c r="G138" s="173" t="s">
        <v>945</v>
      </c>
      <c r="H138" s="143" t="str">
        <f>lesson_detail_learning_card!A69</f>
        <v>learning_card_5120</v>
      </c>
      <c r="I138" s="174"/>
      <c r="J138" s="59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</row>
    <row r="139">
      <c r="A139" s="59"/>
      <c r="B139" s="154">
        <v>1.0</v>
      </c>
      <c r="C139" s="9" t="s">
        <v>814</v>
      </c>
      <c r="D139" s="8" t="s">
        <v>492</v>
      </c>
      <c r="E139" s="59"/>
      <c r="F139" s="59"/>
      <c r="G139" s="59"/>
      <c r="H139" s="59"/>
      <c r="I139" s="174"/>
      <c r="J139" s="59"/>
      <c r="K139" s="59"/>
      <c r="L139" s="139"/>
      <c r="M139" s="134"/>
      <c r="N139" s="59"/>
      <c r="O139" s="161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</row>
    <row r="140">
      <c r="A140" s="59"/>
      <c r="B140" s="105"/>
      <c r="C140" s="59"/>
      <c r="D140" s="59" t="s">
        <v>810</v>
      </c>
      <c r="E140" s="54" t="s">
        <v>292</v>
      </c>
      <c r="F140" s="54" t="s">
        <v>297</v>
      </c>
      <c r="G140" s="9" t="s">
        <v>946</v>
      </c>
      <c r="H140" s="55" t="s">
        <v>782</v>
      </c>
      <c r="I140" s="174"/>
      <c r="J140" s="59"/>
      <c r="K140" s="59"/>
      <c r="L140" s="139"/>
      <c r="M140" s="134"/>
      <c r="N140" s="59"/>
      <c r="O140" s="161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</row>
    <row r="141">
      <c r="A141" s="59"/>
      <c r="B141" s="105"/>
      <c r="C141" s="59"/>
      <c r="D141" s="59" t="s">
        <v>810</v>
      </c>
      <c r="E141" s="54" t="s">
        <v>293</v>
      </c>
      <c r="F141" s="54" t="s">
        <v>298</v>
      </c>
      <c r="G141" s="9" t="s">
        <v>947</v>
      </c>
      <c r="H141" s="55" t="s">
        <v>783</v>
      </c>
      <c r="I141" s="12"/>
      <c r="J141" s="59"/>
      <c r="K141" s="59"/>
      <c r="L141" s="139"/>
      <c r="M141" s="134"/>
      <c r="N141" s="59"/>
      <c r="O141" s="161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</row>
    <row r="142">
      <c r="A142" s="59"/>
      <c r="B142" s="105"/>
      <c r="C142" s="59"/>
      <c r="D142" s="59" t="s">
        <v>810</v>
      </c>
      <c r="E142" s="54" t="s">
        <v>294</v>
      </c>
      <c r="F142" s="54" t="s">
        <v>299</v>
      </c>
      <c r="G142" s="9" t="s">
        <v>948</v>
      </c>
      <c r="H142" s="55" t="s">
        <v>784</v>
      </c>
      <c r="I142" s="12"/>
      <c r="J142" s="59"/>
      <c r="K142" s="59"/>
      <c r="L142" s="139"/>
      <c r="M142" s="134"/>
      <c r="N142" s="59"/>
      <c r="O142" s="161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</row>
    <row r="143">
      <c r="A143" s="59"/>
      <c r="B143" s="154">
        <v>2.0</v>
      </c>
      <c r="C143" s="9" t="s">
        <v>827</v>
      </c>
      <c r="D143" s="8" t="s">
        <v>828</v>
      </c>
      <c r="E143" s="59"/>
      <c r="F143" s="59"/>
      <c r="G143" s="59"/>
      <c r="H143" s="55"/>
      <c r="I143" s="12"/>
      <c r="J143" s="59"/>
      <c r="K143" s="59"/>
      <c r="L143" s="139"/>
      <c r="M143" s="134"/>
      <c r="N143" s="59"/>
      <c r="O143" s="161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</row>
    <row r="144">
      <c r="A144" s="175" t="s">
        <v>949</v>
      </c>
      <c r="B144" s="105"/>
      <c r="C144" s="59"/>
      <c r="D144" s="59"/>
      <c r="E144" s="59"/>
      <c r="F144" s="59"/>
      <c r="G144" s="59"/>
      <c r="H144" s="59"/>
      <c r="I144" s="12"/>
      <c r="J144" s="59"/>
      <c r="K144" s="59"/>
      <c r="L144" s="139"/>
      <c r="M144" s="134"/>
      <c r="N144" s="59"/>
      <c r="O144" s="161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</row>
    <row r="145">
      <c r="A145" s="134"/>
      <c r="B145" s="107"/>
      <c r="C145" s="134"/>
      <c r="D145" s="134" t="s">
        <v>810</v>
      </c>
      <c r="E145" s="171" t="s">
        <v>301</v>
      </c>
      <c r="F145" s="172" t="s">
        <v>306</v>
      </c>
      <c r="G145" s="173" t="s">
        <v>950</v>
      </c>
      <c r="H145" s="143" t="str">
        <f>lesson_detail_learning_card!A73</f>
        <v>learning_card_5124</v>
      </c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</row>
    <row r="146">
      <c r="A146" s="59"/>
      <c r="B146" s="154">
        <v>1.0</v>
      </c>
      <c r="C146" s="9" t="s">
        <v>814</v>
      </c>
      <c r="D146" s="8" t="s">
        <v>492</v>
      </c>
      <c r="E146" s="59"/>
      <c r="F146" s="59"/>
      <c r="G146" s="59"/>
      <c r="H146" s="59"/>
      <c r="I146" s="59"/>
      <c r="J146" s="59"/>
      <c r="K146" s="59"/>
      <c r="L146" s="139"/>
      <c r="M146" s="134"/>
      <c r="N146" s="59"/>
      <c r="O146" s="161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</row>
    <row r="147">
      <c r="A147" s="59"/>
      <c r="B147" s="105"/>
      <c r="C147" s="59"/>
      <c r="D147" s="59" t="s">
        <v>810</v>
      </c>
      <c r="E147" s="54" t="s">
        <v>302</v>
      </c>
      <c r="F147" s="54" t="s">
        <v>307</v>
      </c>
      <c r="G147" s="9" t="s">
        <v>951</v>
      </c>
      <c r="H147" s="55" t="s">
        <v>785</v>
      </c>
      <c r="I147" s="12"/>
      <c r="J147" s="59"/>
      <c r="K147" s="59"/>
      <c r="L147" s="139"/>
      <c r="M147" s="134"/>
      <c r="N147" s="59"/>
      <c r="O147" s="161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</row>
    <row r="148">
      <c r="A148" s="59"/>
      <c r="B148" s="105"/>
      <c r="C148" s="59"/>
      <c r="D148" s="59" t="s">
        <v>810</v>
      </c>
      <c r="E148" s="54" t="s">
        <v>303</v>
      </c>
      <c r="F148" s="54" t="s">
        <v>308</v>
      </c>
      <c r="G148" s="9" t="s">
        <v>952</v>
      </c>
      <c r="H148" s="55" t="s">
        <v>786</v>
      </c>
      <c r="I148" s="12"/>
      <c r="J148" s="59"/>
      <c r="K148" s="59"/>
      <c r="L148" s="139"/>
      <c r="M148" s="134"/>
      <c r="N148" s="59"/>
      <c r="O148" s="161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</row>
    <row r="149">
      <c r="A149" s="59"/>
      <c r="B149" s="105"/>
      <c r="C149" s="59"/>
      <c r="D149" s="59" t="s">
        <v>810</v>
      </c>
      <c r="E149" s="54" t="s">
        <v>304</v>
      </c>
      <c r="F149" s="54" t="s">
        <v>309</v>
      </c>
      <c r="G149" s="9" t="s">
        <v>953</v>
      </c>
      <c r="H149" s="55" t="s">
        <v>787</v>
      </c>
      <c r="I149" s="12"/>
      <c r="J149" s="59"/>
      <c r="K149" s="59"/>
      <c r="L149" s="139"/>
      <c r="M149" s="134"/>
      <c r="N149" s="59"/>
      <c r="O149" s="161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</row>
    <row r="150">
      <c r="A150" s="59"/>
      <c r="B150" s="154">
        <v>2.0</v>
      </c>
      <c r="C150" s="9" t="s">
        <v>827</v>
      </c>
      <c r="D150" s="8" t="s">
        <v>828</v>
      </c>
      <c r="E150" s="59"/>
      <c r="F150" s="59"/>
      <c r="G150" s="59"/>
      <c r="H150" s="59"/>
      <c r="I150" s="12"/>
      <c r="J150" s="59"/>
      <c r="K150" s="59"/>
      <c r="L150" s="139"/>
      <c r="M150" s="134"/>
      <c r="N150" s="59"/>
      <c r="O150" s="161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</row>
    <row r="151">
      <c r="A151" s="175" t="s">
        <v>954</v>
      </c>
      <c r="B151" s="105"/>
      <c r="C151" s="59"/>
      <c r="D151" s="59"/>
      <c r="E151" s="59"/>
      <c r="F151" s="59"/>
      <c r="G151" s="59"/>
      <c r="H151" s="59"/>
      <c r="I151" s="12"/>
      <c r="J151" s="59"/>
      <c r="K151" s="59"/>
      <c r="L151" s="139"/>
      <c r="M151" s="134"/>
      <c r="N151" s="59"/>
      <c r="O151" s="161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</row>
    <row r="152">
      <c r="A152" s="134"/>
      <c r="B152" s="107"/>
      <c r="C152" s="134"/>
      <c r="D152" s="134" t="s">
        <v>810</v>
      </c>
      <c r="E152" s="171" t="s">
        <v>311</v>
      </c>
      <c r="F152" s="172" t="s">
        <v>316</v>
      </c>
      <c r="G152" s="173" t="s">
        <v>955</v>
      </c>
      <c r="H152" s="143" t="str">
        <f>lesson_detail_learning_card!A77</f>
        <v>learning_card_5128</v>
      </c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</row>
    <row r="153">
      <c r="A153" s="59"/>
      <c r="B153" s="154">
        <v>1.0</v>
      </c>
      <c r="C153" s="9" t="s">
        <v>814</v>
      </c>
      <c r="D153" s="8" t="s">
        <v>492</v>
      </c>
      <c r="E153" s="59"/>
      <c r="F153" s="59"/>
      <c r="G153" s="59"/>
      <c r="H153" s="59"/>
      <c r="I153" s="59"/>
      <c r="J153" s="59"/>
      <c r="K153" s="59"/>
      <c r="L153" s="139"/>
      <c r="M153" s="134"/>
      <c r="N153" s="59"/>
      <c r="O153" s="161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</row>
    <row r="154">
      <c r="A154" s="59"/>
      <c r="B154" s="105"/>
      <c r="C154" s="59"/>
      <c r="D154" s="59" t="s">
        <v>810</v>
      </c>
      <c r="E154" s="54" t="s">
        <v>312</v>
      </c>
      <c r="F154" s="54" t="s">
        <v>317</v>
      </c>
      <c r="G154" s="9" t="s">
        <v>956</v>
      </c>
      <c r="H154" s="55" t="s">
        <v>788</v>
      </c>
      <c r="I154" s="12"/>
      <c r="J154" s="59"/>
      <c r="K154" s="59"/>
      <c r="L154" s="139"/>
      <c r="M154" s="134"/>
      <c r="N154" s="59"/>
      <c r="O154" s="161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</row>
    <row r="155">
      <c r="A155" s="59"/>
      <c r="B155" s="105"/>
      <c r="C155" s="59"/>
      <c r="D155" s="59" t="s">
        <v>810</v>
      </c>
      <c r="E155" s="54" t="s">
        <v>313</v>
      </c>
      <c r="F155" s="54" t="s">
        <v>318</v>
      </c>
      <c r="G155" s="9" t="s">
        <v>957</v>
      </c>
      <c r="H155" s="55" t="s">
        <v>789</v>
      </c>
      <c r="I155" s="12"/>
      <c r="J155" s="59"/>
      <c r="K155" s="59"/>
      <c r="L155" s="139"/>
      <c r="M155" s="134"/>
      <c r="N155" s="59"/>
      <c r="O155" s="161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</row>
    <row r="156">
      <c r="A156" s="59"/>
      <c r="B156" s="105"/>
      <c r="C156" s="59"/>
      <c r="D156" s="59" t="s">
        <v>810</v>
      </c>
      <c r="E156" s="54" t="s">
        <v>314</v>
      </c>
      <c r="F156" s="54" t="s">
        <v>319</v>
      </c>
      <c r="G156" s="9" t="s">
        <v>958</v>
      </c>
      <c r="H156" s="55" t="s">
        <v>790</v>
      </c>
      <c r="I156" s="12"/>
      <c r="J156" s="59"/>
      <c r="K156" s="59"/>
      <c r="L156" s="139"/>
      <c r="M156" s="134"/>
      <c r="N156" s="59"/>
      <c r="O156" s="161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</row>
    <row r="157">
      <c r="A157" s="59"/>
      <c r="B157" s="154">
        <v>2.0</v>
      </c>
      <c r="C157" s="9" t="s">
        <v>827</v>
      </c>
      <c r="D157" s="8" t="s">
        <v>828</v>
      </c>
      <c r="E157" s="59"/>
      <c r="F157" s="59"/>
      <c r="G157" s="59"/>
      <c r="H157" s="59"/>
      <c r="I157" s="12"/>
      <c r="J157" s="59"/>
      <c r="K157" s="59"/>
      <c r="L157" s="139"/>
      <c r="M157" s="134"/>
      <c r="N157" s="59"/>
      <c r="O157" s="161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</row>
    <row r="158">
      <c r="A158" s="175" t="s">
        <v>959</v>
      </c>
      <c r="B158" s="105"/>
      <c r="C158" s="59"/>
      <c r="D158" s="59"/>
      <c r="E158" s="59"/>
      <c r="F158" s="59"/>
      <c r="G158" s="59"/>
      <c r="H158" s="59"/>
      <c r="I158" s="12"/>
      <c r="J158" s="59"/>
      <c r="K158" s="59"/>
      <c r="L158" s="139"/>
      <c r="M158" s="134"/>
      <c r="N158" s="59"/>
      <c r="O158" s="161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</row>
    <row r="159">
      <c r="A159" s="134"/>
      <c r="B159" s="107"/>
      <c r="C159" s="134"/>
      <c r="D159" s="134" t="s">
        <v>810</v>
      </c>
      <c r="E159" s="171" t="s">
        <v>321</v>
      </c>
      <c r="F159" s="172" t="s">
        <v>326</v>
      </c>
      <c r="G159" s="173" t="s">
        <v>960</v>
      </c>
      <c r="H159" s="143" t="str">
        <f>lesson_detail_learning_card!A81</f>
        <v>learning_card_5132</v>
      </c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</row>
    <row r="160">
      <c r="A160" s="59"/>
      <c r="B160" s="154">
        <v>1.0</v>
      </c>
      <c r="C160" s="9" t="s">
        <v>814</v>
      </c>
      <c r="D160" s="8" t="s">
        <v>492</v>
      </c>
      <c r="E160" s="59"/>
      <c r="F160" s="59"/>
      <c r="G160" s="59"/>
      <c r="H160" s="59"/>
      <c r="I160" s="59"/>
      <c r="J160" s="59"/>
      <c r="K160" s="59"/>
      <c r="L160" s="139"/>
      <c r="M160" s="134"/>
      <c r="N160" s="59"/>
      <c r="O160" s="161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</row>
    <row r="161">
      <c r="A161" s="59"/>
      <c r="B161" s="105"/>
      <c r="C161" s="59"/>
      <c r="D161" s="59" t="s">
        <v>810</v>
      </c>
      <c r="E161" s="54" t="s">
        <v>322</v>
      </c>
      <c r="F161" s="54" t="s">
        <v>327</v>
      </c>
      <c r="G161" s="9" t="s">
        <v>961</v>
      </c>
      <c r="H161" s="55" t="s">
        <v>791</v>
      </c>
      <c r="I161" s="12"/>
      <c r="J161" s="59"/>
      <c r="K161" s="59"/>
      <c r="L161" s="139"/>
      <c r="M161" s="134"/>
      <c r="N161" s="59"/>
      <c r="O161" s="161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</row>
    <row r="162">
      <c r="A162" s="59"/>
      <c r="B162" s="105"/>
      <c r="C162" s="59"/>
      <c r="D162" s="59" t="s">
        <v>810</v>
      </c>
      <c r="E162" s="54" t="s">
        <v>323</v>
      </c>
      <c r="F162" s="54" t="s">
        <v>328</v>
      </c>
      <c r="G162" s="9" t="s">
        <v>962</v>
      </c>
      <c r="H162" s="55" t="s">
        <v>792</v>
      </c>
      <c r="I162" s="12"/>
      <c r="J162" s="59"/>
      <c r="K162" s="59"/>
      <c r="L162" s="139"/>
      <c r="M162" s="134"/>
      <c r="N162" s="59"/>
      <c r="O162" s="161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</row>
    <row r="163">
      <c r="A163" s="59"/>
      <c r="B163" s="105"/>
      <c r="C163" s="59"/>
      <c r="D163" s="59" t="s">
        <v>810</v>
      </c>
      <c r="E163" s="54" t="s">
        <v>324</v>
      </c>
      <c r="F163" s="54" t="s">
        <v>329</v>
      </c>
      <c r="G163" s="9" t="s">
        <v>963</v>
      </c>
      <c r="H163" s="55" t="s">
        <v>793</v>
      </c>
      <c r="I163" s="12"/>
      <c r="J163" s="59"/>
      <c r="K163" s="59"/>
      <c r="L163" s="139"/>
      <c r="M163" s="134"/>
      <c r="N163" s="59"/>
      <c r="O163" s="161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</row>
    <row r="164">
      <c r="A164" s="59"/>
      <c r="B164" s="154">
        <v>2.0</v>
      </c>
      <c r="C164" s="9" t="s">
        <v>827</v>
      </c>
      <c r="D164" s="8" t="s">
        <v>828</v>
      </c>
      <c r="E164" s="59"/>
      <c r="F164" s="59"/>
      <c r="G164" s="59"/>
      <c r="H164" s="59"/>
      <c r="I164" s="12"/>
      <c r="J164" s="59"/>
      <c r="K164" s="59"/>
      <c r="L164" s="139"/>
      <c r="M164" s="134"/>
      <c r="N164" s="59"/>
      <c r="O164" s="161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</row>
    <row r="165">
      <c r="A165" s="175" t="s">
        <v>964</v>
      </c>
      <c r="B165" s="105"/>
      <c r="C165" s="59"/>
      <c r="D165" s="59"/>
      <c r="E165" s="59"/>
      <c r="F165" s="59"/>
      <c r="G165" s="59"/>
      <c r="H165" s="59"/>
      <c r="I165" s="12"/>
      <c r="J165" s="59"/>
      <c r="K165" s="59"/>
      <c r="L165" s="139"/>
      <c r="M165" s="134"/>
      <c r="N165" s="59"/>
      <c r="O165" s="161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</row>
    <row r="166">
      <c r="A166" s="134"/>
      <c r="B166" s="107"/>
      <c r="C166" s="134"/>
      <c r="D166" s="134" t="s">
        <v>810</v>
      </c>
      <c r="E166" s="171" t="s">
        <v>331</v>
      </c>
      <c r="F166" s="172" t="s">
        <v>336</v>
      </c>
      <c r="G166" s="173" t="s">
        <v>965</v>
      </c>
      <c r="H166" s="59" t="str">
        <f>lesson_detail_learning_card!A85</f>
        <v>learning_card_5136</v>
      </c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</row>
    <row r="167">
      <c r="A167" s="59"/>
      <c r="B167" s="154">
        <v>1.0</v>
      </c>
      <c r="C167" s="9" t="s">
        <v>814</v>
      </c>
      <c r="D167" s="8" t="s">
        <v>492</v>
      </c>
      <c r="E167" s="59"/>
      <c r="F167" s="59"/>
      <c r="G167" s="59"/>
      <c r="I167" s="59"/>
      <c r="J167" s="59"/>
      <c r="K167" s="59"/>
      <c r="L167" s="139"/>
      <c r="M167" s="134"/>
      <c r="N167" s="59"/>
      <c r="O167" s="161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</row>
    <row r="168">
      <c r="A168" s="59"/>
      <c r="B168" s="105"/>
      <c r="C168" s="59"/>
      <c r="D168" s="59" t="s">
        <v>810</v>
      </c>
      <c r="E168" s="54" t="s">
        <v>332</v>
      </c>
      <c r="F168" s="54" t="s">
        <v>337</v>
      </c>
      <c r="G168" s="9" t="s">
        <v>966</v>
      </c>
      <c r="H168" s="55" t="s">
        <v>794</v>
      </c>
      <c r="I168" s="12"/>
      <c r="J168" s="59"/>
      <c r="K168" s="59"/>
      <c r="L168" s="139"/>
      <c r="M168" s="134"/>
      <c r="N168" s="59"/>
      <c r="O168" s="161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</row>
    <row r="169">
      <c r="A169" s="59"/>
      <c r="B169" s="105"/>
      <c r="C169" s="59"/>
      <c r="D169" s="59" t="s">
        <v>810</v>
      </c>
      <c r="E169" s="54" t="s">
        <v>333</v>
      </c>
      <c r="F169" s="54" t="s">
        <v>338</v>
      </c>
      <c r="G169" s="9" t="s">
        <v>967</v>
      </c>
      <c r="H169" s="55" t="s">
        <v>795</v>
      </c>
      <c r="I169" s="12"/>
      <c r="J169" s="59"/>
      <c r="K169" s="59"/>
      <c r="L169" s="139"/>
      <c r="M169" s="134"/>
      <c r="N169" s="59"/>
      <c r="O169" s="161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</row>
    <row r="170">
      <c r="A170" s="59"/>
      <c r="B170" s="105"/>
      <c r="C170" s="59"/>
      <c r="D170" s="59" t="s">
        <v>810</v>
      </c>
      <c r="E170" s="54" t="s">
        <v>334</v>
      </c>
      <c r="F170" s="54" t="s">
        <v>339</v>
      </c>
      <c r="G170" s="9" t="s">
        <v>968</v>
      </c>
      <c r="H170" s="55" t="s">
        <v>796</v>
      </c>
      <c r="I170" s="12"/>
      <c r="J170" s="59"/>
      <c r="K170" s="59"/>
      <c r="L170" s="139"/>
      <c r="M170" s="134"/>
      <c r="N170" s="59"/>
      <c r="O170" s="161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</row>
    <row r="171">
      <c r="A171" s="59"/>
      <c r="B171" s="154">
        <v>2.0</v>
      </c>
      <c r="C171" s="9" t="s">
        <v>827</v>
      </c>
      <c r="D171" s="8" t="s">
        <v>828</v>
      </c>
      <c r="E171" s="59"/>
      <c r="F171" s="59"/>
      <c r="G171" s="59"/>
      <c r="H171" s="59"/>
      <c r="I171" s="12"/>
      <c r="J171" s="59"/>
      <c r="K171" s="59"/>
      <c r="L171" s="139"/>
      <c r="M171" s="134"/>
      <c r="N171" s="59"/>
      <c r="O171" s="161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</row>
    <row r="172">
      <c r="A172" s="175" t="s">
        <v>969</v>
      </c>
      <c r="B172" s="105"/>
      <c r="C172" s="59"/>
      <c r="D172" s="59"/>
      <c r="E172" s="59"/>
      <c r="F172" s="59"/>
      <c r="G172" s="59"/>
      <c r="H172" s="59"/>
      <c r="I172" s="12"/>
      <c r="J172" s="59"/>
      <c r="K172" s="59"/>
      <c r="L172" s="139"/>
      <c r="M172" s="134"/>
      <c r="N172" s="59"/>
      <c r="O172" s="161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</row>
    <row r="173">
      <c r="A173" s="178"/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78"/>
      <c r="AD173" s="178"/>
      <c r="AE173" s="178"/>
      <c r="AF173" s="178"/>
      <c r="AG173" s="178"/>
      <c r="AH173" s="178"/>
    </row>
    <row r="174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  <c r="AB174" s="178"/>
      <c r="AC174" s="178"/>
      <c r="AD174" s="178"/>
      <c r="AE174" s="178"/>
      <c r="AF174" s="178"/>
      <c r="AG174" s="178"/>
      <c r="AH174" s="178"/>
    </row>
    <row r="175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  <c r="AB175" s="178"/>
      <c r="AC175" s="178"/>
      <c r="AD175" s="178"/>
      <c r="AE175" s="178"/>
      <c r="AF175" s="178"/>
      <c r="AG175" s="178"/>
      <c r="AH175" s="178"/>
    </row>
    <row r="176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</row>
    <row r="177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  <c r="AA177" s="178"/>
      <c r="AB177" s="178"/>
      <c r="AC177" s="178"/>
      <c r="AD177" s="178"/>
      <c r="AE177" s="178"/>
      <c r="AF177" s="178"/>
      <c r="AG177" s="178"/>
      <c r="AH177" s="178"/>
    </row>
    <row r="178">
      <c r="A178" s="178"/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  <c r="AA178" s="178"/>
      <c r="AB178" s="178"/>
      <c r="AC178" s="178"/>
      <c r="AD178" s="178"/>
      <c r="AE178" s="178"/>
      <c r="AF178" s="178"/>
      <c r="AG178" s="178"/>
      <c r="AH178" s="178"/>
    </row>
    <row r="179">
      <c r="A179" s="178"/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  <c r="AA179" s="178"/>
      <c r="AB179" s="178"/>
      <c r="AC179" s="178"/>
      <c r="AD179" s="178"/>
      <c r="AE179" s="178"/>
      <c r="AF179" s="178"/>
      <c r="AG179" s="178"/>
      <c r="AH179" s="178"/>
    </row>
    <row r="180">
      <c r="A180" s="178"/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  <c r="AA180" s="178"/>
      <c r="AB180" s="178"/>
      <c r="AC180" s="178"/>
      <c r="AD180" s="178"/>
      <c r="AE180" s="178"/>
      <c r="AF180" s="178"/>
      <c r="AG180" s="178"/>
      <c r="AH180" s="178"/>
    </row>
    <row r="181">
      <c r="A181" s="17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  <c r="AA181" s="178"/>
      <c r="AB181" s="178"/>
      <c r="AC181" s="178"/>
      <c r="AD181" s="178"/>
      <c r="AE181" s="178"/>
      <c r="AF181" s="178"/>
      <c r="AG181" s="178"/>
      <c r="AH181" s="178"/>
    </row>
    <row r="18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  <c r="AA182" s="178"/>
      <c r="AB182" s="178"/>
      <c r="AC182" s="178"/>
      <c r="AD182" s="178"/>
      <c r="AE182" s="178"/>
      <c r="AF182" s="178"/>
      <c r="AG182" s="178"/>
      <c r="AH182" s="178"/>
    </row>
    <row r="183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  <c r="AA183" s="178"/>
      <c r="AB183" s="178"/>
      <c r="AC183" s="178"/>
      <c r="AD183" s="178"/>
      <c r="AE183" s="178"/>
      <c r="AF183" s="178"/>
      <c r="AG183" s="178"/>
      <c r="AH183" s="178"/>
    </row>
    <row r="184">
      <c r="A184" s="178"/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  <c r="AA184" s="178"/>
      <c r="AB184" s="178"/>
      <c r="AC184" s="178"/>
      <c r="AD184" s="178"/>
      <c r="AE184" s="178"/>
      <c r="AF184" s="178"/>
      <c r="AG184" s="178"/>
      <c r="AH184" s="178"/>
    </row>
    <row r="185">
      <c r="A185" s="178"/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  <c r="AB185" s="178"/>
      <c r="AC185" s="178"/>
      <c r="AD185" s="178"/>
      <c r="AE185" s="178"/>
      <c r="AF185" s="178"/>
      <c r="AG185" s="178"/>
      <c r="AH185" s="178"/>
    </row>
    <row r="186">
      <c r="A186" s="178"/>
      <c r="B186" s="178"/>
      <c r="C186" s="178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178"/>
      <c r="AG186" s="178"/>
      <c r="AH186" s="178"/>
    </row>
    <row r="187">
      <c r="A187" s="178"/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  <c r="AB187" s="178"/>
      <c r="AC187" s="178"/>
      <c r="AD187" s="178"/>
      <c r="AE187" s="178"/>
      <c r="AF187" s="178"/>
      <c r="AG187" s="178"/>
      <c r="AH187" s="178"/>
    </row>
    <row r="188">
      <c r="A188" s="17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</row>
    <row r="189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78"/>
      <c r="AF189" s="178"/>
      <c r="AG189" s="178"/>
      <c r="AH189" s="178"/>
    </row>
    <row r="190">
      <c r="A190" s="178"/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  <c r="AA190" s="178"/>
      <c r="AB190" s="178"/>
      <c r="AC190" s="178"/>
      <c r="AD190" s="178"/>
      <c r="AE190" s="178"/>
      <c r="AF190" s="178"/>
      <c r="AG190" s="178"/>
      <c r="AH190" s="178"/>
    </row>
    <row r="191">
      <c r="A191" s="178"/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  <c r="AB191" s="178"/>
      <c r="AC191" s="178"/>
      <c r="AD191" s="178"/>
      <c r="AE191" s="178"/>
      <c r="AF191" s="178"/>
      <c r="AG191" s="178"/>
      <c r="AH191" s="178"/>
    </row>
    <row r="192">
      <c r="A192" s="178"/>
      <c r="B192" s="178"/>
      <c r="C192" s="178"/>
      <c r="D192" s="178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  <c r="AA192" s="178"/>
      <c r="AB192" s="178"/>
      <c r="AC192" s="178"/>
      <c r="AD192" s="178"/>
      <c r="AE192" s="178"/>
      <c r="AF192" s="178"/>
      <c r="AG192" s="178"/>
      <c r="AH192" s="178"/>
    </row>
    <row r="193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  <c r="AB193" s="178"/>
      <c r="AC193" s="178"/>
      <c r="AD193" s="178"/>
      <c r="AE193" s="178"/>
      <c r="AF193" s="178"/>
      <c r="AG193" s="178"/>
      <c r="AH193" s="178"/>
    </row>
    <row r="194">
      <c r="A194" s="178"/>
      <c r="B194" s="178"/>
      <c r="C194" s="178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  <c r="AB194" s="178"/>
      <c r="AC194" s="178"/>
      <c r="AD194" s="178"/>
      <c r="AE194" s="178"/>
      <c r="AF194" s="178"/>
      <c r="AG194" s="178"/>
      <c r="AH194" s="178"/>
    </row>
    <row r="195">
      <c r="A195" s="17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  <c r="AA195" s="178"/>
      <c r="AB195" s="178"/>
      <c r="AC195" s="178"/>
      <c r="AD195" s="178"/>
      <c r="AE195" s="178"/>
      <c r="AF195" s="178"/>
      <c r="AG195" s="178"/>
      <c r="AH195" s="178"/>
    </row>
    <row r="196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  <c r="AA196" s="178"/>
      <c r="AB196" s="178"/>
      <c r="AC196" s="178"/>
      <c r="AD196" s="178"/>
      <c r="AE196" s="178"/>
      <c r="AF196" s="178"/>
      <c r="AG196" s="178"/>
      <c r="AH196" s="178"/>
    </row>
    <row r="197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  <c r="AA197" s="178"/>
      <c r="AB197" s="178"/>
      <c r="AC197" s="178"/>
      <c r="AD197" s="178"/>
      <c r="AE197" s="178"/>
      <c r="AF197" s="178"/>
      <c r="AG197" s="178"/>
      <c r="AH197" s="178"/>
    </row>
    <row r="198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  <c r="AA198" s="178"/>
      <c r="AB198" s="178"/>
      <c r="AC198" s="178"/>
      <c r="AD198" s="178"/>
      <c r="AE198" s="178"/>
      <c r="AF198" s="178"/>
      <c r="AG198" s="178"/>
      <c r="AH198" s="178"/>
    </row>
    <row r="199">
      <c r="A199" s="178"/>
      <c r="B199" s="178"/>
      <c r="C199" s="178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  <c r="AA199" s="178"/>
      <c r="AB199" s="178"/>
      <c r="AC199" s="178"/>
      <c r="AD199" s="178"/>
      <c r="AE199" s="178"/>
      <c r="AF199" s="178"/>
      <c r="AG199" s="178"/>
      <c r="AH199" s="178"/>
    </row>
    <row r="200">
      <c r="A200" s="178"/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  <c r="AA200" s="178"/>
      <c r="AB200" s="178"/>
      <c r="AC200" s="178"/>
      <c r="AD200" s="178"/>
      <c r="AE200" s="178"/>
      <c r="AF200" s="178"/>
      <c r="AG200" s="178"/>
      <c r="AH200" s="178"/>
    </row>
    <row r="201">
      <c r="A201" s="178"/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78"/>
      <c r="AB201" s="178"/>
      <c r="AC201" s="178"/>
      <c r="AD201" s="178"/>
      <c r="AE201" s="178"/>
      <c r="AF201" s="178"/>
      <c r="AG201" s="178"/>
      <c r="AH201" s="178"/>
    </row>
    <row r="202">
      <c r="A202" s="178"/>
      <c r="B202" s="178"/>
      <c r="C202" s="178"/>
      <c r="D202" s="178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  <c r="AA202" s="178"/>
      <c r="AB202" s="178"/>
      <c r="AC202" s="178"/>
      <c r="AD202" s="178"/>
      <c r="AE202" s="178"/>
      <c r="AF202" s="178"/>
      <c r="AG202" s="178"/>
      <c r="AH202" s="178"/>
    </row>
    <row r="203">
      <c r="A203" s="178"/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  <c r="AA203" s="178"/>
      <c r="AB203" s="178"/>
      <c r="AC203" s="178"/>
      <c r="AD203" s="178"/>
      <c r="AE203" s="178"/>
      <c r="AF203" s="178"/>
      <c r="AG203" s="178"/>
      <c r="AH203" s="178"/>
    </row>
    <row r="204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  <c r="AA204" s="178"/>
      <c r="AB204" s="178"/>
      <c r="AC204" s="178"/>
      <c r="AD204" s="178"/>
      <c r="AE204" s="178"/>
      <c r="AF204" s="178"/>
      <c r="AG204" s="178"/>
      <c r="AH204" s="178"/>
    </row>
    <row r="205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  <c r="AA205" s="178"/>
      <c r="AB205" s="178"/>
      <c r="AC205" s="178"/>
      <c r="AD205" s="178"/>
      <c r="AE205" s="178"/>
      <c r="AF205" s="178"/>
      <c r="AG205" s="178"/>
      <c r="AH205" s="178"/>
    </row>
    <row r="206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  <c r="AA206" s="178"/>
      <c r="AB206" s="178"/>
      <c r="AC206" s="178"/>
      <c r="AD206" s="178"/>
      <c r="AE206" s="178"/>
      <c r="AF206" s="178"/>
      <c r="AG206" s="178"/>
      <c r="AH206" s="178"/>
    </row>
    <row r="207">
      <c r="A207" s="178"/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  <c r="AA207" s="178"/>
      <c r="AB207" s="178"/>
      <c r="AC207" s="178"/>
      <c r="AD207" s="178"/>
      <c r="AE207" s="178"/>
      <c r="AF207" s="178"/>
      <c r="AG207" s="178"/>
      <c r="AH207" s="178"/>
    </row>
    <row r="208">
      <c r="A208" s="178"/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  <c r="AA208" s="178"/>
      <c r="AB208" s="178"/>
      <c r="AC208" s="178"/>
      <c r="AD208" s="178"/>
      <c r="AE208" s="178"/>
      <c r="AF208" s="178"/>
      <c r="AG208" s="178"/>
      <c r="AH208" s="178"/>
    </row>
    <row r="209">
      <c r="A209" s="178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  <c r="AA209" s="178"/>
      <c r="AB209" s="178"/>
      <c r="AC209" s="178"/>
      <c r="AD209" s="178"/>
      <c r="AE209" s="178"/>
      <c r="AF209" s="178"/>
      <c r="AG209" s="178"/>
      <c r="AH209" s="178"/>
    </row>
    <row r="210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8"/>
      <c r="AH210" s="178"/>
    </row>
    <row r="211">
      <c r="A211" s="178"/>
      <c r="B211" s="178"/>
      <c r="C211" s="178"/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  <c r="AA211" s="178"/>
      <c r="AB211" s="178"/>
      <c r="AC211" s="178"/>
      <c r="AD211" s="178"/>
      <c r="AE211" s="178"/>
      <c r="AF211" s="178"/>
      <c r="AG211" s="178"/>
      <c r="AH211" s="178"/>
    </row>
    <row r="212">
      <c r="A212" s="178"/>
      <c r="B212" s="178"/>
      <c r="C212" s="178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  <c r="AA212" s="178"/>
      <c r="AB212" s="178"/>
      <c r="AC212" s="178"/>
      <c r="AD212" s="178"/>
      <c r="AE212" s="178"/>
      <c r="AF212" s="178"/>
      <c r="AG212" s="178"/>
      <c r="AH212" s="178"/>
    </row>
    <row r="213">
      <c r="A213" s="178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  <c r="AA213" s="178"/>
      <c r="AB213" s="178"/>
      <c r="AC213" s="178"/>
      <c r="AD213" s="178"/>
      <c r="AE213" s="178"/>
      <c r="AF213" s="178"/>
      <c r="AG213" s="178"/>
      <c r="AH213" s="178"/>
    </row>
    <row r="214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  <c r="AA214" s="178"/>
      <c r="AB214" s="178"/>
      <c r="AC214" s="178"/>
      <c r="AD214" s="178"/>
      <c r="AE214" s="178"/>
      <c r="AF214" s="178"/>
      <c r="AG214" s="178"/>
      <c r="AH214" s="178"/>
    </row>
    <row r="215">
      <c r="A215" s="178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  <c r="AA215" s="178"/>
      <c r="AB215" s="178"/>
      <c r="AC215" s="178"/>
      <c r="AD215" s="178"/>
      <c r="AE215" s="178"/>
      <c r="AF215" s="178"/>
      <c r="AG215" s="178"/>
      <c r="AH215" s="178"/>
    </row>
    <row r="216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  <c r="AA216" s="178"/>
      <c r="AB216" s="178"/>
      <c r="AC216" s="178"/>
      <c r="AD216" s="178"/>
      <c r="AE216" s="178"/>
      <c r="AF216" s="178"/>
      <c r="AG216" s="178"/>
      <c r="AH216" s="178"/>
    </row>
    <row r="217">
      <c r="A217" s="178"/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  <c r="AA217" s="178"/>
      <c r="AB217" s="178"/>
      <c r="AC217" s="178"/>
      <c r="AD217" s="178"/>
      <c r="AE217" s="178"/>
      <c r="AF217" s="178"/>
      <c r="AG217" s="178"/>
      <c r="AH217" s="178"/>
    </row>
    <row r="218">
      <c r="A218" s="17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  <c r="AA218" s="178"/>
      <c r="AB218" s="178"/>
      <c r="AC218" s="178"/>
      <c r="AD218" s="178"/>
      <c r="AE218" s="178"/>
      <c r="AF218" s="178"/>
      <c r="AG218" s="178"/>
      <c r="AH218" s="178"/>
    </row>
    <row r="219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  <c r="AA219" s="178"/>
      <c r="AB219" s="178"/>
      <c r="AC219" s="178"/>
      <c r="AD219" s="178"/>
      <c r="AE219" s="178"/>
      <c r="AF219" s="178"/>
      <c r="AG219" s="178"/>
      <c r="AH219" s="178"/>
    </row>
    <row r="220">
      <c r="A220" s="178"/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  <c r="AA220" s="178"/>
      <c r="AB220" s="178"/>
      <c r="AC220" s="178"/>
      <c r="AD220" s="178"/>
      <c r="AE220" s="178"/>
      <c r="AF220" s="178"/>
      <c r="AG220" s="178"/>
      <c r="AH220" s="178"/>
    </row>
    <row r="221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  <c r="AA221" s="178"/>
      <c r="AB221" s="178"/>
      <c r="AC221" s="178"/>
      <c r="AD221" s="178"/>
      <c r="AE221" s="178"/>
      <c r="AF221" s="178"/>
      <c r="AG221" s="178"/>
      <c r="AH221" s="178"/>
    </row>
    <row r="222">
      <c r="A222" s="178"/>
      <c r="B222" s="178"/>
      <c r="C222" s="178"/>
      <c r="D222" s="178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  <c r="AA222" s="178"/>
      <c r="AB222" s="178"/>
      <c r="AC222" s="178"/>
      <c r="AD222" s="178"/>
      <c r="AE222" s="178"/>
      <c r="AF222" s="178"/>
      <c r="AG222" s="178"/>
      <c r="AH222" s="178"/>
    </row>
    <row r="223">
      <c r="A223" s="178"/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  <c r="AA223" s="178"/>
      <c r="AB223" s="178"/>
      <c r="AC223" s="178"/>
      <c r="AD223" s="178"/>
      <c r="AE223" s="178"/>
      <c r="AF223" s="178"/>
      <c r="AG223" s="178"/>
      <c r="AH223" s="178"/>
    </row>
    <row r="224">
      <c r="A224" s="178"/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  <c r="AA224" s="178"/>
      <c r="AB224" s="178"/>
      <c r="AC224" s="178"/>
      <c r="AD224" s="178"/>
      <c r="AE224" s="178"/>
      <c r="AF224" s="178"/>
      <c r="AG224" s="178"/>
      <c r="AH224" s="178"/>
    </row>
    <row r="225">
      <c r="A225" s="178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  <c r="AA225" s="178"/>
      <c r="AB225" s="178"/>
      <c r="AC225" s="178"/>
      <c r="AD225" s="178"/>
      <c r="AE225" s="178"/>
      <c r="AF225" s="178"/>
      <c r="AG225" s="178"/>
      <c r="AH225" s="178"/>
    </row>
    <row r="226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  <c r="AA226" s="178"/>
      <c r="AB226" s="178"/>
      <c r="AC226" s="178"/>
      <c r="AD226" s="178"/>
      <c r="AE226" s="178"/>
      <c r="AF226" s="178"/>
      <c r="AG226" s="178"/>
      <c r="AH226" s="178"/>
    </row>
    <row r="227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  <c r="AA227" s="178"/>
      <c r="AB227" s="178"/>
      <c r="AC227" s="178"/>
      <c r="AD227" s="178"/>
      <c r="AE227" s="178"/>
      <c r="AF227" s="178"/>
      <c r="AG227" s="178"/>
      <c r="AH227" s="178"/>
    </row>
    <row r="228">
      <c r="A228" s="178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  <c r="AA228" s="178"/>
      <c r="AB228" s="178"/>
      <c r="AC228" s="178"/>
      <c r="AD228" s="178"/>
      <c r="AE228" s="178"/>
      <c r="AF228" s="178"/>
      <c r="AG228" s="178"/>
      <c r="AH228" s="178"/>
    </row>
    <row r="229">
      <c r="A229" s="178"/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  <c r="AA229" s="178"/>
      <c r="AB229" s="178"/>
      <c r="AC229" s="178"/>
      <c r="AD229" s="178"/>
      <c r="AE229" s="178"/>
      <c r="AF229" s="178"/>
      <c r="AG229" s="178"/>
      <c r="AH229" s="178"/>
    </row>
    <row r="230">
      <c r="A230" s="178"/>
      <c r="B230" s="178"/>
      <c r="C230" s="178"/>
      <c r="D230" s="178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  <c r="AA230" s="178"/>
      <c r="AB230" s="178"/>
      <c r="AC230" s="178"/>
      <c r="AD230" s="178"/>
      <c r="AE230" s="178"/>
      <c r="AF230" s="178"/>
      <c r="AG230" s="178"/>
      <c r="AH230" s="178"/>
    </row>
    <row r="231">
      <c r="A231" s="17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  <c r="AA231" s="178"/>
      <c r="AB231" s="178"/>
      <c r="AC231" s="178"/>
      <c r="AD231" s="178"/>
      <c r="AE231" s="178"/>
      <c r="AF231" s="178"/>
      <c r="AG231" s="178"/>
      <c r="AH231" s="178"/>
    </row>
    <row r="23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  <c r="AA232" s="178"/>
      <c r="AB232" s="178"/>
      <c r="AC232" s="178"/>
      <c r="AD232" s="178"/>
      <c r="AE232" s="178"/>
      <c r="AF232" s="178"/>
      <c r="AG232" s="178"/>
      <c r="AH232" s="178"/>
    </row>
    <row r="233">
      <c r="A233" s="178"/>
      <c r="B233" s="178"/>
      <c r="C233" s="178"/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  <c r="AA233" s="178"/>
      <c r="AB233" s="178"/>
      <c r="AC233" s="178"/>
      <c r="AD233" s="178"/>
      <c r="AE233" s="178"/>
      <c r="AF233" s="178"/>
      <c r="AG233" s="178"/>
      <c r="AH233" s="178"/>
    </row>
    <row r="234">
      <c r="A234" s="178"/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  <c r="AA234" s="178"/>
      <c r="AB234" s="178"/>
      <c r="AC234" s="178"/>
      <c r="AD234" s="178"/>
      <c r="AE234" s="178"/>
      <c r="AF234" s="178"/>
      <c r="AG234" s="178"/>
      <c r="AH234" s="178"/>
    </row>
    <row r="235">
      <c r="A235" s="178"/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  <c r="AA235" s="178"/>
      <c r="AB235" s="178"/>
      <c r="AC235" s="178"/>
      <c r="AD235" s="178"/>
      <c r="AE235" s="178"/>
      <c r="AF235" s="178"/>
      <c r="AG235" s="178"/>
      <c r="AH235" s="178"/>
    </row>
    <row r="236">
      <c r="A236" s="178"/>
      <c r="B236" s="178"/>
      <c r="C236" s="178"/>
      <c r="D236" s="178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  <c r="AA236" s="178"/>
      <c r="AB236" s="178"/>
      <c r="AC236" s="178"/>
      <c r="AD236" s="178"/>
      <c r="AE236" s="178"/>
      <c r="AF236" s="178"/>
      <c r="AG236" s="178"/>
      <c r="AH236" s="178"/>
    </row>
    <row r="237">
      <c r="A237" s="178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  <c r="AA237" s="178"/>
      <c r="AB237" s="178"/>
      <c r="AC237" s="178"/>
      <c r="AD237" s="178"/>
      <c r="AE237" s="178"/>
      <c r="AF237" s="178"/>
      <c r="AG237" s="178"/>
      <c r="AH237" s="178"/>
    </row>
    <row r="238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  <c r="AA238" s="178"/>
      <c r="AB238" s="178"/>
      <c r="AC238" s="178"/>
      <c r="AD238" s="178"/>
      <c r="AE238" s="178"/>
      <c r="AF238" s="178"/>
      <c r="AG238" s="178"/>
      <c r="AH238" s="178"/>
    </row>
    <row r="239">
      <c r="A239" s="178"/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  <c r="AA239" s="178"/>
      <c r="AB239" s="178"/>
      <c r="AC239" s="178"/>
      <c r="AD239" s="178"/>
      <c r="AE239" s="178"/>
      <c r="AF239" s="178"/>
      <c r="AG239" s="178"/>
      <c r="AH239" s="178"/>
    </row>
    <row r="240">
      <c r="A240" s="178"/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  <c r="AA240" s="178"/>
      <c r="AB240" s="178"/>
      <c r="AC240" s="178"/>
      <c r="AD240" s="178"/>
      <c r="AE240" s="178"/>
      <c r="AF240" s="178"/>
      <c r="AG240" s="178"/>
      <c r="AH240" s="178"/>
    </row>
    <row r="241">
      <c r="A241" s="178"/>
      <c r="B241" s="178"/>
      <c r="C241" s="178"/>
      <c r="D241" s="178"/>
      <c r="E241" s="178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  <c r="AA241" s="178"/>
      <c r="AB241" s="178"/>
      <c r="AC241" s="178"/>
      <c r="AD241" s="178"/>
      <c r="AE241" s="178"/>
      <c r="AF241" s="178"/>
      <c r="AG241" s="178"/>
      <c r="AH241" s="178"/>
    </row>
    <row r="242">
      <c r="A242" s="17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  <c r="AA242" s="178"/>
      <c r="AB242" s="178"/>
      <c r="AC242" s="178"/>
      <c r="AD242" s="178"/>
      <c r="AE242" s="178"/>
      <c r="AF242" s="178"/>
      <c r="AG242" s="178"/>
      <c r="AH242" s="178"/>
    </row>
    <row r="243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  <c r="AA243" s="178"/>
      <c r="AB243" s="178"/>
      <c r="AC243" s="178"/>
      <c r="AD243" s="178"/>
      <c r="AE243" s="178"/>
      <c r="AF243" s="178"/>
      <c r="AG243" s="178"/>
      <c r="AH243" s="178"/>
    </row>
    <row r="244">
      <c r="A244" s="178"/>
      <c r="B244" s="178"/>
      <c r="C244" s="178"/>
      <c r="D244" s="178"/>
      <c r="E244" s="178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8"/>
      <c r="AD244" s="178"/>
      <c r="AE244" s="178"/>
      <c r="AF244" s="178"/>
      <c r="AG244" s="178"/>
      <c r="AH244" s="178"/>
    </row>
    <row r="245">
      <c r="A245" s="178"/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  <c r="AA245" s="178"/>
      <c r="AB245" s="178"/>
      <c r="AC245" s="178"/>
      <c r="AD245" s="178"/>
      <c r="AE245" s="178"/>
      <c r="AF245" s="178"/>
      <c r="AG245" s="178"/>
      <c r="AH245" s="178"/>
    </row>
    <row r="246">
      <c r="A246" s="178"/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  <c r="AA246" s="178"/>
      <c r="AB246" s="178"/>
      <c r="AC246" s="178"/>
      <c r="AD246" s="178"/>
      <c r="AE246" s="178"/>
      <c r="AF246" s="178"/>
      <c r="AG246" s="178"/>
      <c r="AH246" s="178"/>
    </row>
    <row r="247">
      <c r="A247" s="178"/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</row>
    <row r="248">
      <c r="A248" s="178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178"/>
      <c r="AE248" s="178"/>
      <c r="AF248" s="178"/>
      <c r="AG248" s="178"/>
      <c r="AH248" s="178"/>
    </row>
    <row r="249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  <c r="AA249" s="178"/>
      <c r="AB249" s="178"/>
      <c r="AC249" s="178"/>
      <c r="AD249" s="178"/>
      <c r="AE249" s="178"/>
      <c r="AF249" s="178"/>
      <c r="AG249" s="178"/>
      <c r="AH249" s="178"/>
    </row>
    <row r="250">
      <c r="A250" s="178"/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  <c r="AA250" s="178"/>
      <c r="AB250" s="178"/>
      <c r="AC250" s="178"/>
      <c r="AD250" s="178"/>
      <c r="AE250" s="178"/>
      <c r="AF250" s="178"/>
      <c r="AG250" s="178"/>
      <c r="AH250" s="178"/>
    </row>
    <row r="251">
      <c r="A251" s="178"/>
      <c r="B251" s="178"/>
      <c r="C251" s="178"/>
      <c r="D251" s="178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  <c r="AA251" s="178"/>
      <c r="AB251" s="178"/>
      <c r="AC251" s="178"/>
      <c r="AD251" s="178"/>
      <c r="AE251" s="178"/>
      <c r="AF251" s="178"/>
      <c r="AG251" s="178"/>
      <c r="AH251" s="178"/>
    </row>
    <row r="252">
      <c r="A252" s="178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  <c r="AA252" s="178"/>
      <c r="AB252" s="178"/>
      <c r="AC252" s="178"/>
      <c r="AD252" s="178"/>
      <c r="AE252" s="178"/>
      <c r="AF252" s="178"/>
      <c r="AG252" s="178"/>
      <c r="AH252" s="178"/>
    </row>
    <row r="253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  <c r="AA253" s="178"/>
      <c r="AB253" s="178"/>
      <c r="AC253" s="178"/>
      <c r="AD253" s="178"/>
      <c r="AE253" s="178"/>
      <c r="AF253" s="178"/>
      <c r="AG253" s="178"/>
      <c r="AH253" s="178"/>
    </row>
    <row r="254">
      <c r="A254" s="178"/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  <c r="AD254" s="178"/>
      <c r="AE254" s="178"/>
      <c r="AF254" s="178"/>
      <c r="AG254" s="178"/>
      <c r="AH254" s="178"/>
    </row>
    <row r="255">
      <c r="A255" s="178"/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  <c r="AA255" s="178"/>
      <c r="AB255" s="178"/>
      <c r="AC255" s="178"/>
      <c r="AD255" s="178"/>
      <c r="AE255" s="178"/>
      <c r="AF255" s="178"/>
      <c r="AG255" s="178"/>
      <c r="AH255" s="178"/>
    </row>
    <row r="256">
      <c r="A256" s="178"/>
      <c r="B256" s="178"/>
      <c r="C256" s="178"/>
      <c r="D256" s="178"/>
      <c r="E256" s="178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  <c r="AA256" s="178"/>
      <c r="AB256" s="178"/>
      <c r="AC256" s="178"/>
      <c r="AD256" s="178"/>
      <c r="AE256" s="178"/>
      <c r="AF256" s="178"/>
      <c r="AG256" s="178"/>
      <c r="AH256" s="178"/>
    </row>
    <row r="257">
      <c r="A257" s="178"/>
      <c r="B257" s="178"/>
      <c r="C257" s="178"/>
      <c r="D257" s="178"/>
      <c r="E257" s="178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  <c r="AA257" s="178"/>
      <c r="AB257" s="178"/>
      <c r="AC257" s="178"/>
      <c r="AD257" s="178"/>
      <c r="AE257" s="178"/>
      <c r="AF257" s="178"/>
      <c r="AG257" s="178"/>
      <c r="AH257" s="178"/>
    </row>
    <row r="258">
      <c r="A258" s="178"/>
      <c r="B258" s="178"/>
      <c r="C258" s="178"/>
      <c r="D258" s="178"/>
      <c r="E258" s="178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  <c r="AA258" s="178"/>
      <c r="AB258" s="178"/>
      <c r="AC258" s="178"/>
      <c r="AD258" s="178"/>
      <c r="AE258" s="178"/>
      <c r="AF258" s="178"/>
      <c r="AG258" s="178"/>
      <c r="AH258" s="178"/>
    </row>
    <row r="259">
      <c r="A259" s="17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  <c r="AA259" s="178"/>
      <c r="AB259" s="178"/>
      <c r="AC259" s="178"/>
      <c r="AD259" s="178"/>
      <c r="AE259" s="178"/>
      <c r="AF259" s="178"/>
      <c r="AG259" s="178"/>
      <c r="AH259" s="178"/>
    </row>
    <row r="260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178"/>
      <c r="AE260" s="178"/>
      <c r="AF260" s="178"/>
      <c r="AG260" s="178"/>
      <c r="AH260" s="178"/>
    </row>
    <row r="261">
      <c r="A261" s="178"/>
      <c r="B261" s="178"/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  <c r="AA261" s="178"/>
      <c r="AB261" s="178"/>
      <c r="AC261" s="178"/>
      <c r="AD261" s="178"/>
      <c r="AE261" s="178"/>
      <c r="AF261" s="178"/>
      <c r="AG261" s="178"/>
      <c r="AH261" s="178"/>
    </row>
    <row r="262">
      <c r="A262" s="178"/>
      <c r="B262" s="178"/>
      <c r="C262" s="178"/>
      <c r="D262" s="178"/>
      <c r="E262" s="178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  <c r="AA262" s="178"/>
      <c r="AB262" s="178"/>
      <c r="AC262" s="178"/>
      <c r="AD262" s="178"/>
      <c r="AE262" s="178"/>
      <c r="AF262" s="178"/>
      <c r="AG262" s="178"/>
      <c r="AH262" s="178"/>
    </row>
    <row r="263">
      <c r="A263" s="178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  <c r="AH263" s="178"/>
    </row>
    <row r="264">
      <c r="A264" s="178"/>
      <c r="B264" s="178"/>
      <c r="C264" s="178"/>
      <c r="D264" s="178"/>
      <c r="E264" s="178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  <c r="AA264" s="178"/>
      <c r="AB264" s="178"/>
      <c r="AC264" s="178"/>
      <c r="AD264" s="178"/>
      <c r="AE264" s="178"/>
      <c r="AF264" s="178"/>
      <c r="AG264" s="178"/>
      <c r="AH264" s="178"/>
    </row>
    <row r="265">
      <c r="A265" s="178"/>
      <c r="B265" s="178"/>
      <c r="C265" s="178"/>
      <c r="D265" s="178"/>
      <c r="E265" s="178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  <c r="AA265" s="178"/>
      <c r="AB265" s="178"/>
      <c r="AC265" s="178"/>
      <c r="AD265" s="178"/>
      <c r="AE265" s="178"/>
      <c r="AF265" s="178"/>
      <c r="AG265" s="178"/>
      <c r="AH265" s="178"/>
    </row>
    <row r="266">
      <c r="A266" s="178"/>
      <c r="B266" s="178"/>
      <c r="C266" s="178"/>
      <c r="D266" s="178"/>
      <c r="E266" s="178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  <c r="AA266" s="178"/>
      <c r="AB266" s="178"/>
      <c r="AC266" s="178"/>
      <c r="AD266" s="178"/>
      <c r="AE266" s="178"/>
      <c r="AF266" s="178"/>
      <c r="AG266" s="178"/>
      <c r="AH266" s="178"/>
    </row>
    <row r="267">
      <c r="A267" s="178"/>
      <c r="B267" s="178"/>
      <c r="C267" s="178"/>
      <c r="D267" s="178"/>
      <c r="E267" s="178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  <c r="AA267" s="178"/>
      <c r="AB267" s="178"/>
      <c r="AC267" s="178"/>
      <c r="AD267" s="178"/>
      <c r="AE267" s="178"/>
      <c r="AF267" s="178"/>
      <c r="AG267" s="178"/>
      <c r="AH267" s="178"/>
    </row>
    <row r="268">
      <c r="A268" s="178"/>
      <c r="B268" s="178"/>
      <c r="C268" s="178"/>
      <c r="D268" s="178"/>
      <c r="E268" s="178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  <c r="AA268" s="178"/>
      <c r="AB268" s="178"/>
      <c r="AC268" s="178"/>
      <c r="AD268" s="178"/>
      <c r="AE268" s="178"/>
      <c r="AF268" s="178"/>
      <c r="AG268" s="178"/>
      <c r="AH268" s="178"/>
    </row>
    <row r="269">
      <c r="A269" s="178"/>
      <c r="B269" s="178"/>
      <c r="C269" s="178"/>
      <c r="D269" s="178"/>
      <c r="E269" s="178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8"/>
      <c r="AD269" s="178"/>
      <c r="AE269" s="178"/>
      <c r="AF269" s="178"/>
      <c r="AG269" s="178"/>
      <c r="AH269" s="178"/>
    </row>
    <row r="270">
      <c r="A270" s="178"/>
      <c r="B270" s="178"/>
      <c r="C270" s="178"/>
      <c r="D270" s="178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  <c r="AA270" s="178"/>
      <c r="AB270" s="178"/>
      <c r="AC270" s="178"/>
      <c r="AD270" s="178"/>
      <c r="AE270" s="178"/>
      <c r="AF270" s="178"/>
      <c r="AG270" s="178"/>
      <c r="AH270" s="178"/>
    </row>
    <row r="271">
      <c r="A271" s="178"/>
      <c r="B271" s="178"/>
      <c r="C271" s="178"/>
      <c r="D271" s="178"/>
      <c r="E271" s="178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  <c r="AA271" s="178"/>
      <c r="AB271" s="178"/>
      <c r="AC271" s="178"/>
      <c r="AD271" s="178"/>
      <c r="AE271" s="178"/>
      <c r="AF271" s="178"/>
      <c r="AG271" s="178"/>
      <c r="AH271" s="178"/>
    </row>
    <row r="272">
      <c r="A272" s="178"/>
      <c r="B272" s="178"/>
      <c r="C272" s="178"/>
      <c r="D272" s="178"/>
      <c r="E272" s="178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  <c r="AA272" s="178"/>
      <c r="AB272" s="178"/>
      <c r="AC272" s="178"/>
      <c r="AD272" s="178"/>
      <c r="AE272" s="178"/>
      <c r="AF272" s="178"/>
      <c r="AG272" s="178"/>
      <c r="AH272" s="178"/>
    </row>
    <row r="273">
      <c r="A273" s="178"/>
      <c r="B273" s="178"/>
      <c r="C273" s="178"/>
      <c r="D273" s="178"/>
      <c r="E273" s="178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  <c r="AA273" s="178"/>
      <c r="AB273" s="178"/>
      <c r="AC273" s="178"/>
      <c r="AD273" s="178"/>
      <c r="AE273" s="178"/>
      <c r="AF273" s="178"/>
      <c r="AG273" s="178"/>
      <c r="AH273" s="178"/>
    </row>
    <row r="274">
      <c r="A274" s="178"/>
      <c r="B274" s="178"/>
      <c r="C274" s="178"/>
      <c r="D274" s="178"/>
      <c r="E274" s="178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  <c r="AA274" s="178"/>
      <c r="AB274" s="178"/>
      <c r="AC274" s="178"/>
      <c r="AD274" s="178"/>
      <c r="AE274" s="178"/>
      <c r="AF274" s="178"/>
      <c r="AG274" s="178"/>
      <c r="AH274" s="178"/>
    </row>
    <row r="275">
      <c r="A275" s="178"/>
      <c r="B275" s="178"/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  <c r="AA275" s="178"/>
      <c r="AB275" s="178"/>
      <c r="AC275" s="178"/>
      <c r="AD275" s="178"/>
      <c r="AE275" s="178"/>
      <c r="AF275" s="178"/>
      <c r="AG275" s="178"/>
      <c r="AH275" s="178"/>
    </row>
    <row r="276">
      <c r="A276" s="178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>
      <c r="A277" s="178"/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  <c r="AA277" s="178"/>
      <c r="AB277" s="178"/>
      <c r="AC277" s="178"/>
      <c r="AD277" s="178"/>
      <c r="AE277" s="178"/>
      <c r="AF277" s="178"/>
      <c r="AG277" s="178"/>
      <c r="AH277" s="178"/>
    </row>
    <row r="278">
      <c r="A278" s="178"/>
      <c r="B278" s="178"/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  <c r="AA278" s="178"/>
      <c r="AB278" s="178"/>
      <c r="AC278" s="178"/>
      <c r="AD278" s="178"/>
      <c r="AE278" s="178"/>
      <c r="AF278" s="178"/>
      <c r="AG278" s="178"/>
      <c r="AH278" s="178"/>
    </row>
    <row r="279">
      <c r="A279" s="178"/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  <c r="AA279" s="178"/>
      <c r="AB279" s="178"/>
      <c r="AC279" s="178"/>
      <c r="AD279" s="178"/>
      <c r="AE279" s="178"/>
      <c r="AF279" s="178"/>
      <c r="AG279" s="178"/>
      <c r="AH279" s="178"/>
    </row>
    <row r="280">
      <c r="A280" s="178"/>
      <c r="B280" s="178"/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  <c r="AA280" s="178"/>
      <c r="AB280" s="178"/>
      <c r="AC280" s="178"/>
      <c r="AD280" s="178"/>
      <c r="AE280" s="178"/>
      <c r="AF280" s="178"/>
      <c r="AG280" s="178"/>
      <c r="AH280" s="178"/>
    </row>
    <row r="281">
      <c r="A281" s="178"/>
      <c r="B281" s="178"/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  <c r="AA281" s="178"/>
      <c r="AB281" s="178"/>
      <c r="AC281" s="178"/>
      <c r="AD281" s="178"/>
      <c r="AE281" s="178"/>
      <c r="AF281" s="178"/>
      <c r="AG281" s="178"/>
      <c r="AH281" s="178"/>
    </row>
    <row r="282">
      <c r="A282" s="178"/>
      <c r="B282" s="178"/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  <c r="AA282" s="178"/>
      <c r="AB282" s="178"/>
      <c r="AC282" s="178"/>
      <c r="AD282" s="178"/>
      <c r="AE282" s="178"/>
      <c r="AF282" s="178"/>
      <c r="AG282" s="178"/>
      <c r="AH282" s="178"/>
    </row>
    <row r="283">
      <c r="A283" s="178"/>
      <c r="B283" s="178"/>
      <c r="C283" s="178"/>
      <c r="D283" s="178"/>
      <c r="E283" s="178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  <c r="AA283" s="178"/>
      <c r="AB283" s="178"/>
      <c r="AC283" s="178"/>
      <c r="AD283" s="178"/>
      <c r="AE283" s="178"/>
      <c r="AF283" s="178"/>
      <c r="AG283" s="178"/>
      <c r="AH283" s="178"/>
    </row>
    <row r="284">
      <c r="A284" s="178"/>
      <c r="B284" s="178"/>
      <c r="C284" s="178"/>
      <c r="D284" s="178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  <c r="AA284" s="178"/>
      <c r="AB284" s="178"/>
      <c r="AC284" s="178"/>
      <c r="AD284" s="178"/>
      <c r="AE284" s="178"/>
      <c r="AF284" s="178"/>
      <c r="AG284" s="178"/>
      <c r="AH284" s="178"/>
    </row>
    <row r="285">
      <c r="A285" s="178"/>
      <c r="B285" s="178"/>
      <c r="C285" s="178"/>
      <c r="D285" s="178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</row>
    <row r="286">
      <c r="A286" s="178"/>
      <c r="B286" s="178"/>
      <c r="C286" s="178"/>
      <c r="D286" s="178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  <c r="AA286" s="178"/>
      <c r="AB286" s="178"/>
      <c r="AC286" s="178"/>
      <c r="AD286" s="178"/>
      <c r="AE286" s="178"/>
      <c r="AF286" s="178"/>
      <c r="AG286" s="178"/>
      <c r="AH286" s="178"/>
    </row>
    <row r="287">
      <c r="A287" s="178"/>
      <c r="B287" s="178"/>
      <c r="C287" s="178"/>
      <c r="D287" s="178"/>
      <c r="E287" s="178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  <c r="AA287" s="178"/>
      <c r="AB287" s="178"/>
      <c r="AC287" s="178"/>
      <c r="AD287" s="178"/>
      <c r="AE287" s="178"/>
      <c r="AF287" s="178"/>
      <c r="AG287" s="178"/>
      <c r="AH287" s="178"/>
    </row>
    <row r="288">
      <c r="A288" s="178"/>
      <c r="B288" s="178"/>
      <c r="C288" s="178"/>
      <c r="D288" s="178"/>
      <c r="E288" s="178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  <c r="AA288" s="178"/>
      <c r="AB288" s="178"/>
      <c r="AC288" s="178"/>
      <c r="AD288" s="178"/>
      <c r="AE288" s="178"/>
      <c r="AF288" s="178"/>
      <c r="AG288" s="178"/>
      <c r="AH288" s="178"/>
    </row>
    <row r="289">
      <c r="A289" s="178"/>
      <c r="B289" s="178"/>
      <c r="C289" s="178"/>
      <c r="D289" s="178"/>
      <c r="E289" s="178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  <c r="AA289" s="178"/>
      <c r="AB289" s="178"/>
      <c r="AC289" s="178"/>
      <c r="AD289" s="178"/>
      <c r="AE289" s="178"/>
      <c r="AF289" s="178"/>
      <c r="AG289" s="178"/>
      <c r="AH289" s="178"/>
    </row>
    <row r="290">
      <c r="A290" s="178"/>
      <c r="B290" s="178"/>
      <c r="C290" s="178"/>
      <c r="D290" s="178"/>
      <c r="E290" s="178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  <c r="AA290" s="178"/>
      <c r="AB290" s="178"/>
      <c r="AC290" s="178"/>
      <c r="AD290" s="178"/>
      <c r="AE290" s="178"/>
      <c r="AF290" s="178"/>
      <c r="AG290" s="178"/>
      <c r="AH290" s="178"/>
    </row>
    <row r="291">
      <c r="A291" s="178"/>
      <c r="B291" s="178"/>
      <c r="C291" s="178"/>
      <c r="D291" s="178"/>
      <c r="E291" s="178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  <c r="AA291" s="178"/>
      <c r="AB291" s="178"/>
      <c r="AC291" s="178"/>
      <c r="AD291" s="178"/>
      <c r="AE291" s="178"/>
      <c r="AF291" s="178"/>
      <c r="AG291" s="178"/>
      <c r="AH291" s="178"/>
    </row>
    <row r="292">
      <c r="A292" s="178"/>
      <c r="B292" s="178"/>
      <c r="C292" s="178"/>
      <c r="D292" s="178"/>
      <c r="E292" s="178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  <c r="AA292" s="178"/>
      <c r="AB292" s="178"/>
      <c r="AC292" s="178"/>
      <c r="AD292" s="178"/>
      <c r="AE292" s="178"/>
      <c r="AF292" s="178"/>
      <c r="AG292" s="178"/>
      <c r="AH292" s="178"/>
    </row>
    <row r="293">
      <c r="A293" s="178"/>
      <c r="B293" s="178"/>
      <c r="C293" s="178"/>
      <c r="D293" s="178"/>
      <c r="E293" s="178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  <c r="AA293" s="178"/>
      <c r="AB293" s="178"/>
      <c r="AC293" s="178"/>
      <c r="AD293" s="178"/>
      <c r="AE293" s="178"/>
      <c r="AF293" s="178"/>
      <c r="AG293" s="178"/>
      <c r="AH293" s="178"/>
    </row>
    <row r="294">
      <c r="A294" s="178"/>
      <c r="B294" s="178"/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  <c r="AA294" s="178"/>
      <c r="AB294" s="178"/>
      <c r="AC294" s="178"/>
      <c r="AD294" s="178"/>
      <c r="AE294" s="178"/>
      <c r="AF294" s="178"/>
      <c r="AG294" s="178"/>
      <c r="AH294" s="178"/>
    </row>
    <row r="295">
      <c r="A295" s="178"/>
      <c r="B295" s="178"/>
      <c r="C295" s="178"/>
      <c r="D295" s="178"/>
      <c r="E295" s="178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  <c r="AA295" s="178"/>
      <c r="AB295" s="178"/>
      <c r="AC295" s="178"/>
      <c r="AD295" s="178"/>
      <c r="AE295" s="178"/>
      <c r="AF295" s="178"/>
      <c r="AG295" s="178"/>
      <c r="AH295" s="178"/>
    </row>
    <row r="296">
      <c r="A296" s="178"/>
      <c r="B296" s="178"/>
      <c r="C296" s="178"/>
      <c r="D296" s="178"/>
      <c r="E296" s="178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  <c r="AA296" s="178"/>
      <c r="AB296" s="178"/>
      <c r="AC296" s="178"/>
      <c r="AD296" s="178"/>
      <c r="AE296" s="178"/>
      <c r="AF296" s="178"/>
      <c r="AG296" s="178"/>
      <c r="AH296" s="178"/>
    </row>
    <row r="297">
      <c r="A297" s="178"/>
      <c r="B297" s="178"/>
      <c r="C297" s="178"/>
      <c r="D297" s="178"/>
      <c r="E297" s="178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  <c r="AA297" s="178"/>
      <c r="AB297" s="178"/>
      <c r="AC297" s="178"/>
      <c r="AD297" s="178"/>
      <c r="AE297" s="178"/>
      <c r="AF297" s="178"/>
      <c r="AG297" s="178"/>
      <c r="AH297" s="178"/>
    </row>
    <row r="298">
      <c r="A298" s="178"/>
      <c r="B298" s="178"/>
      <c r="C298" s="178"/>
      <c r="D298" s="178"/>
      <c r="E298" s="178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  <c r="AA298" s="178"/>
      <c r="AB298" s="178"/>
      <c r="AC298" s="178"/>
      <c r="AD298" s="178"/>
      <c r="AE298" s="178"/>
      <c r="AF298" s="178"/>
      <c r="AG298" s="178"/>
      <c r="AH298" s="178"/>
    </row>
    <row r="299">
      <c r="A299" s="178"/>
      <c r="B299" s="178"/>
      <c r="C299" s="178"/>
      <c r="D299" s="178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  <c r="AA299" s="178"/>
      <c r="AB299" s="178"/>
      <c r="AC299" s="178"/>
      <c r="AD299" s="178"/>
      <c r="AE299" s="178"/>
      <c r="AF299" s="178"/>
      <c r="AG299" s="178"/>
      <c r="AH299" s="178"/>
    </row>
    <row r="300">
      <c r="A300" s="178"/>
      <c r="B300" s="178"/>
      <c r="C300" s="178"/>
      <c r="D300" s="178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  <c r="AA300" s="178"/>
      <c r="AB300" s="178"/>
      <c r="AC300" s="178"/>
      <c r="AD300" s="178"/>
      <c r="AE300" s="178"/>
      <c r="AF300" s="178"/>
      <c r="AG300" s="178"/>
      <c r="AH300" s="178"/>
    </row>
    <row r="301">
      <c r="A301" s="178"/>
      <c r="B301" s="178"/>
      <c r="C301" s="178"/>
      <c r="D301" s="178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  <c r="AA301" s="178"/>
      <c r="AB301" s="178"/>
      <c r="AC301" s="178"/>
      <c r="AD301" s="178"/>
      <c r="AE301" s="178"/>
      <c r="AF301" s="178"/>
      <c r="AG301" s="178"/>
      <c r="AH301" s="178"/>
    </row>
    <row r="302">
      <c r="A302" s="178"/>
      <c r="B302" s="178"/>
      <c r="C302" s="178"/>
      <c r="D302" s="178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8"/>
      <c r="AD302" s="178"/>
      <c r="AE302" s="178"/>
      <c r="AF302" s="178"/>
      <c r="AG302" s="178"/>
      <c r="AH302" s="178"/>
    </row>
    <row r="303">
      <c r="A303" s="178"/>
      <c r="B303" s="178"/>
      <c r="C303" s="178"/>
      <c r="D303" s="178"/>
      <c r="E303" s="178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  <c r="AA303" s="178"/>
      <c r="AB303" s="178"/>
      <c r="AC303" s="178"/>
      <c r="AD303" s="178"/>
      <c r="AE303" s="178"/>
      <c r="AF303" s="178"/>
      <c r="AG303" s="178"/>
      <c r="AH303" s="178"/>
    </row>
    <row r="304">
      <c r="A304" s="178"/>
      <c r="B304" s="178"/>
      <c r="C304" s="178"/>
      <c r="D304" s="178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  <c r="AA304" s="178"/>
      <c r="AB304" s="178"/>
      <c r="AC304" s="178"/>
      <c r="AD304" s="178"/>
      <c r="AE304" s="178"/>
      <c r="AF304" s="178"/>
      <c r="AG304" s="178"/>
      <c r="AH304" s="178"/>
    </row>
    <row r="305">
      <c r="A305" s="178"/>
      <c r="B305" s="178"/>
      <c r="C305" s="178"/>
      <c r="D305" s="178"/>
      <c r="E305" s="178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  <c r="AA305" s="178"/>
      <c r="AB305" s="178"/>
      <c r="AC305" s="178"/>
      <c r="AD305" s="178"/>
      <c r="AE305" s="178"/>
      <c r="AF305" s="178"/>
      <c r="AG305" s="178"/>
      <c r="AH305" s="178"/>
    </row>
    <row r="306">
      <c r="A306" s="178"/>
      <c r="B306" s="178"/>
      <c r="C306" s="178"/>
      <c r="D306" s="178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  <c r="AA306" s="178"/>
      <c r="AB306" s="178"/>
      <c r="AC306" s="178"/>
      <c r="AD306" s="178"/>
      <c r="AE306" s="178"/>
      <c r="AF306" s="178"/>
      <c r="AG306" s="178"/>
      <c r="AH306" s="178"/>
    </row>
    <row r="307">
      <c r="A307" s="178"/>
      <c r="B307" s="178"/>
      <c r="C307" s="178"/>
      <c r="D307" s="178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  <c r="AA307" s="178"/>
      <c r="AB307" s="178"/>
      <c r="AC307" s="178"/>
      <c r="AD307" s="178"/>
      <c r="AE307" s="178"/>
      <c r="AF307" s="178"/>
      <c r="AG307" s="178"/>
      <c r="AH307" s="178"/>
    </row>
    <row r="308">
      <c r="A308" s="178"/>
      <c r="B308" s="178"/>
      <c r="C308" s="178"/>
      <c r="D308" s="178"/>
      <c r="E308" s="178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  <c r="AA308" s="178"/>
      <c r="AB308" s="178"/>
      <c r="AC308" s="178"/>
      <c r="AD308" s="178"/>
      <c r="AE308" s="178"/>
      <c r="AF308" s="178"/>
      <c r="AG308" s="178"/>
      <c r="AH308" s="178"/>
    </row>
    <row r="309">
      <c r="A309" s="178"/>
      <c r="B309" s="178"/>
      <c r="C309" s="178"/>
      <c r="D309" s="178"/>
      <c r="E309" s="178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  <c r="AA309" s="178"/>
      <c r="AB309" s="178"/>
      <c r="AC309" s="178"/>
      <c r="AD309" s="178"/>
      <c r="AE309" s="178"/>
      <c r="AF309" s="178"/>
      <c r="AG309" s="178"/>
      <c r="AH309" s="178"/>
    </row>
    <row r="310">
      <c r="A310" s="178"/>
      <c r="B310" s="178"/>
      <c r="C310" s="178"/>
      <c r="D310" s="178"/>
      <c r="E310" s="178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  <c r="AA310" s="178"/>
      <c r="AB310" s="178"/>
      <c r="AC310" s="178"/>
      <c r="AD310" s="178"/>
      <c r="AE310" s="178"/>
      <c r="AF310" s="178"/>
      <c r="AG310" s="178"/>
      <c r="AH310" s="178"/>
    </row>
    <row r="311">
      <c r="A311" s="178"/>
      <c r="B311" s="178"/>
      <c r="C311" s="178"/>
      <c r="D311" s="178"/>
      <c r="E311" s="178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  <c r="AA311" s="178"/>
      <c r="AB311" s="178"/>
      <c r="AC311" s="178"/>
      <c r="AD311" s="178"/>
      <c r="AE311" s="178"/>
      <c r="AF311" s="178"/>
      <c r="AG311" s="178"/>
      <c r="AH311" s="178"/>
    </row>
    <row r="312">
      <c r="A312" s="178"/>
      <c r="B312" s="178"/>
      <c r="C312" s="178"/>
      <c r="D312" s="178"/>
      <c r="E312" s="178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  <c r="AA312" s="178"/>
      <c r="AB312" s="178"/>
      <c r="AC312" s="178"/>
      <c r="AD312" s="178"/>
      <c r="AE312" s="178"/>
      <c r="AF312" s="178"/>
      <c r="AG312" s="178"/>
      <c r="AH312" s="178"/>
    </row>
    <row r="313">
      <c r="A313" s="178"/>
      <c r="B313" s="178"/>
      <c r="C313" s="178"/>
      <c r="D313" s="178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  <c r="AA313" s="178"/>
      <c r="AB313" s="178"/>
      <c r="AC313" s="178"/>
      <c r="AD313" s="178"/>
      <c r="AE313" s="178"/>
      <c r="AF313" s="178"/>
      <c r="AG313" s="178"/>
      <c r="AH313" s="178"/>
    </row>
    <row r="314">
      <c r="A314" s="178"/>
      <c r="B314" s="178"/>
      <c r="C314" s="178"/>
      <c r="D314" s="178"/>
      <c r="E314" s="178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  <c r="AA314" s="178"/>
      <c r="AB314" s="178"/>
      <c r="AC314" s="178"/>
      <c r="AD314" s="178"/>
      <c r="AE314" s="178"/>
      <c r="AF314" s="178"/>
      <c r="AG314" s="178"/>
      <c r="AH314" s="178"/>
    </row>
    <row r="315">
      <c r="A315" s="178"/>
      <c r="B315" s="178"/>
      <c r="C315" s="178"/>
      <c r="D315" s="178"/>
      <c r="E315" s="178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  <c r="AA315" s="178"/>
      <c r="AB315" s="178"/>
      <c r="AC315" s="178"/>
      <c r="AD315" s="178"/>
      <c r="AE315" s="178"/>
      <c r="AF315" s="178"/>
      <c r="AG315" s="178"/>
      <c r="AH315" s="178"/>
    </row>
    <row r="316">
      <c r="A316" s="178"/>
      <c r="B316" s="178"/>
      <c r="C316" s="178"/>
      <c r="D316" s="178"/>
      <c r="E316" s="178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  <c r="AA316" s="178"/>
      <c r="AB316" s="178"/>
      <c r="AC316" s="178"/>
      <c r="AD316" s="178"/>
      <c r="AE316" s="178"/>
      <c r="AF316" s="178"/>
      <c r="AG316" s="178"/>
      <c r="AH316" s="178"/>
    </row>
    <row r="317">
      <c r="A317" s="178"/>
      <c r="B317" s="178"/>
      <c r="C317" s="178"/>
      <c r="D317" s="178"/>
      <c r="E317" s="178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  <c r="AA317" s="178"/>
      <c r="AB317" s="178"/>
      <c r="AC317" s="178"/>
      <c r="AD317" s="178"/>
      <c r="AE317" s="178"/>
      <c r="AF317" s="178"/>
      <c r="AG317" s="178"/>
      <c r="AH317" s="178"/>
    </row>
    <row r="318">
      <c r="A318" s="178"/>
      <c r="B318" s="178"/>
      <c r="C318" s="178"/>
      <c r="D318" s="178"/>
      <c r="E318" s="178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  <c r="AA318" s="178"/>
      <c r="AB318" s="178"/>
      <c r="AC318" s="178"/>
      <c r="AD318" s="178"/>
      <c r="AE318" s="178"/>
      <c r="AF318" s="178"/>
      <c r="AG318" s="178"/>
      <c r="AH318" s="178"/>
    </row>
    <row r="319">
      <c r="A319" s="178"/>
      <c r="B319" s="178"/>
      <c r="C319" s="178"/>
      <c r="D319" s="178"/>
      <c r="E319" s="178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  <c r="AA319" s="178"/>
      <c r="AB319" s="178"/>
      <c r="AC319" s="178"/>
      <c r="AD319" s="178"/>
      <c r="AE319" s="178"/>
      <c r="AF319" s="178"/>
      <c r="AG319" s="178"/>
      <c r="AH319" s="178"/>
    </row>
    <row r="320">
      <c r="A320" s="178"/>
      <c r="B320" s="178"/>
      <c r="C320" s="178"/>
      <c r="D320" s="178"/>
      <c r="E320" s="178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  <c r="AA320" s="178"/>
      <c r="AB320" s="178"/>
      <c r="AC320" s="178"/>
      <c r="AD320" s="178"/>
      <c r="AE320" s="178"/>
      <c r="AF320" s="178"/>
      <c r="AG320" s="178"/>
      <c r="AH320" s="178"/>
    </row>
    <row r="321">
      <c r="A321" s="178"/>
      <c r="B321" s="178"/>
      <c r="C321" s="178"/>
      <c r="D321" s="178"/>
      <c r="E321" s="178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  <c r="AA321" s="178"/>
      <c r="AB321" s="178"/>
      <c r="AC321" s="178"/>
      <c r="AD321" s="178"/>
      <c r="AE321" s="178"/>
      <c r="AF321" s="178"/>
      <c r="AG321" s="178"/>
      <c r="AH321" s="178"/>
    </row>
    <row r="322">
      <c r="A322" s="178"/>
      <c r="B322" s="178"/>
      <c r="C322" s="178"/>
      <c r="D322" s="178"/>
      <c r="E322" s="178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  <c r="AA322" s="178"/>
      <c r="AB322" s="178"/>
      <c r="AC322" s="178"/>
      <c r="AD322" s="178"/>
      <c r="AE322" s="178"/>
      <c r="AF322" s="178"/>
      <c r="AG322" s="178"/>
      <c r="AH322" s="178"/>
    </row>
    <row r="323">
      <c r="A323" s="178"/>
      <c r="B323" s="178"/>
      <c r="C323" s="178"/>
      <c r="D323" s="178"/>
      <c r="E323" s="178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  <c r="AA323" s="178"/>
      <c r="AB323" s="178"/>
      <c r="AC323" s="178"/>
      <c r="AD323" s="178"/>
      <c r="AE323" s="178"/>
      <c r="AF323" s="178"/>
      <c r="AG323" s="178"/>
      <c r="AH323" s="178"/>
    </row>
    <row r="324">
      <c r="A324" s="178"/>
      <c r="B324" s="178"/>
      <c r="C324" s="178"/>
      <c r="D324" s="178"/>
      <c r="E324" s="178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  <c r="AA324" s="178"/>
      <c r="AB324" s="178"/>
      <c r="AC324" s="178"/>
      <c r="AD324" s="178"/>
      <c r="AE324" s="178"/>
      <c r="AF324" s="178"/>
      <c r="AG324" s="178"/>
      <c r="AH324" s="178"/>
    </row>
    <row r="325">
      <c r="A325" s="178"/>
      <c r="B325" s="178"/>
      <c r="C325" s="178"/>
      <c r="D325" s="178"/>
      <c r="E325" s="178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  <c r="AA325" s="178"/>
      <c r="AB325" s="178"/>
      <c r="AC325" s="178"/>
      <c r="AD325" s="178"/>
      <c r="AE325" s="178"/>
      <c r="AF325" s="178"/>
      <c r="AG325" s="178"/>
      <c r="AH325" s="178"/>
    </row>
    <row r="326">
      <c r="A326" s="178"/>
      <c r="B326" s="178"/>
      <c r="C326" s="178"/>
      <c r="D326" s="178"/>
      <c r="E326" s="178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  <c r="AA326" s="178"/>
      <c r="AB326" s="178"/>
      <c r="AC326" s="178"/>
      <c r="AD326" s="178"/>
      <c r="AE326" s="178"/>
      <c r="AF326" s="178"/>
      <c r="AG326" s="178"/>
      <c r="AH326" s="178"/>
    </row>
    <row r="327">
      <c r="A327" s="178"/>
      <c r="B327" s="178"/>
      <c r="C327" s="178"/>
      <c r="D327" s="178"/>
      <c r="E327" s="178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  <c r="AA327" s="178"/>
      <c r="AB327" s="178"/>
      <c r="AC327" s="178"/>
      <c r="AD327" s="178"/>
      <c r="AE327" s="178"/>
      <c r="AF327" s="178"/>
      <c r="AG327" s="178"/>
      <c r="AH327" s="178"/>
    </row>
    <row r="328">
      <c r="A328" s="178"/>
      <c r="B328" s="178"/>
      <c r="C328" s="178"/>
      <c r="D328" s="178"/>
      <c r="E328" s="178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  <c r="AA328" s="178"/>
      <c r="AB328" s="178"/>
      <c r="AC328" s="178"/>
      <c r="AD328" s="178"/>
      <c r="AE328" s="178"/>
      <c r="AF328" s="178"/>
      <c r="AG328" s="178"/>
      <c r="AH328" s="178"/>
    </row>
    <row r="329">
      <c r="A329" s="178"/>
      <c r="B329" s="178"/>
      <c r="C329" s="178"/>
      <c r="D329" s="178"/>
      <c r="E329" s="178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  <c r="AA329" s="178"/>
      <c r="AB329" s="178"/>
      <c r="AC329" s="178"/>
      <c r="AD329" s="178"/>
      <c r="AE329" s="178"/>
      <c r="AF329" s="178"/>
      <c r="AG329" s="178"/>
      <c r="AH329" s="178"/>
    </row>
    <row r="330">
      <c r="A330" s="178"/>
      <c r="B330" s="178"/>
      <c r="C330" s="178"/>
      <c r="D330" s="178"/>
      <c r="E330" s="178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  <c r="AA330" s="178"/>
      <c r="AB330" s="178"/>
      <c r="AC330" s="178"/>
      <c r="AD330" s="178"/>
      <c r="AE330" s="178"/>
      <c r="AF330" s="178"/>
      <c r="AG330" s="178"/>
      <c r="AH330" s="178"/>
    </row>
    <row r="331">
      <c r="A331" s="178"/>
      <c r="B331" s="178"/>
      <c r="C331" s="178"/>
      <c r="D331" s="178"/>
      <c r="E331" s="178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8"/>
      <c r="AD331" s="178"/>
      <c r="AE331" s="178"/>
      <c r="AF331" s="178"/>
      <c r="AG331" s="178"/>
      <c r="AH331" s="178"/>
    </row>
    <row r="332">
      <c r="A332" s="178"/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8"/>
      <c r="AD332" s="178"/>
      <c r="AE332" s="178"/>
      <c r="AF332" s="178"/>
      <c r="AG332" s="178"/>
      <c r="AH332" s="178"/>
    </row>
    <row r="333">
      <c r="A333" s="178"/>
      <c r="B333" s="178"/>
      <c r="C333" s="178"/>
      <c r="D333" s="178"/>
      <c r="E333" s="178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  <c r="AC333" s="178"/>
      <c r="AD333" s="178"/>
      <c r="AE333" s="178"/>
      <c r="AF333" s="178"/>
      <c r="AG333" s="178"/>
      <c r="AH333" s="178"/>
    </row>
    <row r="334">
      <c r="A334" s="178"/>
      <c r="B334" s="178"/>
      <c r="C334" s="178"/>
      <c r="D334" s="178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  <c r="AA334" s="178"/>
      <c r="AB334" s="178"/>
      <c r="AC334" s="178"/>
      <c r="AD334" s="178"/>
      <c r="AE334" s="178"/>
      <c r="AF334" s="178"/>
      <c r="AG334" s="178"/>
      <c r="AH334" s="178"/>
    </row>
    <row r="335">
      <c r="A335" s="178"/>
      <c r="B335" s="178"/>
      <c r="C335" s="178"/>
      <c r="D335" s="178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  <c r="AA335" s="178"/>
      <c r="AB335" s="178"/>
      <c r="AC335" s="178"/>
      <c r="AD335" s="178"/>
      <c r="AE335" s="178"/>
      <c r="AF335" s="178"/>
      <c r="AG335" s="178"/>
      <c r="AH335" s="178"/>
    </row>
    <row r="336">
      <c r="A336" s="178"/>
      <c r="B336" s="178"/>
      <c r="C336" s="178"/>
      <c r="D336" s="178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  <c r="AA336" s="178"/>
      <c r="AB336" s="178"/>
      <c r="AC336" s="178"/>
      <c r="AD336" s="178"/>
      <c r="AE336" s="178"/>
      <c r="AF336" s="178"/>
      <c r="AG336" s="178"/>
      <c r="AH336" s="178"/>
    </row>
    <row r="337">
      <c r="A337" s="178"/>
      <c r="B337" s="178"/>
      <c r="C337" s="178"/>
      <c r="D337" s="178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8"/>
      <c r="AD337" s="178"/>
      <c r="AE337" s="178"/>
      <c r="AF337" s="178"/>
      <c r="AG337" s="178"/>
      <c r="AH337" s="178"/>
    </row>
    <row r="338">
      <c r="A338" s="178"/>
      <c r="B338" s="178"/>
      <c r="C338" s="178"/>
      <c r="D338" s="178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178"/>
      <c r="AE338" s="178"/>
      <c r="AF338" s="178"/>
      <c r="AG338" s="178"/>
      <c r="AH338" s="178"/>
    </row>
    <row r="339">
      <c r="A339" s="178"/>
      <c r="B339" s="178"/>
      <c r="C339" s="178"/>
      <c r="D339" s="178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  <c r="AA339" s="178"/>
      <c r="AB339" s="178"/>
      <c r="AC339" s="178"/>
      <c r="AD339" s="178"/>
      <c r="AE339" s="178"/>
      <c r="AF339" s="178"/>
      <c r="AG339" s="178"/>
      <c r="AH339" s="178"/>
    </row>
    <row r="340">
      <c r="A340" s="178"/>
      <c r="B340" s="178"/>
      <c r="C340" s="178"/>
      <c r="D340" s="178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  <c r="AA340" s="178"/>
      <c r="AB340" s="178"/>
      <c r="AC340" s="178"/>
      <c r="AD340" s="178"/>
      <c r="AE340" s="178"/>
      <c r="AF340" s="178"/>
      <c r="AG340" s="178"/>
      <c r="AH340" s="178"/>
    </row>
    <row r="341">
      <c r="A341" s="178"/>
      <c r="B341" s="178"/>
      <c r="C341" s="178"/>
      <c r="D341" s="178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  <c r="AA341" s="178"/>
      <c r="AB341" s="178"/>
      <c r="AC341" s="178"/>
      <c r="AD341" s="178"/>
      <c r="AE341" s="178"/>
      <c r="AF341" s="178"/>
      <c r="AG341" s="178"/>
      <c r="AH341" s="178"/>
    </row>
    <row r="342">
      <c r="A342" s="178"/>
      <c r="B342" s="178"/>
      <c r="C342" s="178"/>
      <c r="D342" s="178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  <c r="AA342" s="178"/>
      <c r="AB342" s="178"/>
      <c r="AC342" s="178"/>
      <c r="AD342" s="178"/>
      <c r="AE342" s="178"/>
      <c r="AF342" s="178"/>
      <c r="AG342" s="178"/>
      <c r="AH342" s="178"/>
    </row>
    <row r="343">
      <c r="A343" s="178"/>
      <c r="B343" s="178"/>
      <c r="C343" s="178"/>
      <c r="D343" s="178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  <c r="AA343" s="178"/>
      <c r="AB343" s="178"/>
      <c r="AC343" s="178"/>
      <c r="AD343" s="178"/>
      <c r="AE343" s="178"/>
      <c r="AF343" s="178"/>
      <c r="AG343" s="178"/>
      <c r="AH343" s="178"/>
    </row>
    <row r="344">
      <c r="A344" s="178"/>
      <c r="B344" s="178"/>
      <c r="C344" s="178"/>
      <c r="D344" s="178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  <c r="AA344" s="178"/>
      <c r="AB344" s="178"/>
      <c r="AC344" s="178"/>
      <c r="AD344" s="178"/>
      <c r="AE344" s="178"/>
      <c r="AF344" s="178"/>
      <c r="AG344" s="178"/>
      <c r="AH344" s="178"/>
    </row>
    <row r="345">
      <c r="A345" s="178"/>
      <c r="B345" s="178"/>
      <c r="C345" s="178"/>
      <c r="D345" s="178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  <c r="AA345" s="178"/>
      <c r="AB345" s="178"/>
      <c r="AC345" s="178"/>
      <c r="AD345" s="178"/>
      <c r="AE345" s="178"/>
      <c r="AF345" s="178"/>
      <c r="AG345" s="178"/>
      <c r="AH345" s="178"/>
    </row>
    <row r="346">
      <c r="A346" s="178"/>
      <c r="B346" s="178"/>
      <c r="C346" s="178"/>
      <c r="D346" s="178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  <c r="AA346" s="178"/>
      <c r="AB346" s="178"/>
      <c r="AC346" s="178"/>
      <c r="AD346" s="178"/>
      <c r="AE346" s="178"/>
      <c r="AF346" s="178"/>
      <c r="AG346" s="178"/>
      <c r="AH346" s="178"/>
    </row>
    <row r="347">
      <c r="A347" s="178"/>
      <c r="B347" s="178"/>
      <c r="C347" s="178"/>
      <c r="D347" s="178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  <c r="AA347" s="178"/>
      <c r="AB347" s="178"/>
      <c r="AC347" s="178"/>
      <c r="AD347" s="178"/>
      <c r="AE347" s="178"/>
      <c r="AF347" s="178"/>
      <c r="AG347" s="178"/>
      <c r="AH347" s="178"/>
    </row>
    <row r="348">
      <c r="A348" s="178"/>
      <c r="B348" s="178"/>
      <c r="C348" s="178"/>
      <c r="D348" s="178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  <c r="AA348" s="178"/>
      <c r="AB348" s="178"/>
      <c r="AC348" s="178"/>
      <c r="AD348" s="178"/>
      <c r="AE348" s="178"/>
      <c r="AF348" s="178"/>
      <c r="AG348" s="178"/>
      <c r="AH348" s="178"/>
    </row>
    <row r="349">
      <c r="A349" s="178"/>
      <c r="B349" s="178"/>
      <c r="C349" s="178"/>
      <c r="D349" s="178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  <c r="AA349" s="178"/>
      <c r="AB349" s="178"/>
      <c r="AC349" s="178"/>
      <c r="AD349" s="178"/>
      <c r="AE349" s="178"/>
      <c r="AF349" s="178"/>
      <c r="AG349" s="178"/>
      <c r="AH349" s="178"/>
    </row>
    <row r="350">
      <c r="A350" s="178"/>
      <c r="B350" s="178"/>
      <c r="C350" s="178"/>
      <c r="D350" s="178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  <c r="AA350" s="178"/>
      <c r="AB350" s="178"/>
      <c r="AC350" s="178"/>
      <c r="AD350" s="178"/>
      <c r="AE350" s="178"/>
      <c r="AF350" s="178"/>
      <c r="AG350" s="178"/>
      <c r="AH350" s="178"/>
    </row>
    <row r="351">
      <c r="A351" s="178"/>
      <c r="B351" s="178"/>
      <c r="C351" s="178"/>
      <c r="D351" s="178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  <c r="AA351" s="178"/>
      <c r="AB351" s="178"/>
      <c r="AC351" s="178"/>
      <c r="AD351" s="178"/>
      <c r="AE351" s="178"/>
      <c r="AF351" s="178"/>
      <c r="AG351" s="178"/>
      <c r="AH351" s="178"/>
    </row>
    <row r="352">
      <c r="A352" s="178"/>
      <c r="B352" s="178"/>
      <c r="C352" s="178"/>
      <c r="D352" s="178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  <c r="AA352" s="178"/>
      <c r="AB352" s="178"/>
      <c r="AC352" s="178"/>
      <c r="AD352" s="178"/>
      <c r="AE352" s="178"/>
      <c r="AF352" s="178"/>
      <c r="AG352" s="178"/>
      <c r="AH352" s="178"/>
    </row>
    <row r="353">
      <c r="A353" s="178"/>
      <c r="B353" s="178"/>
      <c r="C353" s="178"/>
      <c r="D353" s="178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  <c r="AA353" s="178"/>
      <c r="AB353" s="178"/>
      <c r="AC353" s="178"/>
      <c r="AD353" s="178"/>
      <c r="AE353" s="178"/>
      <c r="AF353" s="178"/>
      <c r="AG353" s="178"/>
      <c r="AH353" s="178"/>
    </row>
    <row r="354">
      <c r="A354" s="178"/>
      <c r="B354" s="178"/>
      <c r="C354" s="178"/>
      <c r="D354" s="178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  <c r="AA354" s="178"/>
      <c r="AB354" s="178"/>
      <c r="AC354" s="178"/>
      <c r="AD354" s="178"/>
      <c r="AE354" s="178"/>
      <c r="AF354" s="178"/>
      <c r="AG354" s="178"/>
      <c r="AH354" s="178"/>
    </row>
    <row r="355">
      <c r="A355" s="178"/>
      <c r="B355" s="178"/>
      <c r="C355" s="178"/>
      <c r="D355" s="178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  <c r="AA355" s="178"/>
      <c r="AB355" s="178"/>
      <c r="AC355" s="178"/>
      <c r="AD355" s="178"/>
      <c r="AE355" s="178"/>
      <c r="AF355" s="178"/>
      <c r="AG355" s="178"/>
      <c r="AH355" s="178"/>
    </row>
    <row r="356">
      <c r="A356" s="178"/>
      <c r="B356" s="178"/>
      <c r="C356" s="178"/>
      <c r="D356" s="178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  <c r="AA356" s="178"/>
      <c r="AB356" s="178"/>
      <c r="AC356" s="178"/>
      <c r="AD356" s="178"/>
      <c r="AE356" s="178"/>
      <c r="AF356" s="178"/>
      <c r="AG356" s="178"/>
      <c r="AH356" s="178"/>
    </row>
    <row r="357">
      <c r="A357" s="178"/>
      <c r="B357" s="178"/>
      <c r="C357" s="178"/>
      <c r="D357" s="178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  <c r="AA357" s="178"/>
      <c r="AB357" s="178"/>
      <c r="AC357" s="178"/>
      <c r="AD357" s="178"/>
      <c r="AE357" s="178"/>
      <c r="AF357" s="178"/>
      <c r="AG357" s="178"/>
      <c r="AH357" s="178"/>
    </row>
    <row r="358">
      <c r="A358" s="178"/>
      <c r="B358" s="178"/>
      <c r="C358" s="178"/>
      <c r="D358" s="178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  <c r="AA358" s="178"/>
      <c r="AB358" s="178"/>
      <c r="AC358" s="178"/>
      <c r="AD358" s="178"/>
      <c r="AE358" s="178"/>
      <c r="AF358" s="178"/>
      <c r="AG358" s="178"/>
      <c r="AH358" s="178"/>
    </row>
    <row r="359">
      <c r="A359" s="178"/>
      <c r="B359" s="178"/>
      <c r="C359" s="178"/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  <c r="AA359" s="178"/>
      <c r="AB359" s="178"/>
      <c r="AC359" s="178"/>
      <c r="AD359" s="178"/>
      <c r="AE359" s="178"/>
      <c r="AF359" s="178"/>
      <c r="AG359" s="178"/>
      <c r="AH359" s="178"/>
    </row>
    <row r="360">
      <c r="A360" s="178"/>
      <c r="B360" s="178"/>
      <c r="C360" s="178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  <c r="AA360" s="178"/>
      <c r="AB360" s="178"/>
      <c r="AC360" s="178"/>
      <c r="AD360" s="178"/>
      <c r="AE360" s="178"/>
      <c r="AF360" s="178"/>
      <c r="AG360" s="178"/>
      <c r="AH360" s="178"/>
    </row>
    <row r="361">
      <c r="A361" s="178"/>
      <c r="B361" s="178"/>
      <c r="C361" s="178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  <c r="AA361" s="178"/>
      <c r="AB361" s="178"/>
      <c r="AC361" s="178"/>
      <c r="AD361" s="178"/>
      <c r="AE361" s="178"/>
      <c r="AF361" s="178"/>
      <c r="AG361" s="178"/>
      <c r="AH361" s="178"/>
    </row>
    <row r="362">
      <c r="A362" s="178"/>
      <c r="B362" s="178"/>
      <c r="C362" s="178"/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  <c r="AA362" s="178"/>
      <c r="AB362" s="178"/>
      <c r="AC362" s="178"/>
      <c r="AD362" s="178"/>
      <c r="AE362" s="178"/>
      <c r="AF362" s="178"/>
      <c r="AG362" s="178"/>
      <c r="AH362" s="178"/>
    </row>
    <row r="363">
      <c r="A363" s="178"/>
      <c r="B363" s="178"/>
      <c r="C363" s="178"/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  <c r="AA363" s="178"/>
      <c r="AB363" s="178"/>
      <c r="AC363" s="178"/>
      <c r="AD363" s="178"/>
      <c r="AE363" s="178"/>
      <c r="AF363" s="178"/>
      <c r="AG363" s="178"/>
      <c r="AH363" s="178"/>
    </row>
    <row r="364">
      <c r="A364" s="178"/>
      <c r="B364" s="178"/>
      <c r="C364" s="178"/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  <c r="AA364" s="178"/>
      <c r="AB364" s="178"/>
      <c r="AC364" s="178"/>
      <c r="AD364" s="178"/>
      <c r="AE364" s="178"/>
      <c r="AF364" s="178"/>
      <c r="AG364" s="178"/>
      <c r="AH364" s="178"/>
    </row>
    <row r="365">
      <c r="A365" s="178"/>
      <c r="B365" s="178"/>
      <c r="C365" s="178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  <c r="AA365" s="178"/>
      <c r="AB365" s="178"/>
      <c r="AC365" s="178"/>
      <c r="AD365" s="178"/>
      <c r="AE365" s="178"/>
      <c r="AF365" s="178"/>
      <c r="AG365" s="178"/>
      <c r="AH365" s="178"/>
    </row>
    <row r="366">
      <c r="A366" s="178"/>
      <c r="B366" s="178"/>
      <c r="C366" s="178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  <c r="AA366" s="178"/>
      <c r="AB366" s="178"/>
      <c r="AC366" s="178"/>
      <c r="AD366" s="178"/>
      <c r="AE366" s="178"/>
      <c r="AF366" s="178"/>
      <c r="AG366" s="178"/>
      <c r="AH366" s="178"/>
    </row>
    <row r="367">
      <c r="A367" s="178"/>
      <c r="B367" s="178"/>
      <c r="C367" s="178"/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  <c r="AA367" s="178"/>
      <c r="AB367" s="178"/>
      <c r="AC367" s="178"/>
      <c r="AD367" s="178"/>
      <c r="AE367" s="178"/>
      <c r="AF367" s="178"/>
      <c r="AG367" s="178"/>
      <c r="AH367" s="178"/>
    </row>
    <row r="368">
      <c r="A368" s="178"/>
      <c r="B368" s="178"/>
      <c r="C368" s="178"/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  <c r="AA368" s="178"/>
      <c r="AB368" s="178"/>
      <c r="AC368" s="178"/>
      <c r="AD368" s="178"/>
      <c r="AE368" s="178"/>
      <c r="AF368" s="178"/>
      <c r="AG368" s="178"/>
      <c r="AH368" s="178"/>
    </row>
    <row r="369">
      <c r="A369" s="178"/>
      <c r="B369" s="178"/>
      <c r="C369" s="178"/>
      <c r="D369" s="178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  <c r="AA369" s="178"/>
      <c r="AB369" s="178"/>
      <c r="AC369" s="178"/>
      <c r="AD369" s="178"/>
      <c r="AE369" s="178"/>
      <c r="AF369" s="178"/>
      <c r="AG369" s="178"/>
      <c r="AH369" s="178"/>
    </row>
    <row r="370">
      <c r="A370" s="178"/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  <c r="AA370" s="178"/>
      <c r="AB370" s="178"/>
      <c r="AC370" s="178"/>
      <c r="AD370" s="178"/>
      <c r="AE370" s="178"/>
      <c r="AF370" s="178"/>
      <c r="AG370" s="178"/>
      <c r="AH370" s="178"/>
    </row>
    <row r="371">
      <c r="A371" s="178"/>
      <c r="B371" s="178"/>
      <c r="C371" s="178"/>
      <c r="D371" s="178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  <c r="AA371" s="178"/>
      <c r="AB371" s="178"/>
      <c r="AC371" s="178"/>
      <c r="AD371" s="178"/>
      <c r="AE371" s="178"/>
      <c r="AF371" s="178"/>
      <c r="AG371" s="178"/>
      <c r="AH371" s="178"/>
    </row>
    <row r="372">
      <c r="A372" s="178"/>
      <c r="B372" s="178"/>
      <c r="C372" s="178"/>
      <c r="D372" s="178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78"/>
      <c r="Z372" s="178"/>
      <c r="AA372" s="178"/>
      <c r="AB372" s="178"/>
      <c r="AC372" s="178"/>
      <c r="AD372" s="178"/>
      <c r="AE372" s="178"/>
      <c r="AF372" s="178"/>
      <c r="AG372" s="178"/>
      <c r="AH372" s="178"/>
    </row>
    <row r="373">
      <c r="A373" s="178"/>
      <c r="B373" s="178"/>
      <c r="C373" s="178"/>
      <c r="D373" s="178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  <c r="AA373" s="178"/>
      <c r="AB373" s="178"/>
      <c r="AC373" s="178"/>
      <c r="AD373" s="178"/>
      <c r="AE373" s="178"/>
      <c r="AF373" s="178"/>
      <c r="AG373" s="178"/>
      <c r="AH373" s="178"/>
    </row>
    <row r="374">
      <c r="A374" s="178"/>
      <c r="B374" s="178"/>
      <c r="C374" s="178"/>
      <c r="D374" s="178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  <c r="AA374" s="178"/>
      <c r="AB374" s="178"/>
      <c r="AC374" s="178"/>
      <c r="AD374" s="178"/>
      <c r="AE374" s="178"/>
      <c r="AF374" s="178"/>
      <c r="AG374" s="178"/>
      <c r="AH374" s="178"/>
    </row>
    <row r="375">
      <c r="A375" s="178"/>
      <c r="B375" s="178"/>
      <c r="C375" s="178"/>
      <c r="D375" s="178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  <c r="AA375" s="178"/>
      <c r="AB375" s="178"/>
      <c r="AC375" s="178"/>
      <c r="AD375" s="178"/>
      <c r="AE375" s="178"/>
      <c r="AF375" s="178"/>
      <c r="AG375" s="178"/>
      <c r="AH375" s="178"/>
    </row>
    <row r="376">
      <c r="A376" s="178"/>
      <c r="B376" s="178"/>
      <c r="C376" s="178"/>
      <c r="D376" s="178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  <c r="AA376" s="178"/>
      <c r="AB376" s="178"/>
      <c r="AC376" s="178"/>
      <c r="AD376" s="178"/>
      <c r="AE376" s="178"/>
      <c r="AF376" s="178"/>
      <c r="AG376" s="178"/>
      <c r="AH376" s="178"/>
    </row>
    <row r="377">
      <c r="A377" s="178"/>
      <c r="B377" s="178"/>
      <c r="C377" s="178"/>
      <c r="D377" s="178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  <c r="AA377" s="178"/>
      <c r="AB377" s="178"/>
      <c r="AC377" s="178"/>
      <c r="AD377" s="178"/>
      <c r="AE377" s="178"/>
      <c r="AF377" s="178"/>
      <c r="AG377" s="178"/>
      <c r="AH377" s="178"/>
    </row>
    <row r="378">
      <c r="A378" s="178"/>
      <c r="B378" s="178"/>
      <c r="C378" s="178"/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  <c r="AA378" s="178"/>
      <c r="AB378" s="178"/>
      <c r="AC378" s="178"/>
      <c r="AD378" s="178"/>
      <c r="AE378" s="178"/>
      <c r="AF378" s="178"/>
      <c r="AG378" s="178"/>
      <c r="AH378" s="178"/>
    </row>
    <row r="379">
      <c r="A379" s="178"/>
      <c r="B379" s="178"/>
      <c r="C379" s="178"/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  <c r="AA379" s="178"/>
      <c r="AB379" s="178"/>
      <c r="AC379" s="178"/>
      <c r="AD379" s="178"/>
      <c r="AE379" s="178"/>
      <c r="AF379" s="178"/>
      <c r="AG379" s="178"/>
      <c r="AH379" s="178"/>
    </row>
    <row r="380">
      <c r="A380" s="178"/>
      <c r="B380" s="178"/>
      <c r="C380" s="178"/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  <c r="AA380" s="178"/>
      <c r="AB380" s="178"/>
      <c r="AC380" s="178"/>
      <c r="AD380" s="178"/>
      <c r="AE380" s="178"/>
      <c r="AF380" s="178"/>
      <c r="AG380" s="178"/>
      <c r="AH380" s="178"/>
    </row>
    <row r="381">
      <c r="A381" s="178"/>
      <c r="B381" s="178"/>
      <c r="C381" s="178"/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  <c r="AA381" s="178"/>
      <c r="AB381" s="178"/>
      <c r="AC381" s="178"/>
      <c r="AD381" s="178"/>
      <c r="AE381" s="178"/>
      <c r="AF381" s="178"/>
      <c r="AG381" s="178"/>
      <c r="AH381" s="178"/>
    </row>
    <row r="382">
      <c r="A382" s="178"/>
      <c r="B382" s="178"/>
      <c r="C382" s="178"/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  <c r="AA382" s="178"/>
      <c r="AB382" s="178"/>
      <c r="AC382" s="178"/>
      <c r="AD382" s="178"/>
      <c r="AE382" s="178"/>
      <c r="AF382" s="178"/>
      <c r="AG382" s="178"/>
      <c r="AH382" s="178"/>
    </row>
    <row r="383">
      <c r="A383" s="178"/>
      <c r="B383" s="178"/>
      <c r="C383" s="178"/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  <c r="AA383" s="178"/>
      <c r="AB383" s="178"/>
      <c r="AC383" s="178"/>
      <c r="AD383" s="178"/>
      <c r="AE383" s="178"/>
      <c r="AF383" s="178"/>
      <c r="AG383" s="178"/>
      <c r="AH383" s="178"/>
    </row>
    <row r="384">
      <c r="A384" s="178"/>
      <c r="B384" s="178"/>
      <c r="C384" s="178"/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  <c r="AA384" s="178"/>
      <c r="AB384" s="178"/>
      <c r="AC384" s="178"/>
      <c r="AD384" s="178"/>
      <c r="AE384" s="178"/>
      <c r="AF384" s="178"/>
      <c r="AG384" s="178"/>
      <c r="AH384" s="178"/>
    </row>
    <row r="385">
      <c r="A385" s="178"/>
      <c r="B385" s="178"/>
      <c r="C385" s="178"/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</row>
    <row r="386">
      <c r="A386" s="178"/>
      <c r="B386" s="178"/>
      <c r="C386" s="178"/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  <c r="AA386" s="178"/>
      <c r="AB386" s="178"/>
      <c r="AC386" s="178"/>
      <c r="AD386" s="178"/>
      <c r="AE386" s="178"/>
      <c r="AF386" s="178"/>
      <c r="AG386" s="178"/>
      <c r="AH386" s="178"/>
    </row>
    <row r="387">
      <c r="A387" s="178"/>
      <c r="B387" s="178"/>
      <c r="C387" s="178"/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  <c r="AB387" s="178"/>
      <c r="AC387" s="178"/>
      <c r="AD387" s="178"/>
      <c r="AE387" s="178"/>
      <c r="AF387" s="178"/>
      <c r="AG387" s="178"/>
      <c r="AH387" s="178"/>
    </row>
    <row r="388">
      <c r="A388" s="178"/>
      <c r="B388" s="178"/>
      <c r="C388" s="178"/>
      <c r="D388" s="178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  <c r="AA388" s="178"/>
      <c r="AB388" s="178"/>
      <c r="AC388" s="178"/>
      <c r="AD388" s="178"/>
      <c r="AE388" s="178"/>
      <c r="AF388" s="178"/>
      <c r="AG388" s="178"/>
      <c r="AH388" s="178"/>
    </row>
    <row r="389">
      <c r="A389" s="178"/>
      <c r="B389" s="178"/>
      <c r="C389" s="178"/>
      <c r="D389" s="178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  <c r="AC389" s="178"/>
      <c r="AD389" s="178"/>
      <c r="AE389" s="178"/>
      <c r="AF389" s="178"/>
      <c r="AG389" s="178"/>
      <c r="AH389" s="178"/>
    </row>
    <row r="390">
      <c r="A390" s="178"/>
      <c r="B390" s="178"/>
      <c r="C390" s="178"/>
      <c r="D390" s="178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  <c r="AA390" s="178"/>
      <c r="AB390" s="178"/>
      <c r="AC390" s="178"/>
      <c r="AD390" s="178"/>
      <c r="AE390" s="178"/>
      <c r="AF390" s="178"/>
      <c r="AG390" s="178"/>
      <c r="AH390" s="178"/>
    </row>
    <row r="391">
      <c r="A391" s="178"/>
      <c r="B391" s="178"/>
      <c r="C391" s="178"/>
      <c r="D391" s="178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  <c r="AC391" s="178"/>
      <c r="AD391" s="178"/>
      <c r="AE391" s="178"/>
      <c r="AF391" s="178"/>
      <c r="AG391" s="178"/>
      <c r="AH391" s="178"/>
    </row>
    <row r="392">
      <c r="A392" s="178"/>
      <c r="B392" s="178"/>
      <c r="C392" s="178"/>
      <c r="D392" s="178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  <c r="AA392" s="178"/>
      <c r="AB392" s="178"/>
      <c r="AC392" s="178"/>
      <c r="AD392" s="178"/>
      <c r="AE392" s="178"/>
      <c r="AF392" s="178"/>
      <c r="AG392" s="178"/>
      <c r="AH392" s="178"/>
    </row>
    <row r="393">
      <c r="A393" s="178"/>
      <c r="B393" s="178"/>
      <c r="C393" s="178"/>
      <c r="D393" s="178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  <c r="AA393" s="178"/>
      <c r="AB393" s="178"/>
      <c r="AC393" s="178"/>
      <c r="AD393" s="178"/>
      <c r="AE393" s="178"/>
      <c r="AF393" s="178"/>
      <c r="AG393" s="178"/>
      <c r="AH393" s="178"/>
    </row>
    <row r="394">
      <c r="A394" s="178"/>
      <c r="B394" s="178"/>
      <c r="C394" s="178"/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78"/>
      <c r="X394" s="178"/>
      <c r="Y394" s="178"/>
      <c r="Z394" s="178"/>
      <c r="AA394" s="178"/>
      <c r="AB394" s="178"/>
      <c r="AC394" s="178"/>
      <c r="AD394" s="178"/>
      <c r="AE394" s="178"/>
      <c r="AF394" s="178"/>
      <c r="AG394" s="178"/>
      <c r="AH394" s="178"/>
    </row>
    <row r="395">
      <c r="A395" s="178"/>
      <c r="B395" s="178"/>
      <c r="C395" s="178"/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  <c r="AA395" s="178"/>
      <c r="AB395" s="178"/>
      <c r="AC395" s="178"/>
      <c r="AD395" s="178"/>
      <c r="AE395" s="178"/>
      <c r="AF395" s="178"/>
      <c r="AG395" s="178"/>
      <c r="AH395" s="178"/>
    </row>
    <row r="396">
      <c r="A396" s="178"/>
      <c r="B396" s="178"/>
      <c r="C396" s="178"/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  <c r="AA396" s="178"/>
      <c r="AB396" s="178"/>
      <c r="AC396" s="178"/>
      <c r="AD396" s="178"/>
      <c r="AE396" s="178"/>
      <c r="AF396" s="178"/>
      <c r="AG396" s="178"/>
      <c r="AH396" s="178"/>
    </row>
    <row r="397">
      <c r="A397" s="178"/>
      <c r="B397" s="178"/>
      <c r="C397" s="178"/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  <c r="AA397" s="178"/>
      <c r="AB397" s="178"/>
      <c r="AC397" s="178"/>
      <c r="AD397" s="178"/>
      <c r="AE397" s="178"/>
      <c r="AF397" s="178"/>
      <c r="AG397" s="178"/>
      <c r="AH397" s="178"/>
    </row>
    <row r="398">
      <c r="A398" s="178"/>
      <c r="B398" s="178"/>
      <c r="C398" s="178"/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  <c r="AA398" s="178"/>
      <c r="AB398" s="178"/>
      <c r="AC398" s="178"/>
      <c r="AD398" s="178"/>
      <c r="AE398" s="178"/>
      <c r="AF398" s="178"/>
      <c r="AG398" s="178"/>
      <c r="AH398" s="178"/>
    </row>
    <row r="399">
      <c r="A399" s="178"/>
      <c r="B399" s="178"/>
      <c r="C399" s="178"/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  <c r="AA399" s="178"/>
      <c r="AB399" s="178"/>
      <c r="AC399" s="178"/>
      <c r="AD399" s="178"/>
      <c r="AE399" s="178"/>
      <c r="AF399" s="178"/>
      <c r="AG399" s="178"/>
      <c r="AH399" s="178"/>
    </row>
    <row r="400">
      <c r="A400" s="178"/>
      <c r="B400" s="178"/>
      <c r="C400" s="178"/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  <c r="AA400" s="178"/>
      <c r="AB400" s="178"/>
      <c r="AC400" s="178"/>
      <c r="AD400" s="178"/>
      <c r="AE400" s="178"/>
      <c r="AF400" s="178"/>
      <c r="AG400" s="178"/>
      <c r="AH400" s="178"/>
    </row>
    <row r="401">
      <c r="A401" s="178"/>
      <c r="B401" s="178"/>
      <c r="C401" s="178"/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  <c r="AA401" s="178"/>
      <c r="AB401" s="178"/>
      <c r="AC401" s="178"/>
      <c r="AD401" s="178"/>
      <c r="AE401" s="178"/>
      <c r="AF401" s="178"/>
      <c r="AG401" s="178"/>
      <c r="AH401" s="178"/>
    </row>
    <row r="402">
      <c r="A402" s="178"/>
      <c r="B402" s="178"/>
      <c r="C402" s="178"/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  <c r="AA402" s="178"/>
      <c r="AB402" s="178"/>
      <c r="AC402" s="178"/>
      <c r="AD402" s="178"/>
      <c r="AE402" s="178"/>
      <c r="AF402" s="178"/>
      <c r="AG402" s="178"/>
      <c r="AH402" s="178"/>
    </row>
    <row r="403">
      <c r="A403" s="178"/>
      <c r="B403" s="178"/>
      <c r="C403" s="178"/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  <c r="AA403" s="178"/>
      <c r="AB403" s="178"/>
      <c r="AC403" s="178"/>
      <c r="AD403" s="178"/>
      <c r="AE403" s="178"/>
      <c r="AF403" s="178"/>
      <c r="AG403" s="178"/>
      <c r="AH403" s="178"/>
    </row>
    <row r="404">
      <c r="A404" s="178"/>
      <c r="B404" s="178"/>
      <c r="C404" s="178"/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  <c r="AA404" s="178"/>
      <c r="AB404" s="178"/>
      <c r="AC404" s="178"/>
      <c r="AD404" s="178"/>
      <c r="AE404" s="178"/>
      <c r="AF404" s="178"/>
      <c r="AG404" s="178"/>
      <c r="AH404" s="178"/>
    </row>
    <row r="405">
      <c r="A405" s="178"/>
      <c r="B405" s="178"/>
      <c r="C405" s="178"/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  <c r="AA405" s="178"/>
      <c r="AB405" s="178"/>
      <c r="AC405" s="178"/>
      <c r="AD405" s="178"/>
      <c r="AE405" s="178"/>
      <c r="AF405" s="178"/>
      <c r="AG405" s="178"/>
      <c r="AH405" s="178"/>
    </row>
    <row r="406">
      <c r="A406" s="178"/>
      <c r="B406" s="178"/>
      <c r="C406" s="178"/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  <c r="AA406" s="178"/>
      <c r="AB406" s="178"/>
      <c r="AC406" s="178"/>
      <c r="AD406" s="178"/>
      <c r="AE406" s="178"/>
      <c r="AF406" s="178"/>
      <c r="AG406" s="178"/>
      <c r="AH406" s="178"/>
    </row>
    <row r="407">
      <c r="A407" s="178"/>
      <c r="B407" s="178"/>
      <c r="C407" s="178"/>
      <c r="D407" s="178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  <c r="AA407" s="178"/>
      <c r="AB407" s="178"/>
      <c r="AC407" s="178"/>
      <c r="AD407" s="178"/>
      <c r="AE407" s="178"/>
      <c r="AF407" s="178"/>
      <c r="AG407" s="178"/>
      <c r="AH407" s="178"/>
    </row>
    <row r="408">
      <c r="A408" s="178"/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  <c r="AA408" s="178"/>
      <c r="AB408" s="178"/>
      <c r="AC408" s="178"/>
      <c r="AD408" s="178"/>
      <c r="AE408" s="178"/>
      <c r="AF408" s="178"/>
      <c r="AG408" s="178"/>
      <c r="AH408" s="178"/>
    </row>
    <row r="409">
      <c r="A409" s="178"/>
      <c r="B409" s="178"/>
      <c r="C409" s="178"/>
      <c r="D409" s="178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  <c r="AA409" s="178"/>
      <c r="AB409" s="178"/>
      <c r="AC409" s="178"/>
      <c r="AD409" s="178"/>
      <c r="AE409" s="178"/>
      <c r="AF409" s="178"/>
      <c r="AG409" s="178"/>
      <c r="AH409" s="178"/>
    </row>
    <row r="410">
      <c r="A410" s="178"/>
      <c r="B410" s="178"/>
      <c r="C410" s="178"/>
      <c r="D410" s="178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  <c r="AA410" s="178"/>
      <c r="AB410" s="178"/>
      <c r="AC410" s="178"/>
      <c r="AD410" s="178"/>
      <c r="AE410" s="178"/>
      <c r="AF410" s="178"/>
      <c r="AG410" s="178"/>
      <c r="AH410" s="178"/>
    </row>
    <row r="411">
      <c r="A411" s="178"/>
      <c r="B411" s="178"/>
      <c r="C411" s="178"/>
      <c r="D411" s="178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  <c r="AA411" s="178"/>
      <c r="AB411" s="178"/>
      <c r="AC411" s="178"/>
      <c r="AD411" s="178"/>
      <c r="AE411" s="178"/>
      <c r="AF411" s="178"/>
      <c r="AG411" s="178"/>
      <c r="AH411" s="178"/>
    </row>
    <row r="412">
      <c r="A412" s="178"/>
      <c r="B412" s="178"/>
      <c r="C412" s="178"/>
      <c r="D412" s="178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78"/>
      <c r="X412" s="178"/>
      <c r="Y412" s="178"/>
      <c r="Z412" s="178"/>
      <c r="AA412" s="178"/>
      <c r="AB412" s="178"/>
      <c r="AC412" s="178"/>
      <c r="AD412" s="178"/>
      <c r="AE412" s="178"/>
      <c r="AF412" s="178"/>
      <c r="AG412" s="178"/>
      <c r="AH412" s="178"/>
    </row>
    <row r="413">
      <c r="A413" s="178"/>
      <c r="B413" s="178"/>
      <c r="C413" s="178"/>
      <c r="D413" s="178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  <c r="AA413" s="178"/>
      <c r="AB413" s="178"/>
      <c r="AC413" s="178"/>
      <c r="AD413" s="178"/>
      <c r="AE413" s="178"/>
      <c r="AF413" s="178"/>
      <c r="AG413" s="178"/>
      <c r="AH413" s="178"/>
    </row>
    <row r="414">
      <c r="A414" s="178"/>
      <c r="B414" s="178"/>
      <c r="C414" s="178"/>
      <c r="D414" s="178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78"/>
      <c r="X414" s="178"/>
      <c r="Y414" s="178"/>
      <c r="Z414" s="178"/>
      <c r="AA414" s="178"/>
      <c r="AB414" s="178"/>
      <c r="AC414" s="178"/>
      <c r="AD414" s="178"/>
      <c r="AE414" s="178"/>
      <c r="AF414" s="178"/>
      <c r="AG414" s="178"/>
      <c r="AH414" s="178"/>
    </row>
    <row r="415">
      <c r="A415" s="178"/>
      <c r="B415" s="178"/>
      <c r="C415" s="178"/>
      <c r="D415" s="178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  <c r="AA415" s="178"/>
      <c r="AB415" s="178"/>
      <c r="AC415" s="178"/>
      <c r="AD415" s="178"/>
      <c r="AE415" s="178"/>
      <c r="AF415" s="178"/>
      <c r="AG415" s="178"/>
      <c r="AH415" s="178"/>
    </row>
    <row r="416">
      <c r="A416" s="178"/>
      <c r="B416" s="178"/>
      <c r="C416" s="178"/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  <c r="AA416" s="178"/>
      <c r="AB416" s="178"/>
      <c r="AC416" s="178"/>
      <c r="AD416" s="178"/>
      <c r="AE416" s="178"/>
      <c r="AF416" s="178"/>
      <c r="AG416" s="178"/>
      <c r="AH416" s="178"/>
    </row>
    <row r="417">
      <c r="A417" s="178"/>
      <c r="B417" s="178"/>
      <c r="C417" s="178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  <c r="AA417" s="178"/>
      <c r="AB417" s="178"/>
      <c r="AC417" s="178"/>
      <c r="AD417" s="178"/>
      <c r="AE417" s="178"/>
      <c r="AF417" s="178"/>
      <c r="AG417" s="178"/>
      <c r="AH417" s="178"/>
    </row>
    <row r="418">
      <c r="A418" s="178"/>
      <c r="B418" s="178"/>
      <c r="C418" s="178"/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  <c r="AA418" s="178"/>
      <c r="AB418" s="178"/>
      <c r="AC418" s="178"/>
      <c r="AD418" s="178"/>
      <c r="AE418" s="178"/>
      <c r="AF418" s="178"/>
      <c r="AG418" s="178"/>
      <c r="AH418" s="178"/>
    </row>
    <row r="419">
      <c r="A419" s="178"/>
      <c r="B419" s="178"/>
      <c r="C419" s="178"/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  <c r="AA419" s="178"/>
      <c r="AB419" s="178"/>
      <c r="AC419" s="178"/>
      <c r="AD419" s="178"/>
      <c r="AE419" s="178"/>
      <c r="AF419" s="178"/>
      <c r="AG419" s="178"/>
      <c r="AH419" s="178"/>
    </row>
    <row r="420">
      <c r="A420" s="178"/>
      <c r="B420" s="178"/>
      <c r="C420" s="178"/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  <c r="AA420" s="178"/>
      <c r="AB420" s="178"/>
      <c r="AC420" s="178"/>
      <c r="AD420" s="178"/>
      <c r="AE420" s="178"/>
      <c r="AF420" s="178"/>
      <c r="AG420" s="178"/>
      <c r="AH420" s="178"/>
    </row>
    <row r="421">
      <c r="A421" s="178"/>
      <c r="B421" s="178"/>
      <c r="C421" s="178"/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  <c r="AA421" s="178"/>
      <c r="AB421" s="178"/>
      <c r="AC421" s="178"/>
      <c r="AD421" s="178"/>
      <c r="AE421" s="178"/>
      <c r="AF421" s="178"/>
      <c r="AG421" s="178"/>
      <c r="AH421" s="178"/>
    </row>
    <row r="422">
      <c r="A422" s="178"/>
      <c r="B422" s="178"/>
      <c r="C422" s="178"/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  <c r="AA422" s="178"/>
      <c r="AB422" s="178"/>
      <c r="AC422" s="178"/>
      <c r="AD422" s="178"/>
      <c r="AE422" s="178"/>
      <c r="AF422" s="178"/>
      <c r="AG422" s="178"/>
      <c r="AH422" s="178"/>
    </row>
    <row r="423">
      <c r="A423" s="178"/>
      <c r="B423" s="178"/>
      <c r="C423" s="178"/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  <c r="AC423" s="178"/>
      <c r="AD423" s="178"/>
      <c r="AE423" s="178"/>
      <c r="AF423" s="178"/>
      <c r="AG423" s="178"/>
      <c r="AH423" s="178"/>
    </row>
    <row r="424">
      <c r="A424" s="178"/>
      <c r="B424" s="178"/>
      <c r="C424" s="178"/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  <c r="AA424" s="178"/>
      <c r="AB424" s="178"/>
      <c r="AC424" s="178"/>
      <c r="AD424" s="178"/>
      <c r="AE424" s="178"/>
      <c r="AF424" s="178"/>
      <c r="AG424" s="178"/>
      <c r="AH424" s="178"/>
    </row>
    <row r="425">
      <c r="A425" s="178"/>
      <c r="B425" s="178"/>
      <c r="C425" s="178"/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  <c r="AA425" s="178"/>
      <c r="AB425" s="178"/>
      <c r="AC425" s="178"/>
      <c r="AD425" s="178"/>
      <c r="AE425" s="178"/>
      <c r="AF425" s="178"/>
      <c r="AG425" s="178"/>
      <c r="AH425" s="178"/>
    </row>
    <row r="426">
      <c r="A426" s="178"/>
      <c r="B426" s="178"/>
      <c r="C426" s="178"/>
      <c r="D426" s="178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  <c r="AA426" s="178"/>
      <c r="AB426" s="178"/>
      <c r="AC426" s="178"/>
      <c r="AD426" s="178"/>
      <c r="AE426" s="178"/>
      <c r="AF426" s="178"/>
      <c r="AG426" s="178"/>
      <c r="AH426" s="178"/>
    </row>
    <row r="427">
      <c r="A427" s="178"/>
      <c r="B427" s="178"/>
      <c r="C427" s="178"/>
      <c r="D427" s="178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  <c r="AA427" s="178"/>
      <c r="AB427" s="178"/>
      <c r="AC427" s="178"/>
      <c r="AD427" s="178"/>
      <c r="AE427" s="178"/>
      <c r="AF427" s="178"/>
      <c r="AG427" s="178"/>
      <c r="AH427" s="178"/>
    </row>
    <row r="428">
      <c r="A428" s="178"/>
      <c r="B428" s="178"/>
      <c r="C428" s="178"/>
      <c r="D428" s="178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  <c r="AA428" s="178"/>
      <c r="AB428" s="178"/>
      <c r="AC428" s="178"/>
      <c r="AD428" s="178"/>
      <c r="AE428" s="178"/>
      <c r="AF428" s="178"/>
      <c r="AG428" s="178"/>
      <c r="AH428" s="178"/>
    </row>
    <row r="429">
      <c r="A429" s="178"/>
      <c r="B429" s="178"/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  <c r="AA429" s="178"/>
      <c r="AB429" s="178"/>
      <c r="AC429" s="178"/>
      <c r="AD429" s="178"/>
      <c r="AE429" s="178"/>
      <c r="AF429" s="178"/>
      <c r="AG429" s="178"/>
      <c r="AH429" s="178"/>
    </row>
    <row r="430">
      <c r="A430" s="178"/>
      <c r="B430" s="178"/>
      <c r="C430" s="178"/>
      <c r="D430" s="178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  <c r="AA430" s="178"/>
      <c r="AB430" s="178"/>
      <c r="AC430" s="178"/>
      <c r="AD430" s="178"/>
      <c r="AE430" s="178"/>
      <c r="AF430" s="178"/>
      <c r="AG430" s="178"/>
      <c r="AH430" s="178"/>
    </row>
    <row r="431">
      <c r="A431" s="178"/>
      <c r="B431" s="178"/>
      <c r="C431" s="178"/>
      <c r="D431" s="178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  <c r="AA431" s="178"/>
      <c r="AB431" s="178"/>
      <c r="AC431" s="178"/>
      <c r="AD431" s="178"/>
      <c r="AE431" s="178"/>
      <c r="AF431" s="178"/>
      <c r="AG431" s="178"/>
      <c r="AH431" s="178"/>
    </row>
    <row r="432">
      <c r="A432" s="178"/>
      <c r="B432" s="178"/>
      <c r="C432" s="178"/>
      <c r="D432" s="178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  <c r="AA432" s="178"/>
      <c r="AB432" s="178"/>
      <c r="AC432" s="178"/>
      <c r="AD432" s="178"/>
      <c r="AE432" s="178"/>
      <c r="AF432" s="178"/>
      <c r="AG432" s="178"/>
      <c r="AH432" s="178"/>
    </row>
    <row r="433">
      <c r="A433" s="178"/>
      <c r="B433" s="178"/>
      <c r="C433" s="178"/>
      <c r="D433" s="178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  <c r="AA433" s="178"/>
      <c r="AB433" s="178"/>
      <c r="AC433" s="178"/>
      <c r="AD433" s="178"/>
      <c r="AE433" s="178"/>
      <c r="AF433" s="178"/>
      <c r="AG433" s="178"/>
      <c r="AH433" s="178"/>
    </row>
    <row r="434">
      <c r="A434" s="178"/>
      <c r="B434" s="178"/>
      <c r="C434" s="178"/>
      <c r="D434" s="178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  <c r="AA434" s="178"/>
      <c r="AB434" s="178"/>
      <c r="AC434" s="178"/>
      <c r="AD434" s="178"/>
      <c r="AE434" s="178"/>
      <c r="AF434" s="178"/>
      <c r="AG434" s="178"/>
      <c r="AH434" s="178"/>
    </row>
    <row r="435">
      <c r="A435" s="178"/>
      <c r="B435" s="178"/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  <c r="AA435" s="178"/>
      <c r="AB435" s="178"/>
      <c r="AC435" s="178"/>
      <c r="AD435" s="178"/>
      <c r="AE435" s="178"/>
      <c r="AF435" s="178"/>
      <c r="AG435" s="178"/>
      <c r="AH435" s="178"/>
    </row>
    <row r="436">
      <c r="A436" s="178"/>
      <c r="B436" s="178"/>
      <c r="C436" s="178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  <c r="AA436" s="178"/>
      <c r="AB436" s="178"/>
      <c r="AC436" s="178"/>
      <c r="AD436" s="178"/>
      <c r="AE436" s="178"/>
      <c r="AF436" s="178"/>
      <c r="AG436" s="178"/>
      <c r="AH436" s="178"/>
    </row>
    <row r="437">
      <c r="A437" s="178"/>
      <c r="B437" s="178"/>
      <c r="C437" s="178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  <c r="AA437" s="178"/>
      <c r="AB437" s="178"/>
      <c r="AC437" s="178"/>
      <c r="AD437" s="178"/>
      <c r="AE437" s="178"/>
      <c r="AF437" s="178"/>
      <c r="AG437" s="178"/>
      <c r="AH437" s="178"/>
    </row>
    <row r="438">
      <c r="A438" s="178"/>
      <c r="B438" s="178"/>
      <c r="C438" s="178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8"/>
      <c r="AD438" s="178"/>
      <c r="AE438" s="178"/>
      <c r="AF438" s="178"/>
      <c r="AG438" s="178"/>
      <c r="AH438" s="178"/>
    </row>
    <row r="439">
      <c r="A439" s="178"/>
      <c r="B439" s="178"/>
      <c r="C439" s="178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  <c r="AC439" s="178"/>
      <c r="AD439" s="178"/>
      <c r="AE439" s="178"/>
      <c r="AF439" s="178"/>
      <c r="AG439" s="178"/>
      <c r="AH439" s="178"/>
    </row>
    <row r="440">
      <c r="A440" s="178"/>
      <c r="B440" s="178"/>
      <c r="C440" s="178"/>
      <c r="D440" s="178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  <c r="AA440" s="178"/>
      <c r="AB440" s="178"/>
      <c r="AC440" s="178"/>
      <c r="AD440" s="178"/>
      <c r="AE440" s="178"/>
      <c r="AF440" s="178"/>
      <c r="AG440" s="178"/>
      <c r="AH440" s="178"/>
    </row>
    <row r="441">
      <c r="A441" s="178"/>
      <c r="B441" s="178"/>
      <c r="C441" s="178"/>
      <c r="D441" s="178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  <c r="AA441" s="178"/>
      <c r="AB441" s="178"/>
      <c r="AC441" s="178"/>
      <c r="AD441" s="178"/>
      <c r="AE441" s="178"/>
      <c r="AF441" s="178"/>
      <c r="AG441" s="178"/>
      <c r="AH441" s="178"/>
    </row>
    <row r="442">
      <c r="A442" s="178"/>
      <c r="B442" s="178"/>
      <c r="C442" s="178"/>
      <c r="D442" s="178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  <c r="AA442" s="178"/>
      <c r="AB442" s="178"/>
      <c r="AC442" s="178"/>
      <c r="AD442" s="178"/>
      <c r="AE442" s="178"/>
      <c r="AF442" s="178"/>
      <c r="AG442" s="178"/>
      <c r="AH442" s="178"/>
    </row>
    <row r="443">
      <c r="A443" s="178"/>
      <c r="B443" s="178"/>
      <c r="C443" s="178"/>
      <c r="D443" s="178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  <c r="AA443" s="178"/>
      <c r="AB443" s="178"/>
      <c r="AC443" s="178"/>
      <c r="AD443" s="178"/>
      <c r="AE443" s="178"/>
      <c r="AF443" s="178"/>
      <c r="AG443" s="178"/>
      <c r="AH443" s="178"/>
    </row>
    <row r="444">
      <c r="A444" s="178"/>
      <c r="B444" s="178"/>
      <c r="C444" s="178"/>
      <c r="D444" s="178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  <c r="AA444" s="178"/>
      <c r="AB444" s="178"/>
      <c r="AC444" s="178"/>
      <c r="AD444" s="178"/>
      <c r="AE444" s="178"/>
      <c r="AF444" s="178"/>
      <c r="AG444" s="178"/>
      <c r="AH444" s="178"/>
    </row>
    <row r="445">
      <c r="A445" s="178"/>
      <c r="B445" s="178"/>
      <c r="C445" s="178"/>
      <c r="D445" s="178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  <c r="AA445" s="178"/>
      <c r="AB445" s="178"/>
      <c r="AC445" s="178"/>
      <c r="AD445" s="178"/>
      <c r="AE445" s="178"/>
      <c r="AF445" s="178"/>
      <c r="AG445" s="178"/>
      <c r="AH445" s="178"/>
    </row>
    <row r="446">
      <c r="A446" s="178"/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  <c r="AA446" s="178"/>
      <c r="AB446" s="178"/>
      <c r="AC446" s="178"/>
      <c r="AD446" s="178"/>
      <c r="AE446" s="178"/>
      <c r="AF446" s="178"/>
      <c r="AG446" s="178"/>
      <c r="AH446" s="178"/>
    </row>
    <row r="447">
      <c r="A447" s="178"/>
      <c r="B447" s="178"/>
      <c r="C447" s="178"/>
      <c r="D447" s="178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  <c r="AA447" s="178"/>
      <c r="AB447" s="178"/>
      <c r="AC447" s="178"/>
      <c r="AD447" s="178"/>
      <c r="AE447" s="178"/>
      <c r="AF447" s="178"/>
      <c r="AG447" s="178"/>
      <c r="AH447" s="178"/>
    </row>
    <row r="448">
      <c r="A448" s="178"/>
      <c r="B448" s="178"/>
      <c r="C448" s="178"/>
      <c r="D448" s="178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78"/>
      <c r="X448" s="178"/>
      <c r="Y448" s="178"/>
      <c r="Z448" s="178"/>
      <c r="AA448" s="178"/>
      <c r="AB448" s="178"/>
      <c r="AC448" s="178"/>
      <c r="AD448" s="178"/>
      <c r="AE448" s="178"/>
      <c r="AF448" s="178"/>
      <c r="AG448" s="178"/>
      <c r="AH448" s="178"/>
    </row>
    <row r="449">
      <c r="A449" s="178"/>
      <c r="B449" s="178"/>
      <c r="C449" s="178"/>
      <c r="D449" s="178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  <c r="AA449" s="178"/>
      <c r="AB449" s="178"/>
      <c r="AC449" s="178"/>
      <c r="AD449" s="178"/>
      <c r="AE449" s="178"/>
      <c r="AF449" s="178"/>
      <c r="AG449" s="178"/>
      <c r="AH449" s="178"/>
    </row>
    <row r="450">
      <c r="A450" s="178"/>
      <c r="B450" s="178"/>
      <c r="C450" s="178"/>
      <c r="D450" s="178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  <c r="AA450" s="178"/>
      <c r="AB450" s="178"/>
      <c r="AC450" s="178"/>
      <c r="AD450" s="178"/>
      <c r="AE450" s="178"/>
      <c r="AF450" s="178"/>
      <c r="AG450" s="178"/>
      <c r="AH450" s="178"/>
    </row>
    <row r="451">
      <c r="A451" s="178"/>
      <c r="B451" s="178"/>
      <c r="C451" s="178"/>
      <c r="D451" s="178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  <c r="AA451" s="178"/>
      <c r="AB451" s="178"/>
      <c r="AC451" s="178"/>
      <c r="AD451" s="178"/>
      <c r="AE451" s="178"/>
      <c r="AF451" s="178"/>
      <c r="AG451" s="178"/>
      <c r="AH451" s="178"/>
    </row>
    <row r="452">
      <c r="A452" s="178"/>
      <c r="B452" s="178"/>
      <c r="C452" s="178"/>
      <c r="D452" s="178"/>
      <c r="E452" s="178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8"/>
      <c r="V452" s="178"/>
      <c r="W452" s="178"/>
      <c r="X452" s="178"/>
      <c r="Y452" s="178"/>
      <c r="Z452" s="178"/>
      <c r="AA452" s="178"/>
      <c r="AB452" s="178"/>
      <c r="AC452" s="178"/>
      <c r="AD452" s="178"/>
      <c r="AE452" s="178"/>
      <c r="AF452" s="178"/>
      <c r="AG452" s="178"/>
      <c r="AH452" s="178"/>
    </row>
    <row r="453">
      <c r="A453" s="178"/>
      <c r="B453" s="178"/>
      <c r="C453" s="178"/>
      <c r="D453" s="178"/>
      <c r="E453" s="178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  <c r="AA453" s="178"/>
      <c r="AB453" s="178"/>
      <c r="AC453" s="178"/>
      <c r="AD453" s="178"/>
      <c r="AE453" s="178"/>
      <c r="AF453" s="178"/>
      <c r="AG453" s="178"/>
      <c r="AH453" s="178"/>
    </row>
    <row r="454">
      <c r="A454" s="178"/>
      <c r="B454" s="178"/>
      <c r="C454" s="178"/>
      <c r="D454" s="178"/>
      <c r="E454" s="178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8"/>
      <c r="V454" s="178"/>
      <c r="W454" s="178"/>
      <c r="X454" s="178"/>
      <c r="Y454" s="178"/>
      <c r="Z454" s="178"/>
      <c r="AA454" s="178"/>
      <c r="AB454" s="178"/>
      <c r="AC454" s="178"/>
      <c r="AD454" s="178"/>
      <c r="AE454" s="178"/>
      <c r="AF454" s="178"/>
      <c r="AG454" s="178"/>
      <c r="AH454" s="178"/>
    </row>
    <row r="455">
      <c r="A455" s="178"/>
      <c r="B455" s="178"/>
      <c r="C455" s="178"/>
      <c r="D455" s="178"/>
      <c r="E455" s="178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  <c r="AA455" s="178"/>
      <c r="AB455" s="178"/>
      <c r="AC455" s="178"/>
      <c r="AD455" s="178"/>
      <c r="AE455" s="178"/>
      <c r="AF455" s="178"/>
      <c r="AG455" s="178"/>
      <c r="AH455" s="178"/>
    </row>
    <row r="456">
      <c r="A456" s="178"/>
      <c r="B456" s="178"/>
      <c r="C456" s="178"/>
      <c r="D456" s="178"/>
      <c r="E456" s="178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  <c r="AA456" s="178"/>
      <c r="AB456" s="178"/>
      <c r="AC456" s="178"/>
      <c r="AD456" s="178"/>
      <c r="AE456" s="178"/>
      <c r="AF456" s="178"/>
      <c r="AG456" s="178"/>
      <c r="AH456" s="178"/>
    </row>
    <row r="457">
      <c r="A457" s="178"/>
      <c r="B457" s="178"/>
      <c r="C457" s="178"/>
      <c r="D457" s="178"/>
      <c r="E457" s="178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  <c r="AA457" s="178"/>
      <c r="AB457" s="178"/>
      <c r="AC457" s="178"/>
      <c r="AD457" s="178"/>
      <c r="AE457" s="178"/>
      <c r="AF457" s="178"/>
      <c r="AG457" s="178"/>
      <c r="AH457" s="178"/>
    </row>
    <row r="458">
      <c r="A458" s="178"/>
      <c r="B458" s="178"/>
      <c r="C458" s="178"/>
      <c r="D458" s="178"/>
      <c r="E458" s="178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  <c r="AA458" s="178"/>
      <c r="AB458" s="178"/>
      <c r="AC458" s="178"/>
      <c r="AD458" s="178"/>
      <c r="AE458" s="178"/>
      <c r="AF458" s="178"/>
      <c r="AG458" s="178"/>
      <c r="AH458" s="178"/>
    </row>
    <row r="459">
      <c r="A459" s="178"/>
      <c r="B459" s="178"/>
      <c r="C459" s="178"/>
      <c r="D459" s="178"/>
      <c r="E459" s="178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  <c r="AA459" s="178"/>
      <c r="AB459" s="178"/>
      <c r="AC459" s="178"/>
      <c r="AD459" s="178"/>
      <c r="AE459" s="178"/>
      <c r="AF459" s="178"/>
      <c r="AG459" s="178"/>
      <c r="AH459" s="178"/>
    </row>
    <row r="460">
      <c r="A460" s="178"/>
      <c r="B460" s="178"/>
      <c r="C460" s="178"/>
      <c r="D460" s="178"/>
      <c r="E460" s="178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  <c r="AA460" s="178"/>
      <c r="AB460" s="178"/>
      <c r="AC460" s="178"/>
      <c r="AD460" s="178"/>
      <c r="AE460" s="178"/>
      <c r="AF460" s="178"/>
      <c r="AG460" s="178"/>
      <c r="AH460" s="178"/>
    </row>
    <row r="461">
      <c r="A461" s="178"/>
      <c r="B461" s="178"/>
      <c r="C461" s="178"/>
      <c r="D461" s="178"/>
      <c r="E461" s="178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  <c r="AA461" s="178"/>
      <c r="AB461" s="178"/>
      <c r="AC461" s="178"/>
      <c r="AD461" s="178"/>
      <c r="AE461" s="178"/>
      <c r="AF461" s="178"/>
      <c r="AG461" s="178"/>
      <c r="AH461" s="178"/>
    </row>
    <row r="462">
      <c r="A462" s="178"/>
      <c r="B462" s="178"/>
      <c r="C462" s="178"/>
      <c r="D462" s="178"/>
      <c r="E462" s="178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  <c r="AA462" s="178"/>
      <c r="AB462" s="178"/>
      <c r="AC462" s="178"/>
      <c r="AD462" s="178"/>
      <c r="AE462" s="178"/>
      <c r="AF462" s="178"/>
      <c r="AG462" s="178"/>
      <c r="AH462" s="178"/>
    </row>
    <row r="463">
      <c r="A463" s="178"/>
      <c r="B463" s="178"/>
      <c r="C463" s="178"/>
      <c r="D463" s="178"/>
      <c r="E463" s="178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  <c r="AA463" s="178"/>
      <c r="AB463" s="178"/>
      <c r="AC463" s="178"/>
      <c r="AD463" s="178"/>
      <c r="AE463" s="178"/>
      <c r="AF463" s="178"/>
      <c r="AG463" s="178"/>
      <c r="AH463" s="178"/>
    </row>
    <row r="464">
      <c r="A464" s="178"/>
      <c r="B464" s="178"/>
      <c r="C464" s="178"/>
      <c r="D464" s="178"/>
      <c r="E464" s="178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  <c r="AA464" s="178"/>
      <c r="AB464" s="178"/>
      <c r="AC464" s="178"/>
      <c r="AD464" s="178"/>
      <c r="AE464" s="178"/>
      <c r="AF464" s="178"/>
      <c r="AG464" s="178"/>
      <c r="AH464" s="178"/>
    </row>
    <row r="465">
      <c r="A465" s="178"/>
      <c r="B465" s="178"/>
      <c r="C465" s="178"/>
      <c r="D465" s="178"/>
      <c r="E465" s="178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  <c r="AA465" s="178"/>
      <c r="AB465" s="178"/>
      <c r="AC465" s="178"/>
      <c r="AD465" s="178"/>
      <c r="AE465" s="178"/>
      <c r="AF465" s="178"/>
      <c r="AG465" s="178"/>
      <c r="AH465" s="178"/>
    </row>
    <row r="466">
      <c r="A466" s="178"/>
      <c r="B466" s="178"/>
      <c r="C466" s="178"/>
      <c r="D466" s="178"/>
      <c r="E466" s="178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  <c r="AA466" s="178"/>
      <c r="AB466" s="178"/>
      <c r="AC466" s="178"/>
      <c r="AD466" s="178"/>
      <c r="AE466" s="178"/>
      <c r="AF466" s="178"/>
      <c r="AG466" s="178"/>
      <c r="AH466" s="178"/>
    </row>
    <row r="467">
      <c r="A467" s="178"/>
      <c r="B467" s="178"/>
      <c r="C467" s="178"/>
      <c r="D467" s="178"/>
      <c r="E467" s="178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  <c r="AA467" s="178"/>
      <c r="AB467" s="178"/>
      <c r="AC467" s="178"/>
      <c r="AD467" s="178"/>
      <c r="AE467" s="178"/>
      <c r="AF467" s="178"/>
      <c r="AG467" s="178"/>
      <c r="AH467" s="178"/>
    </row>
    <row r="468">
      <c r="A468" s="178"/>
      <c r="B468" s="178"/>
      <c r="C468" s="178"/>
      <c r="D468" s="178"/>
      <c r="E468" s="178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8"/>
      <c r="V468" s="178"/>
      <c r="W468" s="178"/>
      <c r="X468" s="178"/>
      <c r="Y468" s="178"/>
      <c r="Z468" s="178"/>
      <c r="AA468" s="178"/>
      <c r="AB468" s="178"/>
      <c r="AC468" s="178"/>
      <c r="AD468" s="178"/>
      <c r="AE468" s="178"/>
      <c r="AF468" s="178"/>
      <c r="AG468" s="178"/>
      <c r="AH468" s="178"/>
    </row>
    <row r="469">
      <c r="A469" s="178"/>
      <c r="B469" s="178"/>
      <c r="C469" s="178"/>
      <c r="D469" s="178"/>
      <c r="E469" s="178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  <c r="AA469" s="178"/>
      <c r="AB469" s="178"/>
      <c r="AC469" s="178"/>
      <c r="AD469" s="178"/>
      <c r="AE469" s="178"/>
      <c r="AF469" s="178"/>
      <c r="AG469" s="178"/>
      <c r="AH469" s="178"/>
    </row>
    <row r="470">
      <c r="A470" s="178"/>
      <c r="B470" s="178"/>
      <c r="C470" s="178"/>
      <c r="D470" s="178"/>
      <c r="E470" s="178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  <c r="AA470" s="178"/>
      <c r="AB470" s="178"/>
      <c r="AC470" s="178"/>
      <c r="AD470" s="178"/>
      <c r="AE470" s="178"/>
      <c r="AF470" s="178"/>
      <c r="AG470" s="178"/>
      <c r="AH470" s="178"/>
    </row>
    <row r="471">
      <c r="A471" s="178"/>
      <c r="B471" s="178"/>
      <c r="C471" s="178"/>
      <c r="D471" s="178"/>
      <c r="E471" s="178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  <c r="AA471" s="178"/>
      <c r="AB471" s="178"/>
      <c r="AC471" s="178"/>
      <c r="AD471" s="178"/>
      <c r="AE471" s="178"/>
      <c r="AF471" s="178"/>
      <c r="AG471" s="178"/>
      <c r="AH471" s="178"/>
    </row>
    <row r="472">
      <c r="A472" s="178"/>
      <c r="B472" s="178"/>
      <c r="C472" s="178"/>
      <c r="D472" s="178"/>
      <c r="E472" s="178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8"/>
      <c r="V472" s="178"/>
      <c r="W472" s="178"/>
      <c r="X472" s="178"/>
      <c r="Y472" s="178"/>
      <c r="Z472" s="178"/>
      <c r="AA472" s="178"/>
      <c r="AB472" s="178"/>
      <c r="AC472" s="178"/>
      <c r="AD472" s="178"/>
      <c r="AE472" s="178"/>
      <c r="AF472" s="178"/>
      <c r="AG472" s="178"/>
      <c r="AH472" s="178"/>
    </row>
    <row r="473">
      <c r="A473" s="178"/>
      <c r="B473" s="178"/>
      <c r="C473" s="178"/>
      <c r="D473" s="178"/>
      <c r="E473" s="178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  <c r="AA473" s="178"/>
      <c r="AB473" s="178"/>
      <c r="AC473" s="178"/>
      <c r="AD473" s="178"/>
      <c r="AE473" s="178"/>
      <c r="AF473" s="178"/>
      <c r="AG473" s="178"/>
      <c r="AH473" s="178"/>
    </row>
    <row r="474">
      <c r="A474" s="178"/>
      <c r="B474" s="178"/>
      <c r="C474" s="178"/>
      <c r="D474" s="178"/>
      <c r="E474" s="178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  <c r="AA474" s="178"/>
      <c r="AB474" s="178"/>
      <c r="AC474" s="178"/>
      <c r="AD474" s="178"/>
      <c r="AE474" s="178"/>
      <c r="AF474" s="178"/>
      <c r="AG474" s="178"/>
      <c r="AH474" s="178"/>
    </row>
    <row r="475">
      <c r="A475" s="178"/>
      <c r="B475" s="178"/>
      <c r="C475" s="178"/>
      <c r="D475" s="178"/>
      <c r="E475" s="178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  <c r="AA475" s="178"/>
      <c r="AB475" s="178"/>
      <c r="AC475" s="178"/>
      <c r="AD475" s="178"/>
      <c r="AE475" s="178"/>
      <c r="AF475" s="178"/>
      <c r="AG475" s="178"/>
      <c r="AH475" s="178"/>
    </row>
    <row r="476">
      <c r="A476" s="178"/>
      <c r="B476" s="178"/>
      <c r="C476" s="178"/>
      <c r="D476" s="178"/>
      <c r="E476" s="178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  <c r="AA476" s="178"/>
      <c r="AB476" s="178"/>
      <c r="AC476" s="178"/>
      <c r="AD476" s="178"/>
      <c r="AE476" s="178"/>
      <c r="AF476" s="178"/>
      <c r="AG476" s="178"/>
      <c r="AH476" s="178"/>
    </row>
    <row r="477">
      <c r="A477" s="178"/>
      <c r="B477" s="178"/>
      <c r="C477" s="178"/>
      <c r="D477" s="178"/>
      <c r="E477" s="178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  <c r="AA477" s="178"/>
      <c r="AB477" s="178"/>
      <c r="AC477" s="178"/>
      <c r="AD477" s="178"/>
      <c r="AE477" s="178"/>
      <c r="AF477" s="178"/>
      <c r="AG477" s="178"/>
      <c r="AH477" s="178"/>
    </row>
    <row r="478">
      <c r="A478" s="178"/>
      <c r="B478" s="178"/>
      <c r="C478" s="178"/>
      <c r="D478" s="178"/>
      <c r="E478" s="178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  <c r="AA478" s="178"/>
      <c r="AB478" s="178"/>
      <c r="AC478" s="178"/>
      <c r="AD478" s="178"/>
      <c r="AE478" s="178"/>
      <c r="AF478" s="178"/>
      <c r="AG478" s="178"/>
      <c r="AH478" s="178"/>
    </row>
    <row r="479">
      <c r="A479" s="178"/>
      <c r="B479" s="178"/>
      <c r="C479" s="178"/>
      <c r="D479" s="178"/>
      <c r="E479" s="178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  <c r="AA479" s="178"/>
      <c r="AB479" s="178"/>
      <c r="AC479" s="178"/>
      <c r="AD479" s="178"/>
      <c r="AE479" s="178"/>
      <c r="AF479" s="178"/>
      <c r="AG479" s="178"/>
      <c r="AH479" s="178"/>
    </row>
    <row r="480">
      <c r="A480" s="178"/>
      <c r="B480" s="178"/>
      <c r="C480" s="178"/>
      <c r="D480" s="178"/>
      <c r="E480" s="178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  <c r="AA480" s="178"/>
      <c r="AB480" s="178"/>
      <c r="AC480" s="178"/>
      <c r="AD480" s="178"/>
      <c r="AE480" s="178"/>
      <c r="AF480" s="178"/>
      <c r="AG480" s="178"/>
      <c r="AH480" s="178"/>
    </row>
    <row r="481">
      <c r="A481" s="178"/>
      <c r="B481" s="178"/>
      <c r="C481" s="178"/>
      <c r="D481" s="178"/>
      <c r="E481" s="178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  <c r="AA481" s="178"/>
      <c r="AB481" s="178"/>
      <c r="AC481" s="178"/>
      <c r="AD481" s="178"/>
      <c r="AE481" s="178"/>
      <c r="AF481" s="178"/>
      <c r="AG481" s="178"/>
      <c r="AH481" s="178"/>
    </row>
    <row r="482">
      <c r="A482" s="178"/>
      <c r="B482" s="178"/>
      <c r="C482" s="178"/>
      <c r="D482" s="178"/>
      <c r="E482" s="178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  <c r="AA482" s="178"/>
      <c r="AB482" s="178"/>
      <c r="AC482" s="178"/>
      <c r="AD482" s="178"/>
      <c r="AE482" s="178"/>
      <c r="AF482" s="178"/>
      <c r="AG482" s="178"/>
      <c r="AH482" s="178"/>
    </row>
    <row r="483">
      <c r="A483" s="178"/>
      <c r="B483" s="178"/>
      <c r="C483" s="178"/>
      <c r="D483" s="178"/>
      <c r="E483" s="178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  <c r="AA483" s="178"/>
      <c r="AB483" s="178"/>
      <c r="AC483" s="178"/>
      <c r="AD483" s="178"/>
      <c r="AE483" s="178"/>
      <c r="AF483" s="178"/>
      <c r="AG483" s="178"/>
      <c r="AH483" s="178"/>
    </row>
    <row r="484">
      <c r="A484" s="178"/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  <c r="AA484" s="178"/>
      <c r="AB484" s="178"/>
      <c r="AC484" s="178"/>
      <c r="AD484" s="178"/>
      <c r="AE484" s="178"/>
      <c r="AF484" s="178"/>
      <c r="AG484" s="178"/>
      <c r="AH484" s="178"/>
    </row>
    <row r="485">
      <c r="A485" s="178"/>
      <c r="B485" s="178"/>
      <c r="C485" s="178"/>
      <c r="D485" s="178"/>
      <c r="E485" s="178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  <c r="AA485" s="178"/>
      <c r="AB485" s="178"/>
      <c r="AC485" s="178"/>
      <c r="AD485" s="178"/>
      <c r="AE485" s="178"/>
      <c r="AF485" s="178"/>
      <c r="AG485" s="178"/>
      <c r="AH485" s="178"/>
    </row>
    <row r="486">
      <c r="A486" s="178"/>
      <c r="B486" s="178"/>
      <c r="C486" s="178"/>
      <c r="D486" s="178"/>
      <c r="E486" s="178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  <c r="AA486" s="178"/>
      <c r="AB486" s="178"/>
      <c r="AC486" s="178"/>
      <c r="AD486" s="178"/>
      <c r="AE486" s="178"/>
      <c r="AF486" s="178"/>
      <c r="AG486" s="178"/>
      <c r="AH486" s="178"/>
    </row>
    <row r="487">
      <c r="A487" s="178"/>
      <c r="B487" s="178"/>
      <c r="C487" s="178"/>
      <c r="D487" s="178"/>
      <c r="E487" s="178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  <c r="AA487" s="178"/>
      <c r="AB487" s="178"/>
      <c r="AC487" s="178"/>
      <c r="AD487" s="178"/>
      <c r="AE487" s="178"/>
      <c r="AF487" s="178"/>
      <c r="AG487" s="178"/>
      <c r="AH487" s="178"/>
    </row>
    <row r="488">
      <c r="A488" s="178"/>
      <c r="B488" s="178"/>
      <c r="C488" s="178"/>
      <c r="D488" s="178"/>
      <c r="E488" s="178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  <c r="AA488" s="178"/>
      <c r="AB488" s="178"/>
      <c r="AC488" s="178"/>
      <c r="AD488" s="178"/>
      <c r="AE488" s="178"/>
      <c r="AF488" s="178"/>
      <c r="AG488" s="178"/>
      <c r="AH488" s="178"/>
    </row>
    <row r="489">
      <c r="A489" s="178"/>
      <c r="B489" s="178"/>
      <c r="C489" s="178"/>
      <c r="D489" s="178"/>
      <c r="E489" s="178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  <c r="AA489" s="178"/>
      <c r="AB489" s="178"/>
      <c r="AC489" s="178"/>
      <c r="AD489" s="178"/>
      <c r="AE489" s="178"/>
      <c r="AF489" s="178"/>
      <c r="AG489" s="178"/>
      <c r="AH489" s="178"/>
    </row>
    <row r="490">
      <c r="A490" s="178"/>
      <c r="B490" s="178"/>
      <c r="C490" s="178"/>
      <c r="D490" s="178"/>
      <c r="E490" s="178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  <c r="AA490" s="178"/>
      <c r="AB490" s="178"/>
      <c r="AC490" s="178"/>
      <c r="AD490" s="178"/>
      <c r="AE490" s="178"/>
      <c r="AF490" s="178"/>
      <c r="AG490" s="178"/>
      <c r="AH490" s="178"/>
    </row>
    <row r="491">
      <c r="A491" s="178"/>
      <c r="B491" s="178"/>
      <c r="C491" s="178"/>
      <c r="D491" s="178"/>
      <c r="E491" s="178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  <c r="AA491" s="178"/>
      <c r="AB491" s="178"/>
      <c r="AC491" s="178"/>
      <c r="AD491" s="178"/>
      <c r="AE491" s="178"/>
      <c r="AF491" s="178"/>
      <c r="AG491" s="178"/>
      <c r="AH491" s="178"/>
    </row>
    <row r="492">
      <c r="A492" s="178"/>
      <c r="B492" s="178"/>
      <c r="C492" s="178"/>
      <c r="D492" s="178"/>
      <c r="E492" s="178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  <c r="AA492" s="178"/>
      <c r="AB492" s="178"/>
      <c r="AC492" s="178"/>
      <c r="AD492" s="178"/>
      <c r="AE492" s="178"/>
      <c r="AF492" s="178"/>
      <c r="AG492" s="178"/>
      <c r="AH492" s="178"/>
    </row>
    <row r="493">
      <c r="A493" s="178"/>
      <c r="B493" s="178"/>
      <c r="C493" s="178"/>
      <c r="D493" s="178"/>
      <c r="E493" s="178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  <c r="AA493" s="178"/>
      <c r="AB493" s="178"/>
      <c r="AC493" s="178"/>
      <c r="AD493" s="178"/>
      <c r="AE493" s="178"/>
      <c r="AF493" s="178"/>
      <c r="AG493" s="178"/>
      <c r="AH493" s="178"/>
    </row>
    <row r="494">
      <c r="A494" s="178"/>
      <c r="B494" s="178"/>
      <c r="C494" s="178"/>
      <c r="D494" s="178"/>
      <c r="E494" s="178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  <c r="AA494" s="178"/>
      <c r="AB494" s="178"/>
      <c r="AC494" s="178"/>
      <c r="AD494" s="178"/>
      <c r="AE494" s="178"/>
      <c r="AF494" s="178"/>
      <c r="AG494" s="178"/>
      <c r="AH494" s="178"/>
    </row>
    <row r="495">
      <c r="A495" s="178"/>
      <c r="B495" s="178"/>
      <c r="C495" s="178"/>
      <c r="D495" s="178"/>
      <c r="E495" s="178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  <c r="AA495" s="178"/>
      <c r="AB495" s="178"/>
      <c r="AC495" s="178"/>
      <c r="AD495" s="178"/>
      <c r="AE495" s="178"/>
      <c r="AF495" s="178"/>
      <c r="AG495" s="178"/>
      <c r="AH495" s="178"/>
    </row>
    <row r="496">
      <c r="A496" s="178"/>
      <c r="B496" s="178"/>
      <c r="C496" s="178"/>
      <c r="D496" s="178"/>
      <c r="E496" s="178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  <c r="AA496" s="178"/>
      <c r="AB496" s="178"/>
      <c r="AC496" s="178"/>
      <c r="AD496" s="178"/>
      <c r="AE496" s="178"/>
      <c r="AF496" s="178"/>
      <c r="AG496" s="178"/>
      <c r="AH496" s="178"/>
    </row>
    <row r="497">
      <c r="A497" s="178"/>
      <c r="B497" s="178"/>
      <c r="C497" s="178"/>
      <c r="D497" s="178"/>
      <c r="E497" s="178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  <c r="AA497" s="178"/>
      <c r="AB497" s="178"/>
      <c r="AC497" s="178"/>
      <c r="AD497" s="178"/>
      <c r="AE497" s="178"/>
      <c r="AF497" s="178"/>
      <c r="AG497" s="178"/>
      <c r="AH497" s="178"/>
    </row>
    <row r="498">
      <c r="A498" s="178"/>
      <c r="B498" s="178"/>
      <c r="C498" s="178"/>
      <c r="D498" s="178"/>
      <c r="E498" s="178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  <c r="AA498" s="178"/>
      <c r="AB498" s="178"/>
      <c r="AC498" s="178"/>
      <c r="AD498" s="178"/>
      <c r="AE498" s="178"/>
      <c r="AF498" s="178"/>
      <c r="AG498" s="178"/>
      <c r="AH498" s="178"/>
    </row>
    <row r="499">
      <c r="A499" s="178"/>
      <c r="B499" s="178"/>
      <c r="C499" s="178"/>
      <c r="D499" s="178"/>
      <c r="E499" s="178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  <c r="AA499" s="178"/>
      <c r="AB499" s="178"/>
      <c r="AC499" s="178"/>
      <c r="AD499" s="178"/>
      <c r="AE499" s="178"/>
      <c r="AF499" s="178"/>
      <c r="AG499" s="178"/>
      <c r="AH499" s="178"/>
    </row>
    <row r="500">
      <c r="A500" s="178"/>
      <c r="B500" s="178"/>
      <c r="C500" s="178"/>
      <c r="D500" s="178"/>
      <c r="E500" s="178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  <c r="AA500" s="178"/>
      <c r="AB500" s="178"/>
      <c r="AC500" s="178"/>
      <c r="AD500" s="178"/>
      <c r="AE500" s="178"/>
      <c r="AF500" s="178"/>
      <c r="AG500" s="178"/>
      <c r="AH500" s="178"/>
    </row>
    <row r="501">
      <c r="A501" s="178"/>
      <c r="B501" s="178"/>
      <c r="C501" s="178"/>
      <c r="D501" s="178"/>
      <c r="E501" s="178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  <c r="AA501" s="178"/>
      <c r="AB501" s="178"/>
      <c r="AC501" s="178"/>
      <c r="AD501" s="178"/>
      <c r="AE501" s="178"/>
      <c r="AF501" s="178"/>
      <c r="AG501" s="178"/>
      <c r="AH501" s="178"/>
    </row>
    <row r="502">
      <c r="A502" s="178"/>
      <c r="B502" s="178"/>
      <c r="C502" s="178"/>
      <c r="D502" s="178"/>
      <c r="E502" s="178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8"/>
      <c r="V502" s="178"/>
      <c r="W502" s="178"/>
      <c r="X502" s="178"/>
      <c r="Y502" s="178"/>
      <c r="Z502" s="178"/>
      <c r="AA502" s="178"/>
      <c r="AB502" s="178"/>
      <c r="AC502" s="178"/>
      <c r="AD502" s="178"/>
      <c r="AE502" s="178"/>
      <c r="AF502" s="178"/>
      <c r="AG502" s="178"/>
      <c r="AH502" s="178"/>
    </row>
    <row r="503">
      <c r="A503" s="178"/>
      <c r="B503" s="178"/>
      <c r="C503" s="178"/>
      <c r="D503" s="178"/>
      <c r="E503" s="178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  <c r="AA503" s="178"/>
      <c r="AB503" s="178"/>
      <c r="AC503" s="178"/>
      <c r="AD503" s="178"/>
      <c r="AE503" s="178"/>
      <c r="AF503" s="178"/>
      <c r="AG503" s="178"/>
      <c r="AH503" s="178"/>
    </row>
    <row r="504">
      <c r="A504" s="178"/>
      <c r="B504" s="178"/>
      <c r="C504" s="178"/>
      <c r="D504" s="178"/>
      <c r="E504" s="178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  <c r="AA504" s="178"/>
      <c r="AB504" s="178"/>
      <c r="AC504" s="178"/>
      <c r="AD504" s="178"/>
      <c r="AE504" s="178"/>
      <c r="AF504" s="178"/>
      <c r="AG504" s="178"/>
      <c r="AH504" s="178"/>
    </row>
    <row r="505">
      <c r="A505" s="178"/>
      <c r="B505" s="178"/>
      <c r="C505" s="178"/>
      <c r="D505" s="178"/>
      <c r="E505" s="178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  <c r="AA505" s="178"/>
      <c r="AB505" s="178"/>
      <c r="AC505" s="178"/>
      <c r="AD505" s="178"/>
      <c r="AE505" s="178"/>
      <c r="AF505" s="178"/>
      <c r="AG505" s="178"/>
      <c r="AH505" s="178"/>
    </row>
    <row r="506">
      <c r="A506" s="178"/>
      <c r="B506" s="178"/>
      <c r="C506" s="178"/>
      <c r="D506" s="178"/>
      <c r="E506" s="178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  <c r="AA506" s="178"/>
      <c r="AB506" s="178"/>
      <c r="AC506" s="178"/>
      <c r="AD506" s="178"/>
      <c r="AE506" s="178"/>
      <c r="AF506" s="178"/>
      <c r="AG506" s="178"/>
      <c r="AH506" s="178"/>
    </row>
    <row r="507">
      <c r="A507" s="178"/>
      <c r="B507" s="178"/>
      <c r="C507" s="178"/>
      <c r="D507" s="178"/>
      <c r="E507" s="178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  <c r="AA507" s="178"/>
      <c r="AB507" s="178"/>
      <c r="AC507" s="178"/>
      <c r="AD507" s="178"/>
      <c r="AE507" s="178"/>
      <c r="AF507" s="178"/>
      <c r="AG507" s="178"/>
      <c r="AH507" s="178"/>
    </row>
    <row r="508">
      <c r="A508" s="178"/>
      <c r="B508" s="178"/>
      <c r="C508" s="178"/>
      <c r="D508" s="178"/>
      <c r="E508" s="178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  <c r="AA508" s="178"/>
      <c r="AB508" s="178"/>
      <c r="AC508" s="178"/>
      <c r="AD508" s="178"/>
      <c r="AE508" s="178"/>
      <c r="AF508" s="178"/>
      <c r="AG508" s="178"/>
      <c r="AH508" s="178"/>
    </row>
    <row r="509">
      <c r="A509" s="178"/>
      <c r="B509" s="178"/>
      <c r="C509" s="178"/>
      <c r="D509" s="178"/>
      <c r="E509" s="178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  <c r="AA509" s="178"/>
      <c r="AB509" s="178"/>
      <c r="AC509" s="178"/>
      <c r="AD509" s="178"/>
      <c r="AE509" s="178"/>
      <c r="AF509" s="178"/>
      <c r="AG509" s="178"/>
      <c r="AH509" s="178"/>
    </row>
    <row r="510">
      <c r="A510" s="178"/>
      <c r="B510" s="178"/>
      <c r="C510" s="178"/>
      <c r="D510" s="178"/>
      <c r="E510" s="178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  <c r="AA510" s="178"/>
      <c r="AB510" s="178"/>
      <c r="AC510" s="178"/>
      <c r="AD510" s="178"/>
      <c r="AE510" s="178"/>
      <c r="AF510" s="178"/>
      <c r="AG510" s="178"/>
      <c r="AH510" s="178"/>
    </row>
    <row r="511">
      <c r="A511" s="178"/>
      <c r="B511" s="178"/>
      <c r="C511" s="178"/>
      <c r="D511" s="178"/>
      <c r="E511" s="178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  <c r="AA511" s="178"/>
      <c r="AB511" s="178"/>
      <c r="AC511" s="178"/>
      <c r="AD511" s="178"/>
      <c r="AE511" s="178"/>
      <c r="AF511" s="178"/>
      <c r="AG511" s="178"/>
      <c r="AH511" s="178"/>
    </row>
    <row r="512">
      <c r="A512" s="178"/>
      <c r="B512" s="178"/>
      <c r="C512" s="178"/>
      <c r="D512" s="178"/>
      <c r="E512" s="178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  <c r="AA512" s="178"/>
      <c r="AB512" s="178"/>
      <c r="AC512" s="178"/>
      <c r="AD512" s="178"/>
      <c r="AE512" s="178"/>
      <c r="AF512" s="178"/>
      <c r="AG512" s="178"/>
      <c r="AH512" s="178"/>
    </row>
    <row r="513">
      <c r="A513" s="178"/>
      <c r="B513" s="178"/>
      <c r="C513" s="178"/>
      <c r="D513" s="178"/>
      <c r="E513" s="178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  <c r="AA513" s="178"/>
      <c r="AB513" s="178"/>
      <c r="AC513" s="178"/>
      <c r="AD513" s="178"/>
      <c r="AE513" s="178"/>
      <c r="AF513" s="178"/>
      <c r="AG513" s="178"/>
      <c r="AH513" s="178"/>
    </row>
    <row r="514">
      <c r="A514" s="178"/>
      <c r="B514" s="178"/>
      <c r="C514" s="178"/>
      <c r="D514" s="178"/>
      <c r="E514" s="178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  <c r="AA514" s="178"/>
      <c r="AB514" s="178"/>
      <c r="AC514" s="178"/>
      <c r="AD514" s="178"/>
      <c r="AE514" s="178"/>
      <c r="AF514" s="178"/>
      <c r="AG514" s="178"/>
      <c r="AH514" s="178"/>
    </row>
    <row r="515">
      <c r="A515" s="178"/>
      <c r="B515" s="178"/>
      <c r="C515" s="178"/>
      <c r="D515" s="178"/>
      <c r="E515" s="178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  <c r="AA515" s="178"/>
      <c r="AB515" s="178"/>
      <c r="AC515" s="178"/>
      <c r="AD515" s="178"/>
      <c r="AE515" s="178"/>
      <c r="AF515" s="178"/>
      <c r="AG515" s="178"/>
      <c r="AH515" s="178"/>
    </row>
    <row r="516">
      <c r="A516" s="178"/>
      <c r="B516" s="178"/>
      <c r="C516" s="178"/>
      <c r="D516" s="178"/>
      <c r="E516" s="178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  <c r="AA516" s="178"/>
      <c r="AB516" s="178"/>
      <c r="AC516" s="178"/>
      <c r="AD516" s="178"/>
      <c r="AE516" s="178"/>
      <c r="AF516" s="178"/>
      <c r="AG516" s="178"/>
      <c r="AH516" s="178"/>
    </row>
    <row r="517">
      <c r="A517" s="178"/>
      <c r="B517" s="178"/>
      <c r="C517" s="178"/>
      <c r="D517" s="178"/>
      <c r="E517" s="178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  <c r="AA517" s="178"/>
      <c r="AB517" s="178"/>
      <c r="AC517" s="178"/>
      <c r="AD517" s="178"/>
      <c r="AE517" s="178"/>
      <c r="AF517" s="178"/>
      <c r="AG517" s="178"/>
      <c r="AH517" s="178"/>
    </row>
    <row r="518">
      <c r="A518" s="178"/>
      <c r="B518" s="178"/>
      <c r="C518" s="178"/>
      <c r="D518" s="178"/>
      <c r="E518" s="178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  <c r="AA518" s="178"/>
      <c r="AB518" s="178"/>
      <c r="AC518" s="178"/>
      <c r="AD518" s="178"/>
      <c r="AE518" s="178"/>
      <c r="AF518" s="178"/>
      <c r="AG518" s="178"/>
      <c r="AH518" s="178"/>
    </row>
    <row r="519">
      <c r="A519" s="178"/>
      <c r="B519" s="178"/>
      <c r="C519" s="178"/>
      <c r="D519" s="178"/>
      <c r="E519" s="178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  <c r="AA519" s="178"/>
      <c r="AB519" s="178"/>
      <c r="AC519" s="178"/>
      <c r="AD519" s="178"/>
      <c r="AE519" s="178"/>
      <c r="AF519" s="178"/>
      <c r="AG519" s="178"/>
      <c r="AH519" s="178"/>
    </row>
    <row r="520">
      <c r="A520" s="178"/>
      <c r="B520" s="178"/>
      <c r="C520" s="178"/>
      <c r="D520" s="178"/>
      <c r="E520" s="178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8"/>
      <c r="V520" s="178"/>
      <c r="W520" s="178"/>
      <c r="X520" s="178"/>
      <c r="Y520" s="178"/>
      <c r="Z520" s="178"/>
      <c r="AA520" s="178"/>
      <c r="AB520" s="178"/>
      <c r="AC520" s="178"/>
      <c r="AD520" s="178"/>
      <c r="AE520" s="178"/>
      <c r="AF520" s="178"/>
      <c r="AG520" s="178"/>
      <c r="AH520" s="178"/>
    </row>
    <row r="521">
      <c r="A521" s="178"/>
      <c r="B521" s="178"/>
      <c r="C521" s="178"/>
      <c r="D521" s="178"/>
      <c r="E521" s="178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  <c r="AA521" s="178"/>
      <c r="AB521" s="178"/>
      <c r="AC521" s="178"/>
      <c r="AD521" s="178"/>
      <c r="AE521" s="178"/>
      <c r="AF521" s="178"/>
      <c r="AG521" s="178"/>
      <c r="AH521" s="178"/>
    </row>
    <row r="522">
      <c r="A522" s="178"/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  <c r="AA522" s="178"/>
      <c r="AB522" s="178"/>
      <c r="AC522" s="178"/>
      <c r="AD522" s="178"/>
      <c r="AE522" s="178"/>
      <c r="AF522" s="178"/>
      <c r="AG522" s="178"/>
      <c r="AH522" s="178"/>
    </row>
    <row r="523">
      <c r="A523" s="178"/>
      <c r="B523" s="178"/>
      <c r="C523" s="178"/>
      <c r="D523" s="178"/>
      <c r="E523" s="178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  <c r="AA523" s="178"/>
      <c r="AB523" s="178"/>
      <c r="AC523" s="178"/>
      <c r="AD523" s="178"/>
      <c r="AE523" s="178"/>
      <c r="AF523" s="178"/>
      <c r="AG523" s="178"/>
      <c r="AH523" s="178"/>
    </row>
    <row r="524">
      <c r="A524" s="178"/>
      <c r="B524" s="178"/>
      <c r="C524" s="178"/>
      <c r="D524" s="178"/>
      <c r="E524" s="178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  <c r="AA524" s="178"/>
      <c r="AB524" s="178"/>
      <c r="AC524" s="178"/>
      <c r="AD524" s="178"/>
      <c r="AE524" s="178"/>
      <c r="AF524" s="178"/>
      <c r="AG524" s="178"/>
      <c r="AH524" s="178"/>
    </row>
    <row r="525">
      <c r="A525" s="178"/>
      <c r="B525" s="178"/>
      <c r="C525" s="178"/>
      <c r="D525" s="178"/>
      <c r="E525" s="178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  <c r="AA525" s="178"/>
      <c r="AB525" s="178"/>
      <c r="AC525" s="178"/>
      <c r="AD525" s="178"/>
      <c r="AE525" s="178"/>
      <c r="AF525" s="178"/>
      <c r="AG525" s="178"/>
      <c r="AH525" s="178"/>
    </row>
    <row r="526">
      <c r="A526" s="178"/>
      <c r="B526" s="178"/>
      <c r="C526" s="178"/>
      <c r="D526" s="178"/>
      <c r="E526" s="178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  <c r="AA526" s="178"/>
      <c r="AB526" s="178"/>
      <c r="AC526" s="178"/>
      <c r="AD526" s="178"/>
      <c r="AE526" s="178"/>
      <c r="AF526" s="178"/>
      <c r="AG526" s="178"/>
      <c r="AH526" s="178"/>
    </row>
    <row r="527">
      <c r="A527" s="178"/>
      <c r="B527" s="178"/>
      <c r="C527" s="178"/>
      <c r="D527" s="178"/>
      <c r="E527" s="178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  <c r="AA527" s="178"/>
      <c r="AB527" s="178"/>
      <c r="AC527" s="178"/>
      <c r="AD527" s="178"/>
      <c r="AE527" s="178"/>
      <c r="AF527" s="178"/>
      <c r="AG527" s="178"/>
      <c r="AH527" s="178"/>
    </row>
    <row r="528">
      <c r="A528" s="178"/>
      <c r="B528" s="178"/>
      <c r="C528" s="178"/>
      <c r="D528" s="178"/>
      <c r="E528" s="178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  <c r="AA528" s="178"/>
      <c r="AB528" s="178"/>
      <c r="AC528" s="178"/>
      <c r="AD528" s="178"/>
      <c r="AE528" s="178"/>
      <c r="AF528" s="178"/>
      <c r="AG528" s="178"/>
      <c r="AH528" s="178"/>
    </row>
    <row r="529">
      <c r="A529" s="178"/>
      <c r="B529" s="178"/>
      <c r="C529" s="178"/>
      <c r="D529" s="178"/>
      <c r="E529" s="178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  <c r="AA529" s="178"/>
      <c r="AB529" s="178"/>
      <c r="AC529" s="178"/>
      <c r="AD529" s="178"/>
      <c r="AE529" s="178"/>
      <c r="AF529" s="178"/>
      <c r="AG529" s="178"/>
      <c r="AH529" s="178"/>
    </row>
    <row r="530">
      <c r="A530" s="178"/>
      <c r="B530" s="178"/>
      <c r="C530" s="178"/>
      <c r="D530" s="178"/>
      <c r="E530" s="178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  <c r="AA530" s="178"/>
      <c r="AB530" s="178"/>
      <c r="AC530" s="178"/>
      <c r="AD530" s="178"/>
      <c r="AE530" s="178"/>
      <c r="AF530" s="178"/>
      <c r="AG530" s="178"/>
      <c r="AH530" s="178"/>
    </row>
    <row r="531">
      <c r="A531" s="178"/>
      <c r="B531" s="178"/>
      <c r="C531" s="178"/>
      <c r="D531" s="178"/>
      <c r="E531" s="178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  <c r="AA531" s="178"/>
      <c r="AB531" s="178"/>
      <c r="AC531" s="178"/>
      <c r="AD531" s="178"/>
      <c r="AE531" s="178"/>
      <c r="AF531" s="178"/>
      <c r="AG531" s="178"/>
      <c r="AH531" s="178"/>
    </row>
    <row r="532">
      <c r="A532" s="178"/>
      <c r="B532" s="178"/>
      <c r="C532" s="178"/>
      <c r="D532" s="178"/>
      <c r="E532" s="178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  <c r="AA532" s="178"/>
      <c r="AB532" s="178"/>
      <c r="AC532" s="178"/>
      <c r="AD532" s="178"/>
      <c r="AE532" s="178"/>
      <c r="AF532" s="178"/>
      <c r="AG532" s="178"/>
      <c r="AH532" s="178"/>
    </row>
    <row r="533">
      <c r="A533" s="178"/>
      <c r="B533" s="178"/>
      <c r="C533" s="178"/>
      <c r="D533" s="178"/>
      <c r="E533" s="178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  <c r="AA533" s="178"/>
      <c r="AB533" s="178"/>
      <c r="AC533" s="178"/>
      <c r="AD533" s="178"/>
      <c r="AE533" s="178"/>
      <c r="AF533" s="178"/>
      <c r="AG533" s="178"/>
      <c r="AH533" s="178"/>
    </row>
    <row r="534">
      <c r="A534" s="178"/>
      <c r="B534" s="178"/>
      <c r="C534" s="178"/>
      <c r="D534" s="178"/>
      <c r="E534" s="178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  <c r="AA534" s="178"/>
      <c r="AB534" s="178"/>
      <c r="AC534" s="178"/>
      <c r="AD534" s="178"/>
      <c r="AE534" s="178"/>
      <c r="AF534" s="178"/>
      <c r="AG534" s="178"/>
      <c r="AH534" s="178"/>
    </row>
    <row r="535">
      <c r="A535" s="178"/>
      <c r="B535" s="178"/>
      <c r="C535" s="178"/>
      <c r="D535" s="178"/>
      <c r="E535" s="178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  <c r="AA535" s="178"/>
      <c r="AB535" s="178"/>
      <c r="AC535" s="178"/>
      <c r="AD535" s="178"/>
      <c r="AE535" s="178"/>
      <c r="AF535" s="178"/>
      <c r="AG535" s="178"/>
      <c r="AH535" s="178"/>
    </row>
    <row r="536">
      <c r="A536" s="178"/>
      <c r="B536" s="178"/>
      <c r="C536" s="178"/>
      <c r="D536" s="178"/>
      <c r="E536" s="178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  <c r="AA536" s="178"/>
      <c r="AB536" s="178"/>
      <c r="AC536" s="178"/>
      <c r="AD536" s="178"/>
      <c r="AE536" s="178"/>
      <c r="AF536" s="178"/>
      <c r="AG536" s="178"/>
      <c r="AH536" s="178"/>
    </row>
    <row r="537">
      <c r="A537" s="178"/>
      <c r="B537" s="178"/>
      <c r="C537" s="178"/>
      <c r="D537" s="178"/>
      <c r="E537" s="178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  <c r="AA537" s="178"/>
      <c r="AB537" s="178"/>
      <c r="AC537" s="178"/>
      <c r="AD537" s="178"/>
      <c r="AE537" s="178"/>
      <c r="AF537" s="178"/>
      <c r="AG537" s="178"/>
      <c r="AH537" s="178"/>
    </row>
    <row r="538">
      <c r="A538" s="178"/>
      <c r="B538" s="178"/>
      <c r="C538" s="178"/>
      <c r="D538" s="178"/>
      <c r="E538" s="178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8"/>
      <c r="V538" s="178"/>
      <c r="W538" s="178"/>
      <c r="X538" s="178"/>
      <c r="Y538" s="178"/>
      <c r="Z538" s="178"/>
      <c r="AA538" s="178"/>
      <c r="AB538" s="178"/>
      <c r="AC538" s="178"/>
      <c r="AD538" s="178"/>
      <c r="AE538" s="178"/>
      <c r="AF538" s="178"/>
      <c r="AG538" s="178"/>
      <c r="AH538" s="178"/>
    </row>
    <row r="539">
      <c r="A539" s="178"/>
      <c r="B539" s="178"/>
      <c r="C539" s="178"/>
      <c r="D539" s="178"/>
      <c r="E539" s="178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  <c r="AA539" s="178"/>
      <c r="AB539" s="178"/>
      <c r="AC539" s="178"/>
      <c r="AD539" s="178"/>
      <c r="AE539" s="178"/>
      <c r="AF539" s="178"/>
      <c r="AG539" s="178"/>
      <c r="AH539" s="178"/>
    </row>
    <row r="540">
      <c r="A540" s="178"/>
      <c r="B540" s="178"/>
      <c r="C540" s="178"/>
      <c r="D540" s="178"/>
      <c r="E540" s="178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8"/>
      <c r="V540" s="178"/>
      <c r="W540" s="178"/>
      <c r="X540" s="178"/>
      <c r="Y540" s="178"/>
      <c r="Z540" s="178"/>
      <c r="AA540" s="178"/>
      <c r="AB540" s="178"/>
      <c r="AC540" s="178"/>
      <c r="AD540" s="178"/>
      <c r="AE540" s="178"/>
      <c r="AF540" s="178"/>
      <c r="AG540" s="178"/>
      <c r="AH540" s="178"/>
    </row>
    <row r="541">
      <c r="A541" s="178"/>
      <c r="B541" s="178"/>
      <c r="C541" s="178"/>
      <c r="D541" s="178"/>
      <c r="E541" s="178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  <c r="AA541" s="178"/>
      <c r="AB541" s="178"/>
      <c r="AC541" s="178"/>
      <c r="AD541" s="178"/>
      <c r="AE541" s="178"/>
      <c r="AF541" s="178"/>
      <c r="AG541" s="178"/>
      <c r="AH541" s="178"/>
    </row>
    <row r="542">
      <c r="A542" s="178"/>
      <c r="B542" s="178"/>
      <c r="C542" s="178"/>
      <c r="D542" s="178"/>
      <c r="E542" s="178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8"/>
      <c r="V542" s="178"/>
      <c r="W542" s="178"/>
      <c r="X542" s="178"/>
      <c r="Y542" s="178"/>
      <c r="Z542" s="178"/>
      <c r="AA542" s="178"/>
      <c r="AB542" s="178"/>
      <c r="AC542" s="178"/>
      <c r="AD542" s="178"/>
      <c r="AE542" s="178"/>
      <c r="AF542" s="178"/>
      <c r="AG542" s="178"/>
      <c r="AH542" s="178"/>
    </row>
    <row r="543">
      <c r="A543" s="178"/>
      <c r="B543" s="178"/>
      <c r="C543" s="178"/>
      <c r="D543" s="178"/>
      <c r="E543" s="178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  <c r="AA543" s="178"/>
      <c r="AB543" s="178"/>
      <c r="AC543" s="178"/>
      <c r="AD543" s="178"/>
      <c r="AE543" s="178"/>
      <c r="AF543" s="178"/>
      <c r="AG543" s="178"/>
      <c r="AH543" s="178"/>
    </row>
    <row r="544">
      <c r="A544" s="178"/>
      <c r="B544" s="178"/>
      <c r="C544" s="178"/>
      <c r="D544" s="178"/>
      <c r="E544" s="178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8"/>
      <c r="V544" s="178"/>
      <c r="W544" s="178"/>
      <c r="X544" s="178"/>
      <c r="Y544" s="178"/>
      <c r="Z544" s="178"/>
      <c r="AA544" s="178"/>
      <c r="AB544" s="178"/>
      <c r="AC544" s="178"/>
      <c r="AD544" s="178"/>
      <c r="AE544" s="178"/>
      <c r="AF544" s="178"/>
      <c r="AG544" s="178"/>
      <c r="AH544" s="178"/>
    </row>
    <row r="545">
      <c r="A545" s="178"/>
      <c r="B545" s="178"/>
      <c r="C545" s="178"/>
      <c r="D545" s="178"/>
      <c r="E545" s="178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  <c r="AA545" s="178"/>
      <c r="AB545" s="178"/>
      <c r="AC545" s="178"/>
      <c r="AD545" s="178"/>
      <c r="AE545" s="178"/>
      <c r="AF545" s="178"/>
      <c r="AG545" s="178"/>
      <c r="AH545" s="178"/>
    </row>
    <row r="546">
      <c r="A546" s="178"/>
      <c r="B546" s="178"/>
      <c r="C546" s="178"/>
      <c r="D546" s="178"/>
      <c r="E546" s="178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  <c r="AA546" s="178"/>
      <c r="AB546" s="178"/>
      <c r="AC546" s="178"/>
      <c r="AD546" s="178"/>
      <c r="AE546" s="178"/>
      <c r="AF546" s="178"/>
      <c r="AG546" s="178"/>
      <c r="AH546" s="178"/>
    </row>
    <row r="547">
      <c r="A547" s="178"/>
      <c r="B547" s="178"/>
      <c r="C547" s="178"/>
      <c r="D547" s="178"/>
      <c r="E547" s="178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  <c r="AA547" s="178"/>
      <c r="AB547" s="178"/>
      <c r="AC547" s="178"/>
      <c r="AD547" s="178"/>
      <c r="AE547" s="178"/>
      <c r="AF547" s="178"/>
      <c r="AG547" s="178"/>
      <c r="AH547" s="178"/>
    </row>
    <row r="548">
      <c r="A548" s="178"/>
      <c r="B548" s="178"/>
      <c r="C548" s="178"/>
      <c r="D548" s="178"/>
      <c r="E548" s="178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  <c r="AA548" s="178"/>
      <c r="AB548" s="178"/>
      <c r="AC548" s="178"/>
      <c r="AD548" s="178"/>
      <c r="AE548" s="178"/>
      <c r="AF548" s="178"/>
      <c r="AG548" s="178"/>
      <c r="AH548" s="178"/>
    </row>
    <row r="549">
      <c r="A549" s="178"/>
      <c r="B549" s="178"/>
      <c r="C549" s="178"/>
      <c r="D549" s="178"/>
      <c r="E549" s="178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  <c r="AA549" s="178"/>
      <c r="AB549" s="178"/>
      <c r="AC549" s="178"/>
      <c r="AD549" s="178"/>
      <c r="AE549" s="178"/>
      <c r="AF549" s="178"/>
      <c r="AG549" s="178"/>
      <c r="AH549" s="178"/>
    </row>
    <row r="550">
      <c r="A550" s="178"/>
      <c r="B550" s="178"/>
      <c r="C550" s="178"/>
      <c r="D550" s="178"/>
      <c r="E550" s="178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  <c r="AA550" s="178"/>
      <c r="AB550" s="178"/>
      <c r="AC550" s="178"/>
      <c r="AD550" s="178"/>
      <c r="AE550" s="178"/>
      <c r="AF550" s="178"/>
      <c r="AG550" s="178"/>
      <c r="AH550" s="178"/>
    </row>
    <row r="551">
      <c r="A551" s="178"/>
      <c r="B551" s="178"/>
      <c r="C551" s="178"/>
      <c r="D551" s="178"/>
      <c r="E551" s="178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  <c r="AA551" s="178"/>
      <c r="AB551" s="178"/>
      <c r="AC551" s="178"/>
      <c r="AD551" s="178"/>
      <c r="AE551" s="178"/>
      <c r="AF551" s="178"/>
      <c r="AG551" s="178"/>
      <c r="AH551" s="178"/>
    </row>
    <row r="552">
      <c r="A552" s="178"/>
      <c r="B552" s="178"/>
      <c r="C552" s="178"/>
      <c r="D552" s="178"/>
      <c r="E552" s="178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  <c r="AA552" s="178"/>
      <c r="AB552" s="178"/>
      <c r="AC552" s="178"/>
      <c r="AD552" s="178"/>
      <c r="AE552" s="178"/>
      <c r="AF552" s="178"/>
      <c r="AG552" s="178"/>
      <c r="AH552" s="178"/>
    </row>
    <row r="553">
      <c r="A553" s="178"/>
      <c r="B553" s="178"/>
      <c r="C553" s="178"/>
      <c r="D553" s="178"/>
      <c r="E553" s="178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  <c r="AA553" s="178"/>
      <c r="AB553" s="178"/>
      <c r="AC553" s="178"/>
      <c r="AD553" s="178"/>
      <c r="AE553" s="178"/>
      <c r="AF553" s="178"/>
      <c r="AG553" s="178"/>
      <c r="AH553" s="178"/>
    </row>
    <row r="554">
      <c r="A554" s="178"/>
      <c r="B554" s="178"/>
      <c r="C554" s="178"/>
      <c r="D554" s="178"/>
      <c r="E554" s="178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  <c r="AA554" s="178"/>
      <c r="AB554" s="178"/>
      <c r="AC554" s="178"/>
      <c r="AD554" s="178"/>
      <c r="AE554" s="178"/>
      <c r="AF554" s="178"/>
      <c r="AG554" s="178"/>
      <c r="AH554" s="178"/>
    </row>
    <row r="555">
      <c r="A555" s="178"/>
      <c r="B555" s="178"/>
      <c r="C555" s="178"/>
      <c r="D555" s="178"/>
      <c r="E555" s="178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  <c r="AA555" s="178"/>
      <c r="AB555" s="178"/>
      <c r="AC555" s="178"/>
      <c r="AD555" s="178"/>
      <c r="AE555" s="178"/>
      <c r="AF555" s="178"/>
      <c r="AG555" s="178"/>
      <c r="AH555" s="178"/>
    </row>
    <row r="556">
      <c r="A556" s="178"/>
      <c r="B556" s="178"/>
      <c r="C556" s="178"/>
      <c r="D556" s="178"/>
      <c r="E556" s="178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  <c r="AA556" s="178"/>
      <c r="AB556" s="178"/>
      <c r="AC556" s="178"/>
      <c r="AD556" s="178"/>
      <c r="AE556" s="178"/>
      <c r="AF556" s="178"/>
      <c r="AG556" s="178"/>
      <c r="AH556" s="178"/>
    </row>
    <row r="557">
      <c r="A557" s="178"/>
      <c r="B557" s="178"/>
      <c r="C557" s="178"/>
      <c r="D557" s="178"/>
      <c r="E557" s="178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  <c r="AA557" s="178"/>
      <c r="AB557" s="178"/>
      <c r="AC557" s="178"/>
      <c r="AD557" s="178"/>
      <c r="AE557" s="178"/>
      <c r="AF557" s="178"/>
      <c r="AG557" s="178"/>
      <c r="AH557" s="178"/>
    </row>
    <row r="558">
      <c r="A558" s="178"/>
      <c r="B558" s="178"/>
      <c r="C558" s="178"/>
      <c r="D558" s="178"/>
      <c r="E558" s="178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8"/>
      <c r="V558" s="178"/>
      <c r="W558" s="178"/>
      <c r="X558" s="178"/>
      <c r="Y558" s="178"/>
      <c r="Z558" s="178"/>
      <c r="AA558" s="178"/>
      <c r="AB558" s="178"/>
      <c r="AC558" s="178"/>
      <c r="AD558" s="178"/>
      <c r="AE558" s="178"/>
      <c r="AF558" s="178"/>
      <c r="AG558" s="178"/>
      <c r="AH558" s="178"/>
    </row>
    <row r="559">
      <c r="A559" s="178"/>
      <c r="B559" s="178"/>
      <c r="C559" s="178"/>
      <c r="D559" s="178"/>
      <c r="E559" s="178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  <c r="AA559" s="178"/>
      <c r="AB559" s="178"/>
      <c r="AC559" s="178"/>
      <c r="AD559" s="178"/>
      <c r="AE559" s="178"/>
      <c r="AF559" s="178"/>
      <c r="AG559" s="178"/>
      <c r="AH559" s="178"/>
    </row>
    <row r="560">
      <c r="A560" s="178"/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  <c r="AA560" s="178"/>
      <c r="AB560" s="178"/>
      <c r="AC560" s="178"/>
      <c r="AD560" s="178"/>
      <c r="AE560" s="178"/>
      <c r="AF560" s="178"/>
      <c r="AG560" s="178"/>
      <c r="AH560" s="178"/>
    </row>
    <row r="561">
      <c r="A561" s="178"/>
      <c r="B561" s="178"/>
      <c r="C561" s="178"/>
      <c r="D561" s="178"/>
      <c r="E561" s="178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  <c r="AA561" s="178"/>
      <c r="AB561" s="178"/>
      <c r="AC561" s="178"/>
      <c r="AD561" s="178"/>
      <c r="AE561" s="178"/>
      <c r="AF561" s="178"/>
      <c r="AG561" s="178"/>
      <c r="AH561" s="178"/>
    </row>
    <row r="562">
      <c r="A562" s="178"/>
      <c r="B562" s="178"/>
      <c r="C562" s="178"/>
      <c r="D562" s="178"/>
      <c r="E562" s="178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  <c r="AA562" s="178"/>
      <c r="AB562" s="178"/>
      <c r="AC562" s="178"/>
      <c r="AD562" s="178"/>
      <c r="AE562" s="178"/>
      <c r="AF562" s="178"/>
      <c r="AG562" s="178"/>
      <c r="AH562" s="178"/>
    </row>
    <row r="563">
      <c r="A563" s="178"/>
      <c r="B563" s="178"/>
      <c r="C563" s="178"/>
      <c r="D563" s="178"/>
      <c r="E563" s="178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  <c r="AA563" s="178"/>
      <c r="AB563" s="178"/>
      <c r="AC563" s="178"/>
      <c r="AD563" s="178"/>
      <c r="AE563" s="178"/>
      <c r="AF563" s="178"/>
      <c r="AG563" s="178"/>
      <c r="AH563" s="178"/>
    </row>
    <row r="564">
      <c r="A564" s="178"/>
      <c r="B564" s="178"/>
      <c r="C564" s="178"/>
      <c r="D564" s="178"/>
      <c r="E564" s="178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  <c r="AA564" s="178"/>
      <c r="AB564" s="178"/>
      <c r="AC564" s="178"/>
      <c r="AD564" s="178"/>
      <c r="AE564" s="178"/>
      <c r="AF564" s="178"/>
      <c r="AG564" s="178"/>
      <c r="AH564" s="178"/>
    </row>
    <row r="565">
      <c r="A565" s="178"/>
      <c r="B565" s="178"/>
      <c r="C565" s="178"/>
      <c r="D565" s="178"/>
      <c r="E565" s="178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  <c r="AA565" s="178"/>
      <c r="AB565" s="178"/>
      <c r="AC565" s="178"/>
      <c r="AD565" s="178"/>
      <c r="AE565" s="178"/>
      <c r="AF565" s="178"/>
      <c r="AG565" s="178"/>
      <c r="AH565" s="178"/>
    </row>
    <row r="566">
      <c r="A566" s="178"/>
      <c r="B566" s="178"/>
      <c r="C566" s="178"/>
      <c r="D566" s="178"/>
      <c r="E566" s="178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  <c r="AA566" s="178"/>
      <c r="AB566" s="178"/>
      <c r="AC566" s="178"/>
      <c r="AD566" s="178"/>
      <c r="AE566" s="178"/>
      <c r="AF566" s="178"/>
      <c r="AG566" s="178"/>
      <c r="AH566" s="178"/>
    </row>
    <row r="567">
      <c r="A567" s="178"/>
      <c r="B567" s="178"/>
      <c r="C567" s="178"/>
      <c r="D567" s="178"/>
      <c r="E567" s="178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  <c r="AA567" s="178"/>
      <c r="AB567" s="178"/>
      <c r="AC567" s="178"/>
      <c r="AD567" s="178"/>
      <c r="AE567" s="178"/>
      <c r="AF567" s="178"/>
      <c r="AG567" s="178"/>
      <c r="AH567" s="178"/>
    </row>
    <row r="568">
      <c r="A568" s="178"/>
      <c r="B568" s="178"/>
      <c r="C568" s="178"/>
      <c r="D568" s="178"/>
      <c r="E568" s="178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  <c r="AA568" s="178"/>
      <c r="AB568" s="178"/>
      <c r="AC568" s="178"/>
      <c r="AD568" s="178"/>
      <c r="AE568" s="178"/>
      <c r="AF568" s="178"/>
      <c r="AG568" s="178"/>
      <c r="AH568" s="178"/>
    </row>
    <row r="569">
      <c r="A569" s="178"/>
      <c r="B569" s="178"/>
      <c r="C569" s="178"/>
      <c r="D569" s="178"/>
      <c r="E569" s="178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  <c r="AA569" s="178"/>
      <c r="AB569" s="178"/>
      <c r="AC569" s="178"/>
      <c r="AD569" s="178"/>
      <c r="AE569" s="178"/>
      <c r="AF569" s="178"/>
      <c r="AG569" s="178"/>
      <c r="AH569" s="178"/>
    </row>
    <row r="570">
      <c r="A570" s="178"/>
      <c r="B570" s="178"/>
      <c r="C570" s="178"/>
      <c r="D570" s="178"/>
      <c r="E570" s="178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  <c r="AA570" s="178"/>
      <c r="AB570" s="178"/>
      <c r="AC570" s="178"/>
      <c r="AD570" s="178"/>
      <c r="AE570" s="178"/>
      <c r="AF570" s="178"/>
      <c r="AG570" s="178"/>
      <c r="AH570" s="178"/>
    </row>
    <row r="571">
      <c r="A571" s="178"/>
      <c r="B571" s="178"/>
      <c r="C571" s="178"/>
      <c r="D571" s="178"/>
      <c r="E571" s="178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  <c r="AA571" s="178"/>
      <c r="AB571" s="178"/>
      <c r="AC571" s="178"/>
      <c r="AD571" s="178"/>
      <c r="AE571" s="178"/>
      <c r="AF571" s="178"/>
      <c r="AG571" s="178"/>
      <c r="AH571" s="178"/>
    </row>
    <row r="572">
      <c r="A572" s="178"/>
      <c r="B572" s="178"/>
      <c r="C572" s="178"/>
      <c r="D572" s="178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  <c r="AA572" s="178"/>
      <c r="AB572" s="178"/>
      <c r="AC572" s="178"/>
      <c r="AD572" s="178"/>
      <c r="AE572" s="178"/>
      <c r="AF572" s="178"/>
      <c r="AG572" s="178"/>
      <c r="AH572" s="178"/>
    </row>
    <row r="573">
      <c r="A573" s="178"/>
      <c r="B573" s="178"/>
      <c r="C573" s="178"/>
      <c r="D573" s="178"/>
      <c r="E573" s="178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  <c r="AA573" s="178"/>
      <c r="AB573" s="178"/>
      <c r="AC573" s="178"/>
      <c r="AD573" s="178"/>
      <c r="AE573" s="178"/>
      <c r="AF573" s="178"/>
      <c r="AG573" s="178"/>
      <c r="AH573" s="178"/>
    </row>
    <row r="574">
      <c r="A574" s="178"/>
      <c r="B574" s="178"/>
      <c r="C574" s="178"/>
      <c r="D574" s="178"/>
      <c r="E574" s="178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  <c r="AA574" s="178"/>
      <c r="AB574" s="178"/>
      <c r="AC574" s="178"/>
      <c r="AD574" s="178"/>
      <c r="AE574" s="178"/>
      <c r="AF574" s="178"/>
      <c r="AG574" s="178"/>
      <c r="AH574" s="178"/>
    </row>
    <row r="575">
      <c r="A575" s="178"/>
      <c r="B575" s="178"/>
      <c r="C575" s="178"/>
      <c r="D575" s="178"/>
      <c r="E575" s="178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  <c r="AA575" s="178"/>
      <c r="AB575" s="178"/>
      <c r="AC575" s="178"/>
      <c r="AD575" s="178"/>
      <c r="AE575" s="178"/>
      <c r="AF575" s="178"/>
      <c r="AG575" s="178"/>
      <c r="AH575" s="178"/>
    </row>
    <row r="576">
      <c r="A576" s="178"/>
      <c r="B576" s="178"/>
      <c r="C576" s="178"/>
      <c r="D576" s="178"/>
      <c r="E576" s="178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  <c r="AA576" s="178"/>
      <c r="AB576" s="178"/>
      <c r="AC576" s="178"/>
      <c r="AD576" s="178"/>
      <c r="AE576" s="178"/>
      <c r="AF576" s="178"/>
      <c r="AG576" s="178"/>
      <c r="AH576" s="178"/>
    </row>
    <row r="577">
      <c r="A577" s="178"/>
      <c r="B577" s="178"/>
      <c r="C577" s="178"/>
      <c r="D577" s="178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  <c r="AA577" s="178"/>
      <c r="AB577" s="178"/>
      <c r="AC577" s="178"/>
      <c r="AD577" s="178"/>
      <c r="AE577" s="178"/>
      <c r="AF577" s="178"/>
      <c r="AG577" s="178"/>
      <c r="AH577" s="178"/>
    </row>
    <row r="578">
      <c r="A578" s="178"/>
      <c r="B578" s="178"/>
      <c r="C578" s="178"/>
      <c r="D578" s="178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  <c r="AA578" s="178"/>
      <c r="AB578" s="178"/>
      <c r="AC578" s="178"/>
      <c r="AD578" s="178"/>
      <c r="AE578" s="178"/>
      <c r="AF578" s="178"/>
      <c r="AG578" s="178"/>
      <c r="AH578" s="178"/>
    </row>
    <row r="579">
      <c r="A579" s="178"/>
      <c r="B579" s="178"/>
      <c r="C579" s="178"/>
      <c r="D579" s="178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  <c r="AA579" s="178"/>
      <c r="AB579" s="178"/>
      <c r="AC579" s="178"/>
      <c r="AD579" s="178"/>
      <c r="AE579" s="178"/>
      <c r="AF579" s="178"/>
      <c r="AG579" s="178"/>
      <c r="AH579" s="178"/>
    </row>
    <row r="580">
      <c r="A580" s="178"/>
      <c r="B580" s="178"/>
      <c r="C580" s="178"/>
      <c r="D580" s="178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  <c r="AA580" s="178"/>
      <c r="AB580" s="178"/>
      <c r="AC580" s="178"/>
      <c r="AD580" s="178"/>
      <c r="AE580" s="178"/>
      <c r="AF580" s="178"/>
      <c r="AG580" s="178"/>
      <c r="AH580" s="178"/>
    </row>
    <row r="581">
      <c r="A581" s="178"/>
      <c r="B581" s="178"/>
      <c r="C581" s="178"/>
      <c r="D581" s="178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  <c r="AA581" s="178"/>
      <c r="AB581" s="178"/>
      <c r="AC581" s="178"/>
      <c r="AD581" s="178"/>
      <c r="AE581" s="178"/>
      <c r="AF581" s="178"/>
      <c r="AG581" s="178"/>
      <c r="AH581" s="178"/>
    </row>
    <row r="582">
      <c r="A582" s="178"/>
      <c r="B582" s="178"/>
      <c r="C582" s="178"/>
      <c r="D582" s="178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  <c r="AA582" s="178"/>
      <c r="AB582" s="178"/>
      <c r="AC582" s="178"/>
      <c r="AD582" s="178"/>
      <c r="AE582" s="178"/>
      <c r="AF582" s="178"/>
      <c r="AG582" s="178"/>
      <c r="AH582" s="178"/>
    </row>
    <row r="583">
      <c r="A583" s="178"/>
      <c r="B583" s="178"/>
      <c r="C583" s="178"/>
      <c r="D583" s="178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  <c r="AA583" s="178"/>
      <c r="AB583" s="178"/>
      <c r="AC583" s="178"/>
      <c r="AD583" s="178"/>
      <c r="AE583" s="178"/>
      <c r="AF583" s="178"/>
      <c r="AG583" s="178"/>
      <c r="AH583" s="178"/>
    </row>
    <row r="584">
      <c r="A584" s="178"/>
      <c r="B584" s="178"/>
      <c r="C584" s="178"/>
      <c r="D584" s="178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  <c r="AA584" s="178"/>
      <c r="AB584" s="178"/>
      <c r="AC584" s="178"/>
      <c r="AD584" s="178"/>
      <c r="AE584" s="178"/>
      <c r="AF584" s="178"/>
      <c r="AG584" s="178"/>
      <c r="AH584" s="178"/>
    </row>
    <row r="585">
      <c r="A585" s="178"/>
      <c r="B585" s="178"/>
      <c r="C585" s="178"/>
      <c r="D585" s="178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  <c r="AA585" s="178"/>
      <c r="AB585" s="178"/>
      <c r="AC585" s="178"/>
      <c r="AD585" s="178"/>
      <c r="AE585" s="178"/>
      <c r="AF585" s="178"/>
      <c r="AG585" s="178"/>
      <c r="AH585" s="178"/>
    </row>
    <row r="586">
      <c r="A586" s="178"/>
      <c r="B586" s="178"/>
      <c r="C586" s="178"/>
      <c r="D586" s="178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  <c r="AA586" s="178"/>
      <c r="AB586" s="178"/>
      <c r="AC586" s="178"/>
      <c r="AD586" s="178"/>
      <c r="AE586" s="178"/>
      <c r="AF586" s="178"/>
      <c r="AG586" s="178"/>
      <c r="AH586" s="178"/>
    </row>
    <row r="587">
      <c r="A587" s="178"/>
      <c r="B587" s="178"/>
      <c r="C587" s="178"/>
      <c r="D587" s="178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  <c r="AA587" s="178"/>
      <c r="AB587" s="178"/>
      <c r="AC587" s="178"/>
      <c r="AD587" s="178"/>
      <c r="AE587" s="178"/>
      <c r="AF587" s="178"/>
      <c r="AG587" s="178"/>
      <c r="AH587" s="178"/>
    </row>
    <row r="588">
      <c r="A588" s="178"/>
      <c r="B588" s="178"/>
      <c r="C588" s="178"/>
      <c r="D588" s="178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  <c r="AA588" s="178"/>
      <c r="AB588" s="178"/>
      <c r="AC588" s="178"/>
      <c r="AD588" s="178"/>
      <c r="AE588" s="178"/>
      <c r="AF588" s="178"/>
      <c r="AG588" s="178"/>
      <c r="AH588" s="178"/>
    </row>
    <row r="589">
      <c r="A589" s="178"/>
      <c r="B589" s="178"/>
      <c r="C589" s="178"/>
      <c r="D589" s="178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  <c r="AA589" s="178"/>
      <c r="AB589" s="178"/>
      <c r="AC589" s="178"/>
      <c r="AD589" s="178"/>
      <c r="AE589" s="178"/>
      <c r="AF589" s="178"/>
      <c r="AG589" s="178"/>
      <c r="AH589" s="178"/>
    </row>
    <row r="590">
      <c r="A590" s="178"/>
      <c r="B590" s="178"/>
      <c r="C590" s="178"/>
      <c r="D590" s="178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  <c r="AA590" s="178"/>
      <c r="AB590" s="178"/>
      <c r="AC590" s="178"/>
      <c r="AD590" s="178"/>
      <c r="AE590" s="178"/>
      <c r="AF590" s="178"/>
      <c r="AG590" s="178"/>
      <c r="AH590" s="178"/>
    </row>
    <row r="591">
      <c r="A591" s="178"/>
      <c r="B591" s="178"/>
      <c r="C591" s="178"/>
      <c r="D591" s="178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  <c r="AA591" s="178"/>
      <c r="AB591" s="178"/>
      <c r="AC591" s="178"/>
      <c r="AD591" s="178"/>
      <c r="AE591" s="178"/>
      <c r="AF591" s="178"/>
      <c r="AG591" s="178"/>
      <c r="AH591" s="178"/>
    </row>
    <row r="592">
      <c r="A592" s="178"/>
      <c r="B592" s="178"/>
      <c r="C592" s="178"/>
      <c r="D592" s="178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  <c r="AA592" s="178"/>
      <c r="AB592" s="178"/>
      <c r="AC592" s="178"/>
      <c r="AD592" s="178"/>
      <c r="AE592" s="178"/>
      <c r="AF592" s="178"/>
      <c r="AG592" s="178"/>
      <c r="AH592" s="178"/>
    </row>
    <row r="593">
      <c r="A593" s="178"/>
      <c r="B593" s="178"/>
      <c r="C593" s="178"/>
      <c r="D593" s="178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  <c r="AA593" s="178"/>
      <c r="AB593" s="178"/>
      <c r="AC593" s="178"/>
      <c r="AD593" s="178"/>
      <c r="AE593" s="178"/>
      <c r="AF593" s="178"/>
      <c r="AG593" s="178"/>
      <c r="AH593" s="178"/>
    </row>
    <row r="594">
      <c r="A594" s="178"/>
      <c r="B594" s="178"/>
      <c r="C594" s="178"/>
      <c r="D594" s="178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  <c r="AA594" s="178"/>
      <c r="AB594" s="178"/>
      <c r="AC594" s="178"/>
      <c r="AD594" s="178"/>
      <c r="AE594" s="178"/>
      <c r="AF594" s="178"/>
      <c r="AG594" s="178"/>
      <c r="AH594" s="178"/>
    </row>
    <row r="595">
      <c r="A595" s="178"/>
      <c r="B595" s="178"/>
      <c r="C595" s="178"/>
      <c r="D595" s="178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  <c r="AA595" s="178"/>
      <c r="AB595" s="178"/>
      <c r="AC595" s="178"/>
      <c r="AD595" s="178"/>
      <c r="AE595" s="178"/>
      <c r="AF595" s="178"/>
      <c r="AG595" s="178"/>
      <c r="AH595" s="178"/>
    </row>
    <row r="596">
      <c r="A596" s="178"/>
      <c r="B596" s="178"/>
      <c r="C596" s="178"/>
      <c r="D596" s="178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  <c r="AA596" s="178"/>
      <c r="AB596" s="178"/>
      <c r="AC596" s="178"/>
      <c r="AD596" s="178"/>
      <c r="AE596" s="178"/>
      <c r="AF596" s="178"/>
      <c r="AG596" s="178"/>
      <c r="AH596" s="178"/>
    </row>
    <row r="597">
      <c r="A597" s="178"/>
      <c r="B597" s="178"/>
      <c r="C597" s="178"/>
      <c r="D597" s="178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  <c r="AA597" s="178"/>
      <c r="AB597" s="178"/>
      <c r="AC597" s="178"/>
      <c r="AD597" s="178"/>
      <c r="AE597" s="178"/>
      <c r="AF597" s="178"/>
      <c r="AG597" s="178"/>
      <c r="AH597" s="178"/>
    </row>
    <row r="598">
      <c r="A598" s="178"/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  <c r="AA598" s="178"/>
      <c r="AB598" s="178"/>
      <c r="AC598" s="178"/>
      <c r="AD598" s="178"/>
      <c r="AE598" s="178"/>
      <c r="AF598" s="178"/>
      <c r="AG598" s="178"/>
      <c r="AH598" s="178"/>
    </row>
    <row r="599">
      <c r="A599" s="178"/>
      <c r="B599" s="178"/>
      <c r="C599" s="178"/>
      <c r="D599" s="178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  <c r="AA599" s="178"/>
      <c r="AB599" s="178"/>
      <c r="AC599" s="178"/>
      <c r="AD599" s="178"/>
      <c r="AE599" s="178"/>
      <c r="AF599" s="178"/>
      <c r="AG599" s="178"/>
      <c r="AH599" s="178"/>
    </row>
    <row r="600">
      <c r="A600" s="178"/>
      <c r="B600" s="178"/>
      <c r="C600" s="178"/>
      <c r="D600" s="178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  <c r="AA600" s="178"/>
      <c r="AB600" s="178"/>
      <c r="AC600" s="178"/>
      <c r="AD600" s="178"/>
      <c r="AE600" s="178"/>
      <c r="AF600" s="178"/>
      <c r="AG600" s="178"/>
      <c r="AH600" s="178"/>
    </row>
    <row r="601">
      <c r="A601" s="178"/>
      <c r="B601" s="178"/>
      <c r="C601" s="178"/>
      <c r="D601" s="178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  <c r="AC601" s="178"/>
      <c r="AD601" s="178"/>
      <c r="AE601" s="178"/>
      <c r="AF601" s="178"/>
      <c r="AG601" s="178"/>
      <c r="AH601" s="178"/>
    </row>
    <row r="602">
      <c r="A602" s="178"/>
      <c r="B602" s="178"/>
      <c r="C602" s="178"/>
      <c r="D602" s="178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  <c r="AA602" s="178"/>
      <c r="AB602" s="178"/>
      <c r="AC602" s="178"/>
      <c r="AD602" s="178"/>
      <c r="AE602" s="178"/>
      <c r="AF602" s="178"/>
      <c r="AG602" s="178"/>
      <c r="AH602" s="178"/>
    </row>
    <row r="603">
      <c r="A603" s="178"/>
      <c r="B603" s="178"/>
      <c r="C603" s="178"/>
      <c r="D603" s="178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  <c r="AA603" s="178"/>
      <c r="AB603" s="178"/>
      <c r="AC603" s="178"/>
      <c r="AD603" s="178"/>
      <c r="AE603" s="178"/>
      <c r="AF603" s="178"/>
      <c r="AG603" s="178"/>
      <c r="AH603" s="178"/>
    </row>
    <row r="604">
      <c r="A604" s="178"/>
      <c r="B604" s="178"/>
      <c r="C604" s="178"/>
      <c r="D604" s="178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  <c r="AA604" s="178"/>
      <c r="AB604" s="178"/>
      <c r="AC604" s="178"/>
      <c r="AD604" s="178"/>
      <c r="AE604" s="178"/>
      <c r="AF604" s="178"/>
      <c r="AG604" s="178"/>
      <c r="AH604" s="178"/>
    </row>
    <row r="605">
      <c r="A605" s="178"/>
      <c r="B605" s="178"/>
      <c r="C605" s="178"/>
      <c r="D605" s="178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  <c r="AA605" s="178"/>
      <c r="AB605" s="178"/>
      <c r="AC605" s="178"/>
      <c r="AD605" s="178"/>
      <c r="AE605" s="178"/>
      <c r="AF605" s="178"/>
      <c r="AG605" s="178"/>
      <c r="AH605" s="178"/>
    </row>
    <row r="606">
      <c r="A606" s="178"/>
      <c r="B606" s="178"/>
      <c r="C606" s="178"/>
      <c r="D606" s="178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  <c r="AA606" s="178"/>
      <c r="AB606" s="178"/>
      <c r="AC606" s="178"/>
      <c r="AD606" s="178"/>
      <c r="AE606" s="178"/>
      <c r="AF606" s="178"/>
      <c r="AG606" s="178"/>
      <c r="AH606" s="178"/>
    </row>
    <row r="607">
      <c r="A607" s="178"/>
      <c r="B607" s="178"/>
      <c r="C607" s="178"/>
      <c r="D607" s="178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  <c r="AA607" s="178"/>
      <c r="AB607" s="178"/>
      <c r="AC607" s="178"/>
      <c r="AD607" s="178"/>
      <c r="AE607" s="178"/>
      <c r="AF607" s="178"/>
      <c r="AG607" s="178"/>
      <c r="AH607" s="178"/>
    </row>
    <row r="608">
      <c r="A608" s="178"/>
      <c r="B608" s="178"/>
      <c r="C608" s="178"/>
      <c r="D608" s="178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  <c r="AA608" s="178"/>
      <c r="AB608" s="178"/>
      <c r="AC608" s="178"/>
      <c r="AD608" s="178"/>
      <c r="AE608" s="178"/>
      <c r="AF608" s="178"/>
      <c r="AG608" s="178"/>
      <c r="AH608" s="178"/>
    </row>
    <row r="609">
      <c r="A609" s="178"/>
      <c r="B609" s="178"/>
      <c r="C609" s="178"/>
      <c r="D609" s="178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  <c r="AA609" s="178"/>
      <c r="AB609" s="178"/>
      <c r="AC609" s="178"/>
      <c r="AD609" s="178"/>
      <c r="AE609" s="178"/>
      <c r="AF609" s="178"/>
      <c r="AG609" s="178"/>
      <c r="AH609" s="178"/>
    </row>
    <row r="610">
      <c r="A610" s="178"/>
      <c r="B610" s="178"/>
      <c r="C610" s="178"/>
      <c r="D610" s="178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  <c r="AA610" s="178"/>
      <c r="AB610" s="178"/>
      <c r="AC610" s="178"/>
      <c r="AD610" s="178"/>
      <c r="AE610" s="178"/>
      <c r="AF610" s="178"/>
      <c r="AG610" s="178"/>
      <c r="AH610" s="178"/>
    </row>
    <row r="611">
      <c r="A611" s="178"/>
      <c r="B611" s="178"/>
      <c r="C611" s="178"/>
      <c r="D611" s="178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  <c r="AA611" s="178"/>
      <c r="AB611" s="178"/>
      <c r="AC611" s="178"/>
      <c r="AD611" s="178"/>
      <c r="AE611" s="178"/>
      <c r="AF611" s="178"/>
      <c r="AG611" s="178"/>
      <c r="AH611" s="178"/>
    </row>
    <row r="612">
      <c r="A612" s="178"/>
      <c r="B612" s="178"/>
      <c r="C612" s="178"/>
      <c r="D612" s="178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  <c r="AA612" s="178"/>
      <c r="AB612" s="178"/>
      <c r="AC612" s="178"/>
      <c r="AD612" s="178"/>
      <c r="AE612" s="178"/>
      <c r="AF612" s="178"/>
      <c r="AG612" s="178"/>
      <c r="AH612" s="178"/>
    </row>
    <row r="613">
      <c r="A613" s="178"/>
      <c r="B613" s="178"/>
      <c r="C613" s="178"/>
      <c r="D613" s="178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  <c r="AA613" s="178"/>
      <c r="AB613" s="178"/>
      <c r="AC613" s="178"/>
      <c r="AD613" s="178"/>
      <c r="AE613" s="178"/>
      <c r="AF613" s="178"/>
      <c r="AG613" s="178"/>
      <c r="AH613" s="178"/>
    </row>
    <row r="614">
      <c r="A614" s="178"/>
      <c r="B614" s="178"/>
      <c r="C614" s="178"/>
      <c r="D614" s="178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  <c r="AA614" s="178"/>
      <c r="AB614" s="178"/>
      <c r="AC614" s="178"/>
      <c r="AD614" s="178"/>
      <c r="AE614" s="178"/>
      <c r="AF614" s="178"/>
      <c r="AG614" s="178"/>
      <c r="AH614" s="178"/>
    </row>
    <row r="615">
      <c r="A615" s="178"/>
      <c r="B615" s="178"/>
      <c r="C615" s="178"/>
      <c r="D615" s="178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  <c r="AA615" s="178"/>
      <c r="AB615" s="178"/>
      <c r="AC615" s="178"/>
      <c r="AD615" s="178"/>
      <c r="AE615" s="178"/>
      <c r="AF615" s="178"/>
      <c r="AG615" s="178"/>
      <c r="AH615" s="178"/>
    </row>
    <row r="616">
      <c r="A616" s="178"/>
      <c r="B616" s="178"/>
      <c r="C616" s="178"/>
      <c r="D616" s="178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  <c r="AA616" s="178"/>
      <c r="AB616" s="178"/>
      <c r="AC616" s="178"/>
      <c r="AD616" s="178"/>
      <c r="AE616" s="178"/>
      <c r="AF616" s="178"/>
      <c r="AG616" s="178"/>
      <c r="AH616" s="178"/>
    </row>
    <row r="617">
      <c r="A617" s="178"/>
      <c r="B617" s="178"/>
      <c r="C617" s="178"/>
      <c r="D617" s="178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  <c r="AA617" s="178"/>
      <c r="AB617" s="178"/>
      <c r="AC617" s="178"/>
      <c r="AD617" s="178"/>
      <c r="AE617" s="178"/>
      <c r="AF617" s="178"/>
      <c r="AG617" s="178"/>
      <c r="AH617" s="178"/>
    </row>
    <row r="618">
      <c r="A618" s="178"/>
      <c r="B618" s="178"/>
      <c r="C618" s="178"/>
      <c r="D618" s="178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  <c r="AA618" s="178"/>
      <c r="AB618" s="178"/>
      <c r="AC618" s="178"/>
      <c r="AD618" s="178"/>
      <c r="AE618" s="178"/>
      <c r="AF618" s="178"/>
      <c r="AG618" s="178"/>
      <c r="AH618" s="178"/>
    </row>
    <row r="619">
      <c r="A619" s="178"/>
      <c r="B619" s="178"/>
      <c r="C619" s="178"/>
      <c r="D619" s="178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  <c r="AA619" s="178"/>
      <c r="AB619" s="178"/>
      <c r="AC619" s="178"/>
      <c r="AD619" s="178"/>
      <c r="AE619" s="178"/>
      <c r="AF619" s="178"/>
      <c r="AG619" s="178"/>
      <c r="AH619" s="178"/>
    </row>
    <row r="620">
      <c r="A620" s="178"/>
      <c r="B620" s="178"/>
      <c r="C620" s="178"/>
      <c r="D620" s="178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  <c r="AA620" s="178"/>
      <c r="AB620" s="178"/>
      <c r="AC620" s="178"/>
      <c r="AD620" s="178"/>
      <c r="AE620" s="178"/>
      <c r="AF620" s="178"/>
      <c r="AG620" s="178"/>
      <c r="AH620" s="178"/>
    </row>
    <row r="621">
      <c r="A621" s="178"/>
      <c r="B621" s="178"/>
      <c r="C621" s="178"/>
      <c r="D621" s="178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  <c r="AA621" s="178"/>
      <c r="AB621" s="178"/>
      <c r="AC621" s="178"/>
      <c r="AD621" s="178"/>
      <c r="AE621" s="178"/>
      <c r="AF621" s="178"/>
      <c r="AG621" s="178"/>
      <c r="AH621" s="178"/>
    </row>
    <row r="622">
      <c r="A622" s="178"/>
      <c r="B622" s="178"/>
      <c r="C622" s="178"/>
      <c r="D622" s="178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  <c r="AA622" s="178"/>
      <c r="AB622" s="178"/>
      <c r="AC622" s="178"/>
      <c r="AD622" s="178"/>
      <c r="AE622" s="178"/>
      <c r="AF622" s="178"/>
      <c r="AG622" s="178"/>
      <c r="AH622" s="178"/>
    </row>
    <row r="623">
      <c r="A623" s="178"/>
      <c r="B623" s="178"/>
      <c r="C623" s="178"/>
      <c r="D623" s="178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  <c r="AA623" s="178"/>
      <c r="AB623" s="178"/>
      <c r="AC623" s="178"/>
      <c r="AD623" s="178"/>
      <c r="AE623" s="178"/>
      <c r="AF623" s="178"/>
      <c r="AG623" s="178"/>
      <c r="AH623" s="178"/>
    </row>
    <row r="624">
      <c r="A624" s="178"/>
      <c r="B624" s="178"/>
      <c r="C624" s="178"/>
      <c r="D624" s="178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  <c r="AA624" s="178"/>
      <c r="AB624" s="178"/>
      <c r="AC624" s="178"/>
      <c r="AD624" s="178"/>
      <c r="AE624" s="178"/>
      <c r="AF624" s="178"/>
      <c r="AG624" s="178"/>
      <c r="AH624" s="178"/>
    </row>
    <row r="625">
      <c r="A625" s="178"/>
      <c r="B625" s="178"/>
      <c r="C625" s="178"/>
      <c r="D625" s="178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  <c r="AA625" s="178"/>
      <c r="AB625" s="178"/>
      <c r="AC625" s="178"/>
      <c r="AD625" s="178"/>
      <c r="AE625" s="178"/>
      <c r="AF625" s="178"/>
      <c r="AG625" s="178"/>
      <c r="AH625" s="178"/>
    </row>
    <row r="626">
      <c r="A626" s="178"/>
      <c r="B626" s="178"/>
      <c r="C626" s="178"/>
      <c r="D626" s="178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  <c r="AA626" s="178"/>
      <c r="AB626" s="178"/>
      <c r="AC626" s="178"/>
      <c r="AD626" s="178"/>
      <c r="AE626" s="178"/>
      <c r="AF626" s="178"/>
      <c r="AG626" s="178"/>
      <c r="AH626" s="178"/>
    </row>
    <row r="627">
      <c r="A627" s="178"/>
      <c r="B627" s="178"/>
      <c r="C627" s="178"/>
      <c r="D627" s="178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  <c r="AA627" s="178"/>
      <c r="AB627" s="178"/>
      <c r="AC627" s="178"/>
      <c r="AD627" s="178"/>
      <c r="AE627" s="178"/>
      <c r="AF627" s="178"/>
      <c r="AG627" s="178"/>
      <c r="AH627" s="178"/>
    </row>
    <row r="628">
      <c r="A628" s="178"/>
      <c r="B628" s="178"/>
      <c r="C628" s="178"/>
      <c r="D628" s="178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  <c r="AA628" s="178"/>
      <c r="AB628" s="178"/>
      <c r="AC628" s="178"/>
      <c r="AD628" s="178"/>
      <c r="AE628" s="178"/>
      <c r="AF628" s="178"/>
      <c r="AG628" s="178"/>
      <c r="AH628" s="178"/>
    </row>
    <row r="629">
      <c r="A629" s="178"/>
      <c r="B629" s="178"/>
      <c r="C629" s="178"/>
      <c r="D629" s="178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  <c r="AA629" s="178"/>
      <c r="AB629" s="178"/>
      <c r="AC629" s="178"/>
      <c r="AD629" s="178"/>
      <c r="AE629" s="178"/>
      <c r="AF629" s="178"/>
      <c r="AG629" s="178"/>
      <c r="AH629" s="178"/>
    </row>
    <row r="630">
      <c r="A630" s="178"/>
      <c r="B630" s="178"/>
      <c r="C630" s="178"/>
      <c r="D630" s="178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  <c r="AA630" s="178"/>
      <c r="AB630" s="178"/>
      <c r="AC630" s="178"/>
      <c r="AD630" s="178"/>
      <c r="AE630" s="178"/>
      <c r="AF630" s="178"/>
      <c r="AG630" s="178"/>
      <c r="AH630" s="178"/>
    </row>
    <row r="631">
      <c r="A631" s="178"/>
      <c r="B631" s="178"/>
      <c r="C631" s="178"/>
      <c r="D631" s="178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  <c r="AA631" s="178"/>
      <c r="AB631" s="178"/>
      <c r="AC631" s="178"/>
      <c r="AD631" s="178"/>
      <c r="AE631" s="178"/>
      <c r="AF631" s="178"/>
      <c r="AG631" s="178"/>
      <c r="AH631" s="178"/>
    </row>
    <row r="632">
      <c r="A632" s="178"/>
      <c r="B632" s="178"/>
      <c r="C632" s="178"/>
      <c r="D632" s="178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  <c r="AA632" s="178"/>
      <c r="AB632" s="178"/>
      <c r="AC632" s="178"/>
      <c r="AD632" s="178"/>
      <c r="AE632" s="178"/>
      <c r="AF632" s="178"/>
      <c r="AG632" s="178"/>
      <c r="AH632" s="178"/>
    </row>
    <row r="633">
      <c r="A633" s="178"/>
      <c r="B633" s="178"/>
      <c r="C633" s="178"/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  <c r="AA633" s="178"/>
      <c r="AB633" s="178"/>
      <c r="AC633" s="178"/>
      <c r="AD633" s="178"/>
      <c r="AE633" s="178"/>
      <c r="AF633" s="178"/>
      <c r="AG633" s="178"/>
      <c r="AH633" s="178"/>
    </row>
    <row r="634">
      <c r="A634" s="178"/>
      <c r="B634" s="178"/>
      <c r="C634" s="178"/>
      <c r="D634" s="178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  <c r="AA634" s="178"/>
      <c r="AB634" s="178"/>
      <c r="AC634" s="178"/>
      <c r="AD634" s="178"/>
      <c r="AE634" s="178"/>
      <c r="AF634" s="178"/>
      <c r="AG634" s="178"/>
      <c r="AH634" s="178"/>
    </row>
    <row r="635">
      <c r="A635" s="178"/>
      <c r="B635" s="178"/>
      <c r="C635" s="178"/>
      <c r="D635" s="178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  <c r="AA635" s="178"/>
      <c r="AB635" s="178"/>
      <c r="AC635" s="178"/>
      <c r="AD635" s="178"/>
      <c r="AE635" s="178"/>
      <c r="AF635" s="178"/>
      <c r="AG635" s="178"/>
      <c r="AH635" s="178"/>
    </row>
    <row r="636">
      <c r="A636" s="178"/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  <c r="AA636" s="178"/>
      <c r="AB636" s="178"/>
      <c r="AC636" s="178"/>
      <c r="AD636" s="178"/>
      <c r="AE636" s="178"/>
      <c r="AF636" s="178"/>
      <c r="AG636" s="178"/>
      <c r="AH636" s="178"/>
    </row>
    <row r="637">
      <c r="A637" s="178"/>
      <c r="B637" s="178"/>
      <c r="C637" s="178"/>
      <c r="D637" s="178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  <c r="AA637" s="178"/>
      <c r="AB637" s="178"/>
      <c r="AC637" s="178"/>
      <c r="AD637" s="178"/>
      <c r="AE637" s="178"/>
      <c r="AF637" s="178"/>
      <c r="AG637" s="178"/>
      <c r="AH637" s="178"/>
    </row>
    <row r="638">
      <c r="A638" s="178"/>
      <c r="B638" s="178"/>
      <c r="C638" s="178"/>
      <c r="D638" s="178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  <c r="AA638" s="178"/>
      <c r="AB638" s="178"/>
      <c r="AC638" s="178"/>
      <c r="AD638" s="178"/>
      <c r="AE638" s="178"/>
      <c r="AF638" s="178"/>
      <c r="AG638" s="178"/>
      <c r="AH638" s="178"/>
    </row>
    <row r="639">
      <c r="A639" s="178"/>
      <c r="B639" s="178"/>
      <c r="C639" s="178"/>
      <c r="D639" s="178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  <c r="AA639" s="178"/>
      <c r="AB639" s="178"/>
      <c r="AC639" s="178"/>
      <c r="AD639" s="178"/>
      <c r="AE639" s="178"/>
      <c r="AF639" s="178"/>
      <c r="AG639" s="178"/>
      <c r="AH639" s="178"/>
    </row>
    <row r="640">
      <c r="A640" s="178"/>
      <c r="B640" s="178"/>
      <c r="C640" s="178"/>
      <c r="D640" s="178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  <c r="AA640" s="178"/>
      <c r="AB640" s="178"/>
      <c r="AC640" s="178"/>
      <c r="AD640" s="178"/>
      <c r="AE640" s="178"/>
      <c r="AF640" s="178"/>
      <c r="AG640" s="178"/>
      <c r="AH640" s="178"/>
    </row>
    <row r="641">
      <c r="A641" s="178"/>
      <c r="B641" s="178"/>
      <c r="C641" s="178"/>
      <c r="D641" s="178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  <c r="AA641" s="178"/>
      <c r="AB641" s="178"/>
      <c r="AC641" s="178"/>
      <c r="AD641" s="178"/>
      <c r="AE641" s="178"/>
      <c r="AF641" s="178"/>
      <c r="AG641" s="178"/>
      <c r="AH641" s="178"/>
    </row>
    <row r="642">
      <c r="A642" s="178"/>
      <c r="B642" s="178"/>
      <c r="C642" s="178"/>
      <c r="D642" s="178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  <c r="AA642" s="178"/>
      <c r="AB642" s="178"/>
      <c r="AC642" s="178"/>
      <c r="AD642" s="178"/>
      <c r="AE642" s="178"/>
      <c r="AF642" s="178"/>
      <c r="AG642" s="178"/>
      <c r="AH642" s="178"/>
    </row>
    <row r="643">
      <c r="A643" s="178"/>
      <c r="B643" s="178"/>
      <c r="C643" s="178"/>
      <c r="D643" s="178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  <c r="AA643" s="178"/>
      <c r="AB643" s="178"/>
      <c r="AC643" s="178"/>
      <c r="AD643" s="178"/>
      <c r="AE643" s="178"/>
      <c r="AF643" s="178"/>
      <c r="AG643" s="178"/>
      <c r="AH643" s="178"/>
    </row>
    <row r="644">
      <c r="A644" s="178"/>
      <c r="B644" s="178"/>
      <c r="C644" s="178"/>
      <c r="D644" s="178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  <c r="AA644" s="178"/>
      <c r="AB644" s="178"/>
      <c r="AC644" s="178"/>
      <c r="AD644" s="178"/>
      <c r="AE644" s="178"/>
      <c r="AF644" s="178"/>
      <c r="AG644" s="178"/>
      <c r="AH644" s="178"/>
    </row>
    <row r="645">
      <c r="A645" s="178"/>
      <c r="B645" s="178"/>
      <c r="C645" s="178"/>
      <c r="D645" s="178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  <c r="AA645" s="178"/>
      <c r="AB645" s="178"/>
      <c r="AC645" s="178"/>
      <c r="AD645" s="178"/>
      <c r="AE645" s="178"/>
      <c r="AF645" s="178"/>
      <c r="AG645" s="178"/>
      <c r="AH645" s="178"/>
    </row>
    <row r="646">
      <c r="A646" s="178"/>
      <c r="B646" s="178"/>
      <c r="C646" s="178"/>
      <c r="D646" s="178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  <c r="AA646" s="178"/>
      <c r="AB646" s="178"/>
      <c r="AC646" s="178"/>
      <c r="AD646" s="178"/>
      <c r="AE646" s="178"/>
      <c r="AF646" s="178"/>
      <c r="AG646" s="178"/>
      <c r="AH646" s="178"/>
    </row>
    <row r="647">
      <c r="A647" s="178"/>
      <c r="B647" s="178"/>
      <c r="C647" s="178"/>
      <c r="D647" s="178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  <c r="AA647" s="178"/>
      <c r="AB647" s="178"/>
      <c r="AC647" s="178"/>
      <c r="AD647" s="178"/>
      <c r="AE647" s="178"/>
      <c r="AF647" s="178"/>
      <c r="AG647" s="178"/>
      <c r="AH647" s="178"/>
    </row>
    <row r="648">
      <c r="A648" s="178"/>
      <c r="B648" s="178"/>
      <c r="C648" s="178"/>
      <c r="D648" s="178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  <c r="AA648" s="178"/>
      <c r="AB648" s="178"/>
      <c r="AC648" s="178"/>
      <c r="AD648" s="178"/>
      <c r="AE648" s="178"/>
      <c r="AF648" s="178"/>
      <c r="AG648" s="178"/>
      <c r="AH648" s="178"/>
    </row>
    <row r="649">
      <c r="A649" s="178"/>
      <c r="B649" s="178"/>
      <c r="C649" s="178"/>
      <c r="D649" s="178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  <c r="AA649" s="178"/>
      <c r="AB649" s="178"/>
      <c r="AC649" s="178"/>
      <c r="AD649" s="178"/>
      <c r="AE649" s="178"/>
      <c r="AF649" s="178"/>
      <c r="AG649" s="178"/>
      <c r="AH649" s="178"/>
    </row>
    <row r="650">
      <c r="A650" s="178"/>
      <c r="B650" s="178"/>
      <c r="C650" s="178"/>
      <c r="D650" s="178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  <c r="AA650" s="178"/>
      <c r="AB650" s="178"/>
      <c r="AC650" s="178"/>
      <c r="AD650" s="178"/>
      <c r="AE650" s="178"/>
      <c r="AF650" s="178"/>
      <c r="AG650" s="178"/>
      <c r="AH650" s="178"/>
    </row>
    <row r="651">
      <c r="A651" s="178"/>
      <c r="B651" s="178"/>
      <c r="C651" s="178"/>
      <c r="D651" s="178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  <c r="AA651" s="178"/>
      <c r="AB651" s="178"/>
      <c r="AC651" s="178"/>
      <c r="AD651" s="178"/>
      <c r="AE651" s="178"/>
      <c r="AF651" s="178"/>
      <c r="AG651" s="178"/>
      <c r="AH651" s="178"/>
    </row>
    <row r="652">
      <c r="A652" s="178"/>
      <c r="B652" s="178"/>
      <c r="C652" s="178"/>
      <c r="D652" s="178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  <c r="AA652" s="178"/>
      <c r="AB652" s="178"/>
      <c r="AC652" s="178"/>
      <c r="AD652" s="178"/>
      <c r="AE652" s="178"/>
      <c r="AF652" s="178"/>
      <c r="AG652" s="178"/>
      <c r="AH652" s="178"/>
    </row>
    <row r="653">
      <c r="A653" s="178"/>
      <c r="B653" s="178"/>
      <c r="C653" s="178"/>
      <c r="D653" s="178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  <c r="AA653" s="178"/>
      <c r="AB653" s="178"/>
      <c r="AC653" s="178"/>
      <c r="AD653" s="178"/>
      <c r="AE653" s="178"/>
      <c r="AF653" s="178"/>
      <c r="AG653" s="178"/>
      <c r="AH653" s="178"/>
    </row>
    <row r="654">
      <c r="A654" s="178"/>
      <c r="B654" s="178"/>
      <c r="C654" s="178"/>
      <c r="D654" s="178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  <c r="AA654" s="178"/>
      <c r="AB654" s="178"/>
      <c r="AC654" s="178"/>
      <c r="AD654" s="178"/>
      <c r="AE654" s="178"/>
      <c r="AF654" s="178"/>
      <c r="AG654" s="178"/>
      <c r="AH654" s="178"/>
    </row>
    <row r="655">
      <c r="A655" s="178"/>
      <c r="B655" s="178"/>
      <c r="C655" s="178"/>
      <c r="D655" s="178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  <c r="AA655" s="178"/>
      <c r="AB655" s="178"/>
      <c r="AC655" s="178"/>
      <c r="AD655" s="178"/>
      <c r="AE655" s="178"/>
      <c r="AF655" s="178"/>
      <c r="AG655" s="178"/>
      <c r="AH655" s="178"/>
    </row>
    <row r="656">
      <c r="A656" s="178"/>
      <c r="B656" s="178"/>
      <c r="C656" s="178"/>
      <c r="D656" s="178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  <c r="AA656" s="178"/>
      <c r="AB656" s="178"/>
      <c r="AC656" s="178"/>
      <c r="AD656" s="178"/>
      <c r="AE656" s="178"/>
      <c r="AF656" s="178"/>
      <c r="AG656" s="178"/>
      <c r="AH656" s="178"/>
    </row>
    <row r="657">
      <c r="A657" s="178"/>
      <c r="B657" s="178"/>
      <c r="C657" s="178"/>
      <c r="D657" s="178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  <c r="AA657" s="178"/>
      <c r="AB657" s="178"/>
      <c r="AC657" s="178"/>
      <c r="AD657" s="178"/>
      <c r="AE657" s="178"/>
      <c r="AF657" s="178"/>
      <c r="AG657" s="178"/>
      <c r="AH657" s="178"/>
    </row>
    <row r="658">
      <c r="A658" s="178"/>
      <c r="B658" s="178"/>
      <c r="C658" s="178"/>
      <c r="D658" s="178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  <c r="AA658" s="178"/>
      <c r="AB658" s="178"/>
      <c r="AC658" s="178"/>
      <c r="AD658" s="178"/>
      <c r="AE658" s="178"/>
      <c r="AF658" s="178"/>
      <c r="AG658" s="178"/>
      <c r="AH658" s="178"/>
    </row>
    <row r="659">
      <c r="A659" s="178"/>
      <c r="B659" s="178"/>
      <c r="C659" s="178"/>
      <c r="D659" s="178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  <c r="AA659" s="178"/>
      <c r="AB659" s="178"/>
      <c r="AC659" s="178"/>
      <c r="AD659" s="178"/>
      <c r="AE659" s="178"/>
      <c r="AF659" s="178"/>
      <c r="AG659" s="178"/>
      <c r="AH659" s="178"/>
    </row>
    <row r="660">
      <c r="A660" s="178"/>
      <c r="B660" s="178"/>
      <c r="C660" s="178"/>
      <c r="D660" s="178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  <c r="AA660" s="178"/>
      <c r="AB660" s="178"/>
      <c r="AC660" s="178"/>
      <c r="AD660" s="178"/>
      <c r="AE660" s="178"/>
      <c r="AF660" s="178"/>
      <c r="AG660" s="178"/>
      <c r="AH660" s="178"/>
    </row>
    <row r="661">
      <c r="A661" s="178"/>
      <c r="B661" s="178"/>
      <c r="C661" s="178"/>
      <c r="D661" s="178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  <c r="AA661" s="178"/>
      <c r="AB661" s="178"/>
      <c r="AC661" s="178"/>
      <c r="AD661" s="178"/>
      <c r="AE661" s="178"/>
      <c r="AF661" s="178"/>
      <c r="AG661" s="178"/>
      <c r="AH661" s="178"/>
    </row>
    <row r="662">
      <c r="A662" s="178"/>
      <c r="B662" s="178"/>
      <c r="C662" s="178"/>
      <c r="D662" s="178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  <c r="AA662" s="178"/>
      <c r="AB662" s="178"/>
      <c r="AC662" s="178"/>
      <c r="AD662" s="178"/>
      <c r="AE662" s="178"/>
      <c r="AF662" s="178"/>
      <c r="AG662" s="178"/>
      <c r="AH662" s="178"/>
    </row>
    <row r="663">
      <c r="A663" s="178"/>
      <c r="B663" s="178"/>
      <c r="C663" s="178"/>
      <c r="D663" s="178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  <c r="AA663" s="178"/>
      <c r="AB663" s="178"/>
      <c r="AC663" s="178"/>
      <c r="AD663" s="178"/>
      <c r="AE663" s="178"/>
      <c r="AF663" s="178"/>
      <c r="AG663" s="178"/>
      <c r="AH663" s="178"/>
    </row>
    <row r="664">
      <c r="A664" s="178"/>
      <c r="B664" s="178"/>
      <c r="C664" s="178"/>
      <c r="D664" s="178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  <c r="AA664" s="178"/>
      <c r="AB664" s="178"/>
      <c r="AC664" s="178"/>
      <c r="AD664" s="178"/>
      <c r="AE664" s="178"/>
      <c r="AF664" s="178"/>
      <c r="AG664" s="178"/>
      <c r="AH664" s="178"/>
    </row>
    <row r="665">
      <c r="A665" s="178"/>
      <c r="B665" s="178"/>
      <c r="C665" s="178"/>
      <c r="D665" s="178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  <c r="AA665" s="178"/>
      <c r="AB665" s="178"/>
      <c r="AC665" s="178"/>
      <c r="AD665" s="178"/>
      <c r="AE665" s="178"/>
      <c r="AF665" s="178"/>
      <c r="AG665" s="178"/>
      <c r="AH665" s="178"/>
    </row>
    <row r="666">
      <c r="A666" s="178"/>
      <c r="B666" s="178"/>
      <c r="C666" s="178"/>
      <c r="D666" s="178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  <c r="AA666" s="178"/>
      <c r="AB666" s="178"/>
      <c r="AC666" s="178"/>
      <c r="AD666" s="178"/>
      <c r="AE666" s="178"/>
      <c r="AF666" s="178"/>
      <c r="AG666" s="178"/>
      <c r="AH666" s="178"/>
    </row>
    <row r="667">
      <c r="A667" s="178"/>
      <c r="B667" s="178"/>
      <c r="C667" s="178"/>
      <c r="D667" s="178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  <c r="AA667" s="178"/>
      <c r="AB667" s="178"/>
      <c r="AC667" s="178"/>
      <c r="AD667" s="178"/>
      <c r="AE667" s="178"/>
      <c r="AF667" s="178"/>
      <c r="AG667" s="178"/>
      <c r="AH667" s="178"/>
    </row>
    <row r="668">
      <c r="A668" s="178"/>
      <c r="B668" s="178"/>
      <c r="C668" s="178"/>
      <c r="D668" s="178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  <c r="AA668" s="178"/>
      <c r="AB668" s="178"/>
      <c r="AC668" s="178"/>
      <c r="AD668" s="178"/>
      <c r="AE668" s="178"/>
      <c r="AF668" s="178"/>
      <c r="AG668" s="178"/>
      <c r="AH668" s="178"/>
    </row>
    <row r="669">
      <c r="A669" s="178"/>
      <c r="B669" s="178"/>
      <c r="C669" s="178"/>
      <c r="D669" s="178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  <c r="AA669" s="178"/>
      <c r="AB669" s="178"/>
      <c r="AC669" s="178"/>
      <c r="AD669" s="178"/>
      <c r="AE669" s="178"/>
      <c r="AF669" s="178"/>
      <c r="AG669" s="178"/>
      <c r="AH669" s="178"/>
    </row>
    <row r="670">
      <c r="A670" s="178"/>
      <c r="B670" s="178"/>
      <c r="C670" s="178"/>
      <c r="D670" s="178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  <c r="AA670" s="178"/>
      <c r="AB670" s="178"/>
      <c r="AC670" s="178"/>
      <c r="AD670" s="178"/>
      <c r="AE670" s="178"/>
      <c r="AF670" s="178"/>
      <c r="AG670" s="178"/>
      <c r="AH670" s="178"/>
    </row>
    <row r="671">
      <c r="A671" s="178"/>
      <c r="B671" s="178"/>
      <c r="C671" s="178"/>
      <c r="D671" s="178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  <c r="AA671" s="178"/>
      <c r="AB671" s="178"/>
      <c r="AC671" s="178"/>
      <c r="AD671" s="178"/>
      <c r="AE671" s="178"/>
      <c r="AF671" s="178"/>
      <c r="AG671" s="178"/>
      <c r="AH671" s="178"/>
    </row>
    <row r="672">
      <c r="A672" s="178"/>
      <c r="B672" s="178"/>
      <c r="C672" s="178"/>
      <c r="D672" s="178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  <c r="AA672" s="178"/>
      <c r="AB672" s="178"/>
      <c r="AC672" s="178"/>
      <c r="AD672" s="178"/>
      <c r="AE672" s="178"/>
      <c r="AF672" s="178"/>
      <c r="AG672" s="178"/>
      <c r="AH672" s="178"/>
    </row>
    <row r="673">
      <c r="A673" s="178"/>
      <c r="B673" s="178"/>
      <c r="C673" s="178"/>
      <c r="D673" s="178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  <c r="AA673" s="178"/>
      <c r="AB673" s="178"/>
      <c r="AC673" s="178"/>
      <c r="AD673" s="178"/>
      <c r="AE673" s="178"/>
      <c r="AF673" s="178"/>
      <c r="AG673" s="178"/>
      <c r="AH673" s="178"/>
    </row>
    <row r="674">
      <c r="A674" s="178"/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  <c r="AA674" s="178"/>
      <c r="AB674" s="178"/>
      <c r="AC674" s="178"/>
      <c r="AD674" s="178"/>
      <c r="AE674" s="178"/>
      <c r="AF674" s="178"/>
      <c r="AG674" s="178"/>
      <c r="AH674" s="178"/>
    </row>
    <row r="675">
      <c r="A675" s="178"/>
      <c r="B675" s="178"/>
      <c r="C675" s="178"/>
      <c r="D675" s="178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  <c r="AA675" s="178"/>
      <c r="AB675" s="178"/>
      <c r="AC675" s="178"/>
      <c r="AD675" s="178"/>
      <c r="AE675" s="178"/>
      <c r="AF675" s="178"/>
      <c r="AG675" s="178"/>
      <c r="AH675" s="178"/>
    </row>
    <row r="676">
      <c r="A676" s="178"/>
      <c r="B676" s="178"/>
      <c r="C676" s="178"/>
      <c r="D676" s="178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  <c r="AA676" s="178"/>
      <c r="AB676" s="178"/>
      <c r="AC676" s="178"/>
      <c r="AD676" s="178"/>
      <c r="AE676" s="178"/>
      <c r="AF676" s="178"/>
      <c r="AG676" s="178"/>
      <c r="AH676" s="178"/>
    </row>
    <row r="677">
      <c r="A677" s="178"/>
      <c r="B677" s="178"/>
      <c r="C677" s="178"/>
      <c r="D677" s="178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  <c r="AA677" s="178"/>
      <c r="AB677" s="178"/>
      <c r="AC677" s="178"/>
      <c r="AD677" s="178"/>
      <c r="AE677" s="178"/>
      <c r="AF677" s="178"/>
      <c r="AG677" s="178"/>
      <c r="AH677" s="178"/>
    </row>
    <row r="678">
      <c r="A678" s="178"/>
      <c r="B678" s="178"/>
      <c r="C678" s="178"/>
      <c r="D678" s="178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  <c r="AA678" s="178"/>
      <c r="AB678" s="178"/>
      <c r="AC678" s="178"/>
      <c r="AD678" s="178"/>
      <c r="AE678" s="178"/>
      <c r="AF678" s="178"/>
      <c r="AG678" s="178"/>
      <c r="AH678" s="178"/>
    </row>
    <row r="679">
      <c r="A679" s="178"/>
      <c r="B679" s="178"/>
      <c r="C679" s="178"/>
      <c r="D679" s="178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  <c r="AA679" s="178"/>
      <c r="AB679" s="178"/>
      <c r="AC679" s="178"/>
      <c r="AD679" s="178"/>
      <c r="AE679" s="178"/>
      <c r="AF679" s="178"/>
      <c r="AG679" s="178"/>
      <c r="AH679" s="178"/>
    </row>
    <row r="680">
      <c r="A680" s="178"/>
      <c r="B680" s="178"/>
      <c r="C680" s="178"/>
      <c r="D680" s="178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  <c r="AA680" s="178"/>
      <c r="AB680" s="178"/>
      <c r="AC680" s="178"/>
      <c r="AD680" s="178"/>
      <c r="AE680" s="178"/>
      <c r="AF680" s="178"/>
      <c r="AG680" s="178"/>
      <c r="AH680" s="178"/>
    </row>
    <row r="681">
      <c r="A681" s="178"/>
      <c r="B681" s="178"/>
      <c r="C681" s="178"/>
      <c r="D681" s="178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  <c r="AA681" s="178"/>
      <c r="AB681" s="178"/>
      <c r="AC681" s="178"/>
      <c r="AD681" s="178"/>
      <c r="AE681" s="178"/>
      <c r="AF681" s="178"/>
      <c r="AG681" s="178"/>
      <c r="AH681" s="178"/>
    </row>
    <row r="682">
      <c r="A682" s="178"/>
      <c r="B682" s="178"/>
      <c r="C682" s="178"/>
      <c r="D682" s="178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  <c r="AA682" s="178"/>
      <c r="AB682" s="178"/>
      <c r="AC682" s="178"/>
      <c r="AD682" s="178"/>
      <c r="AE682" s="178"/>
      <c r="AF682" s="178"/>
      <c r="AG682" s="178"/>
      <c r="AH682" s="178"/>
    </row>
    <row r="683">
      <c r="A683" s="178"/>
      <c r="B683" s="178"/>
      <c r="C683" s="178"/>
      <c r="D683" s="178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  <c r="AA683" s="178"/>
      <c r="AB683" s="178"/>
      <c r="AC683" s="178"/>
      <c r="AD683" s="178"/>
      <c r="AE683" s="178"/>
      <c r="AF683" s="178"/>
      <c r="AG683" s="178"/>
      <c r="AH683" s="178"/>
    </row>
    <row r="684">
      <c r="A684" s="178"/>
      <c r="B684" s="178"/>
      <c r="C684" s="178"/>
      <c r="D684" s="178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  <c r="AA684" s="178"/>
      <c r="AB684" s="178"/>
      <c r="AC684" s="178"/>
      <c r="AD684" s="178"/>
      <c r="AE684" s="178"/>
      <c r="AF684" s="178"/>
      <c r="AG684" s="178"/>
      <c r="AH684" s="178"/>
    </row>
    <row r="685">
      <c r="A685" s="178"/>
      <c r="B685" s="178"/>
      <c r="C685" s="178"/>
      <c r="D685" s="178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  <c r="AA685" s="178"/>
      <c r="AB685" s="178"/>
      <c r="AC685" s="178"/>
      <c r="AD685" s="178"/>
      <c r="AE685" s="178"/>
      <c r="AF685" s="178"/>
      <c r="AG685" s="178"/>
      <c r="AH685" s="178"/>
    </row>
    <row r="686">
      <c r="A686" s="178"/>
      <c r="B686" s="178"/>
      <c r="C686" s="178"/>
      <c r="D686" s="178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  <c r="AA686" s="178"/>
      <c r="AB686" s="178"/>
      <c r="AC686" s="178"/>
      <c r="AD686" s="178"/>
      <c r="AE686" s="178"/>
      <c r="AF686" s="178"/>
      <c r="AG686" s="178"/>
      <c r="AH686" s="178"/>
    </row>
    <row r="687">
      <c r="A687" s="178"/>
      <c r="B687" s="178"/>
      <c r="C687" s="178"/>
      <c r="D687" s="178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  <c r="AA687" s="178"/>
      <c r="AB687" s="178"/>
      <c r="AC687" s="178"/>
      <c r="AD687" s="178"/>
      <c r="AE687" s="178"/>
      <c r="AF687" s="178"/>
      <c r="AG687" s="178"/>
      <c r="AH687" s="178"/>
    </row>
    <row r="688">
      <c r="A688" s="178"/>
      <c r="B688" s="178"/>
      <c r="C688" s="178"/>
      <c r="D688" s="178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  <c r="AA688" s="178"/>
      <c r="AB688" s="178"/>
      <c r="AC688" s="178"/>
      <c r="AD688" s="178"/>
      <c r="AE688" s="178"/>
      <c r="AF688" s="178"/>
      <c r="AG688" s="178"/>
      <c r="AH688" s="178"/>
    </row>
    <row r="689">
      <c r="A689" s="178"/>
      <c r="B689" s="178"/>
      <c r="C689" s="178"/>
      <c r="D689" s="178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  <c r="AA689" s="178"/>
      <c r="AB689" s="178"/>
      <c r="AC689" s="178"/>
      <c r="AD689" s="178"/>
      <c r="AE689" s="178"/>
      <c r="AF689" s="178"/>
      <c r="AG689" s="178"/>
      <c r="AH689" s="178"/>
    </row>
    <row r="690">
      <c r="A690" s="178"/>
      <c r="B690" s="178"/>
      <c r="C690" s="178"/>
      <c r="D690" s="178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  <c r="AA690" s="178"/>
      <c r="AB690" s="178"/>
      <c r="AC690" s="178"/>
      <c r="AD690" s="178"/>
      <c r="AE690" s="178"/>
      <c r="AF690" s="178"/>
      <c r="AG690" s="178"/>
      <c r="AH690" s="178"/>
    </row>
    <row r="691">
      <c r="A691" s="178"/>
      <c r="B691" s="178"/>
      <c r="C691" s="178"/>
      <c r="D691" s="178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  <c r="AA691" s="178"/>
      <c r="AB691" s="178"/>
      <c r="AC691" s="178"/>
      <c r="AD691" s="178"/>
      <c r="AE691" s="178"/>
      <c r="AF691" s="178"/>
      <c r="AG691" s="178"/>
      <c r="AH691" s="178"/>
    </row>
    <row r="692">
      <c r="A692" s="178"/>
      <c r="B692" s="178"/>
      <c r="C692" s="178"/>
      <c r="D692" s="178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  <c r="AA692" s="178"/>
      <c r="AB692" s="178"/>
      <c r="AC692" s="178"/>
      <c r="AD692" s="178"/>
      <c r="AE692" s="178"/>
      <c r="AF692" s="178"/>
      <c r="AG692" s="178"/>
      <c r="AH692" s="178"/>
    </row>
    <row r="693">
      <c r="A693" s="178"/>
      <c r="B693" s="178"/>
      <c r="C693" s="178"/>
      <c r="D693" s="178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  <c r="AA693" s="178"/>
      <c r="AB693" s="178"/>
      <c r="AC693" s="178"/>
      <c r="AD693" s="178"/>
      <c r="AE693" s="178"/>
      <c r="AF693" s="178"/>
      <c r="AG693" s="178"/>
      <c r="AH693" s="178"/>
    </row>
    <row r="694">
      <c r="A694" s="178"/>
      <c r="B694" s="178"/>
      <c r="C694" s="178"/>
      <c r="D694" s="178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  <c r="AA694" s="178"/>
      <c r="AB694" s="178"/>
      <c r="AC694" s="178"/>
      <c r="AD694" s="178"/>
      <c r="AE694" s="178"/>
      <c r="AF694" s="178"/>
      <c r="AG694" s="178"/>
      <c r="AH694" s="178"/>
    </row>
    <row r="695">
      <c r="A695" s="178"/>
      <c r="B695" s="178"/>
      <c r="C695" s="178"/>
      <c r="D695" s="178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  <c r="AA695" s="178"/>
      <c r="AB695" s="178"/>
      <c r="AC695" s="178"/>
      <c r="AD695" s="178"/>
      <c r="AE695" s="178"/>
      <c r="AF695" s="178"/>
      <c r="AG695" s="178"/>
      <c r="AH695" s="178"/>
    </row>
    <row r="696">
      <c r="A696" s="178"/>
      <c r="B696" s="178"/>
      <c r="C696" s="178"/>
      <c r="D696" s="178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  <c r="AA696" s="178"/>
      <c r="AB696" s="178"/>
      <c r="AC696" s="178"/>
      <c r="AD696" s="178"/>
      <c r="AE696" s="178"/>
      <c r="AF696" s="178"/>
      <c r="AG696" s="178"/>
      <c r="AH696" s="178"/>
    </row>
    <row r="697">
      <c r="A697" s="178"/>
      <c r="B697" s="178"/>
      <c r="C697" s="178"/>
      <c r="D697" s="178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  <c r="AA697" s="178"/>
      <c r="AB697" s="178"/>
      <c r="AC697" s="178"/>
      <c r="AD697" s="178"/>
      <c r="AE697" s="178"/>
      <c r="AF697" s="178"/>
      <c r="AG697" s="178"/>
      <c r="AH697" s="178"/>
    </row>
    <row r="698">
      <c r="A698" s="178"/>
      <c r="B698" s="178"/>
      <c r="C698" s="178"/>
      <c r="D698" s="178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  <c r="AA698" s="178"/>
      <c r="AB698" s="178"/>
      <c r="AC698" s="178"/>
      <c r="AD698" s="178"/>
      <c r="AE698" s="178"/>
      <c r="AF698" s="178"/>
      <c r="AG698" s="178"/>
      <c r="AH698" s="178"/>
    </row>
    <row r="699">
      <c r="A699" s="178"/>
      <c r="B699" s="178"/>
      <c r="C699" s="178"/>
      <c r="D699" s="178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  <c r="AA699" s="178"/>
      <c r="AB699" s="178"/>
      <c r="AC699" s="178"/>
      <c r="AD699" s="178"/>
      <c r="AE699" s="178"/>
      <c r="AF699" s="178"/>
      <c r="AG699" s="178"/>
      <c r="AH699" s="178"/>
    </row>
    <row r="700">
      <c r="A700" s="178"/>
      <c r="B700" s="178"/>
      <c r="C700" s="178"/>
      <c r="D700" s="178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  <c r="AA700" s="178"/>
      <c r="AB700" s="178"/>
      <c r="AC700" s="178"/>
      <c r="AD700" s="178"/>
      <c r="AE700" s="178"/>
      <c r="AF700" s="178"/>
      <c r="AG700" s="178"/>
      <c r="AH700" s="178"/>
    </row>
    <row r="701">
      <c r="A701" s="178"/>
      <c r="B701" s="178"/>
      <c r="C701" s="178"/>
      <c r="D701" s="178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  <c r="AA701" s="178"/>
      <c r="AB701" s="178"/>
      <c r="AC701" s="178"/>
      <c r="AD701" s="178"/>
      <c r="AE701" s="178"/>
      <c r="AF701" s="178"/>
      <c r="AG701" s="178"/>
      <c r="AH701" s="178"/>
    </row>
    <row r="702">
      <c r="A702" s="178"/>
      <c r="B702" s="178"/>
      <c r="C702" s="178"/>
      <c r="D702" s="178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  <c r="AA702" s="178"/>
      <c r="AB702" s="178"/>
      <c r="AC702" s="178"/>
      <c r="AD702" s="178"/>
      <c r="AE702" s="178"/>
      <c r="AF702" s="178"/>
      <c r="AG702" s="178"/>
      <c r="AH702" s="178"/>
    </row>
    <row r="703">
      <c r="A703" s="178"/>
      <c r="B703" s="178"/>
      <c r="C703" s="178"/>
      <c r="D703" s="178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  <c r="AA703" s="178"/>
      <c r="AB703" s="178"/>
      <c r="AC703" s="178"/>
      <c r="AD703" s="178"/>
      <c r="AE703" s="178"/>
      <c r="AF703" s="178"/>
      <c r="AG703" s="178"/>
      <c r="AH703" s="178"/>
    </row>
    <row r="704">
      <c r="A704" s="178"/>
      <c r="B704" s="178"/>
      <c r="C704" s="178"/>
      <c r="D704" s="178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  <c r="AA704" s="178"/>
      <c r="AB704" s="178"/>
      <c r="AC704" s="178"/>
      <c r="AD704" s="178"/>
      <c r="AE704" s="178"/>
      <c r="AF704" s="178"/>
      <c r="AG704" s="178"/>
      <c r="AH704" s="178"/>
    </row>
    <row r="705">
      <c r="A705" s="178"/>
      <c r="B705" s="178"/>
      <c r="C705" s="178"/>
      <c r="D705" s="178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  <c r="AA705" s="178"/>
      <c r="AB705" s="178"/>
      <c r="AC705" s="178"/>
      <c r="AD705" s="178"/>
      <c r="AE705" s="178"/>
      <c r="AF705" s="178"/>
      <c r="AG705" s="178"/>
      <c r="AH705" s="178"/>
    </row>
    <row r="706">
      <c r="A706" s="178"/>
      <c r="B706" s="178"/>
      <c r="C706" s="178"/>
      <c r="D706" s="178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  <c r="AA706" s="178"/>
      <c r="AB706" s="178"/>
      <c r="AC706" s="178"/>
      <c r="AD706" s="178"/>
      <c r="AE706" s="178"/>
      <c r="AF706" s="178"/>
      <c r="AG706" s="178"/>
      <c r="AH706" s="178"/>
    </row>
    <row r="707">
      <c r="A707" s="178"/>
      <c r="B707" s="178"/>
      <c r="C707" s="178"/>
      <c r="D707" s="178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  <c r="AA707" s="178"/>
      <c r="AB707" s="178"/>
      <c r="AC707" s="178"/>
      <c r="AD707" s="178"/>
      <c r="AE707" s="178"/>
      <c r="AF707" s="178"/>
      <c r="AG707" s="178"/>
      <c r="AH707" s="178"/>
    </row>
    <row r="708">
      <c r="A708" s="178"/>
      <c r="B708" s="178"/>
      <c r="C708" s="178"/>
      <c r="D708" s="178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  <c r="AA708" s="178"/>
      <c r="AB708" s="178"/>
      <c r="AC708" s="178"/>
      <c r="AD708" s="178"/>
      <c r="AE708" s="178"/>
      <c r="AF708" s="178"/>
      <c r="AG708" s="178"/>
      <c r="AH708" s="178"/>
    </row>
    <row r="709">
      <c r="A709" s="178"/>
      <c r="B709" s="178"/>
      <c r="C709" s="178"/>
      <c r="D709" s="178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  <c r="AA709" s="178"/>
      <c r="AB709" s="178"/>
      <c r="AC709" s="178"/>
      <c r="AD709" s="178"/>
      <c r="AE709" s="178"/>
      <c r="AF709" s="178"/>
      <c r="AG709" s="178"/>
      <c r="AH709" s="178"/>
    </row>
    <row r="710">
      <c r="A710" s="178"/>
      <c r="B710" s="178"/>
      <c r="C710" s="178"/>
      <c r="D710" s="178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  <c r="AA710" s="178"/>
      <c r="AB710" s="178"/>
      <c r="AC710" s="178"/>
      <c r="AD710" s="178"/>
      <c r="AE710" s="178"/>
      <c r="AF710" s="178"/>
      <c r="AG710" s="178"/>
      <c r="AH710" s="178"/>
    </row>
    <row r="711">
      <c r="A711" s="178"/>
      <c r="B711" s="178"/>
      <c r="C711" s="178"/>
      <c r="D711" s="178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  <c r="AA711" s="178"/>
      <c r="AB711" s="178"/>
      <c r="AC711" s="178"/>
      <c r="AD711" s="178"/>
      <c r="AE711" s="178"/>
      <c r="AF711" s="178"/>
      <c r="AG711" s="178"/>
      <c r="AH711" s="178"/>
    </row>
    <row r="712">
      <c r="A712" s="178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  <c r="AA712" s="178"/>
      <c r="AB712" s="178"/>
      <c r="AC712" s="178"/>
      <c r="AD712" s="178"/>
      <c r="AE712" s="178"/>
      <c r="AF712" s="178"/>
      <c r="AG712" s="178"/>
      <c r="AH712" s="178"/>
    </row>
    <row r="713">
      <c r="A713" s="178"/>
      <c r="B713" s="178"/>
      <c r="C713" s="178"/>
      <c r="D713" s="178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  <c r="AA713" s="178"/>
      <c r="AB713" s="178"/>
      <c r="AC713" s="178"/>
      <c r="AD713" s="178"/>
      <c r="AE713" s="178"/>
      <c r="AF713" s="178"/>
      <c r="AG713" s="178"/>
      <c r="AH713" s="178"/>
    </row>
    <row r="714">
      <c r="A714" s="178"/>
      <c r="B714" s="178"/>
      <c r="C714" s="178"/>
      <c r="D714" s="178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  <c r="AA714" s="178"/>
      <c r="AB714" s="178"/>
      <c r="AC714" s="178"/>
      <c r="AD714" s="178"/>
      <c r="AE714" s="178"/>
      <c r="AF714" s="178"/>
      <c r="AG714" s="178"/>
      <c r="AH714" s="178"/>
    </row>
    <row r="715">
      <c r="A715" s="178"/>
      <c r="B715" s="178"/>
      <c r="C715" s="178"/>
      <c r="D715" s="178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  <c r="AA715" s="178"/>
      <c r="AB715" s="178"/>
      <c r="AC715" s="178"/>
      <c r="AD715" s="178"/>
      <c r="AE715" s="178"/>
      <c r="AF715" s="178"/>
      <c r="AG715" s="178"/>
      <c r="AH715" s="178"/>
    </row>
    <row r="716">
      <c r="A716" s="178"/>
      <c r="B716" s="178"/>
      <c r="C716" s="178"/>
      <c r="D716" s="178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  <c r="AA716" s="178"/>
      <c r="AB716" s="178"/>
      <c r="AC716" s="178"/>
      <c r="AD716" s="178"/>
      <c r="AE716" s="178"/>
      <c r="AF716" s="178"/>
      <c r="AG716" s="178"/>
      <c r="AH716" s="178"/>
    </row>
    <row r="717">
      <c r="A717" s="178"/>
      <c r="B717" s="178"/>
      <c r="C717" s="178"/>
      <c r="D717" s="178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  <c r="AA717" s="178"/>
      <c r="AB717" s="178"/>
      <c r="AC717" s="178"/>
      <c r="AD717" s="178"/>
      <c r="AE717" s="178"/>
      <c r="AF717" s="178"/>
      <c r="AG717" s="178"/>
      <c r="AH717" s="178"/>
    </row>
    <row r="718">
      <c r="A718" s="178"/>
      <c r="B718" s="178"/>
      <c r="C718" s="178"/>
      <c r="D718" s="178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  <c r="AA718" s="178"/>
      <c r="AB718" s="178"/>
      <c r="AC718" s="178"/>
      <c r="AD718" s="178"/>
      <c r="AE718" s="178"/>
      <c r="AF718" s="178"/>
      <c r="AG718" s="178"/>
      <c r="AH718" s="178"/>
    </row>
    <row r="719">
      <c r="A719" s="178"/>
      <c r="B719" s="178"/>
      <c r="C719" s="178"/>
      <c r="D719" s="178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  <c r="AA719" s="178"/>
      <c r="AB719" s="178"/>
      <c r="AC719" s="178"/>
      <c r="AD719" s="178"/>
      <c r="AE719" s="178"/>
      <c r="AF719" s="178"/>
      <c r="AG719" s="178"/>
      <c r="AH719" s="178"/>
    </row>
    <row r="720">
      <c r="A720" s="178"/>
      <c r="B720" s="178"/>
      <c r="C720" s="178"/>
      <c r="D720" s="178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  <c r="AA720" s="178"/>
      <c r="AB720" s="178"/>
      <c r="AC720" s="178"/>
      <c r="AD720" s="178"/>
      <c r="AE720" s="178"/>
      <c r="AF720" s="178"/>
      <c r="AG720" s="178"/>
      <c r="AH720" s="178"/>
    </row>
    <row r="721">
      <c r="A721" s="178"/>
      <c r="B721" s="178"/>
      <c r="C721" s="178"/>
      <c r="D721" s="178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  <c r="AA721" s="178"/>
      <c r="AB721" s="178"/>
      <c r="AC721" s="178"/>
      <c r="AD721" s="178"/>
      <c r="AE721" s="178"/>
      <c r="AF721" s="178"/>
      <c r="AG721" s="178"/>
      <c r="AH721" s="178"/>
    </row>
    <row r="722">
      <c r="A722" s="178"/>
      <c r="B722" s="178"/>
      <c r="C722" s="178"/>
      <c r="D722" s="178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  <c r="AA722" s="178"/>
      <c r="AB722" s="178"/>
      <c r="AC722" s="178"/>
      <c r="AD722" s="178"/>
      <c r="AE722" s="178"/>
      <c r="AF722" s="178"/>
      <c r="AG722" s="178"/>
      <c r="AH722" s="178"/>
    </row>
    <row r="723">
      <c r="A723" s="178"/>
      <c r="B723" s="178"/>
      <c r="C723" s="178"/>
      <c r="D723" s="178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  <c r="AA723" s="178"/>
      <c r="AB723" s="178"/>
      <c r="AC723" s="178"/>
      <c r="AD723" s="178"/>
      <c r="AE723" s="178"/>
      <c r="AF723" s="178"/>
      <c r="AG723" s="178"/>
      <c r="AH723" s="178"/>
    </row>
    <row r="724">
      <c r="A724" s="178"/>
      <c r="B724" s="178"/>
      <c r="C724" s="178"/>
      <c r="D724" s="178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  <c r="AA724" s="178"/>
      <c r="AB724" s="178"/>
      <c r="AC724" s="178"/>
      <c r="AD724" s="178"/>
      <c r="AE724" s="178"/>
      <c r="AF724" s="178"/>
      <c r="AG724" s="178"/>
      <c r="AH724" s="178"/>
    </row>
    <row r="725">
      <c r="A725" s="178"/>
      <c r="B725" s="178"/>
      <c r="C725" s="178"/>
      <c r="D725" s="178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  <c r="AA725" s="178"/>
      <c r="AB725" s="178"/>
      <c r="AC725" s="178"/>
      <c r="AD725" s="178"/>
      <c r="AE725" s="178"/>
      <c r="AF725" s="178"/>
      <c r="AG725" s="178"/>
      <c r="AH725" s="178"/>
    </row>
    <row r="726">
      <c r="A726" s="178"/>
      <c r="B726" s="178"/>
      <c r="C726" s="178"/>
      <c r="D726" s="178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  <c r="AA726" s="178"/>
      <c r="AB726" s="178"/>
      <c r="AC726" s="178"/>
      <c r="AD726" s="178"/>
      <c r="AE726" s="178"/>
      <c r="AF726" s="178"/>
      <c r="AG726" s="178"/>
      <c r="AH726" s="178"/>
    </row>
    <row r="727">
      <c r="A727" s="178"/>
      <c r="B727" s="178"/>
      <c r="C727" s="178"/>
      <c r="D727" s="178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  <c r="AA727" s="178"/>
      <c r="AB727" s="178"/>
      <c r="AC727" s="178"/>
      <c r="AD727" s="178"/>
      <c r="AE727" s="178"/>
      <c r="AF727" s="178"/>
      <c r="AG727" s="178"/>
      <c r="AH727" s="178"/>
    </row>
    <row r="728">
      <c r="A728" s="178"/>
      <c r="B728" s="178"/>
      <c r="C728" s="178"/>
      <c r="D728" s="178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  <c r="AA728" s="178"/>
      <c r="AB728" s="178"/>
      <c r="AC728" s="178"/>
      <c r="AD728" s="178"/>
      <c r="AE728" s="178"/>
      <c r="AF728" s="178"/>
      <c r="AG728" s="178"/>
      <c r="AH728" s="178"/>
    </row>
    <row r="729">
      <c r="A729" s="178"/>
      <c r="B729" s="178"/>
      <c r="C729" s="178"/>
      <c r="D729" s="178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  <c r="AA729" s="178"/>
      <c r="AB729" s="178"/>
      <c r="AC729" s="178"/>
      <c r="AD729" s="178"/>
      <c r="AE729" s="178"/>
      <c r="AF729" s="178"/>
      <c r="AG729" s="178"/>
      <c r="AH729" s="178"/>
    </row>
    <row r="730">
      <c r="A730" s="178"/>
      <c r="B730" s="178"/>
      <c r="C730" s="178"/>
      <c r="D730" s="178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  <c r="AA730" s="178"/>
      <c r="AB730" s="178"/>
      <c r="AC730" s="178"/>
      <c r="AD730" s="178"/>
      <c r="AE730" s="178"/>
      <c r="AF730" s="178"/>
      <c r="AG730" s="178"/>
      <c r="AH730" s="178"/>
    </row>
    <row r="731">
      <c r="A731" s="178"/>
      <c r="B731" s="178"/>
      <c r="C731" s="178"/>
      <c r="D731" s="178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  <c r="AA731" s="178"/>
      <c r="AB731" s="178"/>
      <c r="AC731" s="178"/>
      <c r="AD731" s="178"/>
      <c r="AE731" s="178"/>
      <c r="AF731" s="178"/>
      <c r="AG731" s="178"/>
      <c r="AH731" s="178"/>
    </row>
    <row r="732">
      <c r="A732" s="178"/>
      <c r="B732" s="178"/>
      <c r="C732" s="178"/>
      <c r="D732" s="178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  <c r="AA732" s="178"/>
      <c r="AB732" s="178"/>
      <c r="AC732" s="178"/>
      <c r="AD732" s="178"/>
      <c r="AE732" s="178"/>
      <c r="AF732" s="178"/>
      <c r="AG732" s="178"/>
      <c r="AH732" s="178"/>
    </row>
    <row r="733">
      <c r="A733" s="178"/>
      <c r="B733" s="178"/>
      <c r="C733" s="178"/>
      <c r="D733" s="178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  <c r="AA733" s="178"/>
      <c r="AB733" s="178"/>
      <c r="AC733" s="178"/>
      <c r="AD733" s="178"/>
      <c r="AE733" s="178"/>
      <c r="AF733" s="178"/>
      <c r="AG733" s="178"/>
      <c r="AH733" s="178"/>
    </row>
    <row r="734">
      <c r="A734" s="178"/>
      <c r="B734" s="178"/>
      <c r="C734" s="178"/>
      <c r="D734" s="178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  <c r="AA734" s="178"/>
      <c r="AB734" s="178"/>
      <c r="AC734" s="178"/>
      <c r="AD734" s="178"/>
      <c r="AE734" s="178"/>
      <c r="AF734" s="178"/>
      <c r="AG734" s="178"/>
      <c r="AH734" s="178"/>
    </row>
    <row r="735">
      <c r="A735" s="178"/>
      <c r="B735" s="178"/>
      <c r="C735" s="178"/>
      <c r="D735" s="178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  <c r="AA735" s="178"/>
      <c r="AB735" s="178"/>
      <c r="AC735" s="178"/>
      <c r="AD735" s="178"/>
      <c r="AE735" s="178"/>
      <c r="AF735" s="178"/>
      <c r="AG735" s="178"/>
      <c r="AH735" s="178"/>
    </row>
    <row r="736">
      <c r="A736" s="178"/>
      <c r="B736" s="178"/>
      <c r="C736" s="178"/>
      <c r="D736" s="178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  <c r="AA736" s="178"/>
      <c r="AB736" s="178"/>
      <c r="AC736" s="178"/>
      <c r="AD736" s="178"/>
      <c r="AE736" s="178"/>
      <c r="AF736" s="178"/>
      <c r="AG736" s="178"/>
      <c r="AH736" s="178"/>
    </row>
    <row r="737">
      <c r="A737" s="178"/>
      <c r="B737" s="178"/>
      <c r="C737" s="178"/>
      <c r="D737" s="178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  <c r="AA737" s="178"/>
      <c r="AB737" s="178"/>
      <c r="AC737" s="178"/>
      <c r="AD737" s="178"/>
      <c r="AE737" s="178"/>
      <c r="AF737" s="178"/>
      <c r="AG737" s="178"/>
      <c r="AH737" s="178"/>
    </row>
    <row r="738">
      <c r="A738" s="178"/>
      <c r="B738" s="178"/>
      <c r="C738" s="178"/>
      <c r="D738" s="178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  <c r="AA738" s="178"/>
      <c r="AB738" s="178"/>
      <c r="AC738" s="178"/>
      <c r="AD738" s="178"/>
      <c r="AE738" s="178"/>
      <c r="AF738" s="178"/>
      <c r="AG738" s="178"/>
      <c r="AH738" s="178"/>
    </row>
    <row r="739">
      <c r="A739" s="178"/>
      <c r="B739" s="178"/>
      <c r="C739" s="178"/>
      <c r="D739" s="178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  <c r="AA739" s="178"/>
      <c r="AB739" s="178"/>
      <c r="AC739" s="178"/>
      <c r="AD739" s="178"/>
      <c r="AE739" s="178"/>
      <c r="AF739" s="178"/>
      <c r="AG739" s="178"/>
      <c r="AH739" s="178"/>
    </row>
    <row r="740">
      <c r="A740" s="178"/>
      <c r="B740" s="178"/>
      <c r="C740" s="178"/>
      <c r="D740" s="178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  <c r="AA740" s="178"/>
      <c r="AB740" s="178"/>
      <c r="AC740" s="178"/>
      <c r="AD740" s="178"/>
      <c r="AE740" s="178"/>
      <c r="AF740" s="178"/>
      <c r="AG740" s="178"/>
      <c r="AH740" s="178"/>
    </row>
    <row r="741">
      <c r="A741" s="178"/>
      <c r="B741" s="178"/>
      <c r="C741" s="178"/>
      <c r="D741" s="178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  <c r="AA741" s="178"/>
      <c r="AB741" s="178"/>
      <c r="AC741" s="178"/>
      <c r="AD741" s="178"/>
      <c r="AE741" s="178"/>
      <c r="AF741" s="178"/>
      <c r="AG741" s="178"/>
      <c r="AH741" s="178"/>
    </row>
    <row r="742">
      <c r="A742" s="178"/>
      <c r="B742" s="178"/>
      <c r="C742" s="178"/>
      <c r="D742" s="178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  <c r="AA742" s="178"/>
      <c r="AB742" s="178"/>
      <c r="AC742" s="178"/>
      <c r="AD742" s="178"/>
      <c r="AE742" s="178"/>
      <c r="AF742" s="178"/>
      <c r="AG742" s="178"/>
      <c r="AH742" s="178"/>
    </row>
    <row r="743">
      <c r="A743" s="178"/>
      <c r="B743" s="178"/>
      <c r="C743" s="178"/>
      <c r="D743" s="178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  <c r="AA743" s="178"/>
      <c r="AB743" s="178"/>
      <c r="AC743" s="178"/>
      <c r="AD743" s="178"/>
      <c r="AE743" s="178"/>
      <c r="AF743" s="178"/>
      <c r="AG743" s="178"/>
      <c r="AH743" s="178"/>
    </row>
    <row r="744">
      <c r="A744" s="178"/>
      <c r="B744" s="178"/>
      <c r="C744" s="178"/>
      <c r="D744" s="178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  <c r="AA744" s="178"/>
      <c r="AB744" s="178"/>
      <c r="AC744" s="178"/>
      <c r="AD744" s="178"/>
      <c r="AE744" s="178"/>
      <c r="AF744" s="178"/>
      <c r="AG744" s="178"/>
      <c r="AH744" s="178"/>
    </row>
    <row r="745">
      <c r="A745" s="178"/>
      <c r="B745" s="178"/>
      <c r="C745" s="178"/>
      <c r="D745" s="178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  <c r="AA745" s="178"/>
      <c r="AB745" s="178"/>
      <c r="AC745" s="178"/>
      <c r="AD745" s="178"/>
      <c r="AE745" s="178"/>
      <c r="AF745" s="178"/>
      <c r="AG745" s="178"/>
      <c r="AH745" s="178"/>
    </row>
    <row r="746">
      <c r="A746" s="178"/>
      <c r="B746" s="178"/>
      <c r="C746" s="178"/>
      <c r="D746" s="178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  <c r="AA746" s="178"/>
      <c r="AB746" s="178"/>
      <c r="AC746" s="178"/>
      <c r="AD746" s="178"/>
      <c r="AE746" s="178"/>
      <c r="AF746" s="178"/>
      <c r="AG746" s="178"/>
      <c r="AH746" s="178"/>
    </row>
    <row r="747">
      <c r="A747" s="178"/>
      <c r="B747" s="178"/>
      <c r="C747" s="178"/>
      <c r="D747" s="178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  <c r="AA747" s="178"/>
      <c r="AB747" s="178"/>
      <c r="AC747" s="178"/>
      <c r="AD747" s="178"/>
      <c r="AE747" s="178"/>
      <c r="AF747" s="178"/>
      <c r="AG747" s="178"/>
      <c r="AH747" s="178"/>
    </row>
    <row r="748">
      <c r="A748" s="178"/>
      <c r="B748" s="178"/>
      <c r="C748" s="178"/>
      <c r="D748" s="178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  <c r="AA748" s="178"/>
      <c r="AB748" s="178"/>
      <c r="AC748" s="178"/>
      <c r="AD748" s="178"/>
      <c r="AE748" s="178"/>
      <c r="AF748" s="178"/>
      <c r="AG748" s="178"/>
      <c r="AH748" s="178"/>
    </row>
    <row r="749">
      <c r="A749" s="178"/>
      <c r="B749" s="178"/>
      <c r="C749" s="178"/>
      <c r="D749" s="178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  <c r="AA749" s="178"/>
      <c r="AB749" s="178"/>
      <c r="AC749" s="178"/>
      <c r="AD749" s="178"/>
      <c r="AE749" s="178"/>
      <c r="AF749" s="178"/>
      <c r="AG749" s="178"/>
      <c r="AH749" s="178"/>
    </row>
    <row r="750">
      <c r="A750" s="178"/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  <c r="AA750" s="178"/>
      <c r="AB750" s="178"/>
      <c r="AC750" s="178"/>
      <c r="AD750" s="178"/>
      <c r="AE750" s="178"/>
      <c r="AF750" s="178"/>
      <c r="AG750" s="178"/>
      <c r="AH750" s="178"/>
    </row>
    <row r="751">
      <c r="A751" s="178"/>
      <c r="B751" s="178"/>
      <c r="C751" s="178"/>
      <c r="D751" s="178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  <c r="AA751" s="178"/>
      <c r="AB751" s="178"/>
      <c r="AC751" s="178"/>
      <c r="AD751" s="178"/>
      <c r="AE751" s="178"/>
      <c r="AF751" s="178"/>
      <c r="AG751" s="178"/>
      <c r="AH751" s="178"/>
    </row>
    <row r="752">
      <c r="A752" s="178"/>
      <c r="B752" s="178"/>
      <c r="C752" s="178"/>
      <c r="D752" s="178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  <c r="AA752" s="178"/>
      <c r="AB752" s="178"/>
      <c r="AC752" s="178"/>
      <c r="AD752" s="178"/>
      <c r="AE752" s="178"/>
      <c r="AF752" s="178"/>
      <c r="AG752" s="178"/>
      <c r="AH752" s="178"/>
    </row>
    <row r="753">
      <c r="A753" s="178"/>
      <c r="B753" s="178"/>
      <c r="C753" s="178"/>
      <c r="D753" s="178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  <c r="AA753" s="178"/>
      <c r="AB753" s="178"/>
      <c r="AC753" s="178"/>
      <c r="AD753" s="178"/>
      <c r="AE753" s="178"/>
      <c r="AF753" s="178"/>
      <c r="AG753" s="178"/>
      <c r="AH753" s="178"/>
    </row>
    <row r="754">
      <c r="A754" s="178"/>
      <c r="B754" s="178"/>
      <c r="C754" s="178"/>
      <c r="D754" s="178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  <c r="AA754" s="178"/>
      <c r="AB754" s="178"/>
      <c r="AC754" s="178"/>
      <c r="AD754" s="178"/>
      <c r="AE754" s="178"/>
      <c r="AF754" s="178"/>
      <c r="AG754" s="178"/>
      <c r="AH754" s="178"/>
    </row>
    <row r="755">
      <c r="A755" s="178"/>
      <c r="B755" s="178"/>
      <c r="C755" s="178"/>
      <c r="D755" s="178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  <c r="AA755" s="178"/>
      <c r="AB755" s="178"/>
      <c r="AC755" s="178"/>
      <c r="AD755" s="178"/>
      <c r="AE755" s="178"/>
      <c r="AF755" s="178"/>
      <c r="AG755" s="178"/>
      <c r="AH755" s="178"/>
    </row>
    <row r="756">
      <c r="A756" s="178"/>
      <c r="B756" s="178"/>
      <c r="C756" s="178"/>
      <c r="D756" s="178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  <c r="AA756" s="178"/>
      <c r="AB756" s="178"/>
      <c r="AC756" s="178"/>
      <c r="AD756" s="178"/>
      <c r="AE756" s="178"/>
      <c r="AF756" s="178"/>
      <c r="AG756" s="178"/>
      <c r="AH756" s="178"/>
    </row>
    <row r="757">
      <c r="A757" s="178"/>
      <c r="B757" s="178"/>
      <c r="C757" s="178"/>
      <c r="D757" s="178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  <c r="AA757" s="178"/>
      <c r="AB757" s="178"/>
      <c r="AC757" s="178"/>
      <c r="AD757" s="178"/>
      <c r="AE757" s="178"/>
      <c r="AF757" s="178"/>
      <c r="AG757" s="178"/>
      <c r="AH757" s="178"/>
    </row>
    <row r="758">
      <c r="A758" s="178"/>
      <c r="B758" s="178"/>
      <c r="C758" s="178"/>
      <c r="D758" s="178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  <c r="AA758" s="178"/>
      <c r="AB758" s="178"/>
      <c r="AC758" s="178"/>
      <c r="AD758" s="178"/>
      <c r="AE758" s="178"/>
      <c r="AF758" s="178"/>
      <c r="AG758" s="178"/>
      <c r="AH758" s="178"/>
    </row>
    <row r="759">
      <c r="A759" s="178"/>
      <c r="B759" s="178"/>
      <c r="C759" s="178"/>
      <c r="D759" s="178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  <c r="AA759" s="178"/>
      <c r="AB759" s="178"/>
      <c r="AC759" s="178"/>
      <c r="AD759" s="178"/>
      <c r="AE759" s="178"/>
      <c r="AF759" s="178"/>
      <c r="AG759" s="178"/>
      <c r="AH759" s="178"/>
    </row>
    <row r="760">
      <c r="A760" s="178"/>
      <c r="B760" s="178"/>
      <c r="C760" s="178"/>
      <c r="D760" s="178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  <c r="AA760" s="178"/>
      <c r="AB760" s="178"/>
      <c r="AC760" s="178"/>
      <c r="AD760" s="178"/>
      <c r="AE760" s="178"/>
      <c r="AF760" s="178"/>
      <c r="AG760" s="178"/>
      <c r="AH760" s="178"/>
    </row>
    <row r="761">
      <c r="A761" s="178"/>
      <c r="B761" s="178"/>
      <c r="C761" s="178"/>
      <c r="D761" s="178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  <c r="AA761" s="178"/>
      <c r="AB761" s="178"/>
      <c r="AC761" s="178"/>
      <c r="AD761" s="178"/>
      <c r="AE761" s="178"/>
      <c r="AF761" s="178"/>
      <c r="AG761" s="178"/>
      <c r="AH761" s="178"/>
    </row>
    <row r="762">
      <c r="A762" s="178"/>
      <c r="B762" s="178"/>
      <c r="C762" s="178"/>
      <c r="D762" s="178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  <c r="AA762" s="178"/>
      <c r="AB762" s="178"/>
      <c r="AC762" s="178"/>
      <c r="AD762" s="178"/>
      <c r="AE762" s="178"/>
      <c r="AF762" s="178"/>
      <c r="AG762" s="178"/>
      <c r="AH762" s="178"/>
    </row>
    <row r="763">
      <c r="A763" s="178"/>
      <c r="B763" s="178"/>
      <c r="C763" s="178"/>
      <c r="D763" s="178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  <c r="AA763" s="178"/>
      <c r="AB763" s="178"/>
      <c r="AC763" s="178"/>
      <c r="AD763" s="178"/>
      <c r="AE763" s="178"/>
      <c r="AF763" s="178"/>
      <c r="AG763" s="178"/>
      <c r="AH763" s="178"/>
    </row>
    <row r="764">
      <c r="A764" s="178"/>
      <c r="B764" s="178"/>
      <c r="C764" s="178"/>
      <c r="D764" s="178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  <c r="AA764" s="178"/>
      <c r="AB764" s="178"/>
      <c r="AC764" s="178"/>
      <c r="AD764" s="178"/>
      <c r="AE764" s="178"/>
      <c r="AF764" s="178"/>
      <c r="AG764" s="178"/>
      <c r="AH764" s="178"/>
    </row>
    <row r="765">
      <c r="A765" s="178"/>
      <c r="B765" s="178"/>
      <c r="C765" s="178"/>
      <c r="D765" s="178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  <c r="AA765" s="178"/>
      <c r="AB765" s="178"/>
      <c r="AC765" s="178"/>
      <c r="AD765" s="178"/>
      <c r="AE765" s="178"/>
      <c r="AF765" s="178"/>
      <c r="AG765" s="178"/>
      <c r="AH765" s="178"/>
    </row>
    <row r="766">
      <c r="A766" s="178"/>
      <c r="B766" s="178"/>
      <c r="C766" s="178"/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  <c r="AA766" s="178"/>
      <c r="AB766" s="178"/>
      <c r="AC766" s="178"/>
      <c r="AD766" s="178"/>
      <c r="AE766" s="178"/>
      <c r="AF766" s="178"/>
      <c r="AG766" s="178"/>
      <c r="AH766" s="178"/>
    </row>
    <row r="767">
      <c r="A767" s="178"/>
      <c r="B767" s="178"/>
      <c r="C767" s="178"/>
      <c r="D767" s="178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  <c r="AA767" s="178"/>
      <c r="AB767" s="178"/>
      <c r="AC767" s="178"/>
      <c r="AD767" s="178"/>
      <c r="AE767" s="178"/>
      <c r="AF767" s="178"/>
      <c r="AG767" s="178"/>
      <c r="AH767" s="178"/>
    </row>
    <row r="768">
      <c r="A768" s="178"/>
      <c r="B768" s="178"/>
      <c r="C768" s="178"/>
      <c r="D768" s="178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  <c r="AA768" s="178"/>
      <c r="AB768" s="178"/>
      <c r="AC768" s="178"/>
      <c r="AD768" s="178"/>
      <c r="AE768" s="178"/>
      <c r="AF768" s="178"/>
      <c r="AG768" s="178"/>
      <c r="AH768" s="178"/>
    </row>
    <row r="769">
      <c r="A769" s="178"/>
      <c r="B769" s="178"/>
      <c r="C769" s="178"/>
      <c r="D769" s="178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  <c r="AA769" s="178"/>
      <c r="AB769" s="178"/>
      <c r="AC769" s="178"/>
      <c r="AD769" s="178"/>
      <c r="AE769" s="178"/>
      <c r="AF769" s="178"/>
      <c r="AG769" s="178"/>
      <c r="AH769" s="178"/>
    </row>
    <row r="770">
      <c r="A770" s="178"/>
      <c r="B770" s="178"/>
      <c r="C770" s="178"/>
      <c r="D770" s="178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  <c r="AA770" s="178"/>
      <c r="AB770" s="178"/>
      <c r="AC770" s="178"/>
      <c r="AD770" s="178"/>
      <c r="AE770" s="178"/>
      <c r="AF770" s="178"/>
      <c r="AG770" s="178"/>
      <c r="AH770" s="178"/>
    </row>
    <row r="771">
      <c r="A771" s="178"/>
      <c r="B771" s="178"/>
      <c r="C771" s="178"/>
      <c r="D771" s="178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  <c r="AA771" s="178"/>
      <c r="AB771" s="178"/>
      <c r="AC771" s="178"/>
      <c r="AD771" s="178"/>
      <c r="AE771" s="178"/>
      <c r="AF771" s="178"/>
      <c r="AG771" s="178"/>
      <c r="AH771" s="178"/>
    </row>
    <row r="772">
      <c r="A772" s="178"/>
      <c r="B772" s="178"/>
      <c r="C772" s="178"/>
      <c r="D772" s="178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  <c r="AA772" s="178"/>
      <c r="AB772" s="178"/>
      <c r="AC772" s="178"/>
      <c r="AD772" s="178"/>
      <c r="AE772" s="178"/>
      <c r="AF772" s="178"/>
      <c r="AG772" s="178"/>
      <c r="AH772" s="178"/>
    </row>
    <row r="773">
      <c r="A773" s="178"/>
      <c r="B773" s="178"/>
      <c r="C773" s="178"/>
      <c r="D773" s="178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  <c r="AA773" s="178"/>
      <c r="AB773" s="178"/>
      <c r="AC773" s="178"/>
      <c r="AD773" s="178"/>
      <c r="AE773" s="178"/>
      <c r="AF773" s="178"/>
      <c r="AG773" s="178"/>
      <c r="AH773" s="178"/>
    </row>
    <row r="774">
      <c r="A774" s="178"/>
      <c r="B774" s="178"/>
      <c r="C774" s="178"/>
      <c r="D774" s="178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  <c r="AA774" s="178"/>
      <c r="AB774" s="178"/>
      <c r="AC774" s="178"/>
      <c r="AD774" s="178"/>
      <c r="AE774" s="178"/>
      <c r="AF774" s="178"/>
      <c r="AG774" s="178"/>
      <c r="AH774" s="178"/>
    </row>
    <row r="775">
      <c r="A775" s="178"/>
      <c r="B775" s="178"/>
      <c r="C775" s="178"/>
      <c r="D775" s="178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  <c r="AA775" s="178"/>
      <c r="AB775" s="178"/>
      <c r="AC775" s="178"/>
      <c r="AD775" s="178"/>
      <c r="AE775" s="178"/>
      <c r="AF775" s="178"/>
      <c r="AG775" s="178"/>
      <c r="AH775" s="178"/>
    </row>
    <row r="776">
      <c r="A776" s="178"/>
      <c r="B776" s="178"/>
      <c r="C776" s="178"/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  <c r="AA776" s="178"/>
      <c r="AB776" s="178"/>
      <c r="AC776" s="178"/>
      <c r="AD776" s="178"/>
      <c r="AE776" s="178"/>
      <c r="AF776" s="178"/>
      <c r="AG776" s="178"/>
      <c r="AH776" s="178"/>
    </row>
    <row r="777">
      <c r="A777" s="178"/>
      <c r="B777" s="178"/>
      <c r="C777" s="178"/>
      <c r="D777" s="178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  <c r="AA777" s="178"/>
      <c r="AB777" s="178"/>
      <c r="AC777" s="178"/>
      <c r="AD777" s="178"/>
      <c r="AE777" s="178"/>
      <c r="AF777" s="178"/>
      <c r="AG777" s="178"/>
      <c r="AH777" s="178"/>
    </row>
    <row r="778">
      <c r="A778" s="178"/>
      <c r="B778" s="178"/>
      <c r="C778" s="178"/>
      <c r="D778" s="178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  <c r="AA778" s="178"/>
      <c r="AB778" s="178"/>
      <c r="AC778" s="178"/>
      <c r="AD778" s="178"/>
      <c r="AE778" s="178"/>
      <c r="AF778" s="178"/>
      <c r="AG778" s="178"/>
      <c r="AH778" s="178"/>
    </row>
    <row r="779">
      <c r="A779" s="178"/>
      <c r="B779" s="178"/>
      <c r="C779" s="178"/>
      <c r="D779" s="178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  <c r="AA779" s="178"/>
      <c r="AB779" s="178"/>
      <c r="AC779" s="178"/>
      <c r="AD779" s="178"/>
      <c r="AE779" s="178"/>
      <c r="AF779" s="178"/>
      <c r="AG779" s="178"/>
      <c r="AH779" s="178"/>
    </row>
    <row r="780">
      <c r="A780" s="178"/>
      <c r="B780" s="178"/>
      <c r="C780" s="178"/>
      <c r="D780" s="178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  <c r="AA780" s="178"/>
      <c r="AB780" s="178"/>
      <c r="AC780" s="178"/>
      <c r="AD780" s="178"/>
      <c r="AE780" s="178"/>
      <c r="AF780" s="178"/>
      <c r="AG780" s="178"/>
      <c r="AH780" s="178"/>
    </row>
    <row r="781">
      <c r="A781" s="178"/>
      <c r="B781" s="178"/>
      <c r="C781" s="178"/>
      <c r="D781" s="178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  <c r="AA781" s="178"/>
      <c r="AB781" s="178"/>
      <c r="AC781" s="178"/>
      <c r="AD781" s="178"/>
      <c r="AE781" s="178"/>
      <c r="AF781" s="178"/>
      <c r="AG781" s="178"/>
      <c r="AH781" s="178"/>
    </row>
    <row r="782">
      <c r="A782" s="178"/>
      <c r="B782" s="178"/>
      <c r="C782" s="178"/>
      <c r="D782" s="178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  <c r="AA782" s="178"/>
      <c r="AB782" s="178"/>
      <c r="AC782" s="178"/>
      <c r="AD782" s="178"/>
      <c r="AE782" s="178"/>
      <c r="AF782" s="178"/>
      <c r="AG782" s="178"/>
      <c r="AH782" s="178"/>
    </row>
    <row r="783">
      <c r="A783" s="178"/>
      <c r="B783" s="178"/>
      <c r="C783" s="178"/>
      <c r="D783" s="178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  <c r="AA783" s="178"/>
      <c r="AB783" s="178"/>
      <c r="AC783" s="178"/>
      <c r="AD783" s="178"/>
      <c r="AE783" s="178"/>
      <c r="AF783" s="178"/>
      <c r="AG783" s="178"/>
      <c r="AH783" s="178"/>
    </row>
    <row r="784">
      <c r="A784" s="178"/>
      <c r="B784" s="178"/>
      <c r="C784" s="178"/>
      <c r="D784" s="178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  <c r="AA784" s="178"/>
      <c r="AB784" s="178"/>
      <c r="AC784" s="178"/>
      <c r="AD784" s="178"/>
      <c r="AE784" s="178"/>
      <c r="AF784" s="178"/>
      <c r="AG784" s="178"/>
      <c r="AH784" s="178"/>
    </row>
    <row r="785">
      <c r="A785" s="178"/>
      <c r="B785" s="178"/>
      <c r="C785" s="178"/>
      <c r="D785" s="178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  <c r="AA785" s="178"/>
      <c r="AB785" s="178"/>
      <c r="AC785" s="178"/>
      <c r="AD785" s="178"/>
      <c r="AE785" s="178"/>
      <c r="AF785" s="178"/>
      <c r="AG785" s="178"/>
      <c r="AH785" s="178"/>
    </row>
    <row r="786">
      <c r="A786" s="178"/>
      <c r="B786" s="178"/>
      <c r="C786" s="178"/>
      <c r="D786" s="178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  <c r="AA786" s="178"/>
      <c r="AB786" s="178"/>
      <c r="AC786" s="178"/>
      <c r="AD786" s="178"/>
      <c r="AE786" s="178"/>
      <c r="AF786" s="178"/>
      <c r="AG786" s="178"/>
      <c r="AH786" s="178"/>
    </row>
    <row r="787">
      <c r="A787" s="178"/>
      <c r="B787" s="178"/>
      <c r="C787" s="178"/>
      <c r="D787" s="178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  <c r="AA787" s="178"/>
      <c r="AB787" s="178"/>
      <c r="AC787" s="178"/>
      <c r="AD787" s="178"/>
      <c r="AE787" s="178"/>
      <c r="AF787" s="178"/>
      <c r="AG787" s="178"/>
      <c r="AH787" s="178"/>
    </row>
    <row r="788">
      <c r="A788" s="178"/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  <c r="AA788" s="178"/>
      <c r="AB788" s="178"/>
      <c r="AC788" s="178"/>
      <c r="AD788" s="178"/>
      <c r="AE788" s="178"/>
      <c r="AF788" s="178"/>
      <c r="AG788" s="178"/>
      <c r="AH788" s="178"/>
    </row>
    <row r="789">
      <c r="A789" s="178"/>
      <c r="B789" s="178"/>
      <c r="C789" s="178"/>
      <c r="D789" s="178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  <c r="AA789" s="178"/>
      <c r="AB789" s="178"/>
      <c r="AC789" s="178"/>
      <c r="AD789" s="178"/>
      <c r="AE789" s="178"/>
      <c r="AF789" s="178"/>
      <c r="AG789" s="178"/>
      <c r="AH789" s="178"/>
    </row>
    <row r="790">
      <c r="A790" s="178"/>
      <c r="B790" s="178"/>
      <c r="C790" s="178"/>
      <c r="D790" s="178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  <c r="AA790" s="178"/>
      <c r="AB790" s="178"/>
      <c r="AC790" s="178"/>
      <c r="AD790" s="178"/>
      <c r="AE790" s="178"/>
      <c r="AF790" s="178"/>
      <c r="AG790" s="178"/>
      <c r="AH790" s="178"/>
    </row>
    <row r="791">
      <c r="A791" s="178"/>
      <c r="B791" s="178"/>
      <c r="C791" s="178"/>
      <c r="D791" s="178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  <c r="AA791" s="178"/>
      <c r="AB791" s="178"/>
      <c r="AC791" s="178"/>
      <c r="AD791" s="178"/>
      <c r="AE791" s="178"/>
      <c r="AF791" s="178"/>
      <c r="AG791" s="178"/>
      <c r="AH791" s="178"/>
    </row>
    <row r="792">
      <c r="A792" s="178"/>
      <c r="B792" s="178"/>
      <c r="C792" s="178"/>
      <c r="D792" s="178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  <c r="AA792" s="178"/>
      <c r="AB792" s="178"/>
      <c r="AC792" s="178"/>
      <c r="AD792" s="178"/>
      <c r="AE792" s="178"/>
      <c r="AF792" s="178"/>
      <c r="AG792" s="178"/>
      <c r="AH792" s="178"/>
    </row>
    <row r="793">
      <c r="A793" s="178"/>
      <c r="B793" s="178"/>
      <c r="C793" s="178"/>
      <c r="D793" s="178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  <c r="AA793" s="178"/>
      <c r="AB793" s="178"/>
      <c r="AC793" s="178"/>
      <c r="AD793" s="178"/>
      <c r="AE793" s="178"/>
      <c r="AF793" s="178"/>
      <c r="AG793" s="178"/>
      <c r="AH793" s="178"/>
    </row>
    <row r="794">
      <c r="A794" s="178"/>
      <c r="B794" s="178"/>
      <c r="C794" s="178"/>
      <c r="D794" s="178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  <c r="AA794" s="178"/>
      <c r="AB794" s="178"/>
      <c r="AC794" s="178"/>
      <c r="AD794" s="178"/>
      <c r="AE794" s="178"/>
      <c r="AF794" s="178"/>
      <c r="AG794" s="178"/>
      <c r="AH794" s="178"/>
    </row>
    <row r="795">
      <c r="A795" s="178"/>
      <c r="B795" s="178"/>
      <c r="C795" s="178"/>
      <c r="D795" s="178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  <c r="AA795" s="178"/>
      <c r="AB795" s="178"/>
      <c r="AC795" s="178"/>
      <c r="AD795" s="178"/>
      <c r="AE795" s="178"/>
      <c r="AF795" s="178"/>
      <c r="AG795" s="178"/>
      <c r="AH795" s="178"/>
    </row>
    <row r="796">
      <c r="A796" s="178"/>
      <c r="B796" s="178"/>
      <c r="C796" s="178"/>
      <c r="D796" s="178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  <c r="AA796" s="178"/>
      <c r="AB796" s="178"/>
      <c r="AC796" s="178"/>
      <c r="AD796" s="178"/>
      <c r="AE796" s="178"/>
      <c r="AF796" s="178"/>
      <c r="AG796" s="178"/>
      <c r="AH796" s="178"/>
    </row>
    <row r="797">
      <c r="A797" s="178"/>
      <c r="B797" s="178"/>
      <c r="C797" s="178"/>
      <c r="D797" s="178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  <c r="AA797" s="178"/>
      <c r="AB797" s="178"/>
      <c r="AC797" s="178"/>
      <c r="AD797" s="178"/>
      <c r="AE797" s="178"/>
      <c r="AF797" s="178"/>
      <c r="AG797" s="178"/>
      <c r="AH797" s="178"/>
    </row>
    <row r="798">
      <c r="A798" s="178"/>
      <c r="B798" s="178"/>
      <c r="C798" s="178"/>
      <c r="D798" s="178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  <c r="AA798" s="178"/>
      <c r="AB798" s="178"/>
      <c r="AC798" s="178"/>
      <c r="AD798" s="178"/>
      <c r="AE798" s="178"/>
      <c r="AF798" s="178"/>
      <c r="AG798" s="178"/>
      <c r="AH798" s="178"/>
    </row>
    <row r="799">
      <c r="A799" s="178"/>
      <c r="B799" s="178"/>
      <c r="C799" s="178"/>
      <c r="D799" s="178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  <c r="AA799" s="178"/>
      <c r="AB799" s="178"/>
      <c r="AC799" s="178"/>
      <c r="AD799" s="178"/>
      <c r="AE799" s="178"/>
      <c r="AF799" s="178"/>
      <c r="AG799" s="178"/>
      <c r="AH799" s="178"/>
    </row>
    <row r="800">
      <c r="A800" s="178"/>
      <c r="B800" s="178"/>
      <c r="C800" s="178"/>
      <c r="D800" s="178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  <c r="AA800" s="178"/>
      <c r="AB800" s="178"/>
      <c r="AC800" s="178"/>
      <c r="AD800" s="178"/>
      <c r="AE800" s="178"/>
      <c r="AF800" s="178"/>
      <c r="AG800" s="178"/>
      <c r="AH800" s="178"/>
    </row>
    <row r="801">
      <c r="A801" s="178"/>
      <c r="B801" s="178"/>
      <c r="C801" s="178"/>
      <c r="D801" s="178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  <c r="AA801" s="178"/>
      <c r="AB801" s="178"/>
      <c r="AC801" s="178"/>
      <c r="AD801" s="178"/>
      <c r="AE801" s="178"/>
      <c r="AF801" s="178"/>
      <c r="AG801" s="178"/>
      <c r="AH801" s="178"/>
    </row>
    <row r="802">
      <c r="A802" s="178"/>
      <c r="B802" s="178"/>
      <c r="C802" s="178"/>
      <c r="D802" s="178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  <c r="AA802" s="178"/>
      <c r="AB802" s="178"/>
      <c r="AC802" s="178"/>
      <c r="AD802" s="178"/>
      <c r="AE802" s="178"/>
      <c r="AF802" s="178"/>
      <c r="AG802" s="178"/>
      <c r="AH802" s="178"/>
    </row>
    <row r="803">
      <c r="A803" s="178"/>
      <c r="B803" s="178"/>
      <c r="C803" s="178"/>
      <c r="D803" s="178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  <c r="AA803" s="178"/>
      <c r="AB803" s="178"/>
      <c r="AC803" s="178"/>
      <c r="AD803" s="178"/>
      <c r="AE803" s="178"/>
      <c r="AF803" s="178"/>
      <c r="AG803" s="178"/>
      <c r="AH803" s="178"/>
    </row>
    <row r="804">
      <c r="A804" s="178"/>
      <c r="B804" s="178"/>
      <c r="C804" s="178"/>
      <c r="D804" s="178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  <c r="AA804" s="178"/>
      <c r="AB804" s="178"/>
      <c r="AC804" s="178"/>
      <c r="AD804" s="178"/>
      <c r="AE804" s="178"/>
      <c r="AF804" s="178"/>
      <c r="AG804" s="178"/>
      <c r="AH804" s="178"/>
    </row>
    <row r="805">
      <c r="A805" s="178"/>
      <c r="B805" s="178"/>
      <c r="C805" s="178"/>
      <c r="D805" s="178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  <c r="AA805" s="178"/>
      <c r="AB805" s="178"/>
      <c r="AC805" s="178"/>
      <c r="AD805" s="178"/>
      <c r="AE805" s="178"/>
      <c r="AF805" s="178"/>
      <c r="AG805" s="178"/>
      <c r="AH805" s="178"/>
    </row>
    <row r="806">
      <c r="A806" s="178"/>
      <c r="B806" s="178"/>
      <c r="C806" s="178"/>
      <c r="D806" s="178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  <c r="AA806" s="178"/>
      <c r="AB806" s="178"/>
      <c r="AC806" s="178"/>
      <c r="AD806" s="178"/>
      <c r="AE806" s="178"/>
      <c r="AF806" s="178"/>
      <c r="AG806" s="178"/>
      <c r="AH806" s="178"/>
    </row>
    <row r="807">
      <c r="A807" s="178"/>
      <c r="B807" s="178"/>
      <c r="C807" s="178"/>
      <c r="D807" s="178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  <c r="AA807" s="178"/>
      <c r="AB807" s="178"/>
      <c r="AC807" s="178"/>
      <c r="AD807" s="178"/>
      <c r="AE807" s="178"/>
      <c r="AF807" s="178"/>
      <c r="AG807" s="178"/>
      <c r="AH807" s="178"/>
    </row>
    <row r="808">
      <c r="A808" s="178"/>
      <c r="B808" s="178"/>
      <c r="C808" s="178"/>
      <c r="D808" s="178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  <c r="AA808" s="178"/>
      <c r="AB808" s="178"/>
      <c r="AC808" s="178"/>
      <c r="AD808" s="178"/>
      <c r="AE808" s="178"/>
      <c r="AF808" s="178"/>
      <c r="AG808" s="178"/>
      <c r="AH808" s="178"/>
    </row>
    <row r="809">
      <c r="A809" s="178"/>
      <c r="B809" s="178"/>
      <c r="C809" s="178"/>
      <c r="D809" s="178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  <c r="AA809" s="178"/>
      <c r="AB809" s="178"/>
      <c r="AC809" s="178"/>
      <c r="AD809" s="178"/>
      <c r="AE809" s="178"/>
      <c r="AF809" s="178"/>
      <c r="AG809" s="178"/>
      <c r="AH809" s="178"/>
    </row>
    <row r="810">
      <c r="A810" s="178"/>
      <c r="B810" s="178"/>
      <c r="C810" s="178"/>
      <c r="D810" s="178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  <c r="AA810" s="178"/>
      <c r="AB810" s="178"/>
      <c r="AC810" s="178"/>
      <c r="AD810" s="178"/>
      <c r="AE810" s="178"/>
      <c r="AF810" s="178"/>
      <c r="AG810" s="178"/>
      <c r="AH810" s="178"/>
    </row>
    <row r="811">
      <c r="A811" s="178"/>
      <c r="B811" s="178"/>
      <c r="C811" s="178"/>
      <c r="D811" s="178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  <c r="AA811" s="178"/>
      <c r="AB811" s="178"/>
      <c r="AC811" s="178"/>
      <c r="AD811" s="178"/>
      <c r="AE811" s="178"/>
      <c r="AF811" s="178"/>
      <c r="AG811" s="178"/>
      <c r="AH811" s="178"/>
    </row>
    <row r="812">
      <c r="A812" s="178"/>
      <c r="B812" s="178"/>
      <c r="C812" s="178"/>
      <c r="D812" s="178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  <c r="AA812" s="178"/>
      <c r="AB812" s="178"/>
      <c r="AC812" s="178"/>
      <c r="AD812" s="178"/>
      <c r="AE812" s="178"/>
      <c r="AF812" s="178"/>
      <c r="AG812" s="178"/>
      <c r="AH812" s="178"/>
    </row>
    <row r="813">
      <c r="A813" s="178"/>
      <c r="B813" s="178"/>
      <c r="C813" s="178"/>
      <c r="D813" s="178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  <c r="AA813" s="178"/>
      <c r="AB813" s="178"/>
      <c r="AC813" s="178"/>
      <c r="AD813" s="178"/>
      <c r="AE813" s="178"/>
      <c r="AF813" s="178"/>
      <c r="AG813" s="178"/>
      <c r="AH813" s="178"/>
    </row>
    <row r="814">
      <c r="A814" s="178"/>
      <c r="B814" s="178"/>
      <c r="C814" s="178"/>
      <c r="D814" s="178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  <c r="AA814" s="178"/>
      <c r="AB814" s="178"/>
      <c r="AC814" s="178"/>
      <c r="AD814" s="178"/>
      <c r="AE814" s="178"/>
      <c r="AF814" s="178"/>
      <c r="AG814" s="178"/>
      <c r="AH814" s="178"/>
    </row>
    <row r="815">
      <c r="A815" s="178"/>
      <c r="B815" s="178"/>
      <c r="C815" s="178"/>
      <c r="D815" s="178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  <c r="AA815" s="178"/>
      <c r="AB815" s="178"/>
      <c r="AC815" s="178"/>
      <c r="AD815" s="178"/>
      <c r="AE815" s="178"/>
      <c r="AF815" s="178"/>
      <c r="AG815" s="178"/>
      <c r="AH815" s="178"/>
    </row>
    <row r="816">
      <c r="A816" s="178"/>
      <c r="B816" s="178"/>
      <c r="C816" s="178"/>
      <c r="D816" s="178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  <c r="AA816" s="178"/>
      <c r="AB816" s="178"/>
      <c r="AC816" s="178"/>
      <c r="AD816" s="178"/>
      <c r="AE816" s="178"/>
      <c r="AF816" s="178"/>
      <c r="AG816" s="178"/>
      <c r="AH816" s="178"/>
    </row>
    <row r="817">
      <c r="A817" s="178"/>
      <c r="B817" s="178"/>
      <c r="C817" s="178"/>
      <c r="D817" s="178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  <c r="AA817" s="178"/>
      <c r="AB817" s="178"/>
      <c r="AC817" s="178"/>
      <c r="AD817" s="178"/>
      <c r="AE817" s="178"/>
      <c r="AF817" s="178"/>
      <c r="AG817" s="178"/>
      <c r="AH817" s="178"/>
    </row>
    <row r="818">
      <c r="A818" s="178"/>
      <c r="B818" s="178"/>
      <c r="C818" s="178"/>
      <c r="D818" s="178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  <c r="AA818" s="178"/>
      <c r="AB818" s="178"/>
      <c r="AC818" s="178"/>
      <c r="AD818" s="178"/>
      <c r="AE818" s="178"/>
      <c r="AF818" s="178"/>
      <c r="AG818" s="178"/>
      <c r="AH818" s="178"/>
    </row>
    <row r="819">
      <c r="A819" s="178"/>
      <c r="B819" s="178"/>
      <c r="C819" s="178"/>
      <c r="D819" s="178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  <c r="AA819" s="178"/>
      <c r="AB819" s="178"/>
      <c r="AC819" s="178"/>
      <c r="AD819" s="178"/>
      <c r="AE819" s="178"/>
      <c r="AF819" s="178"/>
      <c r="AG819" s="178"/>
      <c r="AH819" s="178"/>
    </row>
    <row r="820">
      <c r="A820" s="178"/>
      <c r="B820" s="178"/>
      <c r="C820" s="178"/>
      <c r="D820" s="178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  <c r="AA820" s="178"/>
      <c r="AB820" s="178"/>
      <c r="AC820" s="178"/>
      <c r="AD820" s="178"/>
      <c r="AE820" s="178"/>
      <c r="AF820" s="178"/>
      <c r="AG820" s="178"/>
      <c r="AH820" s="178"/>
    </row>
    <row r="821">
      <c r="A821" s="178"/>
      <c r="B821" s="178"/>
      <c r="C821" s="178"/>
      <c r="D821" s="178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  <c r="AA821" s="178"/>
      <c r="AB821" s="178"/>
      <c r="AC821" s="178"/>
      <c r="AD821" s="178"/>
      <c r="AE821" s="178"/>
      <c r="AF821" s="178"/>
      <c r="AG821" s="178"/>
      <c r="AH821" s="178"/>
    </row>
    <row r="822">
      <c r="A822" s="178"/>
      <c r="B822" s="178"/>
      <c r="C822" s="178"/>
      <c r="D822" s="178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  <c r="AA822" s="178"/>
      <c r="AB822" s="178"/>
      <c r="AC822" s="178"/>
      <c r="AD822" s="178"/>
      <c r="AE822" s="178"/>
      <c r="AF822" s="178"/>
      <c r="AG822" s="178"/>
      <c r="AH822" s="178"/>
    </row>
    <row r="823">
      <c r="A823" s="178"/>
      <c r="B823" s="178"/>
      <c r="C823" s="178"/>
      <c r="D823" s="178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  <c r="AA823" s="178"/>
      <c r="AB823" s="178"/>
      <c r="AC823" s="178"/>
      <c r="AD823" s="178"/>
      <c r="AE823" s="178"/>
      <c r="AF823" s="178"/>
      <c r="AG823" s="178"/>
      <c r="AH823" s="178"/>
    </row>
    <row r="824">
      <c r="A824" s="178"/>
      <c r="B824" s="178"/>
      <c r="C824" s="178"/>
      <c r="D824" s="178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  <c r="AA824" s="178"/>
      <c r="AB824" s="178"/>
      <c r="AC824" s="178"/>
      <c r="AD824" s="178"/>
      <c r="AE824" s="178"/>
      <c r="AF824" s="178"/>
      <c r="AG824" s="178"/>
      <c r="AH824" s="178"/>
    </row>
    <row r="825">
      <c r="A825" s="178"/>
      <c r="B825" s="178"/>
      <c r="C825" s="178"/>
      <c r="D825" s="178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  <c r="AA825" s="178"/>
      <c r="AB825" s="178"/>
      <c r="AC825" s="178"/>
      <c r="AD825" s="178"/>
      <c r="AE825" s="178"/>
      <c r="AF825" s="178"/>
      <c r="AG825" s="178"/>
      <c r="AH825" s="178"/>
    </row>
    <row r="826">
      <c r="A826" s="178"/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  <c r="AA826" s="178"/>
      <c r="AB826" s="178"/>
      <c r="AC826" s="178"/>
      <c r="AD826" s="178"/>
      <c r="AE826" s="178"/>
      <c r="AF826" s="178"/>
      <c r="AG826" s="178"/>
      <c r="AH826" s="178"/>
    </row>
    <row r="827">
      <c r="A827" s="178"/>
      <c r="B827" s="178"/>
      <c r="C827" s="178"/>
      <c r="D827" s="178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  <c r="AA827" s="178"/>
      <c r="AB827" s="178"/>
      <c r="AC827" s="178"/>
      <c r="AD827" s="178"/>
      <c r="AE827" s="178"/>
      <c r="AF827" s="178"/>
      <c r="AG827" s="178"/>
      <c r="AH827" s="178"/>
    </row>
    <row r="828">
      <c r="A828" s="178"/>
      <c r="B828" s="178"/>
      <c r="C828" s="178"/>
      <c r="D828" s="178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  <c r="AA828" s="178"/>
      <c r="AB828" s="178"/>
      <c r="AC828" s="178"/>
      <c r="AD828" s="178"/>
      <c r="AE828" s="178"/>
      <c r="AF828" s="178"/>
      <c r="AG828" s="178"/>
      <c r="AH828" s="178"/>
    </row>
    <row r="829">
      <c r="A829" s="178"/>
      <c r="B829" s="178"/>
      <c r="C829" s="178"/>
      <c r="D829" s="178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  <c r="AA829" s="178"/>
      <c r="AB829" s="178"/>
      <c r="AC829" s="178"/>
      <c r="AD829" s="178"/>
      <c r="AE829" s="178"/>
      <c r="AF829" s="178"/>
      <c r="AG829" s="178"/>
      <c r="AH829" s="178"/>
    </row>
    <row r="830">
      <c r="A830" s="178"/>
      <c r="B830" s="178"/>
      <c r="C830" s="178"/>
      <c r="D830" s="178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  <c r="AA830" s="178"/>
      <c r="AB830" s="178"/>
      <c r="AC830" s="178"/>
      <c r="AD830" s="178"/>
      <c r="AE830" s="178"/>
      <c r="AF830" s="178"/>
      <c r="AG830" s="178"/>
      <c r="AH830" s="178"/>
    </row>
    <row r="831">
      <c r="A831" s="178"/>
      <c r="B831" s="178"/>
      <c r="C831" s="178"/>
      <c r="D831" s="178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  <c r="AA831" s="178"/>
      <c r="AB831" s="178"/>
      <c r="AC831" s="178"/>
      <c r="AD831" s="178"/>
      <c r="AE831" s="178"/>
      <c r="AF831" s="178"/>
      <c r="AG831" s="178"/>
      <c r="AH831" s="178"/>
    </row>
    <row r="832">
      <c r="A832" s="178"/>
      <c r="B832" s="178"/>
      <c r="C832" s="178"/>
      <c r="D832" s="178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  <c r="AA832" s="178"/>
      <c r="AB832" s="178"/>
      <c r="AC832" s="178"/>
      <c r="AD832" s="178"/>
      <c r="AE832" s="178"/>
      <c r="AF832" s="178"/>
      <c r="AG832" s="178"/>
      <c r="AH832" s="178"/>
    </row>
    <row r="833">
      <c r="A833" s="178"/>
      <c r="B833" s="178"/>
      <c r="C833" s="178"/>
      <c r="D833" s="178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  <c r="AA833" s="178"/>
      <c r="AB833" s="178"/>
      <c r="AC833" s="178"/>
      <c r="AD833" s="178"/>
      <c r="AE833" s="178"/>
      <c r="AF833" s="178"/>
      <c r="AG833" s="178"/>
      <c r="AH833" s="178"/>
    </row>
    <row r="834">
      <c r="A834" s="178"/>
      <c r="B834" s="178"/>
      <c r="C834" s="178"/>
      <c r="D834" s="178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  <c r="AA834" s="178"/>
      <c r="AB834" s="178"/>
      <c r="AC834" s="178"/>
      <c r="AD834" s="178"/>
      <c r="AE834" s="178"/>
      <c r="AF834" s="178"/>
      <c r="AG834" s="178"/>
      <c r="AH834" s="178"/>
    </row>
    <row r="835">
      <c r="A835" s="178"/>
      <c r="B835" s="178"/>
      <c r="C835" s="178"/>
      <c r="D835" s="178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  <c r="AA835" s="178"/>
      <c r="AB835" s="178"/>
      <c r="AC835" s="178"/>
      <c r="AD835" s="178"/>
      <c r="AE835" s="178"/>
      <c r="AF835" s="178"/>
      <c r="AG835" s="178"/>
      <c r="AH835" s="178"/>
    </row>
    <row r="836">
      <c r="A836" s="178"/>
      <c r="B836" s="178"/>
      <c r="C836" s="178"/>
      <c r="D836" s="178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  <c r="AA836" s="178"/>
      <c r="AB836" s="178"/>
      <c r="AC836" s="178"/>
      <c r="AD836" s="178"/>
      <c r="AE836" s="178"/>
      <c r="AF836" s="178"/>
      <c r="AG836" s="178"/>
      <c r="AH836" s="178"/>
    </row>
    <row r="837">
      <c r="A837" s="178"/>
      <c r="B837" s="178"/>
      <c r="C837" s="178"/>
      <c r="D837" s="178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  <c r="AA837" s="178"/>
      <c r="AB837" s="178"/>
      <c r="AC837" s="178"/>
      <c r="AD837" s="178"/>
      <c r="AE837" s="178"/>
      <c r="AF837" s="178"/>
      <c r="AG837" s="178"/>
      <c r="AH837" s="178"/>
    </row>
    <row r="838">
      <c r="A838" s="178"/>
      <c r="B838" s="178"/>
      <c r="C838" s="178"/>
      <c r="D838" s="178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  <c r="AA838" s="178"/>
      <c r="AB838" s="178"/>
      <c r="AC838" s="178"/>
      <c r="AD838" s="178"/>
      <c r="AE838" s="178"/>
      <c r="AF838" s="178"/>
      <c r="AG838" s="178"/>
      <c r="AH838" s="178"/>
    </row>
    <row r="839">
      <c r="A839" s="178"/>
      <c r="B839" s="178"/>
      <c r="C839" s="178"/>
      <c r="D839" s="178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  <c r="AA839" s="178"/>
      <c r="AB839" s="178"/>
      <c r="AC839" s="178"/>
      <c r="AD839" s="178"/>
      <c r="AE839" s="178"/>
      <c r="AF839" s="178"/>
      <c r="AG839" s="178"/>
      <c r="AH839" s="178"/>
    </row>
    <row r="840">
      <c r="A840" s="178"/>
      <c r="B840" s="178"/>
      <c r="C840" s="178"/>
      <c r="D840" s="178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  <c r="AA840" s="178"/>
      <c r="AB840" s="178"/>
      <c r="AC840" s="178"/>
      <c r="AD840" s="178"/>
      <c r="AE840" s="178"/>
      <c r="AF840" s="178"/>
      <c r="AG840" s="178"/>
      <c r="AH840" s="178"/>
    </row>
    <row r="841">
      <c r="A841" s="178"/>
      <c r="B841" s="178"/>
      <c r="C841" s="178"/>
      <c r="D841" s="178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  <c r="AA841" s="178"/>
      <c r="AB841" s="178"/>
      <c r="AC841" s="178"/>
      <c r="AD841" s="178"/>
      <c r="AE841" s="178"/>
      <c r="AF841" s="178"/>
      <c r="AG841" s="178"/>
      <c r="AH841" s="178"/>
    </row>
    <row r="842">
      <c r="A842" s="178"/>
      <c r="B842" s="178"/>
      <c r="C842" s="178"/>
      <c r="D842" s="178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  <c r="AA842" s="178"/>
      <c r="AB842" s="178"/>
      <c r="AC842" s="178"/>
      <c r="AD842" s="178"/>
      <c r="AE842" s="178"/>
      <c r="AF842" s="178"/>
      <c r="AG842" s="178"/>
      <c r="AH842" s="178"/>
    </row>
    <row r="843">
      <c r="A843" s="178"/>
      <c r="B843" s="178"/>
      <c r="C843" s="178"/>
      <c r="D843" s="178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  <c r="AA843" s="178"/>
      <c r="AB843" s="178"/>
      <c r="AC843" s="178"/>
      <c r="AD843" s="178"/>
      <c r="AE843" s="178"/>
      <c r="AF843" s="178"/>
      <c r="AG843" s="178"/>
      <c r="AH843" s="178"/>
    </row>
    <row r="844">
      <c r="A844" s="178"/>
      <c r="B844" s="178"/>
      <c r="C844" s="178"/>
      <c r="D844" s="178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  <c r="AA844" s="178"/>
      <c r="AB844" s="178"/>
      <c r="AC844" s="178"/>
      <c r="AD844" s="178"/>
      <c r="AE844" s="178"/>
      <c r="AF844" s="178"/>
      <c r="AG844" s="178"/>
      <c r="AH844" s="178"/>
    </row>
    <row r="845">
      <c r="A845" s="178"/>
      <c r="B845" s="178"/>
      <c r="C845" s="178"/>
      <c r="D845" s="178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  <c r="AA845" s="178"/>
      <c r="AB845" s="178"/>
      <c r="AC845" s="178"/>
      <c r="AD845" s="178"/>
      <c r="AE845" s="178"/>
      <c r="AF845" s="178"/>
      <c r="AG845" s="178"/>
      <c r="AH845" s="178"/>
    </row>
    <row r="846">
      <c r="A846" s="178"/>
      <c r="B846" s="178"/>
      <c r="C846" s="178"/>
      <c r="D846" s="178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  <c r="AA846" s="178"/>
      <c r="AB846" s="178"/>
      <c r="AC846" s="178"/>
      <c r="AD846" s="178"/>
      <c r="AE846" s="178"/>
      <c r="AF846" s="178"/>
      <c r="AG846" s="178"/>
      <c r="AH846" s="178"/>
    </row>
    <row r="847">
      <c r="A847" s="178"/>
      <c r="B847" s="178"/>
      <c r="C847" s="178"/>
      <c r="D847" s="178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  <c r="AA847" s="178"/>
      <c r="AB847" s="178"/>
      <c r="AC847" s="178"/>
      <c r="AD847" s="178"/>
      <c r="AE847" s="178"/>
      <c r="AF847" s="178"/>
      <c r="AG847" s="178"/>
      <c r="AH847" s="178"/>
    </row>
    <row r="848">
      <c r="A848" s="178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  <c r="AA848" s="178"/>
      <c r="AB848" s="178"/>
      <c r="AC848" s="178"/>
      <c r="AD848" s="178"/>
      <c r="AE848" s="178"/>
      <c r="AF848" s="178"/>
      <c r="AG848" s="178"/>
      <c r="AH848" s="178"/>
    </row>
    <row r="849">
      <c r="A849" s="178"/>
      <c r="B849" s="178"/>
      <c r="C849" s="178"/>
      <c r="D849" s="178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  <c r="AA849" s="178"/>
      <c r="AB849" s="178"/>
      <c r="AC849" s="178"/>
      <c r="AD849" s="178"/>
      <c r="AE849" s="178"/>
      <c r="AF849" s="178"/>
      <c r="AG849" s="178"/>
      <c r="AH849" s="178"/>
    </row>
    <row r="850">
      <c r="A850" s="178"/>
      <c r="B850" s="178"/>
      <c r="C850" s="178"/>
      <c r="D850" s="178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  <c r="AA850" s="178"/>
      <c r="AB850" s="178"/>
      <c r="AC850" s="178"/>
      <c r="AD850" s="178"/>
      <c r="AE850" s="178"/>
      <c r="AF850" s="178"/>
      <c r="AG850" s="178"/>
      <c r="AH850" s="178"/>
    </row>
    <row r="851">
      <c r="A851" s="178"/>
      <c r="B851" s="178"/>
      <c r="C851" s="178"/>
      <c r="D851" s="178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  <c r="AA851" s="178"/>
      <c r="AB851" s="178"/>
      <c r="AC851" s="178"/>
      <c r="AD851" s="178"/>
      <c r="AE851" s="178"/>
      <c r="AF851" s="178"/>
      <c r="AG851" s="178"/>
      <c r="AH851" s="178"/>
    </row>
    <row r="852">
      <c r="A852" s="178"/>
      <c r="B852" s="178"/>
      <c r="C852" s="178"/>
      <c r="D852" s="178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  <c r="AA852" s="178"/>
      <c r="AB852" s="178"/>
      <c r="AC852" s="178"/>
      <c r="AD852" s="178"/>
      <c r="AE852" s="178"/>
      <c r="AF852" s="178"/>
      <c r="AG852" s="178"/>
      <c r="AH852" s="178"/>
    </row>
    <row r="853">
      <c r="A853" s="178"/>
      <c r="B853" s="178"/>
      <c r="C853" s="178"/>
      <c r="D853" s="178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  <c r="AA853" s="178"/>
      <c r="AB853" s="178"/>
      <c r="AC853" s="178"/>
      <c r="AD853" s="178"/>
      <c r="AE853" s="178"/>
      <c r="AF853" s="178"/>
      <c r="AG853" s="178"/>
      <c r="AH853" s="178"/>
    </row>
    <row r="854">
      <c r="A854" s="178"/>
      <c r="B854" s="178"/>
      <c r="C854" s="178"/>
      <c r="D854" s="178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  <c r="AA854" s="178"/>
      <c r="AB854" s="178"/>
      <c r="AC854" s="178"/>
      <c r="AD854" s="178"/>
      <c r="AE854" s="178"/>
      <c r="AF854" s="178"/>
      <c r="AG854" s="178"/>
      <c r="AH854" s="178"/>
    </row>
    <row r="855">
      <c r="A855" s="178"/>
      <c r="B855" s="178"/>
      <c r="C855" s="178"/>
      <c r="D855" s="178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  <c r="AA855" s="178"/>
      <c r="AB855" s="178"/>
      <c r="AC855" s="178"/>
      <c r="AD855" s="178"/>
      <c r="AE855" s="178"/>
      <c r="AF855" s="178"/>
      <c r="AG855" s="178"/>
      <c r="AH855" s="178"/>
    </row>
    <row r="856">
      <c r="A856" s="178"/>
      <c r="B856" s="178"/>
      <c r="C856" s="178"/>
      <c r="D856" s="178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  <c r="AA856" s="178"/>
      <c r="AB856" s="178"/>
      <c r="AC856" s="178"/>
      <c r="AD856" s="178"/>
      <c r="AE856" s="178"/>
      <c r="AF856" s="178"/>
      <c r="AG856" s="178"/>
      <c r="AH856" s="178"/>
    </row>
    <row r="857">
      <c r="A857" s="178"/>
      <c r="B857" s="178"/>
      <c r="C857" s="178"/>
      <c r="D857" s="178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  <c r="AA857" s="178"/>
      <c r="AB857" s="178"/>
      <c r="AC857" s="178"/>
      <c r="AD857" s="178"/>
      <c r="AE857" s="178"/>
      <c r="AF857" s="178"/>
      <c r="AG857" s="178"/>
      <c r="AH857" s="178"/>
    </row>
    <row r="858">
      <c r="A858" s="178"/>
      <c r="B858" s="178"/>
      <c r="C858" s="178"/>
      <c r="D858" s="178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  <c r="AA858" s="178"/>
      <c r="AB858" s="178"/>
      <c r="AC858" s="178"/>
      <c r="AD858" s="178"/>
      <c r="AE858" s="178"/>
      <c r="AF858" s="178"/>
      <c r="AG858" s="178"/>
      <c r="AH858" s="178"/>
    </row>
    <row r="859">
      <c r="A859" s="178"/>
      <c r="B859" s="178"/>
      <c r="C859" s="178"/>
      <c r="D859" s="178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  <c r="AA859" s="178"/>
      <c r="AB859" s="178"/>
      <c r="AC859" s="178"/>
      <c r="AD859" s="178"/>
      <c r="AE859" s="178"/>
      <c r="AF859" s="178"/>
      <c r="AG859" s="178"/>
      <c r="AH859" s="178"/>
    </row>
    <row r="860">
      <c r="A860" s="178"/>
      <c r="B860" s="178"/>
      <c r="C860" s="178"/>
      <c r="D860" s="178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  <c r="AA860" s="178"/>
      <c r="AB860" s="178"/>
      <c r="AC860" s="178"/>
      <c r="AD860" s="178"/>
      <c r="AE860" s="178"/>
      <c r="AF860" s="178"/>
      <c r="AG860" s="178"/>
      <c r="AH860" s="178"/>
    </row>
    <row r="861">
      <c r="A861" s="178"/>
      <c r="B861" s="178"/>
      <c r="C861" s="178"/>
      <c r="D861" s="178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  <c r="AA861" s="178"/>
      <c r="AB861" s="178"/>
      <c r="AC861" s="178"/>
      <c r="AD861" s="178"/>
      <c r="AE861" s="178"/>
      <c r="AF861" s="178"/>
      <c r="AG861" s="178"/>
      <c r="AH861" s="178"/>
    </row>
    <row r="862">
      <c r="A862" s="178"/>
      <c r="B862" s="178"/>
      <c r="C862" s="178"/>
      <c r="D862" s="178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  <c r="AA862" s="178"/>
      <c r="AB862" s="178"/>
      <c r="AC862" s="178"/>
      <c r="AD862" s="178"/>
      <c r="AE862" s="178"/>
      <c r="AF862" s="178"/>
      <c r="AG862" s="178"/>
      <c r="AH862" s="178"/>
    </row>
    <row r="863">
      <c r="A863" s="178"/>
      <c r="B863" s="178"/>
      <c r="C863" s="178"/>
      <c r="D863" s="178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  <c r="AA863" s="178"/>
      <c r="AB863" s="178"/>
      <c r="AC863" s="178"/>
      <c r="AD863" s="178"/>
      <c r="AE863" s="178"/>
      <c r="AF863" s="178"/>
      <c r="AG863" s="178"/>
      <c r="AH863" s="178"/>
    </row>
    <row r="864">
      <c r="A864" s="178"/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  <c r="AA864" s="178"/>
      <c r="AB864" s="178"/>
      <c r="AC864" s="178"/>
      <c r="AD864" s="178"/>
      <c r="AE864" s="178"/>
      <c r="AF864" s="178"/>
      <c r="AG864" s="178"/>
      <c r="AH864" s="178"/>
    </row>
    <row r="865">
      <c r="A865" s="178"/>
      <c r="B865" s="178"/>
      <c r="C865" s="178"/>
      <c r="D865" s="178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  <c r="AA865" s="178"/>
      <c r="AB865" s="178"/>
      <c r="AC865" s="178"/>
      <c r="AD865" s="178"/>
      <c r="AE865" s="178"/>
      <c r="AF865" s="178"/>
      <c r="AG865" s="178"/>
      <c r="AH865" s="178"/>
    </row>
    <row r="866">
      <c r="A866" s="178"/>
      <c r="B866" s="178"/>
      <c r="C866" s="178"/>
      <c r="D866" s="178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  <c r="AA866" s="178"/>
      <c r="AB866" s="178"/>
      <c r="AC866" s="178"/>
      <c r="AD866" s="178"/>
      <c r="AE866" s="178"/>
      <c r="AF866" s="178"/>
      <c r="AG866" s="178"/>
      <c r="AH866" s="178"/>
    </row>
    <row r="867">
      <c r="A867" s="178"/>
      <c r="B867" s="178"/>
      <c r="C867" s="178"/>
      <c r="D867" s="178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  <c r="AA867" s="178"/>
      <c r="AB867" s="178"/>
      <c r="AC867" s="178"/>
      <c r="AD867" s="178"/>
      <c r="AE867" s="178"/>
      <c r="AF867" s="178"/>
      <c r="AG867" s="178"/>
      <c r="AH867" s="178"/>
    </row>
    <row r="868">
      <c r="A868" s="178"/>
      <c r="B868" s="178"/>
      <c r="C868" s="178"/>
      <c r="D868" s="178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  <c r="AA868" s="178"/>
      <c r="AB868" s="178"/>
      <c r="AC868" s="178"/>
      <c r="AD868" s="178"/>
      <c r="AE868" s="178"/>
      <c r="AF868" s="178"/>
      <c r="AG868" s="178"/>
      <c r="AH868" s="178"/>
    </row>
    <row r="869">
      <c r="A869" s="178"/>
      <c r="B869" s="178"/>
      <c r="C869" s="178"/>
      <c r="D869" s="178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  <c r="AA869" s="178"/>
      <c r="AB869" s="178"/>
      <c r="AC869" s="178"/>
      <c r="AD869" s="178"/>
      <c r="AE869" s="178"/>
      <c r="AF869" s="178"/>
      <c r="AG869" s="178"/>
      <c r="AH869" s="178"/>
    </row>
    <row r="870">
      <c r="A870" s="178"/>
      <c r="B870" s="178"/>
      <c r="C870" s="178"/>
      <c r="D870" s="178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  <c r="AA870" s="178"/>
      <c r="AB870" s="178"/>
      <c r="AC870" s="178"/>
      <c r="AD870" s="178"/>
      <c r="AE870" s="178"/>
      <c r="AF870" s="178"/>
      <c r="AG870" s="178"/>
      <c r="AH870" s="178"/>
    </row>
    <row r="871">
      <c r="A871" s="178"/>
      <c r="B871" s="178"/>
      <c r="C871" s="178"/>
      <c r="D871" s="178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  <c r="AA871" s="178"/>
      <c r="AB871" s="178"/>
      <c r="AC871" s="178"/>
      <c r="AD871" s="178"/>
      <c r="AE871" s="178"/>
      <c r="AF871" s="178"/>
      <c r="AG871" s="178"/>
      <c r="AH871" s="178"/>
    </row>
    <row r="872">
      <c r="A872" s="178"/>
      <c r="B872" s="178"/>
      <c r="C872" s="178"/>
      <c r="D872" s="178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  <c r="AA872" s="178"/>
      <c r="AB872" s="178"/>
      <c r="AC872" s="178"/>
      <c r="AD872" s="178"/>
      <c r="AE872" s="178"/>
      <c r="AF872" s="178"/>
      <c r="AG872" s="178"/>
      <c r="AH872" s="178"/>
    </row>
    <row r="873">
      <c r="A873" s="178"/>
      <c r="B873" s="178"/>
      <c r="C873" s="178"/>
      <c r="D873" s="178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  <c r="AA873" s="178"/>
      <c r="AB873" s="178"/>
      <c r="AC873" s="178"/>
      <c r="AD873" s="178"/>
      <c r="AE873" s="178"/>
      <c r="AF873" s="178"/>
      <c r="AG873" s="178"/>
      <c r="AH873" s="178"/>
    </row>
    <row r="874">
      <c r="A874" s="178"/>
      <c r="B874" s="178"/>
      <c r="C874" s="178"/>
      <c r="D874" s="178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  <c r="AA874" s="178"/>
      <c r="AB874" s="178"/>
      <c r="AC874" s="178"/>
      <c r="AD874" s="178"/>
      <c r="AE874" s="178"/>
      <c r="AF874" s="178"/>
      <c r="AG874" s="178"/>
      <c r="AH874" s="178"/>
    </row>
    <row r="875">
      <c r="A875" s="178"/>
      <c r="B875" s="178"/>
      <c r="C875" s="178"/>
      <c r="D875" s="178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  <c r="AA875" s="178"/>
      <c r="AB875" s="178"/>
      <c r="AC875" s="178"/>
      <c r="AD875" s="178"/>
      <c r="AE875" s="178"/>
      <c r="AF875" s="178"/>
      <c r="AG875" s="178"/>
      <c r="AH875" s="178"/>
    </row>
    <row r="876">
      <c r="A876" s="178"/>
      <c r="B876" s="178"/>
      <c r="C876" s="178"/>
      <c r="D876" s="178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  <c r="AA876" s="178"/>
      <c r="AB876" s="178"/>
      <c r="AC876" s="178"/>
      <c r="AD876" s="178"/>
      <c r="AE876" s="178"/>
      <c r="AF876" s="178"/>
      <c r="AG876" s="178"/>
      <c r="AH876" s="178"/>
    </row>
    <row r="877">
      <c r="A877" s="178"/>
      <c r="B877" s="178"/>
      <c r="C877" s="178"/>
      <c r="D877" s="178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  <c r="AA877" s="178"/>
      <c r="AB877" s="178"/>
      <c r="AC877" s="178"/>
      <c r="AD877" s="178"/>
      <c r="AE877" s="178"/>
      <c r="AF877" s="178"/>
      <c r="AG877" s="178"/>
      <c r="AH877" s="178"/>
    </row>
    <row r="878">
      <c r="A878" s="178"/>
      <c r="B878" s="178"/>
      <c r="C878" s="178"/>
      <c r="D878" s="178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  <c r="AA878" s="178"/>
      <c r="AB878" s="178"/>
      <c r="AC878" s="178"/>
      <c r="AD878" s="178"/>
      <c r="AE878" s="178"/>
      <c r="AF878" s="178"/>
      <c r="AG878" s="178"/>
      <c r="AH878" s="178"/>
    </row>
    <row r="879">
      <c r="A879" s="178"/>
      <c r="B879" s="178"/>
      <c r="C879" s="178"/>
      <c r="D879" s="178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  <c r="AA879" s="178"/>
      <c r="AB879" s="178"/>
      <c r="AC879" s="178"/>
      <c r="AD879" s="178"/>
      <c r="AE879" s="178"/>
      <c r="AF879" s="178"/>
      <c r="AG879" s="178"/>
      <c r="AH879" s="178"/>
    </row>
    <row r="880">
      <c r="A880" s="178"/>
      <c r="B880" s="178"/>
      <c r="C880" s="178"/>
      <c r="D880" s="178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  <c r="AA880" s="178"/>
      <c r="AB880" s="178"/>
      <c r="AC880" s="178"/>
      <c r="AD880" s="178"/>
      <c r="AE880" s="178"/>
      <c r="AF880" s="178"/>
      <c r="AG880" s="178"/>
      <c r="AH880" s="178"/>
    </row>
    <row r="881">
      <c r="A881" s="178"/>
      <c r="B881" s="178"/>
      <c r="C881" s="178"/>
      <c r="D881" s="178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  <c r="AA881" s="178"/>
      <c r="AB881" s="178"/>
      <c r="AC881" s="178"/>
      <c r="AD881" s="178"/>
      <c r="AE881" s="178"/>
      <c r="AF881" s="178"/>
      <c r="AG881" s="178"/>
      <c r="AH881" s="178"/>
    </row>
    <row r="882">
      <c r="A882" s="178"/>
      <c r="B882" s="178"/>
      <c r="C882" s="178"/>
      <c r="D882" s="178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  <c r="AA882" s="178"/>
      <c r="AB882" s="178"/>
      <c r="AC882" s="178"/>
      <c r="AD882" s="178"/>
      <c r="AE882" s="178"/>
      <c r="AF882" s="178"/>
      <c r="AG882" s="178"/>
      <c r="AH882" s="178"/>
    </row>
    <row r="883">
      <c r="A883" s="178"/>
      <c r="B883" s="178"/>
      <c r="C883" s="178"/>
      <c r="D883" s="178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  <c r="AA883" s="178"/>
      <c r="AB883" s="178"/>
      <c r="AC883" s="178"/>
      <c r="AD883" s="178"/>
      <c r="AE883" s="178"/>
      <c r="AF883" s="178"/>
      <c r="AG883" s="178"/>
      <c r="AH883" s="178"/>
    </row>
    <row r="884">
      <c r="A884" s="178"/>
      <c r="B884" s="178"/>
      <c r="C884" s="178"/>
      <c r="D884" s="178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  <c r="AA884" s="178"/>
      <c r="AB884" s="178"/>
      <c r="AC884" s="178"/>
      <c r="AD884" s="178"/>
      <c r="AE884" s="178"/>
      <c r="AF884" s="178"/>
      <c r="AG884" s="178"/>
      <c r="AH884" s="178"/>
    </row>
    <row r="885">
      <c r="A885" s="178"/>
      <c r="B885" s="178"/>
      <c r="C885" s="178"/>
      <c r="D885" s="178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  <c r="AA885" s="178"/>
      <c r="AB885" s="178"/>
      <c r="AC885" s="178"/>
      <c r="AD885" s="178"/>
      <c r="AE885" s="178"/>
      <c r="AF885" s="178"/>
      <c r="AG885" s="178"/>
      <c r="AH885" s="178"/>
    </row>
    <row r="886">
      <c r="A886" s="178"/>
      <c r="B886" s="178"/>
      <c r="C886" s="178"/>
      <c r="D886" s="178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  <c r="AA886" s="178"/>
      <c r="AB886" s="178"/>
      <c r="AC886" s="178"/>
      <c r="AD886" s="178"/>
      <c r="AE886" s="178"/>
      <c r="AF886" s="178"/>
      <c r="AG886" s="178"/>
      <c r="AH886" s="178"/>
    </row>
    <row r="887">
      <c r="A887" s="178"/>
      <c r="B887" s="178"/>
      <c r="C887" s="178"/>
      <c r="D887" s="178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  <c r="AA887" s="178"/>
      <c r="AB887" s="178"/>
      <c r="AC887" s="178"/>
      <c r="AD887" s="178"/>
      <c r="AE887" s="178"/>
      <c r="AF887" s="178"/>
      <c r="AG887" s="178"/>
      <c r="AH887" s="178"/>
    </row>
    <row r="888">
      <c r="A888" s="178"/>
      <c r="B888" s="178"/>
      <c r="C888" s="178"/>
      <c r="D888" s="178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  <c r="AA888" s="178"/>
      <c r="AB888" s="178"/>
      <c r="AC888" s="178"/>
      <c r="AD888" s="178"/>
      <c r="AE888" s="178"/>
      <c r="AF888" s="178"/>
      <c r="AG888" s="178"/>
      <c r="AH888" s="178"/>
    </row>
    <row r="889">
      <c r="A889" s="178"/>
      <c r="B889" s="178"/>
      <c r="C889" s="178"/>
      <c r="D889" s="178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  <c r="AA889" s="178"/>
      <c r="AB889" s="178"/>
      <c r="AC889" s="178"/>
      <c r="AD889" s="178"/>
      <c r="AE889" s="178"/>
      <c r="AF889" s="178"/>
      <c r="AG889" s="178"/>
      <c r="AH889" s="178"/>
    </row>
    <row r="890">
      <c r="A890" s="178"/>
      <c r="B890" s="178"/>
      <c r="C890" s="178"/>
      <c r="D890" s="178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  <c r="AA890" s="178"/>
      <c r="AB890" s="178"/>
      <c r="AC890" s="178"/>
      <c r="AD890" s="178"/>
      <c r="AE890" s="178"/>
      <c r="AF890" s="178"/>
      <c r="AG890" s="178"/>
      <c r="AH890" s="178"/>
    </row>
    <row r="891">
      <c r="A891" s="178"/>
      <c r="B891" s="178"/>
      <c r="C891" s="178"/>
      <c r="D891" s="178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  <c r="AA891" s="178"/>
      <c r="AB891" s="178"/>
      <c r="AC891" s="178"/>
      <c r="AD891" s="178"/>
      <c r="AE891" s="178"/>
      <c r="AF891" s="178"/>
      <c r="AG891" s="178"/>
      <c r="AH891" s="178"/>
    </row>
    <row r="892">
      <c r="A892" s="178"/>
      <c r="B892" s="178"/>
      <c r="C892" s="178"/>
      <c r="D892" s="178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  <c r="AA892" s="178"/>
      <c r="AB892" s="178"/>
      <c r="AC892" s="178"/>
      <c r="AD892" s="178"/>
      <c r="AE892" s="178"/>
      <c r="AF892" s="178"/>
      <c r="AG892" s="178"/>
      <c r="AH892" s="178"/>
    </row>
    <row r="893">
      <c r="A893" s="178"/>
      <c r="B893" s="178"/>
      <c r="C893" s="178"/>
      <c r="D893" s="178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  <c r="AA893" s="178"/>
      <c r="AB893" s="178"/>
      <c r="AC893" s="178"/>
      <c r="AD893" s="178"/>
      <c r="AE893" s="178"/>
      <c r="AF893" s="178"/>
      <c r="AG893" s="178"/>
      <c r="AH893" s="178"/>
    </row>
    <row r="894">
      <c r="A894" s="178"/>
      <c r="B894" s="178"/>
      <c r="C894" s="178"/>
      <c r="D894" s="178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  <c r="AA894" s="178"/>
      <c r="AB894" s="178"/>
      <c r="AC894" s="178"/>
      <c r="AD894" s="178"/>
      <c r="AE894" s="178"/>
      <c r="AF894" s="178"/>
      <c r="AG894" s="178"/>
      <c r="AH894" s="178"/>
    </row>
    <row r="895">
      <c r="A895" s="178"/>
      <c r="B895" s="178"/>
      <c r="C895" s="178"/>
      <c r="D895" s="178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  <c r="AA895" s="178"/>
      <c r="AB895" s="178"/>
      <c r="AC895" s="178"/>
      <c r="AD895" s="178"/>
      <c r="AE895" s="178"/>
      <c r="AF895" s="178"/>
      <c r="AG895" s="178"/>
      <c r="AH895" s="178"/>
    </row>
    <row r="896">
      <c r="A896" s="178"/>
      <c r="B896" s="178"/>
      <c r="C896" s="178"/>
      <c r="D896" s="178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  <c r="AA896" s="178"/>
      <c r="AB896" s="178"/>
      <c r="AC896" s="178"/>
      <c r="AD896" s="178"/>
      <c r="AE896" s="178"/>
      <c r="AF896" s="178"/>
      <c r="AG896" s="178"/>
      <c r="AH896" s="178"/>
    </row>
    <row r="897">
      <c r="A897" s="178"/>
      <c r="B897" s="178"/>
      <c r="C897" s="178"/>
      <c r="D897" s="178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  <c r="AA897" s="178"/>
      <c r="AB897" s="178"/>
      <c r="AC897" s="178"/>
      <c r="AD897" s="178"/>
      <c r="AE897" s="178"/>
      <c r="AF897" s="178"/>
      <c r="AG897" s="178"/>
      <c r="AH897" s="178"/>
    </row>
    <row r="898">
      <c r="A898" s="178"/>
      <c r="B898" s="178"/>
      <c r="C898" s="178"/>
      <c r="D898" s="178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  <c r="AA898" s="178"/>
      <c r="AB898" s="178"/>
      <c r="AC898" s="178"/>
      <c r="AD898" s="178"/>
      <c r="AE898" s="178"/>
      <c r="AF898" s="178"/>
      <c r="AG898" s="178"/>
      <c r="AH898" s="178"/>
    </row>
    <row r="899">
      <c r="A899" s="178"/>
      <c r="B899" s="178"/>
      <c r="C899" s="178"/>
      <c r="D899" s="178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  <c r="AA899" s="178"/>
      <c r="AB899" s="178"/>
      <c r="AC899" s="178"/>
      <c r="AD899" s="178"/>
      <c r="AE899" s="178"/>
      <c r="AF899" s="178"/>
      <c r="AG899" s="178"/>
      <c r="AH899" s="178"/>
    </row>
    <row r="900">
      <c r="A900" s="178"/>
      <c r="B900" s="178"/>
      <c r="C900" s="178"/>
      <c r="D900" s="178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  <c r="AA900" s="178"/>
      <c r="AB900" s="178"/>
      <c r="AC900" s="178"/>
      <c r="AD900" s="178"/>
      <c r="AE900" s="178"/>
      <c r="AF900" s="178"/>
      <c r="AG900" s="178"/>
      <c r="AH900" s="178"/>
    </row>
    <row r="901">
      <c r="A901" s="178"/>
      <c r="B901" s="178"/>
      <c r="C901" s="178"/>
      <c r="D901" s="178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  <c r="AA901" s="178"/>
      <c r="AB901" s="178"/>
      <c r="AC901" s="178"/>
      <c r="AD901" s="178"/>
      <c r="AE901" s="178"/>
      <c r="AF901" s="178"/>
      <c r="AG901" s="178"/>
      <c r="AH901" s="178"/>
    </row>
    <row r="902">
      <c r="A902" s="178"/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  <c r="AA902" s="178"/>
      <c r="AB902" s="178"/>
      <c r="AC902" s="178"/>
      <c r="AD902" s="178"/>
      <c r="AE902" s="178"/>
      <c r="AF902" s="178"/>
      <c r="AG902" s="178"/>
      <c r="AH902" s="178"/>
    </row>
    <row r="903">
      <c r="A903" s="178"/>
      <c r="B903" s="178"/>
      <c r="C903" s="178"/>
      <c r="D903" s="178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  <c r="AA903" s="178"/>
      <c r="AB903" s="178"/>
      <c r="AC903" s="178"/>
      <c r="AD903" s="178"/>
      <c r="AE903" s="178"/>
      <c r="AF903" s="178"/>
      <c r="AG903" s="178"/>
      <c r="AH903" s="178"/>
    </row>
    <row r="904">
      <c r="A904" s="178"/>
      <c r="B904" s="178"/>
      <c r="C904" s="178"/>
      <c r="D904" s="178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  <c r="AA904" s="178"/>
      <c r="AB904" s="178"/>
      <c r="AC904" s="178"/>
      <c r="AD904" s="178"/>
      <c r="AE904" s="178"/>
      <c r="AF904" s="178"/>
      <c r="AG904" s="178"/>
      <c r="AH904" s="178"/>
    </row>
    <row r="905">
      <c r="A905" s="178"/>
      <c r="B905" s="178"/>
      <c r="C905" s="178"/>
      <c r="D905" s="178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  <c r="AA905" s="178"/>
      <c r="AB905" s="178"/>
      <c r="AC905" s="178"/>
      <c r="AD905" s="178"/>
      <c r="AE905" s="178"/>
      <c r="AF905" s="178"/>
      <c r="AG905" s="178"/>
      <c r="AH905" s="178"/>
    </row>
    <row r="906">
      <c r="A906" s="178"/>
      <c r="B906" s="178"/>
      <c r="C906" s="178"/>
      <c r="D906" s="178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  <c r="AA906" s="178"/>
      <c r="AB906" s="178"/>
      <c r="AC906" s="178"/>
      <c r="AD906" s="178"/>
      <c r="AE906" s="178"/>
      <c r="AF906" s="178"/>
      <c r="AG906" s="178"/>
      <c r="AH906" s="178"/>
    </row>
    <row r="907">
      <c r="A907" s="178"/>
      <c r="B907" s="178"/>
      <c r="C907" s="178"/>
      <c r="D907" s="178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  <c r="AA907" s="178"/>
      <c r="AB907" s="178"/>
      <c r="AC907" s="178"/>
      <c r="AD907" s="178"/>
      <c r="AE907" s="178"/>
      <c r="AF907" s="178"/>
      <c r="AG907" s="178"/>
      <c r="AH907" s="178"/>
    </row>
    <row r="908">
      <c r="A908" s="178"/>
      <c r="B908" s="178"/>
      <c r="C908" s="178"/>
      <c r="D908" s="178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  <c r="AA908" s="178"/>
      <c r="AB908" s="178"/>
      <c r="AC908" s="178"/>
      <c r="AD908" s="178"/>
      <c r="AE908" s="178"/>
      <c r="AF908" s="178"/>
      <c r="AG908" s="178"/>
      <c r="AH908" s="178"/>
    </row>
    <row r="909">
      <c r="A909" s="178"/>
      <c r="B909" s="178"/>
      <c r="C909" s="178"/>
      <c r="D909" s="178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  <c r="AA909" s="178"/>
      <c r="AB909" s="178"/>
      <c r="AC909" s="178"/>
      <c r="AD909" s="178"/>
      <c r="AE909" s="178"/>
      <c r="AF909" s="178"/>
      <c r="AG909" s="178"/>
      <c r="AH909" s="178"/>
    </row>
    <row r="910">
      <c r="A910" s="178"/>
      <c r="B910" s="178"/>
      <c r="C910" s="178"/>
      <c r="D910" s="178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  <c r="AA910" s="178"/>
      <c r="AB910" s="178"/>
      <c r="AC910" s="178"/>
      <c r="AD910" s="178"/>
      <c r="AE910" s="178"/>
      <c r="AF910" s="178"/>
      <c r="AG910" s="178"/>
      <c r="AH910" s="178"/>
    </row>
    <row r="911">
      <c r="A911" s="178"/>
      <c r="B911" s="178"/>
      <c r="C911" s="178"/>
      <c r="D911" s="178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  <c r="AA911" s="178"/>
      <c r="AB911" s="178"/>
      <c r="AC911" s="178"/>
      <c r="AD911" s="178"/>
      <c r="AE911" s="178"/>
      <c r="AF911" s="178"/>
      <c r="AG911" s="178"/>
      <c r="AH911" s="178"/>
    </row>
    <row r="912">
      <c r="A912" s="178"/>
      <c r="B912" s="178"/>
      <c r="C912" s="178"/>
      <c r="D912" s="178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  <c r="AA912" s="178"/>
      <c r="AB912" s="178"/>
      <c r="AC912" s="178"/>
      <c r="AD912" s="178"/>
      <c r="AE912" s="178"/>
      <c r="AF912" s="178"/>
      <c r="AG912" s="178"/>
      <c r="AH912" s="178"/>
    </row>
    <row r="913">
      <c r="A913" s="178"/>
      <c r="B913" s="178"/>
      <c r="C913" s="178"/>
      <c r="D913" s="178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  <c r="AA913" s="178"/>
      <c r="AB913" s="178"/>
      <c r="AC913" s="178"/>
      <c r="AD913" s="178"/>
      <c r="AE913" s="178"/>
      <c r="AF913" s="178"/>
      <c r="AG913" s="178"/>
      <c r="AH913" s="178"/>
    </row>
    <row r="914">
      <c r="A914" s="178"/>
      <c r="B914" s="178"/>
      <c r="C914" s="178"/>
      <c r="D914" s="178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  <c r="AA914" s="178"/>
      <c r="AB914" s="178"/>
      <c r="AC914" s="178"/>
      <c r="AD914" s="178"/>
      <c r="AE914" s="178"/>
      <c r="AF914" s="178"/>
      <c r="AG914" s="178"/>
      <c r="AH914" s="178"/>
    </row>
    <row r="915">
      <c r="A915" s="178"/>
      <c r="B915" s="178"/>
      <c r="C915" s="178"/>
      <c r="D915" s="178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  <c r="AA915" s="178"/>
      <c r="AB915" s="178"/>
      <c r="AC915" s="178"/>
      <c r="AD915" s="178"/>
      <c r="AE915" s="178"/>
      <c r="AF915" s="178"/>
      <c r="AG915" s="178"/>
      <c r="AH915" s="178"/>
    </row>
    <row r="916">
      <c r="A916" s="178"/>
      <c r="B916" s="178"/>
      <c r="C916" s="178"/>
      <c r="D916" s="178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  <c r="AA916" s="178"/>
      <c r="AB916" s="178"/>
      <c r="AC916" s="178"/>
      <c r="AD916" s="178"/>
      <c r="AE916" s="178"/>
      <c r="AF916" s="178"/>
      <c r="AG916" s="178"/>
      <c r="AH916" s="178"/>
    </row>
    <row r="917">
      <c r="A917" s="178"/>
      <c r="B917" s="178"/>
      <c r="C917" s="178"/>
      <c r="D917" s="178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  <c r="AA917" s="178"/>
      <c r="AB917" s="178"/>
      <c r="AC917" s="178"/>
      <c r="AD917" s="178"/>
      <c r="AE917" s="178"/>
      <c r="AF917" s="178"/>
      <c r="AG917" s="178"/>
      <c r="AH917" s="178"/>
    </row>
    <row r="918">
      <c r="A918" s="178"/>
      <c r="B918" s="178"/>
      <c r="C918" s="178"/>
      <c r="D918" s="178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  <c r="AA918" s="178"/>
      <c r="AB918" s="178"/>
      <c r="AC918" s="178"/>
      <c r="AD918" s="178"/>
      <c r="AE918" s="178"/>
      <c r="AF918" s="178"/>
      <c r="AG918" s="178"/>
      <c r="AH918" s="178"/>
    </row>
    <row r="919">
      <c r="A919" s="178"/>
      <c r="B919" s="178"/>
      <c r="C919" s="178"/>
      <c r="D919" s="178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  <c r="AA919" s="178"/>
      <c r="AB919" s="178"/>
      <c r="AC919" s="178"/>
      <c r="AD919" s="178"/>
      <c r="AE919" s="178"/>
      <c r="AF919" s="178"/>
      <c r="AG919" s="178"/>
      <c r="AH919" s="178"/>
    </row>
    <row r="920">
      <c r="A920" s="178"/>
      <c r="B920" s="178"/>
      <c r="C920" s="178"/>
      <c r="D920" s="178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  <c r="AA920" s="178"/>
      <c r="AB920" s="178"/>
      <c r="AC920" s="178"/>
      <c r="AD920" s="178"/>
      <c r="AE920" s="178"/>
      <c r="AF920" s="178"/>
      <c r="AG920" s="178"/>
      <c r="AH920" s="178"/>
    </row>
    <row r="921">
      <c r="A921" s="178"/>
      <c r="B921" s="178"/>
      <c r="C921" s="178"/>
      <c r="D921" s="178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  <c r="AA921" s="178"/>
      <c r="AB921" s="178"/>
      <c r="AC921" s="178"/>
      <c r="AD921" s="178"/>
      <c r="AE921" s="178"/>
      <c r="AF921" s="178"/>
      <c r="AG921" s="178"/>
      <c r="AH921" s="178"/>
    </row>
    <row r="922">
      <c r="A922" s="178"/>
      <c r="B922" s="178"/>
      <c r="C922" s="178"/>
      <c r="D922" s="178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  <c r="AA922" s="178"/>
      <c r="AB922" s="178"/>
      <c r="AC922" s="178"/>
      <c r="AD922" s="178"/>
      <c r="AE922" s="178"/>
      <c r="AF922" s="178"/>
      <c r="AG922" s="178"/>
      <c r="AH922" s="178"/>
    </row>
    <row r="923">
      <c r="A923" s="178"/>
      <c r="B923" s="178"/>
      <c r="C923" s="178"/>
      <c r="D923" s="178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  <c r="AA923" s="178"/>
      <c r="AB923" s="178"/>
      <c r="AC923" s="178"/>
      <c r="AD923" s="178"/>
      <c r="AE923" s="178"/>
      <c r="AF923" s="178"/>
      <c r="AG923" s="178"/>
      <c r="AH923" s="178"/>
    </row>
    <row r="924">
      <c r="A924" s="178"/>
      <c r="B924" s="178"/>
      <c r="C924" s="178"/>
      <c r="D924" s="178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  <c r="AA924" s="178"/>
      <c r="AB924" s="178"/>
      <c r="AC924" s="178"/>
      <c r="AD924" s="178"/>
      <c r="AE924" s="178"/>
      <c r="AF924" s="178"/>
      <c r="AG924" s="178"/>
      <c r="AH924" s="178"/>
    </row>
    <row r="925">
      <c r="A925" s="178"/>
      <c r="B925" s="178"/>
      <c r="C925" s="178"/>
      <c r="D925" s="178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  <c r="AA925" s="178"/>
      <c r="AB925" s="178"/>
      <c r="AC925" s="178"/>
      <c r="AD925" s="178"/>
      <c r="AE925" s="178"/>
      <c r="AF925" s="178"/>
      <c r="AG925" s="178"/>
      <c r="AH925" s="178"/>
    </row>
    <row r="926">
      <c r="A926" s="178"/>
      <c r="B926" s="178"/>
      <c r="C926" s="178"/>
      <c r="D926" s="178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  <c r="AA926" s="178"/>
      <c r="AB926" s="178"/>
      <c r="AC926" s="178"/>
      <c r="AD926" s="178"/>
      <c r="AE926" s="178"/>
      <c r="AF926" s="178"/>
      <c r="AG926" s="178"/>
      <c r="AH926" s="178"/>
    </row>
    <row r="927">
      <c r="A927" s="178"/>
      <c r="B927" s="178"/>
      <c r="C927" s="178"/>
      <c r="D927" s="178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  <c r="AA927" s="178"/>
      <c r="AB927" s="178"/>
      <c r="AC927" s="178"/>
      <c r="AD927" s="178"/>
      <c r="AE927" s="178"/>
      <c r="AF927" s="178"/>
      <c r="AG927" s="178"/>
      <c r="AH927" s="178"/>
    </row>
    <row r="928">
      <c r="A928" s="178"/>
      <c r="B928" s="178"/>
      <c r="C928" s="178"/>
      <c r="D928" s="178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  <c r="AA928" s="178"/>
      <c r="AB928" s="178"/>
      <c r="AC928" s="178"/>
      <c r="AD928" s="178"/>
      <c r="AE928" s="178"/>
      <c r="AF928" s="178"/>
      <c r="AG928" s="178"/>
      <c r="AH928" s="178"/>
    </row>
    <row r="929">
      <c r="A929" s="178"/>
      <c r="B929" s="178"/>
      <c r="C929" s="178"/>
      <c r="D929" s="178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  <c r="AA929" s="178"/>
      <c r="AB929" s="178"/>
      <c r="AC929" s="178"/>
      <c r="AD929" s="178"/>
      <c r="AE929" s="178"/>
      <c r="AF929" s="178"/>
      <c r="AG929" s="178"/>
      <c r="AH929" s="178"/>
    </row>
    <row r="930">
      <c r="A930" s="178"/>
      <c r="B930" s="178"/>
      <c r="C930" s="178"/>
      <c r="D930" s="178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  <c r="AA930" s="178"/>
      <c r="AB930" s="178"/>
      <c r="AC930" s="178"/>
      <c r="AD930" s="178"/>
      <c r="AE930" s="178"/>
      <c r="AF930" s="178"/>
      <c r="AG930" s="178"/>
      <c r="AH930" s="178"/>
    </row>
    <row r="931">
      <c r="A931" s="178"/>
      <c r="B931" s="178"/>
      <c r="C931" s="178"/>
      <c r="D931" s="178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  <c r="AA931" s="178"/>
      <c r="AB931" s="178"/>
      <c r="AC931" s="178"/>
      <c r="AD931" s="178"/>
      <c r="AE931" s="178"/>
      <c r="AF931" s="178"/>
      <c r="AG931" s="178"/>
      <c r="AH931" s="178"/>
    </row>
    <row r="932">
      <c r="A932" s="178"/>
      <c r="B932" s="178"/>
      <c r="C932" s="178"/>
      <c r="D932" s="178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  <c r="AA932" s="178"/>
      <c r="AB932" s="178"/>
      <c r="AC932" s="178"/>
      <c r="AD932" s="178"/>
      <c r="AE932" s="178"/>
      <c r="AF932" s="178"/>
      <c r="AG932" s="178"/>
      <c r="AH932" s="178"/>
    </row>
    <row r="933">
      <c r="A933" s="178"/>
      <c r="B933" s="178"/>
      <c r="C933" s="178"/>
      <c r="D933" s="178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  <c r="AA933" s="178"/>
      <c r="AB933" s="178"/>
      <c r="AC933" s="178"/>
      <c r="AD933" s="178"/>
      <c r="AE933" s="178"/>
      <c r="AF933" s="178"/>
      <c r="AG933" s="178"/>
      <c r="AH933" s="178"/>
    </row>
    <row r="934">
      <c r="A934" s="178"/>
      <c r="B934" s="178"/>
      <c r="C934" s="178"/>
      <c r="D934" s="178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  <c r="AA934" s="178"/>
      <c r="AB934" s="178"/>
      <c r="AC934" s="178"/>
      <c r="AD934" s="178"/>
      <c r="AE934" s="178"/>
      <c r="AF934" s="178"/>
      <c r="AG934" s="178"/>
      <c r="AH934" s="178"/>
    </row>
    <row r="935">
      <c r="A935" s="178"/>
      <c r="B935" s="178"/>
      <c r="C935" s="178"/>
      <c r="D935" s="178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  <c r="AA935" s="178"/>
      <c r="AB935" s="178"/>
      <c r="AC935" s="178"/>
      <c r="AD935" s="178"/>
      <c r="AE935" s="178"/>
      <c r="AF935" s="178"/>
      <c r="AG935" s="178"/>
      <c r="AH935" s="178"/>
    </row>
    <row r="936">
      <c r="A936" s="178"/>
      <c r="B936" s="178"/>
      <c r="C936" s="178"/>
      <c r="D936" s="178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  <c r="AA936" s="178"/>
      <c r="AB936" s="178"/>
      <c r="AC936" s="178"/>
      <c r="AD936" s="178"/>
      <c r="AE936" s="178"/>
      <c r="AF936" s="178"/>
      <c r="AG936" s="178"/>
      <c r="AH936" s="178"/>
    </row>
    <row r="937">
      <c r="A937" s="178"/>
      <c r="B937" s="178"/>
      <c r="C937" s="178"/>
      <c r="D937" s="178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  <c r="AA937" s="178"/>
      <c r="AB937" s="178"/>
      <c r="AC937" s="178"/>
      <c r="AD937" s="178"/>
      <c r="AE937" s="178"/>
      <c r="AF937" s="178"/>
      <c r="AG937" s="178"/>
      <c r="AH937" s="178"/>
    </row>
    <row r="938">
      <c r="A938" s="178"/>
      <c r="B938" s="178"/>
      <c r="C938" s="178"/>
      <c r="D938" s="178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  <c r="AA938" s="178"/>
      <c r="AB938" s="178"/>
      <c r="AC938" s="178"/>
      <c r="AD938" s="178"/>
      <c r="AE938" s="178"/>
      <c r="AF938" s="178"/>
      <c r="AG938" s="178"/>
      <c r="AH938" s="178"/>
    </row>
    <row r="939">
      <c r="A939" s="178"/>
      <c r="B939" s="178"/>
      <c r="C939" s="178"/>
      <c r="D939" s="178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  <c r="AA939" s="178"/>
      <c r="AB939" s="178"/>
      <c r="AC939" s="178"/>
      <c r="AD939" s="178"/>
      <c r="AE939" s="178"/>
      <c r="AF939" s="178"/>
      <c r="AG939" s="178"/>
      <c r="AH939" s="178"/>
    </row>
    <row r="940">
      <c r="A940" s="178"/>
      <c r="B940" s="178"/>
      <c r="C940" s="178"/>
      <c r="D940" s="178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  <c r="AA940" s="178"/>
      <c r="AB940" s="178"/>
      <c r="AC940" s="178"/>
      <c r="AD940" s="178"/>
      <c r="AE940" s="178"/>
      <c r="AF940" s="178"/>
      <c r="AG940" s="178"/>
      <c r="AH940" s="178"/>
    </row>
    <row r="941">
      <c r="A941" s="178"/>
      <c r="B941" s="178"/>
      <c r="C941" s="178"/>
      <c r="D941" s="178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  <c r="AA941" s="178"/>
      <c r="AB941" s="178"/>
      <c r="AC941" s="178"/>
      <c r="AD941" s="178"/>
      <c r="AE941" s="178"/>
      <c r="AF941" s="178"/>
      <c r="AG941" s="178"/>
      <c r="AH941" s="178"/>
    </row>
    <row r="942">
      <c r="A942" s="178"/>
      <c r="B942" s="178"/>
      <c r="C942" s="178"/>
      <c r="D942" s="178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  <c r="AA942" s="178"/>
      <c r="AB942" s="178"/>
      <c r="AC942" s="178"/>
      <c r="AD942" s="178"/>
      <c r="AE942" s="178"/>
      <c r="AF942" s="178"/>
      <c r="AG942" s="178"/>
      <c r="AH942" s="178"/>
    </row>
    <row r="943">
      <c r="A943" s="178"/>
      <c r="B943" s="178"/>
      <c r="C943" s="178"/>
      <c r="D943" s="178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  <c r="AA943" s="178"/>
      <c r="AB943" s="178"/>
      <c r="AC943" s="178"/>
      <c r="AD943" s="178"/>
      <c r="AE943" s="178"/>
      <c r="AF943" s="178"/>
      <c r="AG943" s="178"/>
      <c r="AH943" s="178"/>
    </row>
    <row r="944">
      <c r="A944" s="178"/>
      <c r="B944" s="178"/>
      <c r="C944" s="178"/>
      <c r="D944" s="178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  <c r="AA944" s="178"/>
      <c r="AB944" s="178"/>
      <c r="AC944" s="178"/>
      <c r="AD944" s="178"/>
      <c r="AE944" s="178"/>
      <c r="AF944" s="178"/>
      <c r="AG944" s="178"/>
      <c r="AH944" s="178"/>
    </row>
    <row r="945">
      <c r="A945" s="178"/>
      <c r="B945" s="178"/>
      <c r="C945" s="178"/>
      <c r="D945" s="178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  <c r="AA945" s="178"/>
      <c r="AB945" s="178"/>
      <c r="AC945" s="178"/>
      <c r="AD945" s="178"/>
      <c r="AE945" s="178"/>
      <c r="AF945" s="178"/>
      <c r="AG945" s="178"/>
      <c r="AH945" s="178"/>
    </row>
    <row r="946">
      <c r="A946" s="178"/>
      <c r="B946" s="178"/>
      <c r="C946" s="178"/>
      <c r="D946" s="178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  <c r="AA946" s="178"/>
      <c r="AB946" s="178"/>
      <c r="AC946" s="178"/>
      <c r="AD946" s="178"/>
      <c r="AE946" s="178"/>
      <c r="AF946" s="178"/>
      <c r="AG946" s="178"/>
      <c r="AH946" s="178"/>
    </row>
    <row r="947">
      <c r="A947" s="178"/>
      <c r="B947" s="178"/>
      <c r="C947" s="178"/>
      <c r="D947" s="178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  <c r="AA947" s="178"/>
      <c r="AB947" s="178"/>
      <c r="AC947" s="178"/>
      <c r="AD947" s="178"/>
      <c r="AE947" s="178"/>
      <c r="AF947" s="178"/>
      <c r="AG947" s="178"/>
      <c r="AH947" s="178"/>
    </row>
    <row r="948">
      <c r="A948" s="178"/>
      <c r="B948" s="178"/>
      <c r="C948" s="178"/>
      <c r="D948" s="178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  <c r="AA948" s="178"/>
      <c r="AB948" s="178"/>
      <c r="AC948" s="178"/>
      <c r="AD948" s="178"/>
      <c r="AE948" s="178"/>
      <c r="AF948" s="178"/>
      <c r="AG948" s="178"/>
      <c r="AH948" s="178"/>
    </row>
    <row r="949">
      <c r="A949" s="178"/>
      <c r="B949" s="178"/>
      <c r="C949" s="178"/>
      <c r="D949" s="178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  <c r="AA949" s="178"/>
      <c r="AB949" s="178"/>
      <c r="AC949" s="178"/>
      <c r="AD949" s="178"/>
      <c r="AE949" s="178"/>
      <c r="AF949" s="178"/>
      <c r="AG949" s="178"/>
      <c r="AH949" s="178"/>
    </row>
    <row r="950">
      <c r="A950" s="178"/>
      <c r="B950" s="178"/>
      <c r="C950" s="178"/>
      <c r="D950" s="178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  <c r="AA950" s="178"/>
      <c r="AB950" s="178"/>
      <c r="AC950" s="178"/>
      <c r="AD950" s="178"/>
      <c r="AE950" s="178"/>
      <c r="AF950" s="178"/>
      <c r="AG950" s="178"/>
      <c r="AH950" s="178"/>
    </row>
    <row r="951">
      <c r="A951" s="178"/>
      <c r="B951" s="178"/>
      <c r="C951" s="178"/>
      <c r="D951" s="178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  <c r="AA951" s="178"/>
      <c r="AB951" s="178"/>
      <c r="AC951" s="178"/>
      <c r="AD951" s="178"/>
      <c r="AE951" s="178"/>
      <c r="AF951" s="178"/>
      <c r="AG951" s="178"/>
      <c r="AH951" s="178"/>
    </row>
    <row r="952">
      <c r="A952" s="178"/>
      <c r="B952" s="178"/>
      <c r="C952" s="178"/>
      <c r="D952" s="178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  <c r="AA952" s="178"/>
      <c r="AB952" s="178"/>
      <c r="AC952" s="178"/>
      <c r="AD952" s="178"/>
      <c r="AE952" s="178"/>
      <c r="AF952" s="178"/>
      <c r="AG952" s="178"/>
      <c r="AH952" s="178"/>
    </row>
    <row r="953">
      <c r="A953" s="178"/>
      <c r="B953" s="178"/>
      <c r="C953" s="178"/>
      <c r="D953" s="178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  <c r="AA953" s="178"/>
      <c r="AB953" s="178"/>
      <c r="AC953" s="178"/>
      <c r="AD953" s="178"/>
      <c r="AE953" s="178"/>
      <c r="AF953" s="178"/>
      <c r="AG953" s="178"/>
      <c r="AH953" s="178"/>
    </row>
    <row r="954">
      <c r="A954" s="178"/>
      <c r="B954" s="178"/>
      <c r="C954" s="178"/>
      <c r="D954" s="178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  <c r="AA954" s="178"/>
      <c r="AB954" s="178"/>
      <c r="AC954" s="178"/>
      <c r="AD954" s="178"/>
      <c r="AE954" s="178"/>
      <c r="AF954" s="178"/>
      <c r="AG954" s="178"/>
      <c r="AH954" s="178"/>
    </row>
    <row r="955">
      <c r="A955" s="178"/>
      <c r="B955" s="178"/>
      <c r="C955" s="178"/>
      <c r="D955" s="178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  <c r="AA955" s="178"/>
      <c r="AB955" s="178"/>
      <c r="AC955" s="178"/>
      <c r="AD955" s="178"/>
      <c r="AE955" s="178"/>
      <c r="AF955" s="178"/>
      <c r="AG955" s="178"/>
      <c r="AH955" s="178"/>
    </row>
    <row r="956">
      <c r="A956" s="178"/>
      <c r="B956" s="178"/>
      <c r="C956" s="178"/>
      <c r="D956" s="178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  <c r="AA956" s="178"/>
      <c r="AB956" s="178"/>
      <c r="AC956" s="178"/>
      <c r="AD956" s="178"/>
      <c r="AE956" s="178"/>
      <c r="AF956" s="178"/>
      <c r="AG956" s="178"/>
      <c r="AH956" s="178"/>
    </row>
    <row r="957">
      <c r="A957" s="178"/>
      <c r="B957" s="178"/>
      <c r="C957" s="178"/>
      <c r="D957" s="178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  <c r="AA957" s="178"/>
      <c r="AB957" s="178"/>
      <c r="AC957" s="178"/>
      <c r="AD957" s="178"/>
      <c r="AE957" s="178"/>
      <c r="AF957" s="178"/>
      <c r="AG957" s="178"/>
      <c r="AH957" s="178"/>
    </row>
    <row r="958">
      <c r="A958" s="178"/>
      <c r="B958" s="178"/>
      <c r="C958" s="178"/>
      <c r="D958" s="178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  <c r="AA958" s="178"/>
      <c r="AB958" s="178"/>
      <c r="AC958" s="178"/>
      <c r="AD958" s="178"/>
      <c r="AE958" s="178"/>
      <c r="AF958" s="178"/>
      <c r="AG958" s="178"/>
      <c r="AH958" s="178"/>
    </row>
    <row r="959">
      <c r="A959" s="178"/>
      <c r="B959" s="178"/>
      <c r="C959" s="178"/>
      <c r="D959" s="178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  <c r="AA959" s="178"/>
      <c r="AB959" s="178"/>
      <c r="AC959" s="178"/>
      <c r="AD959" s="178"/>
      <c r="AE959" s="178"/>
      <c r="AF959" s="178"/>
      <c r="AG959" s="178"/>
      <c r="AH959" s="178"/>
    </row>
    <row r="960">
      <c r="A960" s="178"/>
      <c r="B960" s="178"/>
      <c r="C960" s="178"/>
      <c r="D960" s="178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  <c r="AA960" s="178"/>
      <c r="AB960" s="178"/>
      <c r="AC960" s="178"/>
      <c r="AD960" s="178"/>
      <c r="AE960" s="178"/>
      <c r="AF960" s="178"/>
      <c r="AG960" s="178"/>
      <c r="AH960" s="178"/>
    </row>
    <row r="961">
      <c r="A961" s="178"/>
      <c r="B961" s="178"/>
      <c r="C961" s="178"/>
      <c r="D961" s="178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  <c r="AA961" s="178"/>
      <c r="AB961" s="178"/>
      <c r="AC961" s="178"/>
      <c r="AD961" s="178"/>
      <c r="AE961" s="178"/>
      <c r="AF961" s="178"/>
      <c r="AG961" s="178"/>
      <c r="AH961" s="178"/>
    </row>
    <row r="962">
      <c r="A962" s="178"/>
      <c r="B962" s="178"/>
      <c r="C962" s="178"/>
      <c r="D962" s="178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  <c r="AA962" s="178"/>
      <c r="AB962" s="178"/>
      <c r="AC962" s="178"/>
      <c r="AD962" s="178"/>
      <c r="AE962" s="178"/>
      <c r="AF962" s="178"/>
      <c r="AG962" s="178"/>
      <c r="AH962" s="178"/>
    </row>
    <row r="963">
      <c r="A963" s="178"/>
      <c r="B963" s="178"/>
      <c r="C963" s="178"/>
      <c r="D963" s="178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  <c r="AA963" s="178"/>
      <c r="AB963" s="178"/>
      <c r="AC963" s="178"/>
      <c r="AD963" s="178"/>
      <c r="AE963" s="178"/>
      <c r="AF963" s="178"/>
      <c r="AG963" s="178"/>
      <c r="AH963" s="178"/>
    </row>
    <row r="964">
      <c r="A964" s="178"/>
      <c r="B964" s="178"/>
      <c r="C964" s="178"/>
      <c r="D964" s="178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  <c r="AA964" s="178"/>
      <c r="AB964" s="178"/>
      <c r="AC964" s="178"/>
      <c r="AD964" s="178"/>
      <c r="AE964" s="178"/>
      <c r="AF964" s="178"/>
      <c r="AG964" s="178"/>
      <c r="AH964" s="178"/>
    </row>
    <row r="965">
      <c r="A965" s="178"/>
      <c r="B965" s="178"/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  <c r="AA965" s="178"/>
      <c r="AB965" s="178"/>
      <c r="AC965" s="178"/>
      <c r="AD965" s="178"/>
      <c r="AE965" s="178"/>
      <c r="AF965" s="178"/>
      <c r="AG965" s="178"/>
      <c r="AH965" s="178"/>
    </row>
    <row r="966">
      <c r="A966" s="178"/>
      <c r="B966" s="178"/>
      <c r="C966" s="178"/>
      <c r="D966" s="178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  <c r="AA966" s="178"/>
      <c r="AB966" s="178"/>
      <c r="AC966" s="178"/>
      <c r="AD966" s="178"/>
      <c r="AE966" s="178"/>
      <c r="AF966" s="178"/>
      <c r="AG966" s="178"/>
      <c r="AH966" s="178"/>
    </row>
    <row r="967">
      <c r="A967" s="178"/>
      <c r="B967" s="178"/>
      <c r="C967" s="178"/>
      <c r="D967" s="178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  <c r="AA967" s="178"/>
      <c r="AB967" s="178"/>
      <c r="AC967" s="178"/>
      <c r="AD967" s="178"/>
      <c r="AE967" s="178"/>
      <c r="AF967" s="178"/>
      <c r="AG967" s="178"/>
      <c r="AH967" s="178"/>
    </row>
    <row r="968">
      <c r="A968" s="178"/>
      <c r="B968" s="178"/>
      <c r="C968" s="178"/>
      <c r="D968" s="178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  <c r="AA968" s="178"/>
      <c r="AB968" s="178"/>
      <c r="AC968" s="178"/>
      <c r="AD968" s="178"/>
      <c r="AE968" s="178"/>
      <c r="AF968" s="178"/>
      <c r="AG968" s="178"/>
      <c r="AH968" s="178"/>
    </row>
    <row r="969">
      <c r="A969" s="178"/>
      <c r="B969" s="178"/>
      <c r="C969" s="178"/>
      <c r="D969" s="178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  <c r="AA969" s="178"/>
      <c r="AB969" s="178"/>
      <c r="AC969" s="178"/>
      <c r="AD969" s="178"/>
      <c r="AE969" s="178"/>
      <c r="AF969" s="178"/>
      <c r="AG969" s="178"/>
      <c r="AH969" s="178"/>
    </row>
    <row r="970">
      <c r="A970" s="178"/>
      <c r="B970" s="178"/>
      <c r="C970" s="178"/>
      <c r="D970" s="178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  <c r="AA970" s="178"/>
      <c r="AB970" s="178"/>
      <c r="AC970" s="178"/>
      <c r="AD970" s="178"/>
      <c r="AE970" s="178"/>
      <c r="AF970" s="178"/>
      <c r="AG970" s="178"/>
      <c r="AH970" s="178"/>
    </row>
    <row r="971">
      <c r="A971" s="178"/>
      <c r="B971" s="178"/>
      <c r="C971" s="178"/>
      <c r="D971" s="178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  <c r="AA971" s="178"/>
      <c r="AB971" s="178"/>
      <c r="AC971" s="178"/>
      <c r="AD971" s="178"/>
      <c r="AE971" s="178"/>
      <c r="AF971" s="178"/>
      <c r="AG971" s="178"/>
      <c r="AH971" s="178"/>
    </row>
    <row r="972">
      <c r="A972" s="178"/>
      <c r="B972" s="178"/>
      <c r="C972" s="178"/>
      <c r="D972" s="178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  <c r="AA972" s="178"/>
      <c r="AB972" s="178"/>
      <c r="AC972" s="178"/>
      <c r="AD972" s="178"/>
      <c r="AE972" s="178"/>
      <c r="AF972" s="178"/>
      <c r="AG972" s="178"/>
      <c r="AH972" s="178"/>
    </row>
    <row r="973">
      <c r="A973" s="178"/>
      <c r="B973" s="178"/>
      <c r="C973" s="178"/>
      <c r="D973" s="178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  <c r="AA973" s="178"/>
      <c r="AB973" s="178"/>
      <c r="AC973" s="178"/>
      <c r="AD973" s="178"/>
      <c r="AE973" s="178"/>
      <c r="AF973" s="178"/>
      <c r="AG973" s="178"/>
      <c r="AH973" s="178"/>
    </row>
    <row r="974">
      <c r="A974" s="178"/>
      <c r="B974" s="178"/>
      <c r="C974" s="178"/>
      <c r="D974" s="178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  <c r="AA974" s="178"/>
      <c r="AB974" s="178"/>
      <c r="AC974" s="178"/>
      <c r="AD974" s="178"/>
      <c r="AE974" s="178"/>
      <c r="AF974" s="178"/>
      <c r="AG974" s="178"/>
      <c r="AH974" s="178"/>
    </row>
    <row r="975">
      <c r="A975" s="178"/>
      <c r="B975" s="178"/>
      <c r="C975" s="178"/>
      <c r="D975" s="178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  <c r="AA975" s="178"/>
      <c r="AB975" s="178"/>
      <c r="AC975" s="178"/>
      <c r="AD975" s="178"/>
      <c r="AE975" s="178"/>
      <c r="AF975" s="178"/>
      <c r="AG975" s="178"/>
      <c r="AH975" s="178"/>
    </row>
    <row r="976">
      <c r="A976" s="178"/>
      <c r="B976" s="178"/>
      <c r="C976" s="178"/>
      <c r="D976" s="178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  <c r="AA976" s="178"/>
      <c r="AB976" s="178"/>
      <c r="AC976" s="178"/>
      <c r="AD976" s="178"/>
      <c r="AE976" s="178"/>
      <c r="AF976" s="178"/>
      <c r="AG976" s="178"/>
      <c r="AH976" s="178"/>
    </row>
    <row r="977">
      <c r="A977" s="178"/>
      <c r="B977" s="178"/>
      <c r="C977" s="178"/>
      <c r="D977" s="178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  <c r="AA977" s="178"/>
      <c r="AB977" s="178"/>
      <c r="AC977" s="178"/>
      <c r="AD977" s="178"/>
      <c r="AE977" s="178"/>
      <c r="AF977" s="178"/>
      <c r="AG977" s="178"/>
      <c r="AH977" s="178"/>
    </row>
    <row r="978">
      <c r="A978" s="178"/>
      <c r="B978" s="178"/>
      <c r="C978" s="178"/>
      <c r="D978" s="178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  <c r="AA978" s="178"/>
      <c r="AB978" s="178"/>
      <c r="AC978" s="178"/>
      <c r="AD978" s="178"/>
      <c r="AE978" s="178"/>
      <c r="AF978" s="178"/>
      <c r="AG978" s="178"/>
      <c r="AH978" s="178"/>
    </row>
    <row r="979">
      <c r="A979" s="178"/>
      <c r="B979" s="178"/>
      <c r="C979" s="178"/>
      <c r="D979" s="178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  <c r="AA979" s="178"/>
      <c r="AB979" s="178"/>
      <c r="AC979" s="178"/>
      <c r="AD979" s="178"/>
      <c r="AE979" s="178"/>
      <c r="AF979" s="178"/>
      <c r="AG979" s="178"/>
      <c r="AH979" s="178"/>
    </row>
    <row r="980">
      <c r="A980" s="178"/>
      <c r="B980" s="178"/>
      <c r="C980" s="178"/>
      <c r="D980" s="178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  <c r="AA980" s="178"/>
      <c r="AB980" s="178"/>
      <c r="AC980" s="178"/>
      <c r="AD980" s="178"/>
      <c r="AE980" s="178"/>
      <c r="AF980" s="178"/>
      <c r="AG980" s="178"/>
      <c r="AH980" s="178"/>
    </row>
    <row r="981">
      <c r="A981" s="178"/>
      <c r="B981" s="178"/>
      <c r="C981" s="178"/>
      <c r="D981" s="178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  <c r="AA981" s="178"/>
      <c r="AB981" s="178"/>
      <c r="AC981" s="178"/>
      <c r="AD981" s="178"/>
      <c r="AE981" s="178"/>
      <c r="AF981" s="178"/>
      <c r="AG981" s="178"/>
      <c r="AH981" s="178"/>
    </row>
    <row r="982">
      <c r="A982" s="178"/>
      <c r="B982" s="178"/>
      <c r="C982" s="178"/>
      <c r="D982" s="178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  <c r="AA982" s="178"/>
      <c r="AB982" s="178"/>
      <c r="AC982" s="178"/>
      <c r="AD982" s="178"/>
      <c r="AE982" s="178"/>
      <c r="AF982" s="178"/>
      <c r="AG982" s="178"/>
      <c r="AH982" s="178"/>
    </row>
    <row r="983">
      <c r="A983" s="178"/>
      <c r="B983" s="178"/>
      <c r="C983" s="178"/>
      <c r="D983" s="178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  <c r="AA983" s="178"/>
      <c r="AB983" s="178"/>
      <c r="AC983" s="178"/>
      <c r="AD983" s="178"/>
      <c r="AE983" s="178"/>
      <c r="AF983" s="178"/>
      <c r="AG983" s="178"/>
      <c r="AH983" s="178"/>
    </row>
    <row r="984">
      <c r="A984" s="178"/>
      <c r="B984" s="178"/>
      <c r="C984" s="178"/>
      <c r="D984" s="178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  <c r="AA984" s="178"/>
      <c r="AB984" s="178"/>
      <c r="AC984" s="178"/>
      <c r="AD984" s="178"/>
      <c r="AE984" s="178"/>
      <c r="AF984" s="178"/>
      <c r="AG984" s="178"/>
      <c r="AH984" s="178"/>
    </row>
    <row r="985">
      <c r="A985" s="178"/>
      <c r="B985" s="178"/>
      <c r="C985" s="178"/>
      <c r="D985" s="178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  <c r="AA985" s="178"/>
      <c r="AB985" s="178"/>
      <c r="AC985" s="178"/>
      <c r="AD985" s="178"/>
      <c r="AE985" s="178"/>
      <c r="AF985" s="178"/>
      <c r="AG985" s="178"/>
      <c r="AH985" s="178"/>
    </row>
    <row r="986">
      <c r="A986" s="178"/>
      <c r="B986" s="178"/>
      <c r="C986" s="178"/>
      <c r="D986" s="178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  <c r="AA986" s="178"/>
      <c r="AB986" s="178"/>
      <c r="AC986" s="178"/>
      <c r="AD986" s="178"/>
      <c r="AE986" s="178"/>
      <c r="AF986" s="178"/>
      <c r="AG986" s="178"/>
      <c r="AH986" s="178"/>
    </row>
    <row r="987">
      <c r="A987" s="178"/>
      <c r="B987" s="178"/>
      <c r="C987" s="178"/>
      <c r="D987" s="178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  <c r="AA987" s="178"/>
      <c r="AB987" s="178"/>
      <c r="AC987" s="178"/>
      <c r="AD987" s="178"/>
      <c r="AE987" s="178"/>
      <c r="AF987" s="178"/>
      <c r="AG987" s="178"/>
      <c r="AH987" s="178"/>
    </row>
    <row r="988">
      <c r="A988" s="178"/>
      <c r="B988" s="178"/>
      <c r="C988" s="178"/>
      <c r="D988" s="178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  <c r="AA988" s="178"/>
      <c r="AB988" s="178"/>
      <c r="AC988" s="178"/>
      <c r="AD988" s="178"/>
      <c r="AE988" s="178"/>
      <c r="AF988" s="178"/>
      <c r="AG988" s="178"/>
      <c r="AH988" s="178"/>
    </row>
    <row r="989">
      <c r="A989" s="178"/>
      <c r="B989" s="178"/>
      <c r="C989" s="178"/>
      <c r="D989" s="178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  <c r="AA989" s="178"/>
      <c r="AB989" s="178"/>
      <c r="AC989" s="178"/>
      <c r="AD989" s="178"/>
      <c r="AE989" s="178"/>
      <c r="AF989" s="178"/>
      <c r="AG989" s="178"/>
      <c r="AH989" s="178"/>
    </row>
    <row r="990">
      <c r="A990" s="178"/>
      <c r="B990" s="178"/>
      <c r="C990" s="178"/>
      <c r="D990" s="178"/>
      <c r="E990" s="178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  <c r="AA990" s="178"/>
      <c r="AB990" s="178"/>
      <c r="AC990" s="178"/>
      <c r="AD990" s="178"/>
      <c r="AE990" s="178"/>
      <c r="AF990" s="178"/>
      <c r="AG990" s="178"/>
      <c r="AH990" s="178"/>
    </row>
    <row r="991">
      <c r="A991" s="178"/>
      <c r="B991" s="178"/>
      <c r="C991" s="178"/>
      <c r="D991" s="178"/>
      <c r="E991" s="178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  <c r="AA991" s="178"/>
      <c r="AB991" s="178"/>
      <c r="AC991" s="178"/>
      <c r="AD991" s="178"/>
      <c r="AE991" s="178"/>
      <c r="AF991" s="178"/>
      <c r="AG991" s="178"/>
      <c r="AH991" s="178"/>
    </row>
    <row r="992">
      <c r="A992" s="178"/>
      <c r="B992" s="178"/>
      <c r="C992" s="178"/>
      <c r="D992" s="178"/>
      <c r="E992" s="178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  <c r="T992" s="178"/>
      <c r="U992" s="178"/>
      <c r="V992" s="178"/>
      <c r="W992" s="178"/>
      <c r="X992" s="178"/>
      <c r="Y992" s="178"/>
      <c r="Z992" s="178"/>
      <c r="AA992" s="178"/>
      <c r="AB992" s="178"/>
      <c r="AC992" s="178"/>
      <c r="AD992" s="178"/>
      <c r="AE992" s="178"/>
      <c r="AF992" s="178"/>
      <c r="AG992" s="178"/>
      <c r="AH992" s="178"/>
    </row>
    <row r="993">
      <c r="A993" s="178"/>
      <c r="B993" s="178"/>
      <c r="C993" s="178"/>
      <c r="D993" s="178"/>
      <c r="E993" s="178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  <c r="AA993" s="178"/>
      <c r="AB993" s="178"/>
      <c r="AC993" s="178"/>
      <c r="AD993" s="178"/>
      <c r="AE993" s="178"/>
      <c r="AF993" s="178"/>
      <c r="AG993" s="178"/>
      <c r="AH993" s="178"/>
    </row>
    <row r="994">
      <c r="A994" s="178"/>
      <c r="B994" s="178"/>
      <c r="C994" s="178"/>
      <c r="D994" s="178"/>
      <c r="E994" s="178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8"/>
      <c r="V994" s="178"/>
      <c r="W994" s="178"/>
      <c r="X994" s="178"/>
      <c r="Y994" s="178"/>
      <c r="Z994" s="178"/>
      <c r="AA994" s="178"/>
      <c r="AB994" s="178"/>
      <c r="AC994" s="178"/>
      <c r="AD994" s="178"/>
      <c r="AE994" s="178"/>
      <c r="AF994" s="178"/>
      <c r="AG994" s="178"/>
      <c r="AH994" s="178"/>
    </row>
    <row r="995">
      <c r="A995" s="178"/>
      <c r="B995" s="178"/>
      <c r="C995" s="178"/>
      <c r="D995" s="178"/>
      <c r="E995" s="178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  <c r="AA995" s="178"/>
      <c r="AB995" s="178"/>
      <c r="AC995" s="178"/>
      <c r="AD995" s="178"/>
      <c r="AE995" s="178"/>
      <c r="AF995" s="178"/>
      <c r="AG995" s="178"/>
      <c r="AH995" s="178"/>
    </row>
    <row r="996">
      <c r="A996" s="178"/>
      <c r="B996" s="178"/>
      <c r="C996" s="178"/>
      <c r="D996" s="178"/>
      <c r="E996" s="178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  <c r="AA996" s="178"/>
      <c r="AB996" s="178"/>
      <c r="AC996" s="178"/>
      <c r="AD996" s="178"/>
      <c r="AE996" s="178"/>
      <c r="AF996" s="178"/>
      <c r="AG996" s="178"/>
      <c r="AH996" s="178"/>
    </row>
    <row r="997">
      <c r="A997" s="178"/>
      <c r="B997" s="178"/>
      <c r="C997" s="178"/>
      <c r="D997" s="178"/>
      <c r="E997" s="178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  <c r="AA997" s="178"/>
      <c r="AB997" s="178"/>
      <c r="AC997" s="178"/>
      <c r="AD997" s="178"/>
      <c r="AE997" s="178"/>
      <c r="AF997" s="178"/>
      <c r="AG997" s="178"/>
      <c r="AH997" s="178"/>
    </row>
    <row r="998">
      <c r="A998" s="178"/>
      <c r="B998" s="178"/>
      <c r="C998" s="178"/>
      <c r="D998" s="178"/>
      <c r="E998" s="178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  <c r="AA998" s="178"/>
      <c r="AB998" s="178"/>
      <c r="AC998" s="178"/>
      <c r="AD998" s="178"/>
      <c r="AE998" s="178"/>
      <c r="AF998" s="178"/>
      <c r="AG998" s="178"/>
      <c r="AH998" s="178"/>
    </row>
    <row r="999">
      <c r="A999" s="178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  <c r="AA999" s="178"/>
      <c r="AB999" s="178"/>
      <c r="AC999" s="178"/>
      <c r="AD999" s="178"/>
      <c r="AE999" s="178"/>
      <c r="AF999" s="178"/>
      <c r="AG999" s="178"/>
      <c r="AH999" s="178"/>
    </row>
    <row r="1000">
      <c r="A1000" s="178"/>
      <c r="B1000" s="178"/>
      <c r="C1000" s="178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  <c r="AA1000" s="178"/>
      <c r="AB1000" s="178"/>
      <c r="AC1000" s="178"/>
      <c r="AD1000" s="178"/>
      <c r="AE1000" s="178"/>
      <c r="AF1000" s="178"/>
      <c r="AG1000" s="178"/>
      <c r="AH1000" s="178"/>
    </row>
    <row r="1001">
      <c r="A1001" s="178"/>
      <c r="B1001" s="178"/>
      <c r="C1001" s="178"/>
      <c r="D1001" s="178"/>
      <c r="E1001" s="178"/>
      <c r="F1001" s="178"/>
      <c r="G1001" s="178"/>
      <c r="H1001" s="178"/>
      <c r="I1001" s="178"/>
      <c r="J1001" s="178"/>
      <c r="K1001" s="178"/>
      <c r="L1001" s="178"/>
      <c r="M1001" s="178"/>
      <c r="N1001" s="178"/>
      <c r="O1001" s="178"/>
      <c r="P1001" s="178"/>
      <c r="Q1001" s="178"/>
      <c r="R1001" s="178"/>
      <c r="S1001" s="178"/>
      <c r="T1001" s="178"/>
      <c r="U1001" s="178"/>
      <c r="V1001" s="178"/>
      <c r="W1001" s="178"/>
      <c r="X1001" s="178"/>
      <c r="Y1001" s="178"/>
      <c r="Z1001" s="178"/>
      <c r="AA1001" s="178"/>
      <c r="AB1001" s="178"/>
      <c r="AC1001" s="178"/>
      <c r="AD1001" s="178"/>
      <c r="AE1001" s="178"/>
      <c r="AF1001" s="178"/>
      <c r="AG1001" s="178"/>
      <c r="AH1001" s="178"/>
    </row>
  </sheetData>
  <hyperlinks>
    <hyperlink r:id="rId2" ref="G2"/>
    <hyperlink r:id="rId3" ref="C3"/>
    <hyperlink r:id="rId4" ref="G4"/>
    <hyperlink r:id="rId5" ref="G5"/>
    <hyperlink r:id="rId6" ref="G6"/>
    <hyperlink r:id="rId7" ref="C7"/>
    <hyperlink r:id="rId8" ref="G10"/>
    <hyperlink r:id="rId9" ref="C11"/>
    <hyperlink r:id="rId10" ref="G12"/>
    <hyperlink r:id="rId11" ref="G13"/>
    <hyperlink r:id="rId12" ref="G14"/>
    <hyperlink r:id="rId13" ref="C15"/>
    <hyperlink r:id="rId14" ref="G17"/>
    <hyperlink r:id="rId15" ref="C18"/>
    <hyperlink r:id="rId16" ref="G19"/>
    <hyperlink r:id="rId17" ref="G20"/>
    <hyperlink r:id="rId18" ref="G21"/>
    <hyperlink r:id="rId19" ref="C22"/>
    <hyperlink r:id="rId20" ref="G24"/>
    <hyperlink r:id="rId21" ref="C25"/>
    <hyperlink r:id="rId22" ref="G26"/>
    <hyperlink r:id="rId23" ref="G27"/>
    <hyperlink r:id="rId24" ref="G28"/>
    <hyperlink r:id="rId25" ref="C29"/>
    <hyperlink r:id="rId26" ref="G31"/>
    <hyperlink r:id="rId27" ref="C32"/>
    <hyperlink r:id="rId28" ref="G33"/>
    <hyperlink r:id="rId29" ref="G34"/>
    <hyperlink r:id="rId30" ref="G35"/>
    <hyperlink r:id="rId31" ref="C36"/>
    <hyperlink r:id="rId32" ref="G38"/>
    <hyperlink r:id="rId33" ref="C39"/>
    <hyperlink r:id="rId34" ref="G40"/>
    <hyperlink r:id="rId35" ref="G41"/>
    <hyperlink r:id="rId36" ref="G42"/>
    <hyperlink r:id="rId37" ref="C43"/>
    <hyperlink r:id="rId38" ref="G45"/>
    <hyperlink r:id="rId39" ref="C46"/>
    <hyperlink r:id="rId40" ref="G47"/>
    <hyperlink r:id="rId41" ref="G48"/>
    <hyperlink r:id="rId42" ref="G49"/>
    <hyperlink r:id="rId43" ref="C50"/>
    <hyperlink r:id="rId44" ref="C53"/>
    <hyperlink r:id="rId45" ref="G54"/>
    <hyperlink r:id="rId46" ref="G55"/>
    <hyperlink r:id="rId47" ref="G56"/>
    <hyperlink r:id="rId48" ref="C57"/>
    <hyperlink r:id="rId49" ref="G59"/>
    <hyperlink r:id="rId50" ref="C60"/>
    <hyperlink r:id="rId51" ref="G61"/>
    <hyperlink r:id="rId52" ref="G62"/>
    <hyperlink r:id="rId53" ref="G63"/>
    <hyperlink r:id="rId54" ref="C64"/>
    <hyperlink r:id="rId55" ref="G66"/>
    <hyperlink r:id="rId56" ref="C67"/>
    <hyperlink r:id="rId57" ref="G68"/>
    <hyperlink r:id="rId58" ref="G69"/>
    <hyperlink r:id="rId59" ref="G70"/>
    <hyperlink r:id="rId60" ref="C71"/>
    <hyperlink r:id="rId61" ref="C74"/>
    <hyperlink r:id="rId62" ref="G75"/>
    <hyperlink r:id="rId63" ref="G76"/>
    <hyperlink r:id="rId64" ref="G77"/>
    <hyperlink r:id="rId65" ref="C78"/>
    <hyperlink r:id="rId66" ref="G80"/>
    <hyperlink r:id="rId67" ref="C81"/>
    <hyperlink r:id="rId68" ref="G82"/>
    <hyperlink r:id="rId69" ref="G83"/>
    <hyperlink r:id="rId70" ref="G84"/>
    <hyperlink r:id="rId71" ref="C85"/>
    <hyperlink r:id="rId72" ref="G87"/>
    <hyperlink r:id="rId73" ref="C88"/>
    <hyperlink r:id="rId74" ref="G89"/>
    <hyperlink r:id="rId75" ref="G90"/>
    <hyperlink r:id="rId76" ref="G91"/>
    <hyperlink r:id="rId77" ref="C92"/>
    <hyperlink r:id="rId78" ref="C96"/>
    <hyperlink r:id="rId79" ref="C100"/>
    <hyperlink r:id="rId80" ref="C103"/>
    <hyperlink r:id="rId81" ref="G105"/>
    <hyperlink r:id="rId82" ref="C107"/>
    <hyperlink r:id="rId83" ref="C110"/>
    <hyperlink r:id="rId84" ref="G112"/>
    <hyperlink r:id="rId85" ref="C114"/>
    <hyperlink r:id="rId86" ref="C117"/>
    <hyperlink r:id="rId87" ref="C121"/>
    <hyperlink r:id="rId88" ref="C124"/>
    <hyperlink r:id="rId89" ref="G126"/>
    <hyperlink r:id="rId90" ref="C128"/>
    <hyperlink r:id="rId91" ref="C131"/>
    <hyperlink r:id="rId92" ref="G132"/>
    <hyperlink r:id="rId93" ref="C135"/>
    <hyperlink r:id="rId94" ref="C139"/>
    <hyperlink r:id="rId95" ref="C143"/>
    <hyperlink r:id="rId96" ref="C146"/>
    <hyperlink r:id="rId97" ref="C150"/>
    <hyperlink r:id="rId98" ref="C153"/>
    <hyperlink r:id="rId99" ref="C157"/>
    <hyperlink r:id="rId100" ref="C160"/>
    <hyperlink r:id="rId101" ref="C164"/>
    <hyperlink r:id="rId102" ref="C167"/>
    <hyperlink r:id="rId103" ref="C171"/>
  </hyperlinks>
  <drawing r:id="rId104"/>
  <legacyDrawing r:id="rId10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19.88"/>
    <col customWidth="1" min="3" max="3" width="44.13"/>
    <col customWidth="1" min="4" max="4" width="22.0"/>
    <col customWidth="1" min="5" max="5" width="23.88"/>
    <col customWidth="1" min="6" max="6" width="20.5"/>
    <col customWidth="1" min="11" max="11" width="45.38"/>
    <col customWidth="1" min="15" max="15" width="29.13"/>
  </cols>
  <sheetData>
    <row r="1">
      <c r="A1" s="12"/>
      <c r="B1" s="7" t="s">
        <v>471</v>
      </c>
      <c r="C1" s="7" t="s">
        <v>970</v>
      </c>
      <c r="D1" s="179" t="s">
        <v>971</v>
      </c>
      <c r="E1" s="7" t="s">
        <v>972</v>
      </c>
      <c r="F1" s="7" t="s">
        <v>973</v>
      </c>
      <c r="G1" s="7" t="s">
        <v>974</v>
      </c>
      <c r="H1" s="7" t="s">
        <v>975</v>
      </c>
      <c r="I1" s="7" t="s">
        <v>976</v>
      </c>
      <c r="J1" s="7" t="s">
        <v>977</v>
      </c>
      <c r="K1" s="149" t="s">
        <v>978</v>
      </c>
      <c r="L1" s="149" t="s">
        <v>979</v>
      </c>
      <c r="M1" s="7" t="s">
        <v>980</v>
      </c>
      <c r="N1" s="7" t="s">
        <v>981</v>
      </c>
      <c r="O1" s="149" t="s">
        <v>982</v>
      </c>
      <c r="P1" s="7" t="s">
        <v>983</v>
      </c>
      <c r="Q1" s="7" t="s">
        <v>984</v>
      </c>
      <c r="R1" s="7" t="s">
        <v>985</v>
      </c>
      <c r="S1" s="139"/>
      <c r="T1" s="7" t="s">
        <v>986</v>
      </c>
      <c r="U1" s="7" t="s">
        <v>987</v>
      </c>
      <c r="V1" s="59"/>
      <c r="W1" s="59"/>
      <c r="X1" s="59"/>
      <c r="Y1" s="59"/>
      <c r="Z1" s="59"/>
      <c r="AA1" s="59"/>
      <c r="AB1" s="150" t="str">
        <f>"Số to nhất là" &amp; MAX(AB2:AB1023)</f>
        <v>Số to nhất là0</v>
      </c>
    </row>
    <row r="2">
      <c r="A2" s="144" t="s">
        <v>988</v>
      </c>
      <c r="B2" s="180" t="s">
        <v>989</v>
      </c>
      <c r="C2" s="180" t="s">
        <v>990</v>
      </c>
      <c r="D2" s="180" t="s">
        <v>991</v>
      </c>
      <c r="E2" s="180" t="s">
        <v>992</v>
      </c>
      <c r="F2" s="8" t="s">
        <v>993</v>
      </c>
      <c r="G2" s="8"/>
      <c r="H2" s="8"/>
      <c r="I2" s="8"/>
      <c r="J2" s="8"/>
      <c r="K2" s="181" t="s">
        <v>994</v>
      </c>
      <c r="L2" s="8"/>
      <c r="M2" s="8"/>
      <c r="N2" s="8"/>
      <c r="O2" s="181" t="s">
        <v>995</v>
      </c>
      <c r="P2" s="8"/>
      <c r="Q2" s="8"/>
      <c r="R2" s="8"/>
      <c r="S2" s="152"/>
      <c r="T2" s="8"/>
      <c r="U2" s="8"/>
      <c r="V2" s="8"/>
      <c r="W2" s="8"/>
      <c r="X2" s="8"/>
      <c r="Y2" s="8"/>
      <c r="Z2" s="8"/>
      <c r="AA2" s="8"/>
      <c r="AB2" s="153"/>
    </row>
    <row r="3">
      <c r="A3" s="144" t="s">
        <v>996</v>
      </c>
      <c r="B3" s="182" t="s">
        <v>989</v>
      </c>
      <c r="C3" s="180" t="s">
        <v>997</v>
      </c>
      <c r="D3" s="180" t="s">
        <v>998</v>
      </c>
      <c r="E3" s="180" t="s">
        <v>999</v>
      </c>
      <c r="F3" s="8" t="s">
        <v>1000</v>
      </c>
      <c r="G3" s="8"/>
      <c r="H3" s="8"/>
      <c r="I3" s="8"/>
      <c r="J3" s="8"/>
      <c r="K3" s="181" t="s">
        <v>1001</v>
      </c>
      <c r="L3" s="8"/>
      <c r="M3" s="8"/>
      <c r="N3" s="8"/>
      <c r="O3" s="181" t="s">
        <v>1002</v>
      </c>
      <c r="P3" s="8"/>
      <c r="Q3" s="8"/>
      <c r="R3" s="8"/>
      <c r="S3" s="152"/>
      <c r="T3" s="8"/>
      <c r="U3" s="8"/>
      <c r="V3" s="8"/>
      <c r="W3" s="8"/>
      <c r="X3" s="8"/>
      <c r="Y3" s="8"/>
      <c r="Z3" s="8"/>
      <c r="AA3" s="8"/>
      <c r="AB3" s="153"/>
    </row>
    <row r="4">
      <c r="A4" s="144" t="s">
        <v>1003</v>
      </c>
      <c r="B4" s="180" t="s">
        <v>989</v>
      </c>
      <c r="C4" s="180" t="s">
        <v>1004</v>
      </c>
      <c r="D4" s="180" t="s">
        <v>1005</v>
      </c>
      <c r="E4" s="180" t="s">
        <v>1006</v>
      </c>
      <c r="F4" s="8" t="s">
        <v>1007</v>
      </c>
      <c r="G4" s="8"/>
      <c r="H4" s="8"/>
      <c r="I4" s="8"/>
      <c r="J4" s="8"/>
      <c r="K4" s="181" t="s">
        <v>1008</v>
      </c>
      <c r="L4" s="8"/>
      <c r="M4" s="8"/>
      <c r="N4" s="8"/>
      <c r="O4" s="8" t="s">
        <v>1009</v>
      </c>
      <c r="P4" s="8"/>
      <c r="Q4" s="8"/>
      <c r="R4" s="8"/>
      <c r="S4" s="152"/>
      <c r="T4" s="8"/>
      <c r="U4" s="8"/>
      <c r="V4" s="8"/>
      <c r="W4" s="8"/>
      <c r="X4" s="8"/>
      <c r="Y4" s="8"/>
      <c r="Z4" s="8"/>
      <c r="AA4" s="8"/>
      <c r="AB4" s="153"/>
    </row>
    <row r="5">
      <c r="A5" s="144" t="s">
        <v>1010</v>
      </c>
      <c r="B5" s="182" t="s">
        <v>989</v>
      </c>
      <c r="C5" s="180" t="s">
        <v>1011</v>
      </c>
      <c r="D5" s="180" t="s">
        <v>1012</v>
      </c>
      <c r="E5" s="180" t="s">
        <v>1013</v>
      </c>
      <c r="F5" s="8" t="s">
        <v>1014</v>
      </c>
      <c r="G5" s="8"/>
      <c r="H5" s="8"/>
      <c r="I5" s="8"/>
      <c r="J5" s="8"/>
      <c r="K5" s="181" t="s">
        <v>1015</v>
      </c>
      <c r="L5" s="8"/>
      <c r="M5" s="8"/>
      <c r="N5" s="8"/>
      <c r="O5" s="8" t="s">
        <v>1016</v>
      </c>
      <c r="P5" s="8"/>
      <c r="Q5" s="8"/>
      <c r="R5" s="8"/>
      <c r="S5" s="152"/>
      <c r="T5" s="8"/>
      <c r="U5" s="8"/>
      <c r="V5" s="8"/>
      <c r="W5" s="8"/>
      <c r="X5" s="8"/>
      <c r="Y5" s="8"/>
      <c r="Z5" s="8"/>
      <c r="AA5" s="8"/>
      <c r="AB5" s="153"/>
    </row>
    <row r="6">
      <c r="A6" s="144" t="s">
        <v>1017</v>
      </c>
      <c r="B6" s="180" t="s">
        <v>989</v>
      </c>
      <c r="C6" s="180" t="s">
        <v>1018</v>
      </c>
      <c r="D6" s="180" t="s">
        <v>1019</v>
      </c>
      <c r="E6" s="180" t="s">
        <v>1020</v>
      </c>
      <c r="F6" s="8" t="s">
        <v>1021</v>
      </c>
      <c r="G6" s="8"/>
      <c r="H6" s="8"/>
      <c r="I6" s="8"/>
      <c r="J6" s="8"/>
      <c r="K6" s="181" t="s">
        <v>1022</v>
      </c>
      <c r="L6" s="8"/>
      <c r="M6" s="8"/>
      <c r="N6" s="8"/>
      <c r="O6" s="181" t="s">
        <v>1023</v>
      </c>
      <c r="P6" s="8"/>
      <c r="Q6" s="8"/>
      <c r="R6" s="8"/>
      <c r="S6" s="152"/>
      <c r="T6" s="8"/>
      <c r="U6" s="8"/>
      <c r="V6" s="8"/>
      <c r="W6" s="8"/>
      <c r="X6" s="8"/>
      <c r="Y6" s="8"/>
      <c r="Z6" s="8"/>
      <c r="AA6" s="8"/>
      <c r="AB6" s="153"/>
    </row>
    <row r="7">
      <c r="A7" s="144" t="s">
        <v>1024</v>
      </c>
      <c r="B7" s="182" t="s">
        <v>989</v>
      </c>
      <c r="C7" s="180" t="s">
        <v>1025</v>
      </c>
      <c r="D7" s="180" t="s">
        <v>1026</v>
      </c>
      <c r="E7" s="180" t="s">
        <v>1027</v>
      </c>
      <c r="F7" s="8" t="s">
        <v>1028</v>
      </c>
      <c r="G7" s="8"/>
      <c r="H7" s="8"/>
      <c r="I7" s="8"/>
      <c r="J7" s="8"/>
      <c r="K7" s="181" t="s">
        <v>1029</v>
      </c>
      <c r="L7" s="8"/>
      <c r="M7" s="8"/>
      <c r="N7" s="8"/>
      <c r="O7" s="181" t="s">
        <v>1030</v>
      </c>
      <c r="P7" s="8"/>
      <c r="Q7" s="8"/>
      <c r="R7" s="8"/>
      <c r="S7" s="152"/>
      <c r="T7" s="8"/>
      <c r="U7" s="8"/>
      <c r="V7" s="8"/>
      <c r="W7" s="8"/>
      <c r="X7" s="8"/>
      <c r="Y7" s="8"/>
      <c r="Z7" s="8"/>
      <c r="AA7" s="8"/>
      <c r="AB7" s="153"/>
    </row>
    <row r="8">
      <c r="A8" s="144" t="s">
        <v>1031</v>
      </c>
      <c r="B8" s="180" t="s">
        <v>989</v>
      </c>
      <c r="C8" s="180" t="s">
        <v>1032</v>
      </c>
      <c r="D8" s="180" t="s">
        <v>1033</v>
      </c>
      <c r="E8" s="180" t="s">
        <v>1034</v>
      </c>
      <c r="F8" s="8" t="s">
        <v>1035</v>
      </c>
      <c r="G8" s="8"/>
      <c r="H8" s="8"/>
      <c r="I8" s="8"/>
      <c r="J8" s="8"/>
      <c r="K8" s="181" t="s">
        <v>1036</v>
      </c>
      <c r="L8" s="8"/>
      <c r="M8" s="8"/>
      <c r="N8" s="8"/>
      <c r="O8" s="181" t="s">
        <v>1037</v>
      </c>
      <c r="P8" s="8"/>
      <c r="Q8" s="8"/>
      <c r="R8" s="8"/>
      <c r="S8" s="152"/>
      <c r="T8" s="8"/>
      <c r="U8" s="8"/>
      <c r="V8" s="8"/>
      <c r="W8" s="8"/>
      <c r="X8" s="8"/>
      <c r="Y8" s="8"/>
      <c r="Z8" s="8"/>
      <c r="AA8" s="8"/>
      <c r="AB8" s="153"/>
    </row>
    <row r="9">
      <c r="A9" s="144" t="s">
        <v>1038</v>
      </c>
      <c r="B9" s="182" t="s">
        <v>989</v>
      </c>
      <c r="C9" s="180" t="s">
        <v>1039</v>
      </c>
      <c r="D9" s="180" t="s">
        <v>1040</v>
      </c>
      <c r="E9" s="180" t="s">
        <v>1041</v>
      </c>
      <c r="F9" s="8" t="s">
        <v>1042</v>
      </c>
      <c r="G9" s="8"/>
      <c r="H9" s="8"/>
      <c r="I9" s="8"/>
      <c r="J9" s="8"/>
      <c r="K9" s="181" t="s">
        <v>1043</v>
      </c>
      <c r="L9" s="8"/>
      <c r="M9" s="8"/>
      <c r="N9" s="8"/>
      <c r="O9" s="181" t="s">
        <v>1044</v>
      </c>
      <c r="P9" s="8"/>
      <c r="Q9" s="8"/>
      <c r="R9" s="8"/>
      <c r="S9" s="152"/>
      <c r="T9" s="8"/>
      <c r="U9" s="8"/>
      <c r="V9" s="8"/>
      <c r="W9" s="8"/>
      <c r="X9" s="8"/>
      <c r="Y9" s="8"/>
      <c r="Z9" s="8"/>
      <c r="AA9" s="8"/>
      <c r="AB9" s="153"/>
    </row>
    <row r="10">
      <c r="A10" s="156"/>
      <c r="B10" s="183"/>
      <c r="C10" s="156"/>
      <c r="D10" s="156"/>
      <c r="E10" s="156"/>
      <c r="F10" s="156"/>
      <c r="G10" s="156"/>
      <c r="H10" s="156"/>
      <c r="I10" s="156"/>
      <c r="J10" s="156"/>
      <c r="K10" s="184"/>
      <c r="L10" s="156"/>
      <c r="M10" s="156"/>
      <c r="N10" s="156"/>
      <c r="O10" s="184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</row>
    <row r="11">
      <c r="A11" s="144" t="s">
        <v>552</v>
      </c>
      <c r="B11" s="185" t="s">
        <v>989</v>
      </c>
      <c r="C11" s="55" t="s">
        <v>1045</v>
      </c>
      <c r="D11" s="55" t="s">
        <v>104</v>
      </c>
      <c r="E11" s="55" t="s">
        <v>105</v>
      </c>
      <c r="F11" s="55" t="s">
        <v>834</v>
      </c>
      <c r="G11" s="59"/>
      <c r="H11" s="59"/>
      <c r="I11" s="59"/>
      <c r="J11" s="59"/>
      <c r="K11" s="186" t="s">
        <v>1046</v>
      </c>
      <c r="L11" s="59"/>
      <c r="M11" s="59"/>
      <c r="N11" s="59"/>
      <c r="O11" s="186" t="s">
        <v>1047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</row>
    <row r="12">
      <c r="A12" s="144" t="s">
        <v>554</v>
      </c>
      <c r="B12" s="185" t="s">
        <v>989</v>
      </c>
      <c r="C12" s="55" t="s">
        <v>1048</v>
      </c>
      <c r="D12" s="55" t="s">
        <v>105</v>
      </c>
      <c r="E12" s="55" t="s">
        <v>104</v>
      </c>
      <c r="F12" s="55" t="s">
        <v>834</v>
      </c>
      <c r="G12" s="59"/>
      <c r="H12" s="59"/>
      <c r="I12" s="59"/>
      <c r="J12" s="59"/>
      <c r="K12" s="186" t="s">
        <v>1049</v>
      </c>
      <c r="L12" s="59"/>
      <c r="M12" s="59"/>
      <c r="N12" s="59"/>
      <c r="O12" s="186" t="s">
        <v>1047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</row>
    <row r="13">
      <c r="A13" s="144" t="s">
        <v>569</v>
      </c>
      <c r="B13" s="185" t="s">
        <v>989</v>
      </c>
      <c r="C13" s="55" t="s">
        <v>1050</v>
      </c>
      <c r="D13" s="55" t="s">
        <v>114</v>
      </c>
      <c r="E13" s="55" t="s">
        <v>115</v>
      </c>
      <c r="F13" s="55" t="s">
        <v>841</v>
      </c>
      <c r="G13" s="59"/>
      <c r="H13" s="59"/>
      <c r="I13" s="59"/>
      <c r="J13" s="59"/>
      <c r="K13" s="186" t="s">
        <v>1051</v>
      </c>
      <c r="L13" s="59"/>
      <c r="M13" s="59"/>
      <c r="N13" s="59"/>
      <c r="O13" s="186" t="s">
        <v>1052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</row>
    <row r="14">
      <c r="A14" s="144" t="s">
        <v>571</v>
      </c>
      <c r="B14" s="185" t="s">
        <v>989</v>
      </c>
      <c r="C14" s="55" t="s">
        <v>1053</v>
      </c>
      <c r="D14" s="55" t="s">
        <v>115</v>
      </c>
      <c r="E14" s="55" t="s">
        <v>114</v>
      </c>
      <c r="F14" s="55" t="s">
        <v>841</v>
      </c>
      <c r="G14" s="59"/>
      <c r="H14" s="59"/>
      <c r="I14" s="59"/>
      <c r="J14" s="59"/>
      <c r="K14" s="186" t="s">
        <v>1054</v>
      </c>
      <c r="L14" s="59"/>
      <c r="M14" s="59"/>
      <c r="N14" s="59"/>
      <c r="O14" s="186" t="s">
        <v>1052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</row>
    <row r="15">
      <c r="A15" s="144" t="s">
        <v>586</v>
      </c>
      <c r="B15" s="185" t="s">
        <v>989</v>
      </c>
      <c r="C15" s="55" t="s">
        <v>1055</v>
      </c>
      <c r="D15" s="55" t="s">
        <v>124</v>
      </c>
      <c r="E15" s="55" t="s">
        <v>125</v>
      </c>
      <c r="F15" s="55" t="s">
        <v>126</v>
      </c>
      <c r="G15" s="59"/>
      <c r="H15" s="59"/>
      <c r="I15" s="59"/>
      <c r="J15" s="59"/>
      <c r="K15" s="186" t="s">
        <v>1056</v>
      </c>
      <c r="L15" s="59"/>
      <c r="M15" s="59"/>
      <c r="N15" s="59"/>
      <c r="O15" s="186" t="s">
        <v>1057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</row>
    <row r="16">
      <c r="A16" s="144" t="s">
        <v>588</v>
      </c>
      <c r="B16" s="185" t="s">
        <v>989</v>
      </c>
      <c r="C16" s="55" t="s">
        <v>1058</v>
      </c>
      <c r="D16" s="55" t="s">
        <v>125</v>
      </c>
      <c r="E16" s="55" t="s">
        <v>124</v>
      </c>
      <c r="F16" s="55" t="s">
        <v>126</v>
      </c>
      <c r="G16" s="59"/>
      <c r="H16" s="59"/>
      <c r="I16" s="59"/>
      <c r="J16" s="59"/>
      <c r="K16" s="186" t="s">
        <v>1059</v>
      </c>
      <c r="L16" s="59"/>
      <c r="M16" s="59"/>
      <c r="N16" s="59"/>
      <c r="O16" s="186" t="s">
        <v>1057</v>
      </c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</row>
    <row r="17">
      <c r="A17" s="144" t="s">
        <v>603</v>
      </c>
      <c r="B17" s="185" t="s">
        <v>989</v>
      </c>
      <c r="C17" s="55" t="s">
        <v>1060</v>
      </c>
      <c r="D17" s="55" t="s">
        <v>134</v>
      </c>
      <c r="E17" s="55" t="s">
        <v>135</v>
      </c>
      <c r="F17" s="55" t="s">
        <v>136</v>
      </c>
      <c r="G17" s="59"/>
      <c r="H17" s="59"/>
      <c r="I17" s="59"/>
      <c r="J17" s="59"/>
      <c r="K17" s="186" t="s">
        <v>1061</v>
      </c>
      <c r="L17" s="59"/>
      <c r="M17" s="59"/>
      <c r="N17" s="59"/>
      <c r="O17" s="186" t="s">
        <v>1062</v>
      </c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</row>
    <row r="18">
      <c r="A18" s="144" t="s">
        <v>605</v>
      </c>
      <c r="B18" s="185" t="s">
        <v>989</v>
      </c>
      <c r="C18" s="55" t="s">
        <v>1063</v>
      </c>
      <c r="D18" s="55" t="s">
        <v>135</v>
      </c>
      <c r="E18" s="55" t="s">
        <v>134</v>
      </c>
      <c r="F18" s="55" t="s">
        <v>136</v>
      </c>
      <c r="G18" s="59"/>
      <c r="H18" s="59"/>
      <c r="I18" s="59"/>
      <c r="J18" s="59"/>
      <c r="K18" s="186" t="s">
        <v>1064</v>
      </c>
      <c r="L18" s="59"/>
      <c r="M18" s="59"/>
      <c r="N18" s="59"/>
      <c r="O18" s="186" t="s">
        <v>1065</v>
      </c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</row>
    <row r="19">
      <c r="A19" s="144" t="s">
        <v>620</v>
      </c>
      <c r="B19" s="185" t="s">
        <v>989</v>
      </c>
      <c r="C19" s="55" t="s">
        <v>1066</v>
      </c>
      <c r="D19" s="55" t="s">
        <v>144</v>
      </c>
      <c r="E19" s="55" t="s">
        <v>145</v>
      </c>
      <c r="F19" s="55" t="s">
        <v>146</v>
      </c>
      <c r="G19" s="59"/>
      <c r="H19" s="59"/>
      <c r="I19" s="59"/>
      <c r="J19" s="59"/>
      <c r="K19" s="186" t="s">
        <v>1067</v>
      </c>
      <c r="L19" s="59"/>
      <c r="M19" s="59"/>
      <c r="N19" s="59"/>
      <c r="O19" s="186" t="s">
        <v>1068</v>
      </c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</row>
    <row r="20">
      <c r="A20" s="144" t="s">
        <v>622</v>
      </c>
      <c r="B20" s="185" t="s">
        <v>989</v>
      </c>
      <c r="C20" s="55" t="s">
        <v>1069</v>
      </c>
      <c r="D20" s="55" t="s">
        <v>145</v>
      </c>
      <c r="E20" s="55" t="s">
        <v>144</v>
      </c>
      <c r="F20" s="55" t="s">
        <v>146</v>
      </c>
      <c r="G20" s="59"/>
      <c r="H20" s="59"/>
      <c r="I20" s="59"/>
      <c r="J20" s="59"/>
      <c r="K20" s="186" t="s">
        <v>1070</v>
      </c>
      <c r="L20" s="59"/>
      <c r="M20" s="59"/>
      <c r="N20" s="59"/>
      <c r="O20" s="186" t="s">
        <v>1068</v>
      </c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</row>
    <row r="21">
      <c r="A21" s="144" t="s">
        <v>637</v>
      </c>
      <c r="B21" s="185" t="s">
        <v>989</v>
      </c>
      <c r="C21" s="55" t="s">
        <v>1071</v>
      </c>
      <c r="D21" s="12" t="s">
        <v>154</v>
      </c>
      <c r="E21" s="55" t="s">
        <v>155</v>
      </c>
      <c r="F21" s="55" t="s">
        <v>156</v>
      </c>
      <c r="G21" s="59"/>
      <c r="H21" s="59"/>
      <c r="I21" s="59"/>
      <c r="J21" s="59"/>
      <c r="K21" s="186" t="s">
        <v>1072</v>
      </c>
      <c r="L21" s="59"/>
      <c r="M21" s="59"/>
      <c r="N21" s="59"/>
      <c r="O21" s="186" t="s">
        <v>1073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</row>
    <row r="22">
      <c r="A22" s="144" t="s">
        <v>639</v>
      </c>
      <c r="B22" s="185" t="s">
        <v>989</v>
      </c>
      <c r="C22" s="55" t="s">
        <v>1074</v>
      </c>
      <c r="D22" s="55" t="s">
        <v>155</v>
      </c>
      <c r="E22" s="55" t="s">
        <v>154</v>
      </c>
      <c r="F22" s="55" t="s">
        <v>156</v>
      </c>
      <c r="G22" s="59"/>
      <c r="H22" s="59"/>
      <c r="I22" s="59"/>
      <c r="J22" s="59"/>
      <c r="K22" s="186" t="s">
        <v>1075</v>
      </c>
      <c r="L22" s="59"/>
      <c r="M22" s="59"/>
      <c r="N22" s="59"/>
      <c r="O22" s="186" t="s">
        <v>1073</v>
      </c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</row>
    <row r="23">
      <c r="A23" s="144" t="s">
        <v>657</v>
      </c>
      <c r="B23" s="185" t="s">
        <v>989</v>
      </c>
      <c r="C23" s="55" t="s">
        <v>1076</v>
      </c>
      <c r="D23" s="55" t="s">
        <v>165</v>
      </c>
      <c r="E23" s="55" t="s">
        <v>166</v>
      </c>
      <c r="F23" s="55" t="s">
        <v>167</v>
      </c>
      <c r="G23" s="59"/>
      <c r="H23" s="59"/>
      <c r="I23" s="59"/>
      <c r="J23" s="59"/>
      <c r="K23" s="186" t="s">
        <v>1077</v>
      </c>
      <c r="L23" s="59"/>
      <c r="M23" s="59"/>
      <c r="N23" s="59"/>
      <c r="O23" s="186" t="s">
        <v>1078</v>
      </c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</row>
    <row r="24">
      <c r="A24" s="144" t="s">
        <v>659</v>
      </c>
      <c r="B24" s="185" t="s">
        <v>989</v>
      </c>
      <c r="C24" s="55" t="s">
        <v>1079</v>
      </c>
      <c r="D24" s="55" t="s">
        <v>167</v>
      </c>
      <c r="E24" s="55" t="s">
        <v>166</v>
      </c>
      <c r="F24" s="55" t="s">
        <v>165</v>
      </c>
      <c r="G24" s="59"/>
      <c r="H24" s="59"/>
      <c r="I24" s="59"/>
      <c r="J24" s="59"/>
      <c r="K24" s="186" t="s">
        <v>1077</v>
      </c>
      <c r="L24" s="59"/>
      <c r="M24" s="59"/>
      <c r="N24" s="59"/>
      <c r="O24" s="186" t="s">
        <v>1080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</row>
    <row r="25">
      <c r="A25" s="144" t="s">
        <v>674</v>
      </c>
      <c r="B25" s="185" t="s">
        <v>989</v>
      </c>
      <c r="C25" s="175" t="s">
        <v>1081</v>
      </c>
      <c r="D25" s="8" t="s">
        <v>175</v>
      </c>
      <c r="E25" s="8" t="s">
        <v>176</v>
      </c>
      <c r="F25" s="8" t="s">
        <v>177</v>
      </c>
      <c r="G25" s="59"/>
      <c r="H25" s="59"/>
      <c r="I25" s="59"/>
      <c r="J25" s="59"/>
      <c r="K25" s="186" t="s">
        <v>1082</v>
      </c>
      <c r="L25" s="59"/>
      <c r="M25" s="59"/>
      <c r="N25" s="59"/>
      <c r="O25" s="186" t="s">
        <v>1083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</row>
    <row r="26">
      <c r="A26" s="144" t="s">
        <v>676</v>
      </c>
      <c r="B26" s="185" t="s">
        <v>989</v>
      </c>
      <c r="C26" s="175" t="s">
        <v>1084</v>
      </c>
      <c r="D26" s="8" t="s">
        <v>176</v>
      </c>
      <c r="E26" s="59" t="s">
        <v>175</v>
      </c>
      <c r="F26" s="8" t="s">
        <v>177</v>
      </c>
      <c r="G26" s="59"/>
      <c r="H26" s="59"/>
      <c r="I26" s="59"/>
      <c r="J26" s="59"/>
      <c r="K26" s="186" t="s">
        <v>1085</v>
      </c>
      <c r="L26" s="59"/>
      <c r="M26" s="59"/>
      <c r="N26" s="59"/>
      <c r="O26" s="186" t="s">
        <v>1083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</row>
    <row r="27">
      <c r="A27" s="144" t="s">
        <v>691</v>
      </c>
      <c r="B27" s="185" t="s">
        <v>989</v>
      </c>
      <c r="C27" s="55" t="s">
        <v>1086</v>
      </c>
      <c r="D27" s="55" t="s">
        <v>185</v>
      </c>
      <c r="E27" s="55" t="s">
        <v>186</v>
      </c>
      <c r="F27" s="55" t="s">
        <v>187</v>
      </c>
      <c r="G27" s="59"/>
      <c r="H27" s="59"/>
      <c r="I27" s="59"/>
      <c r="J27" s="59"/>
      <c r="K27" s="186" t="s">
        <v>1087</v>
      </c>
      <c r="L27" s="59"/>
      <c r="M27" s="59"/>
      <c r="N27" s="59"/>
      <c r="O27" s="186" t="s">
        <v>1088</v>
      </c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</row>
    <row r="28">
      <c r="A28" s="144" t="s">
        <v>693</v>
      </c>
      <c r="B28" s="185" t="s">
        <v>989</v>
      </c>
      <c r="C28" s="55" t="s">
        <v>1089</v>
      </c>
      <c r="D28" s="55" t="s">
        <v>186</v>
      </c>
      <c r="E28" s="55" t="s">
        <v>185</v>
      </c>
      <c r="F28" s="55" t="s">
        <v>187</v>
      </c>
      <c r="G28" s="59"/>
      <c r="H28" s="59"/>
      <c r="I28" s="59"/>
      <c r="J28" s="59"/>
      <c r="K28" s="186" t="s">
        <v>1090</v>
      </c>
      <c r="L28" s="59"/>
      <c r="M28" s="59"/>
      <c r="N28" s="59"/>
      <c r="O28" s="186" t="s">
        <v>1088</v>
      </c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</row>
    <row r="29">
      <c r="A29" s="144" t="s">
        <v>708</v>
      </c>
      <c r="B29" s="185" t="s">
        <v>989</v>
      </c>
      <c r="C29" s="55" t="s">
        <v>1091</v>
      </c>
      <c r="D29" s="55" t="s">
        <v>195</v>
      </c>
      <c r="E29" s="55" t="s">
        <v>196</v>
      </c>
      <c r="F29" s="55" t="s">
        <v>197</v>
      </c>
      <c r="G29" s="59"/>
      <c r="H29" s="59"/>
      <c r="I29" s="59"/>
      <c r="J29" s="59"/>
      <c r="K29" s="186" t="s">
        <v>1092</v>
      </c>
      <c r="L29" s="59"/>
      <c r="M29" s="59"/>
      <c r="N29" s="59"/>
      <c r="O29" s="186" t="s">
        <v>1093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</row>
    <row r="30">
      <c r="A30" s="144" t="s">
        <v>710</v>
      </c>
      <c r="B30" s="185" t="s">
        <v>989</v>
      </c>
      <c r="C30" s="55" t="s">
        <v>1094</v>
      </c>
      <c r="D30" s="55" t="s">
        <v>196</v>
      </c>
      <c r="E30" s="55" t="s">
        <v>195</v>
      </c>
      <c r="F30" s="55" t="s">
        <v>197</v>
      </c>
      <c r="G30" s="59"/>
      <c r="H30" s="59"/>
      <c r="I30" s="59"/>
      <c r="J30" s="59"/>
      <c r="K30" s="186" t="s">
        <v>1095</v>
      </c>
      <c r="L30" s="59"/>
      <c r="M30" s="59"/>
      <c r="N30" s="59"/>
      <c r="O30" s="186" t="s">
        <v>1093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</row>
    <row r="31">
      <c r="A31" s="144" t="s">
        <v>725</v>
      </c>
      <c r="B31" s="185" t="s">
        <v>989</v>
      </c>
      <c r="C31" s="55" t="s">
        <v>1096</v>
      </c>
      <c r="D31" s="55" t="s">
        <v>205</v>
      </c>
      <c r="E31" s="55" t="s">
        <v>206</v>
      </c>
      <c r="F31" s="55" t="s">
        <v>207</v>
      </c>
      <c r="G31" s="59"/>
      <c r="H31" s="59"/>
      <c r="I31" s="59"/>
      <c r="J31" s="59"/>
      <c r="K31" s="186" t="s">
        <v>1097</v>
      </c>
      <c r="L31" s="59"/>
      <c r="M31" s="59"/>
      <c r="N31" s="59"/>
      <c r="O31" s="186" t="s">
        <v>1098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</row>
    <row r="32">
      <c r="A32" s="144" t="s">
        <v>727</v>
      </c>
      <c r="B32" s="185" t="s">
        <v>989</v>
      </c>
      <c r="C32" s="55" t="s">
        <v>1099</v>
      </c>
      <c r="D32" s="55" t="s">
        <v>206</v>
      </c>
      <c r="E32" s="55" t="s">
        <v>205</v>
      </c>
      <c r="F32" s="55" t="s">
        <v>207</v>
      </c>
      <c r="G32" s="59"/>
      <c r="H32" s="59"/>
      <c r="I32" s="59"/>
      <c r="J32" s="59"/>
      <c r="K32" s="186" t="s">
        <v>1100</v>
      </c>
      <c r="L32" s="59"/>
      <c r="M32" s="59"/>
      <c r="N32" s="59"/>
      <c r="O32" s="186" t="s">
        <v>1098</v>
      </c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</row>
    <row r="33">
      <c r="A33" s="144" t="s">
        <v>742</v>
      </c>
      <c r="B33" s="185" t="s">
        <v>989</v>
      </c>
      <c r="C33" s="55" t="s">
        <v>1101</v>
      </c>
      <c r="D33" s="8" t="s">
        <v>215</v>
      </c>
      <c r="E33" s="55" t="s">
        <v>216</v>
      </c>
      <c r="F33" s="8" t="s">
        <v>217</v>
      </c>
      <c r="G33" s="59"/>
      <c r="H33" s="59"/>
      <c r="I33" s="59"/>
      <c r="J33" s="59"/>
      <c r="K33" s="186" t="s">
        <v>1102</v>
      </c>
      <c r="L33" s="59"/>
      <c r="M33" s="59"/>
      <c r="N33" s="59"/>
      <c r="O33" s="186" t="s">
        <v>1103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</row>
    <row r="34">
      <c r="A34" s="144" t="s">
        <v>744</v>
      </c>
      <c r="B34" s="185" t="s">
        <v>989</v>
      </c>
      <c r="C34" s="55" t="s">
        <v>1104</v>
      </c>
      <c r="D34" s="55" t="s">
        <v>216</v>
      </c>
      <c r="E34" s="8" t="s">
        <v>215</v>
      </c>
      <c r="F34" s="8" t="s">
        <v>217</v>
      </c>
      <c r="G34" s="59"/>
      <c r="H34" s="59"/>
      <c r="I34" s="59"/>
      <c r="J34" s="59"/>
      <c r="K34" s="186" t="s">
        <v>1105</v>
      </c>
      <c r="L34" s="59"/>
      <c r="M34" s="59"/>
      <c r="N34" s="59"/>
      <c r="O34" s="186" t="s">
        <v>1103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</row>
    <row r="3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>
      <c r="A36" s="171" t="s">
        <v>1106</v>
      </c>
      <c r="B36" s="185" t="s">
        <v>989</v>
      </c>
      <c r="C36" s="175" t="s">
        <v>1107</v>
      </c>
      <c r="D36" s="175" t="s">
        <v>1108</v>
      </c>
      <c r="E36" s="175" t="s">
        <v>1109</v>
      </c>
      <c r="F36" s="175" t="s">
        <v>1110</v>
      </c>
      <c r="G36" s="59"/>
      <c r="H36" s="59"/>
      <c r="I36" s="59"/>
      <c r="J36" s="59"/>
      <c r="K36" s="187" t="s">
        <v>1111</v>
      </c>
      <c r="L36" s="59"/>
      <c r="M36" s="59"/>
      <c r="N36" s="59"/>
      <c r="O36" s="187" t="s">
        <v>1112</v>
      </c>
      <c r="P36" s="59"/>
      <c r="Q36" s="59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</row>
    <row r="37">
      <c r="A37" s="171" t="s">
        <v>1113</v>
      </c>
      <c r="B37" s="185" t="s">
        <v>989</v>
      </c>
      <c r="C37" s="175" t="s">
        <v>1114</v>
      </c>
      <c r="D37" s="175" t="s">
        <v>227</v>
      </c>
      <c r="E37" s="175" t="s">
        <v>1115</v>
      </c>
      <c r="F37" s="175" t="s">
        <v>1116</v>
      </c>
      <c r="G37" s="59"/>
      <c r="H37" s="59"/>
      <c r="I37" s="59"/>
      <c r="J37" s="59"/>
      <c r="K37" s="187" t="s">
        <v>1117</v>
      </c>
      <c r="L37" s="59"/>
      <c r="M37" s="59"/>
      <c r="N37" s="59"/>
      <c r="O37" s="187" t="s">
        <v>1118</v>
      </c>
      <c r="P37" s="59"/>
      <c r="Q37" s="59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</row>
    <row r="38">
      <c r="A38" s="171" t="s">
        <v>1119</v>
      </c>
      <c r="B38" s="185" t="s">
        <v>989</v>
      </c>
      <c r="C38" s="175" t="str">
        <f>"I received a &lt;g&gt;"&amp; Draft!L16&amp;"&lt;/g&gt; instead of the headphone."</f>
        <v>I received a &lt;g&gt;_x0008_bộ sạc điện thoại&lt;/g&gt; instead of the headphone.</v>
      </c>
      <c r="D38" s="135" t="s">
        <v>229</v>
      </c>
      <c r="E38" s="135" t="s">
        <v>1120</v>
      </c>
      <c r="F38" s="135" t="s">
        <v>1121</v>
      </c>
      <c r="G38" s="178"/>
      <c r="H38" s="178"/>
      <c r="I38" s="178"/>
      <c r="J38" s="178"/>
      <c r="K38" s="187" t="s">
        <v>1122</v>
      </c>
      <c r="L38" s="178"/>
      <c r="M38" s="178"/>
      <c r="N38" s="178"/>
      <c r="O38" s="187" t="s">
        <v>1123</v>
      </c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</row>
    <row r="39">
      <c r="A39" s="171" t="s">
        <v>1124</v>
      </c>
      <c r="B39" s="185" t="s">
        <v>989</v>
      </c>
      <c r="C39" s="135" t="s">
        <v>1125</v>
      </c>
      <c r="D39" s="135" t="s">
        <v>1126</v>
      </c>
      <c r="E39" s="135" t="s">
        <v>1127</v>
      </c>
      <c r="F39" s="135" t="s">
        <v>1128</v>
      </c>
      <c r="G39" s="178"/>
      <c r="H39" s="178"/>
      <c r="I39" s="178"/>
      <c r="J39" s="178"/>
      <c r="K39" s="187" t="s">
        <v>1129</v>
      </c>
      <c r="L39" s="178"/>
      <c r="M39" s="178"/>
      <c r="N39" s="178"/>
      <c r="O39" s="187" t="s">
        <v>1130</v>
      </c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</row>
    <row r="40">
      <c r="A40" s="171" t="s">
        <v>1131</v>
      </c>
      <c r="B40" s="185" t="s">
        <v>989</v>
      </c>
      <c r="C40" s="135" t="s">
        <v>1132</v>
      </c>
      <c r="D40" s="135" t="s">
        <v>239</v>
      </c>
      <c r="E40" s="135" t="s">
        <v>1133</v>
      </c>
      <c r="F40" s="135" t="s">
        <v>1134</v>
      </c>
      <c r="G40" s="178"/>
      <c r="H40" s="178"/>
      <c r="I40" s="178"/>
      <c r="J40" s="178"/>
      <c r="K40" s="187" t="s">
        <v>1135</v>
      </c>
      <c r="L40" s="178"/>
      <c r="M40" s="178"/>
      <c r="N40" s="178"/>
      <c r="O40" s="187" t="s">
        <v>1136</v>
      </c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</row>
    <row r="41">
      <c r="A41" s="171" t="s">
        <v>1137</v>
      </c>
      <c r="B41" s="185" t="s">
        <v>989</v>
      </c>
      <c r="C41" s="135" t="s">
        <v>1138</v>
      </c>
      <c r="D41" s="135" t="s">
        <v>240</v>
      </c>
      <c r="E41" s="135" t="s">
        <v>1139</v>
      </c>
      <c r="F41" s="135" t="s">
        <v>1140</v>
      </c>
      <c r="G41" s="178"/>
      <c r="H41" s="178"/>
      <c r="I41" s="178"/>
      <c r="J41" s="178"/>
      <c r="K41" s="187" t="s">
        <v>1141</v>
      </c>
      <c r="L41" s="178"/>
      <c r="M41" s="178"/>
      <c r="N41" s="178"/>
      <c r="O41" s="187" t="s">
        <v>1142</v>
      </c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</row>
    <row r="42">
      <c r="A42" s="171" t="s">
        <v>1143</v>
      </c>
      <c r="B42" s="185" t="s">
        <v>989</v>
      </c>
      <c r="C42" s="135" t="s">
        <v>1144</v>
      </c>
      <c r="D42" s="135" t="s">
        <v>1145</v>
      </c>
      <c r="E42" s="135" t="s">
        <v>1146</v>
      </c>
      <c r="F42" s="135" t="s">
        <v>1147</v>
      </c>
      <c r="G42" s="178"/>
      <c r="H42" s="178"/>
      <c r="I42" s="178"/>
      <c r="J42" s="178"/>
      <c r="K42" s="187" t="s">
        <v>1148</v>
      </c>
      <c r="L42" s="178"/>
      <c r="M42" s="178"/>
      <c r="N42" s="178"/>
      <c r="O42" s="187" t="s">
        <v>1149</v>
      </c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</row>
    <row r="43">
      <c r="A43" s="171" t="s">
        <v>1150</v>
      </c>
      <c r="B43" s="185" t="s">
        <v>989</v>
      </c>
      <c r="C43" s="135" t="s">
        <v>1151</v>
      </c>
      <c r="D43" s="135" t="s">
        <v>249</v>
      </c>
      <c r="E43" s="135" t="s">
        <v>1152</v>
      </c>
      <c r="F43" s="135" t="s">
        <v>1153</v>
      </c>
      <c r="G43" s="178"/>
      <c r="H43" s="178"/>
      <c r="I43" s="178"/>
      <c r="J43" s="178"/>
      <c r="K43" s="187" t="s">
        <v>1154</v>
      </c>
      <c r="L43" s="178"/>
      <c r="M43" s="178"/>
      <c r="N43" s="178"/>
      <c r="O43" s="187" t="s">
        <v>1155</v>
      </c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>
      <c r="A44" s="171" t="s">
        <v>1156</v>
      </c>
      <c r="B44" s="185" t="s">
        <v>989</v>
      </c>
      <c r="C44" s="135" t="s">
        <v>1157</v>
      </c>
      <c r="D44" s="135" t="s">
        <v>250</v>
      </c>
      <c r="E44" s="135" t="s">
        <v>1158</v>
      </c>
      <c r="F44" s="135" t="s">
        <v>1159</v>
      </c>
      <c r="G44" s="178"/>
      <c r="H44" s="178"/>
      <c r="I44" s="178"/>
      <c r="J44" s="178"/>
      <c r="K44" s="187" t="s">
        <v>1160</v>
      </c>
      <c r="L44" s="178"/>
      <c r="M44" s="178"/>
      <c r="N44" s="178"/>
      <c r="O44" s="187" t="s">
        <v>1161</v>
      </c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</row>
    <row r="45">
      <c r="A45" s="171" t="s">
        <v>1162</v>
      </c>
      <c r="B45" s="185" t="s">
        <v>989</v>
      </c>
      <c r="C45" s="135" t="s">
        <v>1163</v>
      </c>
      <c r="D45" s="135" t="s">
        <v>1164</v>
      </c>
      <c r="E45" s="135" t="s">
        <v>1165</v>
      </c>
      <c r="F45" s="135" t="s">
        <v>1166</v>
      </c>
      <c r="G45" s="178"/>
      <c r="H45" s="178"/>
      <c r="I45" s="178"/>
      <c r="J45" s="178"/>
      <c r="K45" s="187" t="s">
        <v>1167</v>
      </c>
      <c r="L45" s="178"/>
      <c r="M45" s="178"/>
      <c r="N45" s="178"/>
      <c r="O45" s="187" t="s">
        <v>1168</v>
      </c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</row>
    <row r="46">
      <c r="A46" s="171" t="s">
        <v>1169</v>
      </c>
      <c r="B46" s="185" t="s">
        <v>989</v>
      </c>
      <c r="C46" s="135" t="s">
        <v>1170</v>
      </c>
      <c r="D46" s="135" t="s">
        <v>260</v>
      </c>
      <c r="E46" s="135" t="s">
        <v>154</v>
      </c>
      <c r="F46" s="135" t="s">
        <v>1171</v>
      </c>
      <c r="G46" s="178"/>
      <c r="H46" s="178"/>
      <c r="I46" s="178"/>
      <c r="J46" s="178"/>
      <c r="K46" s="187" t="s">
        <v>1172</v>
      </c>
      <c r="L46" s="178"/>
      <c r="M46" s="178"/>
      <c r="N46" s="178"/>
      <c r="O46" s="187" t="s">
        <v>1173</v>
      </c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</row>
    <row r="47">
      <c r="A47" s="171" t="s">
        <v>1174</v>
      </c>
      <c r="B47" s="185" t="s">
        <v>989</v>
      </c>
      <c r="C47" s="135" t="s">
        <v>1175</v>
      </c>
      <c r="D47" s="135" t="s">
        <v>261</v>
      </c>
      <c r="E47" s="135" t="s">
        <v>1176</v>
      </c>
      <c r="F47" s="135" t="s">
        <v>156</v>
      </c>
      <c r="G47" s="178"/>
      <c r="H47" s="178"/>
      <c r="I47" s="178"/>
      <c r="J47" s="178"/>
      <c r="K47" s="187" t="s">
        <v>1177</v>
      </c>
      <c r="L47" s="178"/>
      <c r="M47" s="178"/>
      <c r="N47" s="178"/>
      <c r="O47" s="187" t="s">
        <v>1178</v>
      </c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</row>
    <row r="48">
      <c r="A48" s="171" t="s">
        <v>1179</v>
      </c>
      <c r="B48" s="185" t="s">
        <v>989</v>
      </c>
      <c r="C48" s="135" t="s">
        <v>1180</v>
      </c>
      <c r="D48" s="135" t="s">
        <v>1181</v>
      </c>
      <c r="E48" s="135" t="s">
        <v>1182</v>
      </c>
      <c r="F48" s="135" t="s">
        <v>1183</v>
      </c>
      <c r="G48" s="178"/>
      <c r="H48" s="178"/>
      <c r="I48" s="178"/>
      <c r="J48" s="178"/>
      <c r="K48" s="187" t="s">
        <v>1184</v>
      </c>
      <c r="L48" s="178"/>
      <c r="M48" s="178"/>
      <c r="N48" s="178"/>
      <c r="O48" s="187" t="s">
        <v>1185</v>
      </c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</row>
    <row r="49">
      <c r="A49" s="171" t="s">
        <v>1186</v>
      </c>
      <c r="B49" s="185" t="s">
        <v>989</v>
      </c>
      <c r="C49" s="135" t="s">
        <v>1187</v>
      </c>
      <c r="D49" s="135" t="s">
        <v>269</v>
      </c>
      <c r="E49" s="135" t="s">
        <v>1188</v>
      </c>
      <c r="F49" s="135" t="s">
        <v>1189</v>
      </c>
      <c r="G49" s="178"/>
      <c r="H49" s="178"/>
      <c r="I49" s="178"/>
      <c r="J49" s="178"/>
      <c r="K49" s="187" t="s">
        <v>1190</v>
      </c>
      <c r="L49" s="178"/>
      <c r="M49" s="178"/>
      <c r="N49" s="178"/>
      <c r="O49" s="187" t="s">
        <v>1191</v>
      </c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</row>
    <row r="50">
      <c r="A50" s="171" t="s">
        <v>1192</v>
      </c>
      <c r="B50" s="185" t="s">
        <v>989</v>
      </c>
      <c r="C50" s="135" t="s">
        <v>1193</v>
      </c>
      <c r="D50" s="135" t="s">
        <v>270</v>
      </c>
      <c r="E50" s="135" t="s">
        <v>1194</v>
      </c>
      <c r="F50" s="135" t="s">
        <v>1195</v>
      </c>
      <c r="G50" s="178"/>
      <c r="H50" s="178"/>
      <c r="I50" s="178"/>
      <c r="J50" s="178"/>
      <c r="K50" s="187" t="s">
        <v>1196</v>
      </c>
      <c r="L50" s="178"/>
      <c r="M50" s="178"/>
      <c r="N50" s="178"/>
      <c r="O50" s="187" t="s">
        <v>1197</v>
      </c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</row>
    <row r="51">
      <c r="A51" s="171" t="s">
        <v>1198</v>
      </c>
      <c r="B51" s="185" t="s">
        <v>989</v>
      </c>
      <c r="C51" s="135" t="s">
        <v>1199</v>
      </c>
      <c r="D51" s="135" t="s">
        <v>1200</v>
      </c>
      <c r="E51" s="135" t="s">
        <v>1201</v>
      </c>
      <c r="F51" s="135" t="s">
        <v>1202</v>
      </c>
      <c r="G51" s="178"/>
      <c r="H51" s="178"/>
      <c r="I51" s="178"/>
      <c r="J51" s="178"/>
      <c r="K51" s="187" t="s">
        <v>1203</v>
      </c>
      <c r="L51" s="178"/>
      <c r="M51" s="178"/>
      <c r="N51" s="178"/>
      <c r="O51" s="187" t="s">
        <v>1204</v>
      </c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</row>
    <row r="52">
      <c r="A52" s="171" t="s">
        <v>1205</v>
      </c>
      <c r="B52" s="185" t="s">
        <v>989</v>
      </c>
      <c r="C52" s="135" t="s">
        <v>1206</v>
      </c>
      <c r="D52" s="135" t="s">
        <v>280</v>
      </c>
      <c r="E52" s="135" t="s">
        <v>1207</v>
      </c>
      <c r="F52" s="135" t="s">
        <v>1208</v>
      </c>
      <c r="G52" s="178"/>
      <c r="H52" s="178"/>
      <c r="I52" s="178"/>
      <c r="J52" s="178"/>
      <c r="K52" s="187" t="s">
        <v>1209</v>
      </c>
      <c r="L52" s="178"/>
      <c r="M52" s="178"/>
      <c r="N52" s="178"/>
      <c r="O52" s="187" t="s">
        <v>1210</v>
      </c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</row>
    <row r="53">
      <c r="A53" s="171" t="s">
        <v>1211</v>
      </c>
      <c r="B53" s="185" t="s">
        <v>989</v>
      </c>
      <c r="C53" s="135" t="s">
        <v>1212</v>
      </c>
      <c r="D53" s="135" t="s">
        <v>281</v>
      </c>
      <c r="E53" s="135" t="s">
        <v>1213</v>
      </c>
      <c r="F53" s="135" t="s">
        <v>1214</v>
      </c>
      <c r="G53" s="178"/>
      <c r="H53" s="178"/>
      <c r="I53" s="178"/>
      <c r="J53" s="178"/>
      <c r="K53" s="187" t="s">
        <v>1215</v>
      </c>
      <c r="L53" s="178"/>
      <c r="M53" s="178"/>
      <c r="N53" s="178"/>
      <c r="O53" s="187" t="s">
        <v>1216</v>
      </c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</row>
    <row r="54">
      <c r="A54" s="171" t="s">
        <v>1217</v>
      </c>
      <c r="B54" s="185" t="s">
        <v>989</v>
      </c>
      <c r="C54" s="135" t="s">
        <v>1218</v>
      </c>
      <c r="D54" s="135" t="s">
        <v>1219</v>
      </c>
      <c r="E54" s="135" t="s">
        <v>1220</v>
      </c>
      <c r="F54" s="135" t="s">
        <v>1221</v>
      </c>
      <c r="G54" s="178"/>
      <c r="H54" s="178"/>
      <c r="I54" s="178"/>
      <c r="J54" s="178"/>
      <c r="K54" s="187" t="s">
        <v>1222</v>
      </c>
      <c r="L54" s="178"/>
      <c r="M54" s="178"/>
      <c r="N54" s="178"/>
      <c r="O54" s="187" t="s">
        <v>1223</v>
      </c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</row>
    <row r="55">
      <c r="A55" s="171" t="s">
        <v>1224</v>
      </c>
      <c r="B55" s="185" t="s">
        <v>989</v>
      </c>
      <c r="C55" s="135" t="s">
        <v>1225</v>
      </c>
      <c r="D55" s="135" t="s">
        <v>292</v>
      </c>
      <c r="E55" s="1" t="s">
        <v>1226</v>
      </c>
      <c r="F55" s="135" t="s">
        <v>1227</v>
      </c>
      <c r="G55" s="178"/>
      <c r="H55" s="178"/>
      <c r="I55" s="178"/>
      <c r="J55" s="178"/>
      <c r="K55" s="187" t="s">
        <v>1228</v>
      </c>
      <c r="L55" s="178"/>
      <c r="M55" s="178"/>
      <c r="N55" s="178"/>
      <c r="O55" s="187" t="s">
        <v>1229</v>
      </c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</row>
    <row r="56">
      <c r="A56" s="171" t="s">
        <v>1230</v>
      </c>
      <c r="B56" s="185" t="s">
        <v>989</v>
      </c>
      <c r="C56" s="135" t="s">
        <v>1231</v>
      </c>
      <c r="D56" s="135" t="s">
        <v>293</v>
      </c>
      <c r="E56" s="135" t="s">
        <v>1232</v>
      </c>
      <c r="F56" s="135" t="s">
        <v>1233</v>
      </c>
      <c r="G56" s="178"/>
      <c r="H56" s="178"/>
      <c r="I56" s="178"/>
      <c r="J56" s="178"/>
      <c r="K56" s="187" t="s">
        <v>1234</v>
      </c>
      <c r="L56" s="178"/>
      <c r="M56" s="178"/>
      <c r="N56" s="178"/>
      <c r="O56" s="187" t="s">
        <v>1235</v>
      </c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</row>
    <row r="57">
      <c r="A57" s="171" t="s">
        <v>1236</v>
      </c>
      <c r="B57" s="185" t="s">
        <v>989</v>
      </c>
      <c r="C57" s="135" t="s">
        <v>1237</v>
      </c>
      <c r="D57" s="135" t="s">
        <v>1238</v>
      </c>
      <c r="E57" s="135" t="s">
        <v>1239</v>
      </c>
      <c r="F57" s="135" t="s">
        <v>1240</v>
      </c>
      <c r="G57" s="178"/>
      <c r="H57" s="178"/>
      <c r="I57" s="178"/>
      <c r="J57" s="178"/>
      <c r="K57" s="187" t="s">
        <v>1241</v>
      </c>
      <c r="L57" s="178"/>
      <c r="M57" s="178"/>
      <c r="N57" s="178"/>
      <c r="O57" s="187" t="s">
        <v>1242</v>
      </c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</row>
    <row r="58">
      <c r="A58" s="171" t="s">
        <v>1243</v>
      </c>
      <c r="B58" s="185" t="s">
        <v>989</v>
      </c>
      <c r="C58" s="135" t="s">
        <v>1244</v>
      </c>
      <c r="D58" s="135" t="s">
        <v>302</v>
      </c>
      <c r="E58" s="1" t="s">
        <v>1245</v>
      </c>
      <c r="F58" s="135" t="s">
        <v>1246</v>
      </c>
      <c r="G58" s="178"/>
      <c r="H58" s="178"/>
      <c r="I58" s="178"/>
      <c r="J58" s="178"/>
      <c r="K58" s="187" t="s">
        <v>1247</v>
      </c>
      <c r="L58" s="178"/>
      <c r="M58" s="178"/>
      <c r="N58" s="178"/>
      <c r="O58" s="187" t="s">
        <v>1248</v>
      </c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</row>
    <row r="59">
      <c r="A59" s="171" t="s">
        <v>1249</v>
      </c>
      <c r="B59" s="185" t="s">
        <v>989</v>
      </c>
      <c r="C59" s="135" t="s">
        <v>1250</v>
      </c>
      <c r="D59" s="135" t="s">
        <v>303</v>
      </c>
      <c r="E59" s="135" t="s">
        <v>1251</v>
      </c>
      <c r="F59" s="135" t="s">
        <v>1252</v>
      </c>
      <c r="G59" s="178"/>
      <c r="H59" s="178"/>
      <c r="I59" s="178"/>
      <c r="J59" s="178"/>
      <c r="K59" s="187" t="s">
        <v>1253</v>
      </c>
      <c r="L59" s="178"/>
      <c r="M59" s="178"/>
      <c r="N59" s="178"/>
      <c r="O59" s="187" t="s">
        <v>1254</v>
      </c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</row>
    <row r="60">
      <c r="A60" s="171" t="s">
        <v>1255</v>
      </c>
      <c r="B60" s="185" t="s">
        <v>989</v>
      </c>
      <c r="C60" s="135" t="s">
        <v>1256</v>
      </c>
      <c r="D60" s="135" t="s">
        <v>1257</v>
      </c>
      <c r="E60" s="135" t="s">
        <v>1258</v>
      </c>
      <c r="F60" s="135" t="s">
        <v>1259</v>
      </c>
      <c r="G60" s="178"/>
      <c r="H60" s="178"/>
      <c r="I60" s="178"/>
      <c r="J60" s="178"/>
      <c r="K60" s="187" t="s">
        <v>1260</v>
      </c>
      <c r="L60" s="178"/>
      <c r="M60" s="178"/>
      <c r="N60" s="178"/>
      <c r="O60" s="187" t="s">
        <v>1261</v>
      </c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</row>
    <row r="61">
      <c r="A61" s="171" t="s">
        <v>1262</v>
      </c>
      <c r="B61" s="185" t="s">
        <v>989</v>
      </c>
      <c r="C61" s="135" t="s">
        <v>1263</v>
      </c>
      <c r="D61" s="135" t="s">
        <v>312</v>
      </c>
      <c r="E61" s="1" t="s">
        <v>1264</v>
      </c>
      <c r="F61" s="135" t="s">
        <v>1265</v>
      </c>
      <c r="G61" s="178"/>
      <c r="H61" s="178"/>
      <c r="I61" s="178"/>
      <c r="J61" s="178"/>
      <c r="K61" s="187" t="s">
        <v>1266</v>
      </c>
      <c r="L61" s="178"/>
      <c r="M61" s="178"/>
      <c r="N61" s="178"/>
      <c r="O61" s="187" t="s">
        <v>1267</v>
      </c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</row>
    <row r="62">
      <c r="A62" s="171" t="s">
        <v>1268</v>
      </c>
      <c r="B62" s="185" t="s">
        <v>989</v>
      </c>
      <c r="C62" s="135" t="s">
        <v>1269</v>
      </c>
      <c r="D62" s="135" t="s">
        <v>313</v>
      </c>
      <c r="E62" s="135" t="s">
        <v>1270</v>
      </c>
      <c r="F62" s="135" t="s">
        <v>1271</v>
      </c>
      <c r="G62" s="178"/>
      <c r="H62" s="178"/>
      <c r="I62" s="178"/>
      <c r="J62" s="178"/>
      <c r="K62" s="187" t="s">
        <v>1272</v>
      </c>
      <c r="L62" s="178"/>
      <c r="M62" s="178"/>
      <c r="N62" s="178"/>
      <c r="O62" s="187" t="s">
        <v>1273</v>
      </c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</row>
    <row r="63">
      <c r="A63" s="171" t="s">
        <v>1274</v>
      </c>
      <c r="B63" s="185" t="s">
        <v>989</v>
      </c>
      <c r="C63" s="135" t="s">
        <v>1275</v>
      </c>
      <c r="D63" s="135" t="s">
        <v>1276</v>
      </c>
      <c r="E63" s="1" t="s">
        <v>1277</v>
      </c>
      <c r="F63" s="135" t="s">
        <v>1278</v>
      </c>
      <c r="G63" s="178"/>
      <c r="H63" s="178"/>
      <c r="I63" s="178"/>
      <c r="J63" s="178"/>
      <c r="K63" s="187" t="s">
        <v>1279</v>
      </c>
      <c r="L63" s="178"/>
      <c r="M63" s="178"/>
      <c r="N63" s="178"/>
      <c r="O63" s="187" t="s">
        <v>1280</v>
      </c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</row>
    <row r="64">
      <c r="A64" s="171" t="s">
        <v>1281</v>
      </c>
      <c r="B64" s="185" t="s">
        <v>989</v>
      </c>
      <c r="C64" s="135" t="s">
        <v>1282</v>
      </c>
      <c r="D64" s="135" t="s">
        <v>322</v>
      </c>
      <c r="E64" s="1" t="s">
        <v>1283</v>
      </c>
      <c r="F64" s="135" t="s">
        <v>1284</v>
      </c>
      <c r="G64" s="178"/>
      <c r="H64" s="178"/>
      <c r="I64" s="178"/>
      <c r="J64" s="178"/>
      <c r="K64" s="187" t="s">
        <v>1285</v>
      </c>
      <c r="L64" s="178"/>
      <c r="M64" s="178"/>
      <c r="N64" s="178"/>
      <c r="O64" s="187" t="s">
        <v>1286</v>
      </c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</row>
    <row r="65">
      <c r="A65" s="171" t="s">
        <v>1287</v>
      </c>
      <c r="B65" s="185" t="s">
        <v>989</v>
      </c>
      <c r="C65" s="135" t="s">
        <v>1288</v>
      </c>
      <c r="D65" s="135" t="s">
        <v>323</v>
      </c>
      <c r="E65" s="135" t="s">
        <v>1289</v>
      </c>
      <c r="F65" s="135" t="s">
        <v>1290</v>
      </c>
      <c r="G65" s="178"/>
      <c r="H65" s="178"/>
      <c r="I65" s="178"/>
      <c r="J65" s="178"/>
      <c r="K65" s="187" t="s">
        <v>1291</v>
      </c>
      <c r="L65" s="178"/>
      <c r="M65" s="178"/>
      <c r="N65" s="178"/>
      <c r="O65" s="187" t="s">
        <v>1292</v>
      </c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</row>
    <row r="66">
      <c r="A66" s="171" t="s">
        <v>1293</v>
      </c>
      <c r="B66" s="185" t="s">
        <v>989</v>
      </c>
      <c r="C66" s="135" t="s">
        <v>1294</v>
      </c>
      <c r="D66" s="135" t="s">
        <v>1295</v>
      </c>
      <c r="E66" s="1" t="s">
        <v>1296</v>
      </c>
      <c r="F66" s="135" t="s">
        <v>1297</v>
      </c>
      <c r="G66" s="178"/>
      <c r="H66" s="178"/>
      <c r="I66" s="178"/>
      <c r="J66" s="178"/>
      <c r="K66" s="187" t="s">
        <v>1298</v>
      </c>
      <c r="L66" s="178"/>
      <c r="M66" s="178"/>
      <c r="N66" s="178"/>
      <c r="O66" s="187" t="s">
        <v>1299</v>
      </c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</row>
    <row r="67">
      <c r="A67" s="171" t="s">
        <v>1300</v>
      </c>
      <c r="B67" s="185" t="s">
        <v>989</v>
      </c>
      <c r="C67" s="135" t="s">
        <v>1301</v>
      </c>
      <c r="D67" s="135" t="s">
        <v>332</v>
      </c>
      <c r="E67" s="1" t="s">
        <v>1302</v>
      </c>
      <c r="F67" s="135" t="s">
        <v>1303</v>
      </c>
      <c r="G67" s="178"/>
      <c r="H67" s="178"/>
      <c r="I67" s="178"/>
      <c r="J67" s="178"/>
      <c r="K67" s="187" t="s">
        <v>1304</v>
      </c>
      <c r="L67" s="178"/>
      <c r="M67" s="178"/>
      <c r="N67" s="178"/>
      <c r="O67" s="187" t="s">
        <v>1305</v>
      </c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</row>
    <row r="68">
      <c r="A68" s="171" t="s">
        <v>1306</v>
      </c>
      <c r="B68" s="185" t="s">
        <v>989</v>
      </c>
      <c r="C68" s="135" t="s">
        <v>1307</v>
      </c>
      <c r="D68" s="135" t="s">
        <v>333</v>
      </c>
      <c r="E68" s="135" t="s">
        <v>1308</v>
      </c>
      <c r="F68" s="135" t="s">
        <v>1309</v>
      </c>
      <c r="G68" s="178"/>
      <c r="H68" s="178"/>
      <c r="I68" s="178"/>
      <c r="J68" s="178"/>
      <c r="K68" s="187" t="s">
        <v>1310</v>
      </c>
      <c r="L68" s="178"/>
      <c r="M68" s="178"/>
      <c r="N68" s="178"/>
      <c r="O68" s="187" t="s">
        <v>1311</v>
      </c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</row>
    <row r="69">
      <c r="A69" s="178"/>
      <c r="B69" s="178"/>
      <c r="C69" s="178"/>
      <c r="D69" s="178"/>
      <c r="E69" s="178"/>
      <c r="F69" s="178"/>
      <c r="G69" s="178"/>
      <c r="H69" s="178"/>
      <c r="I69" s="178"/>
      <c r="J69" s="178"/>
      <c r="K69" s="187"/>
      <c r="L69" s="178"/>
      <c r="M69" s="178"/>
      <c r="N69" s="178"/>
      <c r="O69" s="187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</row>
    <row r="70">
      <c r="A70" s="178"/>
      <c r="B70" s="178"/>
      <c r="C70" s="178"/>
      <c r="D70" s="178"/>
      <c r="E70" s="178"/>
      <c r="F70" s="178"/>
      <c r="G70" s="178"/>
      <c r="H70" s="178"/>
      <c r="I70" s="178"/>
      <c r="J70" s="178"/>
      <c r="K70" s="187"/>
      <c r="L70" s="178"/>
      <c r="M70" s="178"/>
      <c r="N70" s="178"/>
      <c r="O70" s="187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</row>
    <row r="71">
      <c r="A71" s="178"/>
      <c r="B71" s="178"/>
      <c r="C71" s="178"/>
      <c r="D71" s="178"/>
      <c r="E71" s="178"/>
      <c r="F71" s="178"/>
      <c r="G71" s="178"/>
      <c r="H71" s="178"/>
      <c r="I71" s="178"/>
      <c r="J71" s="178"/>
      <c r="K71" s="187"/>
      <c r="L71" s="178"/>
      <c r="M71" s="178"/>
      <c r="N71" s="178"/>
      <c r="O71" s="187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</row>
    <row r="72">
      <c r="A72" s="178"/>
      <c r="B72" s="178"/>
      <c r="C72" s="178"/>
      <c r="D72" s="178"/>
      <c r="E72" s="178"/>
      <c r="F72" s="178"/>
      <c r="G72" s="178"/>
      <c r="H72" s="178"/>
      <c r="I72" s="178"/>
      <c r="J72" s="178"/>
      <c r="K72" s="187"/>
      <c r="L72" s="178"/>
      <c r="M72" s="178"/>
      <c r="N72" s="178"/>
      <c r="O72" s="187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</row>
    <row r="73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87"/>
      <c r="L73" s="178"/>
      <c r="M73" s="178"/>
      <c r="N73" s="178"/>
      <c r="O73" s="187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</row>
    <row r="74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87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</row>
    <row r="75">
      <c r="A75" s="178"/>
      <c r="B75" s="178"/>
      <c r="C75" s="178"/>
      <c r="D75" s="178"/>
      <c r="E75" s="178"/>
      <c r="F75" s="178"/>
      <c r="G75" s="178"/>
      <c r="H75" s="178"/>
      <c r="I75" s="178"/>
      <c r="J75" s="178"/>
      <c r="K75" s="187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</row>
    <row r="76">
      <c r="A76" s="178"/>
      <c r="B76" s="178"/>
      <c r="C76" s="178"/>
      <c r="D76" s="178"/>
      <c r="E76" s="178"/>
      <c r="F76" s="178"/>
      <c r="G76" s="178"/>
      <c r="H76" s="178"/>
      <c r="I76" s="178"/>
      <c r="J76" s="178"/>
      <c r="K76" s="187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</row>
    <row r="77">
      <c r="A77" s="178"/>
      <c r="B77" s="178"/>
      <c r="C77" s="178"/>
      <c r="D77" s="178"/>
      <c r="E77" s="178"/>
      <c r="F77" s="178"/>
      <c r="G77" s="178"/>
      <c r="H77" s="178"/>
      <c r="I77" s="178"/>
      <c r="J77" s="178"/>
      <c r="K77" s="187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</row>
    <row r="78">
      <c r="A78" s="178"/>
      <c r="B78" s="178"/>
      <c r="C78" s="178"/>
      <c r="D78" s="178"/>
      <c r="E78" s="178"/>
      <c r="F78" s="178"/>
      <c r="G78" s="178"/>
      <c r="H78" s="178"/>
      <c r="I78" s="178"/>
      <c r="J78" s="178"/>
      <c r="K78" s="187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</row>
    <row r="79">
      <c r="A79" s="178"/>
      <c r="B79" s="178"/>
      <c r="C79" s="178"/>
      <c r="D79" s="178"/>
      <c r="E79" s="178"/>
      <c r="F79" s="178"/>
      <c r="G79" s="178"/>
      <c r="H79" s="178"/>
      <c r="I79" s="178"/>
      <c r="J79" s="178"/>
      <c r="K79" s="187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</row>
    <row r="80">
      <c r="A80" s="178"/>
      <c r="B80" s="178"/>
      <c r="C80" s="178"/>
      <c r="D80" s="178"/>
      <c r="E80" s="178"/>
      <c r="F80" s="178"/>
      <c r="G80" s="178"/>
      <c r="H80" s="178"/>
      <c r="I80" s="178"/>
      <c r="J80" s="178"/>
      <c r="K80" s="187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</row>
    <row r="81">
      <c r="A81" s="178"/>
      <c r="B81" s="178"/>
      <c r="C81" s="178"/>
      <c r="D81" s="178"/>
      <c r="E81" s="178"/>
      <c r="F81" s="178"/>
      <c r="G81" s="178"/>
      <c r="H81" s="178"/>
      <c r="I81" s="178"/>
      <c r="J81" s="178"/>
      <c r="K81" s="187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  <c r="AA81" s="178"/>
      <c r="AB81" s="178"/>
    </row>
    <row r="82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187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</row>
    <row r="83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187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  <c r="AA83" s="178"/>
      <c r="AB83" s="178"/>
    </row>
    <row r="84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</row>
    <row r="85">
      <c r="A85" s="178"/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</row>
    <row r="86">
      <c r="A86" s="178"/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</row>
    <row r="87">
      <c r="A87" s="178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</row>
    <row r="88">
      <c r="A88" s="178"/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</row>
    <row r="89">
      <c r="A89" s="178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</row>
    <row r="90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</row>
    <row r="91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</row>
    <row r="92">
      <c r="A92" s="178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</row>
    <row r="93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</row>
    <row r="94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</row>
    <row r="95">
      <c r="A95" s="178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</row>
    <row r="96">
      <c r="A96" s="178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</row>
    <row r="97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</row>
    <row r="98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</row>
    <row r="99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</row>
    <row r="100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</row>
    <row r="101">
      <c r="A101" s="178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</row>
    <row r="102">
      <c r="A102" s="178"/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</row>
    <row r="103">
      <c r="A103" s="178"/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</row>
    <row r="104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</row>
    <row r="105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</row>
    <row r="106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</row>
    <row r="107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</row>
    <row r="108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</row>
    <row r="109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</row>
    <row r="110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  <c r="AB110" s="178"/>
    </row>
    <row r="111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</row>
    <row r="112">
      <c r="A112" s="178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</row>
    <row r="113">
      <c r="A113" s="178"/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  <c r="AB113" s="178"/>
    </row>
    <row r="114">
      <c r="A114" s="178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  <c r="AA114" s="178"/>
      <c r="AB114" s="178"/>
    </row>
    <row r="115">
      <c r="A115" s="178"/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</row>
    <row r="116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</row>
    <row r="117">
      <c r="A117" s="178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</row>
    <row r="118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</row>
    <row r="119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  <c r="AB119" s="178"/>
    </row>
    <row r="120">
      <c r="A120" s="178"/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  <c r="AB120" s="178"/>
    </row>
    <row r="121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</row>
    <row r="122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</row>
    <row r="123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</row>
    <row r="124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  <c r="AB124" s="178"/>
    </row>
    <row r="125">
      <c r="A125" s="178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</row>
    <row r="126">
      <c r="A126" s="178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</row>
    <row r="127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</row>
    <row r="128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  <c r="AA128" s="178"/>
      <c r="AB128" s="178"/>
    </row>
    <row r="129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  <c r="AB129" s="178"/>
    </row>
    <row r="130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  <c r="AB130" s="178"/>
    </row>
    <row r="131">
      <c r="A131" s="178"/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  <c r="AB131" s="178"/>
    </row>
    <row r="132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</row>
    <row r="133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</row>
    <row r="134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  <c r="AB134" s="178"/>
    </row>
    <row r="135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</row>
    <row r="136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  <c r="AB136" s="178"/>
    </row>
    <row r="137">
      <c r="A137" s="178"/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  <c r="AB137" s="178"/>
    </row>
    <row r="138">
      <c r="A138" s="178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  <c r="AA138" s="178"/>
      <c r="AB138" s="178"/>
    </row>
    <row r="139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  <c r="AB139" s="178"/>
    </row>
    <row r="140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  <c r="AA140" s="178"/>
      <c r="AB140" s="178"/>
    </row>
    <row r="141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  <c r="AA141" s="178"/>
      <c r="AB141" s="178"/>
    </row>
    <row r="142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  <c r="AA142" s="178"/>
      <c r="AB142" s="178"/>
    </row>
    <row r="143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  <c r="AA143" s="178"/>
      <c r="AB143" s="178"/>
    </row>
    <row r="144">
      <c r="A144" s="178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  <c r="AA144" s="178"/>
      <c r="AB144" s="178"/>
    </row>
    <row r="145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  <c r="AB145" s="178"/>
    </row>
    <row r="146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  <c r="AB146" s="178"/>
    </row>
    <row r="147">
      <c r="A147" s="178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  <c r="AB147" s="178"/>
    </row>
    <row r="148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</row>
    <row r="149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  <c r="AB149" s="178"/>
    </row>
    <row r="150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  <c r="AA150" s="178"/>
      <c r="AB150" s="178"/>
    </row>
    <row r="151">
      <c r="A151" s="178"/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</row>
    <row r="152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  <c r="AB152" s="178"/>
    </row>
    <row r="153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  <c r="AA153" s="178"/>
      <c r="AB153" s="178"/>
    </row>
    <row r="154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  <c r="AB154" s="178"/>
    </row>
    <row r="155">
      <c r="A155" s="178"/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  <c r="AB155" s="178"/>
    </row>
    <row r="156">
      <c r="A156" s="178"/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  <c r="AA156" s="178"/>
      <c r="AB156" s="178"/>
    </row>
    <row r="157">
      <c r="A157" s="178"/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</row>
    <row r="158">
      <c r="A158" s="17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</row>
    <row r="159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</row>
    <row r="160">
      <c r="A160" s="178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</row>
    <row r="161">
      <c r="A161" s="178"/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</row>
    <row r="162">
      <c r="A162" s="178"/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</row>
    <row r="163">
      <c r="A163" s="178"/>
      <c r="B163" s="178"/>
      <c r="C163" s="178"/>
      <c r="D163" s="178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  <c r="AA163" s="178"/>
      <c r="AB163" s="178"/>
    </row>
    <row r="164">
      <c r="A164" s="178"/>
      <c r="B164" s="178"/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  <c r="AA164" s="178"/>
      <c r="AB164" s="178"/>
    </row>
    <row r="165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  <c r="AA165" s="178"/>
      <c r="AB165" s="178"/>
    </row>
    <row r="166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  <c r="AB166" s="178"/>
    </row>
    <row r="167">
      <c r="A167" s="178"/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  <c r="AA167" s="178"/>
      <c r="AB167" s="178"/>
    </row>
    <row r="168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  <c r="AA168" s="178"/>
      <c r="AB168" s="178"/>
    </row>
    <row r="169">
      <c r="A169" s="178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  <c r="AA169" s="178"/>
      <c r="AB169" s="178"/>
    </row>
    <row r="170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  <c r="AA170" s="178"/>
      <c r="AB170" s="178"/>
    </row>
    <row r="171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  <c r="AA171" s="178"/>
      <c r="AB171" s="178"/>
    </row>
    <row r="172">
      <c r="A172" s="178"/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  <c r="AA172" s="178"/>
      <c r="AB172" s="178"/>
    </row>
    <row r="173">
      <c r="A173" s="178"/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</row>
    <row r="174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  <c r="AB174" s="178"/>
    </row>
    <row r="175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  <c r="AB175" s="178"/>
    </row>
    <row r="176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</row>
    <row r="177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  <c r="AA177" s="178"/>
      <c r="AB177" s="178"/>
    </row>
    <row r="178">
      <c r="A178" s="178"/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  <c r="AA178" s="178"/>
      <c r="AB178" s="178"/>
    </row>
    <row r="179">
      <c r="A179" s="178"/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  <c r="AA179" s="178"/>
      <c r="AB179" s="178"/>
    </row>
    <row r="180">
      <c r="A180" s="178"/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  <c r="AA180" s="178"/>
      <c r="AB180" s="178"/>
    </row>
    <row r="181">
      <c r="A181" s="17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  <c r="AA181" s="178"/>
      <c r="AB181" s="178"/>
    </row>
    <row r="18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  <c r="AA182" s="178"/>
      <c r="AB182" s="178"/>
    </row>
    <row r="183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  <c r="AA183" s="178"/>
      <c r="AB183" s="178"/>
    </row>
    <row r="184">
      <c r="A184" s="178"/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  <c r="AA184" s="178"/>
      <c r="AB184" s="178"/>
    </row>
    <row r="185">
      <c r="A185" s="178"/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  <c r="AB185" s="178"/>
    </row>
    <row r="186">
      <c r="A186" s="178"/>
      <c r="B186" s="178"/>
      <c r="C186" s="178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  <c r="AB186" s="178"/>
    </row>
    <row r="187">
      <c r="A187" s="178"/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  <c r="AB187" s="178"/>
    </row>
    <row r="188">
      <c r="A188" s="17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</row>
    <row r="189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</row>
    <row r="190">
      <c r="A190" s="178"/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  <c r="AA190" s="178"/>
      <c r="AB190" s="178"/>
    </row>
    <row r="191">
      <c r="A191" s="178"/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  <c r="AB191" s="178"/>
    </row>
    <row r="192">
      <c r="A192" s="178"/>
      <c r="B192" s="178"/>
      <c r="C192" s="178"/>
      <c r="D192" s="178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  <c r="AA192" s="178"/>
      <c r="AB192" s="178"/>
    </row>
    <row r="193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  <c r="AB193" s="178"/>
    </row>
    <row r="194">
      <c r="A194" s="178"/>
      <c r="B194" s="178"/>
      <c r="C194" s="178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  <c r="AB194" s="178"/>
    </row>
    <row r="195">
      <c r="A195" s="17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  <c r="AA195" s="178"/>
      <c r="AB195" s="178"/>
    </row>
    <row r="196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  <c r="AA196" s="178"/>
      <c r="AB196" s="178"/>
    </row>
    <row r="197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  <c r="AA197" s="178"/>
      <c r="AB197" s="178"/>
    </row>
    <row r="198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  <c r="AA198" s="178"/>
      <c r="AB198" s="178"/>
    </row>
    <row r="199">
      <c r="A199" s="178"/>
      <c r="B199" s="178"/>
      <c r="C199" s="178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  <c r="AA199" s="178"/>
      <c r="AB199" s="178"/>
    </row>
    <row r="200">
      <c r="A200" s="178"/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  <c r="AA200" s="178"/>
      <c r="AB200" s="178"/>
    </row>
    <row r="201">
      <c r="A201" s="178"/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78"/>
      <c r="AB201" s="178"/>
    </row>
    <row r="202">
      <c r="A202" s="178"/>
      <c r="B202" s="178"/>
      <c r="C202" s="178"/>
      <c r="D202" s="178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  <c r="AA202" s="178"/>
      <c r="AB202" s="178"/>
    </row>
    <row r="203">
      <c r="A203" s="178"/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  <c r="AA203" s="178"/>
      <c r="AB203" s="178"/>
    </row>
    <row r="204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  <c r="AA204" s="178"/>
      <c r="AB204" s="178"/>
    </row>
    <row r="205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  <c r="AA205" s="178"/>
      <c r="AB205" s="178"/>
    </row>
    <row r="206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  <c r="AA206" s="178"/>
      <c r="AB206" s="178"/>
    </row>
    <row r="207">
      <c r="A207" s="178"/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  <c r="AA207" s="178"/>
      <c r="AB207" s="178"/>
    </row>
    <row r="208">
      <c r="A208" s="178"/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  <c r="AA208" s="178"/>
      <c r="AB208" s="178"/>
    </row>
    <row r="209">
      <c r="A209" s="178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  <c r="AA209" s="178"/>
      <c r="AB209" s="178"/>
    </row>
    <row r="210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  <c r="AA210" s="178"/>
      <c r="AB210" s="178"/>
    </row>
    <row r="211">
      <c r="A211" s="178"/>
      <c r="B211" s="178"/>
      <c r="C211" s="178"/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  <c r="AA211" s="178"/>
      <c r="AB211" s="178"/>
    </row>
    <row r="212">
      <c r="A212" s="178"/>
      <c r="B212" s="178"/>
      <c r="C212" s="178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  <c r="AA212" s="178"/>
      <c r="AB212" s="178"/>
    </row>
    <row r="213">
      <c r="A213" s="178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  <c r="AA213" s="178"/>
      <c r="AB213" s="178"/>
    </row>
    <row r="214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  <c r="AA214" s="178"/>
      <c r="AB214" s="178"/>
    </row>
    <row r="215">
      <c r="A215" s="178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  <c r="AA215" s="178"/>
      <c r="AB215" s="178"/>
    </row>
    <row r="216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  <c r="AA216" s="178"/>
      <c r="AB216" s="178"/>
    </row>
    <row r="217">
      <c r="A217" s="178"/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  <c r="AA217" s="178"/>
      <c r="AB217" s="178"/>
    </row>
    <row r="218">
      <c r="A218" s="17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  <c r="AA218" s="178"/>
      <c r="AB218" s="178"/>
    </row>
    <row r="219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  <c r="AA219" s="178"/>
      <c r="AB219" s="178"/>
    </row>
    <row r="220">
      <c r="A220" s="178"/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  <c r="AA220" s="178"/>
      <c r="AB220" s="178"/>
    </row>
    <row r="221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  <c r="AA221" s="178"/>
      <c r="AB221" s="178"/>
    </row>
    <row r="222">
      <c r="A222" s="178"/>
      <c r="B222" s="178"/>
      <c r="C222" s="178"/>
      <c r="D222" s="178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  <c r="AA222" s="178"/>
      <c r="AB222" s="178"/>
    </row>
    <row r="223">
      <c r="A223" s="178"/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  <c r="AA223" s="178"/>
      <c r="AB223" s="178"/>
    </row>
    <row r="224">
      <c r="A224" s="178"/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  <c r="AA224" s="178"/>
      <c r="AB224" s="178"/>
    </row>
    <row r="225">
      <c r="A225" s="178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  <c r="AA225" s="178"/>
      <c r="AB225" s="178"/>
    </row>
    <row r="226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  <c r="AA226" s="178"/>
      <c r="AB226" s="178"/>
    </row>
    <row r="227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  <c r="AA227" s="178"/>
      <c r="AB227" s="178"/>
    </row>
    <row r="228">
      <c r="A228" s="178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  <c r="AA228" s="178"/>
      <c r="AB228" s="178"/>
    </row>
    <row r="229">
      <c r="A229" s="178"/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  <c r="AA229" s="178"/>
      <c r="AB229" s="178"/>
    </row>
    <row r="230">
      <c r="A230" s="178"/>
      <c r="B230" s="178"/>
      <c r="C230" s="178"/>
      <c r="D230" s="178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  <c r="AA230" s="178"/>
      <c r="AB230" s="178"/>
    </row>
    <row r="231">
      <c r="A231" s="17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  <c r="AA231" s="178"/>
      <c r="AB231" s="178"/>
    </row>
    <row r="23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  <c r="AA232" s="178"/>
      <c r="AB232" s="178"/>
    </row>
    <row r="233">
      <c r="A233" s="178"/>
      <c r="B233" s="178"/>
      <c r="C233" s="178"/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  <c r="AA233" s="178"/>
      <c r="AB233" s="178"/>
    </row>
    <row r="234">
      <c r="A234" s="178"/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  <c r="AA234" s="178"/>
      <c r="AB234" s="178"/>
    </row>
    <row r="235">
      <c r="A235" s="178"/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  <c r="AA235" s="178"/>
      <c r="AB235" s="178"/>
    </row>
    <row r="236">
      <c r="A236" s="178"/>
      <c r="B236" s="178"/>
      <c r="C236" s="178"/>
      <c r="D236" s="178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  <c r="AA236" s="178"/>
      <c r="AB236" s="178"/>
    </row>
    <row r="237">
      <c r="A237" s="178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  <c r="AA237" s="178"/>
      <c r="AB237" s="178"/>
    </row>
    <row r="238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  <c r="AA238" s="178"/>
      <c r="AB238" s="178"/>
    </row>
    <row r="239">
      <c r="A239" s="178"/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  <c r="AA239" s="178"/>
      <c r="AB239" s="178"/>
    </row>
    <row r="240">
      <c r="A240" s="178"/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  <c r="AA240" s="178"/>
      <c r="AB240" s="178"/>
    </row>
    <row r="241">
      <c r="A241" s="178"/>
      <c r="B241" s="178"/>
      <c r="C241" s="178"/>
      <c r="D241" s="178"/>
      <c r="E241" s="178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  <c r="AA241" s="178"/>
      <c r="AB241" s="178"/>
    </row>
    <row r="242">
      <c r="A242" s="17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  <c r="AA242" s="178"/>
      <c r="AB242" s="178"/>
    </row>
    <row r="243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  <c r="AA243" s="178"/>
      <c r="AB243" s="178"/>
    </row>
    <row r="244">
      <c r="A244" s="178"/>
      <c r="B244" s="178"/>
      <c r="C244" s="178"/>
      <c r="D244" s="178"/>
      <c r="E244" s="178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  <c r="AA244" s="178"/>
      <c r="AB244" s="178"/>
    </row>
    <row r="245">
      <c r="A245" s="178"/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  <c r="AA245" s="178"/>
      <c r="AB245" s="178"/>
    </row>
    <row r="246">
      <c r="A246" s="178"/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  <c r="AA246" s="178"/>
      <c r="AB246" s="178"/>
    </row>
    <row r="247">
      <c r="A247" s="178"/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</row>
    <row r="248">
      <c r="A248" s="178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</row>
    <row r="249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  <c r="AA249" s="178"/>
      <c r="AB249" s="178"/>
    </row>
    <row r="250">
      <c r="A250" s="178"/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  <c r="AA250" s="178"/>
      <c r="AB250" s="178"/>
    </row>
    <row r="251">
      <c r="A251" s="178"/>
      <c r="B251" s="178"/>
      <c r="C251" s="178"/>
      <c r="D251" s="178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  <c r="AA251" s="178"/>
      <c r="AB251" s="178"/>
    </row>
    <row r="252">
      <c r="A252" s="178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  <c r="AA252" s="178"/>
      <c r="AB252" s="178"/>
    </row>
    <row r="253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  <c r="AA253" s="178"/>
      <c r="AB253" s="178"/>
    </row>
    <row r="254">
      <c r="A254" s="178"/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</row>
    <row r="255">
      <c r="A255" s="178"/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  <c r="AA255" s="178"/>
      <c r="AB255" s="178"/>
    </row>
    <row r="256">
      <c r="A256" s="178"/>
      <c r="B256" s="178"/>
      <c r="C256" s="178"/>
      <c r="D256" s="178"/>
      <c r="E256" s="178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  <c r="AA256" s="178"/>
      <c r="AB256" s="178"/>
    </row>
    <row r="257">
      <c r="A257" s="178"/>
      <c r="B257" s="178"/>
      <c r="C257" s="178"/>
      <c r="D257" s="178"/>
      <c r="E257" s="178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  <c r="AA257" s="178"/>
      <c r="AB257" s="178"/>
    </row>
    <row r="258">
      <c r="A258" s="178"/>
      <c r="B258" s="178"/>
      <c r="C258" s="178"/>
      <c r="D258" s="178"/>
      <c r="E258" s="178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  <c r="AA258" s="178"/>
      <c r="AB258" s="178"/>
    </row>
    <row r="259">
      <c r="A259" s="17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  <c r="AA259" s="178"/>
      <c r="AB259" s="178"/>
    </row>
    <row r="260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</row>
    <row r="261">
      <c r="A261" s="178"/>
      <c r="B261" s="178"/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  <c r="AA261" s="178"/>
      <c r="AB261" s="178"/>
    </row>
    <row r="262">
      <c r="A262" s="178"/>
      <c r="B262" s="178"/>
      <c r="C262" s="178"/>
      <c r="D262" s="178"/>
      <c r="E262" s="178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  <c r="AA262" s="178"/>
      <c r="AB262" s="178"/>
    </row>
    <row r="263">
      <c r="A263" s="178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</row>
    <row r="264">
      <c r="A264" s="178"/>
      <c r="B264" s="178"/>
      <c r="C264" s="178"/>
      <c r="D264" s="178"/>
      <c r="E264" s="178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  <c r="AA264" s="178"/>
      <c r="AB264" s="178"/>
    </row>
    <row r="265">
      <c r="A265" s="178"/>
      <c r="B265" s="178"/>
      <c r="C265" s="178"/>
      <c r="D265" s="178"/>
      <c r="E265" s="178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  <c r="AA265" s="178"/>
      <c r="AB265" s="178"/>
    </row>
    <row r="266">
      <c r="A266" s="178"/>
      <c r="B266" s="178"/>
      <c r="C266" s="178"/>
      <c r="D266" s="178"/>
      <c r="E266" s="178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  <c r="AA266" s="178"/>
      <c r="AB266" s="178"/>
    </row>
    <row r="267">
      <c r="A267" s="178"/>
      <c r="B267" s="178"/>
      <c r="C267" s="178"/>
      <c r="D267" s="178"/>
      <c r="E267" s="178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  <c r="AA267" s="178"/>
      <c r="AB267" s="178"/>
    </row>
    <row r="268">
      <c r="A268" s="178"/>
      <c r="B268" s="178"/>
      <c r="C268" s="178"/>
      <c r="D268" s="178"/>
      <c r="E268" s="178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  <c r="AA268" s="178"/>
      <c r="AB268" s="178"/>
    </row>
    <row r="269">
      <c r="A269" s="178"/>
      <c r="B269" s="178"/>
      <c r="C269" s="178"/>
      <c r="D269" s="178"/>
      <c r="E269" s="178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</row>
    <row r="270">
      <c r="A270" s="178"/>
      <c r="B270" s="178"/>
      <c r="C270" s="178"/>
      <c r="D270" s="178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  <c r="AA270" s="178"/>
      <c r="AB270" s="178"/>
    </row>
    <row r="271">
      <c r="A271" s="178"/>
      <c r="B271" s="178"/>
      <c r="C271" s="178"/>
      <c r="D271" s="178"/>
      <c r="E271" s="178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  <c r="AA271" s="178"/>
      <c r="AB271" s="178"/>
    </row>
    <row r="272">
      <c r="A272" s="178"/>
      <c r="B272" s="178"/>
      <c r="C272" s="178"/>
      <c r="D272" s="178"/>
      <c r="E272" s="178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  <c r="AA272" s="178"/>
      <c r="AB272" s="178"/>
    </row>
    <row r="273">
      <c r="A273" s="178"/>
      <c r="B273" s="178"/>
      <c r="C273" s="178"/>
      <c r="D273" s="178"/>
      <c r="E273" s="178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  <c r="AA273" s="178"/>
      <c r="AB273" s="178"/>
    </row>
    <row r="274">
      <c r="A274" s="178"/>
      <c r="B274" s="178"/>
      <c r="C274" s="178"/>
      <c r="D274" s="178"/>
      <c r="E274" s="178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  <c r="AA274" s="178"/>
      <c r="AB274" s="178"/>
    </row>
    <row r="275">
      <c r="A275" s="178"/>
      <c r="B275" s="178"/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  <c r="AA275" s="178"/>
      <c r="AB275" s="178"/>
    </row>
    <row r="276">
      <c r="A276" s="178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</row>
    <row r="277">
      <c r="A277" s="178"/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  <c r="AA277" s="178"/>
      <c r="AB277" s="178"/>
    </row>
    <row r="278">
      <c r="A278" s="178"/>
      <c r="B278" s="178"/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  <c r="AA278" s="178"/>
      <c r="AB278" s="178"/>
    </row>
    <row r="279">
      <c r="A279" s="178"/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  <c r="AA279" s="178"/>
      <c r="AB279" s="178"/>
    </row>
    <row r="280">
      <c r="A280" s="178"/>
      <c r="B280" s="178"/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  <c r="AA280" s="178"/>
      <c r="AB280" s="178"/>
    </row>
    <row r="281">
      <c r="A281" s="178"/>
      <c r="B281" s="178"/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  <c r="AA281" s="178"/>
      <c r="AB281" s="178"/>
    </row>
    <row r="282">
      <c r="A282" s="178"/>
      <c r="B282" s="178"/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  <c r="AA282" s="178"/>
      <c r="AB282" s="178"/>
    </row>
    <row r="283">
      <c r="A283" s="178"/>
      <c r="B283" s="178"/>
      <c r="C283" s="178"/>
      <c r="D283" s="178"/>
      <c r="E283" s="178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  <c r="AA283" s="178"/>
      <c r="AB283" s="178"/>
    </row>
    <row r="284">
      <c r="A284" s="178"/>
      <c r="B284" s="178"/>
      <c r="C284" s="178"/>
      <c r="D284" s="178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  <c r="AA284" s="178"/>
      <c r="AB284" s="178"/>
    </row>
    <row r="285">
      <c r="A285" s="178"/>
      <c r="B285" s="178"/>
      <c r="C285" s="178"/>
      <c r="D285" s="178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  <c r="AA285" s="178"/>
      <c r="AB285" s="178"/>
    </row>
    <row r="286">
      <c r="A286" s="178"/>
      <c r="B286" s="178"/>
      <c r="C286" s="178"/>
      <c r="D286" s="178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  <c r="AA286" s="178"/>
      <c r="AB286" s="178"/>
    </row>
    <row r="287">
      <c r="A287" s="178"/>
      <c r="B287" s="178"/>
      <c r="C287" s="178"/>
      <c r="D287" s="178"/>
      <c r="E287" s="178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  <c r="AA287" s="178"/>
      <c r="AB287" s="178"/>
    </row>
    <row r="288">
      <c r="A288" s="178"/>
      <c r="B288" s="178"/>
      <c r="C288" s="178"/>
      <c r="D288" s="178"/>
      <c r="E288" s="178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  <c r="AA288" s="178"/>
      <c r="AB288" s="178"/>
    </row>
    <row r="289">
      <c r="A289" s="178"/>
      <c r="B289" s="178"/>
      <c r="C289" s="178"/>
      <c r="D289" s="178"/>
      <c r="E289" s="178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  <c r="AA289" s="178"/>
      <c r="AB289" s="178"/>
    </row>
    <row r="290">
      <c r="A290" s="178"/>
      <c r="B290" s="178"/>
      <c r="C290" s="178"/>
      <c r="D290" s="178"/>
      <c r="E290" s="178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  <c r="AA290" s="178"/>
      <c r="AB290" s="178"/>
    </row>
    <row r="291">
      <c r="A291" s="178"/>
      <c r="B291" s="178"/>
      <c r="C291" s="178"/>
      <c r="D291" s="178"/>
      <c r="E291" s="178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  <c r="AA291" s="178"/>
      <c r="AB291" s="178"/>
    </row>
    <row r="292">
      <c r="A292" s="178"/>
      <c r="B292" s="178"/>
      <c r="C292" s="178"/>
      <c r="D292" s="178"/>
      <c r="E292" s="178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  <c r="AA292" s="178"/>
      <c r="AB292" s="178"/>
    </row>
    <row r="293">
      <c r="A293" s="178"/>
      <c r="B293" s="178"/>
      <c r="C293" s="178"/>
      <c r="D293" s="178"/>
      <c r="E293" s="178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  <c r="AA293" s="178"/>
      <c r="AB293" s="178"/>
    </row>
    <row r="294">
      <c r="A294" s="178"/>
      <c r="B294" s="178"/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  <c r="AA294" s="178"/>
      <c r="AB294" s="178"/>
    </row>
    <row r="295">
      <c r="A295" s="178"/>
      <c r="B295" s="178"/>
      <c r="C295" s="178"/>
      <c r="D295" s="178"/>
      <c r="E295" s="178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  <c r="AA295" s="178"/>
      <c r="AB295" s="178"/>
    </row>
    <row r="296">
      <c r="A296" s="178"/>
      <c r="B296" s="178"/>
      <c r="C296" s="178"/>
      <c r="D296" s="178"/>
      <c r="E296" s="178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  <c r="AA296" s="178"/>
      <c r="AB296" s="178"/>
    </row>
    <row r="297">
      <c r="A297" s="178"/>
      <c r="B297" s="178"/>
      <c r="C297" s="178"/>
      <c r="D297" s="178"/>
      <c r="E297" s="178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  <c r="AA297" s="178"/>
      <c r="AB297" s="178"/>
    </row>
    <row r="298">
      <c r="A298" s="178"/>
      <c r="B298" s="178"/>
      <c r="C298" s="178"/>
      <c r="D298" s="178"/>
      <c r="E298" s="178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  <c r="AA298" s="178"/>
      <c r="AB298" s="178"/>
    </row>
    <row r="299">
      <c r="A299" s="178"/>
      <c r="B299" s="178"/>
      <c r="C299" s="178"/>
      <c r="D299" s="178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  <c r="AA299" s="178"/>
      <c r="AB299" s="178"/>
    </row>
    <row r="300">
      <c r="A300" s="178"/>
      <c r="B300" s="178"/>
      <c r="C300" s="178"/>
      <c r="D300" s="178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  <c r="AA300" s="178"/>
      <c r="AB300" s="178"/>
    </row>
    <row r="301">
      <c r="A301" s="178"/>
      <c r="B301" s="178"/>
      <c r="C301" s="178"/>
      <c r="D301" s="178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  <c r="AA301" s="178"/>
      <c r="AB301" s="178"/>
    </row>
    <row r="302">
      <c r="A302" s="178"/>
      <c r="B302" s="178"/>
      <c r="C302" s="178"/>
      <c r="D302" s="178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</row>
    <row r="303">
      <c r="A303" s="178"/>
      <c r="B303" s="178"/>
      <c r="C303" s="178"/>
      <c r="D303" s="178"/>
      <c r="E303" s="178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  <c r="AA303" s="178"/>
      <c r="AB303" s="178"/>
    </row>
    <row r="304">
      <c r="A304" s="178"/>
      <c r="B304" s="178"/>
      <c r="C304" s="178"/>
      <c r="D304" s="178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  <c r="AA304" s="178"/>
      <c r="AB304" s="178"/>
    </row>
    <row r="305">
      <c r="A305" s="178"/>
      <c r="B305" s="178"/>
      <c r="C305" s="178"/>
      <c r="D305" s="178"/>
      <c r="E305" s="178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  <c r="AA305" s="178"/>
      <c r="AB305" s="178"/>
    </row>
    <row r="306">
      <c r="A306" s="178"/>
      <c r="B306" s="178"/>
      <c r="C306" s="178"/>
      <c r="D306" s="178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  <c r="AA306" s="178"/>
      <c r="AB306" s="178"/>
    </row>
    <row r="307">
      <c r="A307" s="178"/>
      <c r="B307" s="178"/>
      <c r="C307" s="178"/>
      <c r="D307" s="178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  <c r="AA307" s="178"/>
      <c r="AB307" s="178"/>
    </row>
    <row r="308">
      <c r="A308" s="178"/>
      <c r="B308" s="178"/>
      <c r="C308" s="178"/>
      <c r="D308" s="178"/>
      <c r="E308" s="178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  <c r="AA308" s="178"/>
      <c r="AB308" s="178"/>
    </row>
    <row r="309">
      <c r="A309" s="178"/>
      <c r="B309" s="178"/>
      <c r="C309" s="178"/>
      <c r="D309" s="178"/>
      <c r="E309" s="178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  <c r="AA309" s="178"/>
      <c r="AB309" s="178"/>
    </row>
    <row r="310">
      <c r="A310" s="178"/>
      <c r="B310" s="178"/>
      <c r="C310" s="178"/>
      <c r="D310" s="178"/>
      <c r="E310" s="178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  <c r="AA310" s="178"/>
      <c r="AB310" s="178"/>
    </row>
    <row r="311">
      <c r="A311" s="178"/>
      <c r="B311" s="178"/>
      <c r="C311" s="178"/>
      <c r="D311" s="178"/>
      <c r="E311" s="178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  <c r="AA311" s="178"/>
      <c r="AB311" s="178"/>
    </row>
    <row r="312">
      <c r="A312" s="178"/>
      <c r="B312" s="178"/>
      <c r="C312" s="178"/>
      <c r="D312" s="178"/>
      <c r="E312" s="178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  <c r="AA312" s="178"/>
      <c r="AB312" s="178"/>
    </row>
    <row r="313">
      <c r="A313" s="178"/>
      <c r="B313" s="178"/>
      <c r="C313" s="178"/>
      <c r="D313" s="178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  <c r="AA313" s="178"/>
      <c r="AB313" s="178"/>
    </row>
    <row r="314">
      <c r="A314" s="178"/>
      <c r="B314" s="178"/>
      <c r="C314" s="178"/>
      <c r="D314" s="178"/>
      <c r="E314" s="178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  <c r="AA314" s="178"/>
      <c r="AB314" s="178"/>
    </row>
    <row r="315">
      <c r="A315" s="178"/>
      <c r="B315" s="178"/>
      <c r="C315" s="178"/>
      <c r="D315" s="178"/>
      <c r="E315" s="178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  <c r="AA315" s="178"/>
      <c r="AB315" s="178"/>
    </row>
    <row r="316">
      <c r="A316" s="178"/>
      <c r="B316" s="178"/>
      <c r="C316" s="178"/>
      <c r="D316" s="178"/>
      <c r="E316" s="178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  <c r="AA316" s="178"/>
      <c r="AB316" s="178"/>
    </row>
    <row r="317">
      <c r="A317" s="178"/>
      <c r="B317" s="178"/>
      <c r="C317" s="178"/>
      <c r="D317" s="178"/>
      <c r="E317" s="178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  <c r="AA317" s="178"/>
      <c r="AB317" s="178"/>
    </row>
    <row r="318">
      <c r="A318" s="178"/>
      <c r="B318" s="178"/>
      <c r="C318" s="178"/>
      <c r="D318" s="178"/>
      <c r="E318" s="178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  <c r="AA318" s="178"/>
      <c r="AB318" s="178"/>
    </row>
    <row r="319">
      <c r="A319" s="178"/>
      <c r="B319" s="178"/>
      <c r="C319" s="178"/>
      <c r="D319" s="178"/>
      <c r="E319" s="178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  <c r="AA319" s="178"/>
      <c r="AB319" s="178"/>
    </row>
    <row r="320">
      <c r="A320" s="178"/>
      <c r="B320" s="178"/>
      <c r="C320" s="178"/>
      <c r="D320" s="178"/>
      <c r="E320" s="178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  <c r="AA320" s="178"/>
      <c r="AB320" s="178"/>
    </row>
    <row r="321">
      <c r="A321" s="178"/>
      <c r="B321" s="178"/>
      <c r="C321" s="178"/>
      <c r="D321" s="178"/>
      <c r="E321" s="178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  <c r="AA321" s="178"/>
      <c r="AB321" s="178"/>
    </row>
    <row r="322">
      <c r="A322" s="178"/>
      <c r="B322" s="178"/>
      <c r="C322" s="178"/>
      <c r="D322" s="178"/>
      <c r="E322" s="178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  <c r="AA322" s="178"/>
      <c r="AB322" s="178"/>
    </row>
    <row r="323">
      <c r="A323" s="178"/>
      <c r="B323" s="178"/>
      <c r="C323" s="178"/>
      <c r="D323" s="178"/>
      <c r="E323" s="178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  <c r="AA323" s="178"/>
      <c r="AB323" s="178"/>
    </row>
    <row r="324">
      <c r="A324" s="178"/>
      <c r="B324" s="178"/>
      <c r="C324" s="178"/>
      <c r="D324" s="178"/>
      <c r="E324" s="178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  <c r="AA324" s="178"/>
      <c r="AB324" s="178"/>
    </row>
    <row r="325">
      <c r="A325" s="178"/>
      <c r="B325" s="178"/>
      <c r="C325" s="178"/>
      <c r="D325" s="178"/>
      <c r="E325" s="178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  <c r="AA325" s="178"/>
      <c r="AB325" s="178"/>
    </row>
    <row r="326">
      <c r="A326" s="178"/>
      <c r="B326" s="178"/>
      <c r="C326" s="178"/>
      <c r="D326" s="178"/>
      <c r="E326" s="178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  <c r="AA326" s="178"/>
      <c r="AB326" s="178"/>
    </row>
    <row r="327">
      <c r="A327" s="178"/>
      <c r="B327" s="178"/>
      <c r="C327" s="178"/>
      <c r="D327" s="178"/>
      <c r="E327" s="178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  <c r="AA327" s="178"/>
      <c r="AB327" s="178"/>
    </row>
    <row r="328">
      <c r="A328" s="178"/>
      <c r="B328" s="178"/>
      <c r="C328" s="178"/>
      <c r="D328" s="178"/>
      <c r="E328" s="178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  <c r="AA328" s="178"/>
      <c r="AB328" s="178"/>
    </row>
    <row r="329">
      <c r="A329" s="178"/>
      <c r="B329" s="178"/>
      <c r="C329" s="178"/>
      <c r="D329" s="178"/>
      <c r="E329" s="178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  <c r="AA329" s="178"/>
      <c r="AB329" s="178"/>
    </row>
    <row r="330">
      <c r="A330" s="178"/>
      <c r="B330" s="178"/>
      <c r="C330" s="178"/>
      <c r="D330" s="178"/>
      <c r="E330" s="178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  <c r="AA330" s="178"/>
      <c r="AB330" s="178"/>
    </row>
    <row r="331">
      <c r="A331" s="178"/>
      <c r="B331" s="178"/>
      <c r="C331" s="178"/>
      <c r="D331" s="178"/>
      <c r="E331" s="178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</row>
    <row r="332">
      <c r="A332" s="178"/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</row>
    <row r="333">
      <c r="A333" s="178"/>
      <c r="B333" s="178"/>
      <c r="C333" s="178"/>
      <c r="D333" s="178"/>
      <c r="E333" s="178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</row>
    <row r="334">
      <c r="A334" s="178"/>
      <c r="B334" s="178"/>
      <c r="C334" s="178"/>
      <c r="D334" s="178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  <c r="AA334" s="178"/>
      <c r="AB334" s="178"/>
    </row>
    <row r="335">
      <c r="A335" s="178"/>
      <c r="B335" s="178"/>
      <c r="C335" s="178"/>
      <c r="D335" s="178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  <c r="AA335" s="178"/>
      <c r="AB335" s="178"/>
    </row>
    <row r="336">
      <c r="A336" s="178"/>
      <c r="B336" s="178"/>
      <c r="C336" s="178"/>
      <c r="D336" s="178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  <c r="AA336" s="178"/>
      <c r="AB336" s="178"/>
    </row>
    <row r="337">
      <c r="A337" s="178"/>
      <c r="B337" s="178"/>
      <c r="C337" s="178"/>
      <c r="D337" s="178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</row>
    <row r="338">
      <c r="A338" s="178"/>
      <c r="B338" s="178"/>
      <c r="C338" s="178"/>
      <c r="D338" s="178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</row>
    <row r="339">
      <c r="A339" s="178"/>
      <c r="B339" s="178"/>
      <c r="C339" s="178"/>
      <c r="D339" s="178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  <c r="AA339" s="178"/>
      <c r="AB339" s="178"/>
    </row>
    <row r="340">
      <c r="A340" s="178"/>
      <c r="B340" s="178"/>
      <c r="C340" s="178"/>
      <c r="D340" s="178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  <c r="AA340" s="178"/>
      <c r="AB340" s="178"/>
    </row>
    <row r="341">
      <c r="A341" s="178"/>
      <c r="B341" s="178"/>
      <c r="C341" s="178"/>
      <c r="D341" s="178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  <c r="AA341" s="178"/>
      <c r="AB341" s="178"/>
    </row>
    <row r="342">
      <c r="A342" s="178"/>
      <c r="B342" s="178"/>
      <c r="C342" s="178"/>
      <c r="D342" s="178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  <c r="AA342" s="178"/>
      <c r="AB342" s="178"/>
    </row>
    <row r="343">
      <c r="A343" s="178"/>
      <c r="B343" s="178"/>
      <c r="C343" s="178"/>
      <c r="D343" s="178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  <c r="AA343" s="178"/>
      <c r="AB343" s="178"/>
    </row>
    <row r="344">
      <c r="A344" s="178"/>
      <c r="B344" s="178"/>
      <c r="C344" s="178"/>
      <c r="D344" s="178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  <c r="AA344" s="178"/>
      <c r="AB344" s="178"/>
    </row>
    <row r="345">
      <c r="A345" s="178"/>
      <c r="B345" s="178"/>
      <c r="C345" s="178"/>
      <c r="D345" s="178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  <c r="AA345" s="178"/>
      <c r="AB345" s="178"/>
    </row>
    <row r="346">
      <c r="A346" s="178"/>
      <c r="B346" s="178"/>
      <c r="C346" s="178"/>
      <c r="D346" s="178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  <c r="AA346" s="178"/>
      <c r="AB346" s="178"/>
    </row>
    <row r="347">
      <c r="A347" s="178"/>
      <c r="B347" s="178"/>
      <c r="C347" s="178"/>
      <c r="D347" s="178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  <c r="AA347" s="178"/>
      <c r="AB347" s="178"/>
    </row>
    <row r="348">
      <c r="A348" s="178"/>
      <c r="B348" s="178"/>
      <c r="C348" s="178"/>
      <c r="D348" s="178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  <c r="AA348" s="178"/>
      <c r="AB348" s="178"/>
    </row>
    <row r="349">
      <c r="A349" s="178"/>
      <c r="B349" s="178"/>
      <c r="C349" s="178"/>
      <c r="D349" s="178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  <c r="AA349" s="178"/>
      <c r="AB349" s="178"/>
    </row>
    <row r="350">
      <c r="A350" s="178"/>
      <c r="B350" s="178"/>
      <c r="C350" s="178"/>
      <c r="D350" s="178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  <c r="AA350" s="178"/>
      <c r="AB350" s="178"/>
    </row>
    <row r="351">
      <c r="A351" s="178"/>
      <c r="B351" s="178"/>
      <c r="C351" s="178"/>
      <c r="D351" s="178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  <c r="AA351" s="178"/>
      <c r="AB351" s="178"/>
    </row>
    <row r="352">
      <c r="A352" s="178"/>
      <c r="B352" s="178"/>
      <c r="C352" s="178"/>
      <c r="D352" s="178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  <c r="AA352" s="178"/>
      <c r="AB352" s="178"/>
    </row>
    <row r="353">
      <c r="A353" s="178"/>
      <c r="B353" s="178"/>
      <c r="C353" s="178"/>
      <c r="D353" s="178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  <c r="AA353" s="178"/>
      <c r="AB353" s="178"/>
    </row>
    <row r="354">
      <c r="A354" s="178"/>
      <c r="B354" s="178"/>
      <c r="C354" s="178"/>
      <c r="D354" s="178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  <c r="AA354" s="178"/>
      <c r="AB354" s="178"/>
    </row>
    <row r="355">
      <c r="A355" s="178"/>
      <c r="B355" s="178"/>
      <c r="C355" s="178"/>
      <c r="D355" s="178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  <c r="AA355" s="178"/>
      <c r="AB355" s="178"/>
    </row>
    <row r="356">
      <c r="A356" s="178"/>
      <c r="B356" s="178"/>
      <c r="C356" s="178"/>
      <c r="D356" s="178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  <c r="AA356" s="178"/>
      <c r="AB356" s="178"/>
    </row>
    <row r="357">
      <c r="A357" s="178"/>
      <c r="B357" s="178"/>
      <c r="C357" s="178"/>
      <c r="D357" s="178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  <c r="AA357" s="178"/>
      <c r="AB357" s="178"/>
    </row>
    <row r="358">
      <c r="A358" s="178"/>
      <c r="B358" s="178"/>
      <c r="C358" s="178"/>
      <c r="D358" s="178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  <c r="AA358" s="178"/>
      <c r="AB358" s="178"/>
    </row>
    <row r="359">
      <c r="A359" s="178"/>
      <c r="B359" s="178"/>
      <c r="C359" s="178"/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  <c r="AA359" s="178"/>
      <c r="AB359" s="178"/>
    </row>
    <row r="360">
      <c r="A360" s="178"/>
      <c r="B360" s="178"/>
      <c r="C360" s="178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  <c r="AA360" s="178"/>
      <c r="AB360" s="178"/>
    </row>
    <row r="361">
      <c r="A361" s="178"/>
      <c r="B361" s="178"/>
      <c r="C361" s="178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  <c r="AA361" s="178"/>
      <c r="AB361" s="178"/>
    </row>
    <row r="362">
      <c r="A362" s="178"/>
      <c r="B362" s="178"/>
      <c r="C362" s="178"/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  <c r="AA362" s="178"/>
      <c r="AB362" s="178"/>
    </row>
    <row r="363">
      <c r="A363" s="178"/>
      <c r="B363" s="178"/>
      <c r="C363" s="178"/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  <c r="AA363" s="178"/>
      <c r="AB363" s="178"/>
    </row>
    <row r="364">
      <c r="A364" s="178"/>
      <c r="B364" s="178"/>
      <c r="C364" s="178"/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  <c r="AA364" s="178"/>
      <c r="AB364" s="178"/>
    </row>
    <row r="365">
      <c r="A365" s="178"/>
      <c r="B365" s="178"/>
      <c r="C365" s="178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  <c r="AA365" s="178"/>
      <c r="AB365" s="178"/>
    </row>
    <row r="366">
      <c r="A366" s="178"/>
      <c r="B366" s="178"/>
      <c r="C366" s="178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  <c r="AA366" s="178"/>
      <c r="AB366" s="178"/>
    </row>
    <row r="367">
      <c r="A367" s="178"/>
      <c r="B367" s="178"/>
      <c r="C367" s="178"/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  <c r="AA367" s="178"/>
      <c r="AB367" s="178"/>
    </row>
    <row r="368">
      <c r="A368" s="178"/>
      <c r="B368" s="178"/>
      <c r="C368" s="178"/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  <c r="AA368" s="178"/>
      <c r="AB368" s="178"/>
    </row>
    <row r="369">
      <c r="A369" s="178"/>
      <c r="B369" s="178"/>
      <c r="C369" s="178"/>
      <c r="D369" s="178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  <c r="AA369" s="178"/>
      <c r="AB369" s="178"/>
    </row>
    <row r="370">
      <c r="A370" s="178"/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  <c r="AA370" s="178"/>
      <c r="AB370" s="178"/>
    </row>
    <row r="371">
      <c r="A371" s="178"/>
      <c r="B371" s="178"/>
      <c r="C371" s="178"/>
      <c r="D371" s="178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  <c r="AA371" s="178"/>
      <c r="AB371" s="178"/>
    </row>
    <row r="372">
      <c r="A372" s="178"/>
      <c r="B372" s="178"/>
      <c r="C372" s="178"/>
      <c r="D372" s="178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78"/>
      <c r="Z372" s="178"/>
      <c r="AA372" s="178"/>
      <c r="AB372" s="178"/>
    </row>
    <row r="373">
      <c r="A373" s="178"/>
      <c r="B373" s="178"/>
      <c r="C373" s="178"/>
      <c r="D373" s="178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  <c r="AA373" s="178"/>
      <c r="AB373" s="178"/>
    </row>
    <row r="374">
      <c r="A374" s="178"/>
      <c r="B374" s="178"/>
      <c r="C374" s="178"/>
      <c r="D374" s="178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  <c r="AA374" s="178"/>
      <c r="AB374" s="178"/>
    </row>
    <row r="375">
      <c r="A375" s="178"/>
      <c r="B375" s="178"/>
      <c r="C375" s="178"/>
      <c r="D375" s="178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  <c r="AA375" s="178"/>
      <c r="AB375" s="178"/>
    </row>
    <row r="376">
      <c r="A376" s="178"/>
      <c r="B376" s="178"/>
      <c r="C376" s="178"/>
      <c r="D376" s="178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  <c r="AA376" s="178"/>
      <c r="AB376" s="178"/>
    </row>
    <row r="377">
      <c r="A377" s="178"/>
      <c r="B377" s="178"/>
      <c r="C377" s="178"/>
      <c r="D377" s="178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  <c r="AA377" s="178"/>
      <c r="AB377" s="178"/>
    </row>
    <row r="378">
      <c r="A378" s="178"/>
      <c r="B378" s="178"/>
      <c r="C378" s="178"/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  <c r="AA378" s="178"/>
      <c r="AB378" s="178"/>
    </row>
    <row r="379">
      <c r="A379" s="178"/>
      <c r="B379" s="178"/>
      <c r="C379" s="178"/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  <c r="AA379" s="178"/>
      <c r="AB379" s="178"/>
    </row>
    <row r="380">
      <c r="A380" s="178"/>
      <c r="B380" s="178"/>
      <c r="C380" s="178"/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  <c r="AA380" s="178"/>
      <c r="AB380" s="178"/>
    </row>
    <row r="381">
      <c r="A381" s="178"/>
      <c r="B381" s="178"/>
      <c r="C381" s="178"/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  <c r="AA381" s="178"/>
      <c r="AB381" s="178"/>
    </row>
    <row r="382">
      <c r="A382" s="178"/>
      <c r="B382" s="178"/>
      <c r="C382" s="178"/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  <c r="AA382" s="178"/>
      <c r="AB382" s="178"/>
    </row>
    <row r="383">
      <c r="A383" s="178"/>
      <c r="B383" s="178"/>
      <c r="C383" s="178"/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  <c r="AA383" s="178"/>
      <c r="AB383" s="178"/>
    </row>
    <row r="384">
      <c r="A384" s="178"/>
      <c r="B384" s="178"/>
      <c r="C384" s="178"/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  <c r="AA384" s="178"/>
      <c r="AB384" s="178"/>
    </row>
    <row r="385">
      <c r="A385" s="178"/>
      <c r="B385" s="178"/>
      <c r="C385" s="178"/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</row>
    <row r="386">
      <c r="A386" s="178"/>
      <c r="B386" s="178"/>
      <c r="C386" s="178"/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  <c r="AA386" s="178"/>
      <c r="AB386" s="178"/>
    </row>
    <row r="387">
      <c r="A387" s="178"/>
      <c r="B387" s="178"/>
      <c r="C387" s="178"/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  <c r="AB387" s="178"/>
    </row>
    <row r="388">
      <c r="A388" s="178"/>
      <c r="B388" s="178"/>
      <c r="C388" s="178"/>
      <c r="D388" s="178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  <c r="AA388" s="178"/>
      <c r="AB388" s="178"/>
    </row>
    <row r="389">
      <c r="A389" s="178"/>
      <c r="B389" s="178"/>
      <c r="C389" s="178"/>
      <c r="D389" s="178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</row>
    <row r="390">
      <c r="A390" s="178"/>
      <c r="B390" s="178"/>
      <c r="C390" s="178"/>
      <c r="D390" s="178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  <c r="AA390" s="178"/>
      <c r="AB390" s="178"/>
    </row>
    <row r="391">
      <c r="A391" s="178"/>
      <c r="B391" s="178"/>
      <c r="C391" s="178"/>
      <c r="D391" s="178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</row>
    <row r="392">
      <c r="A392" s="178"/>
      <c r="B392" s="178"/>
      <c r="C392" s="178"/>
      <c r="D392" s="178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  <c r="AA392" s="178"/>
      <c r="AB392" s="178"/>
    </row>
    <row r="393">
      <c r="A393" s="178"/>
      <c r="B393" s="178"/>
      <c r="C393" s="178"/>
      <c r="D393" s="178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  <c r="AA393" s="178"/>
      <c r="AB393" s="178"/>
    </row>
    <row r="394">
      <c r="A394" s="178"/>
      <c r="B394" s="178"/>
      <c r="C394" s="178"/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78"/>
      <c r="X394" s="178"/>
      <c r="Y394" s="178"/>
      <c r="Z394" s="178"/>
      <c r="AA394" s="178"/>
      <c r="AB394" s="178"/>
    </row>
    <row r="395">
      <c r="A395" s="178"/>
      <c r="B395" s="178"/>
      <c r="C395" s="178"/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  <c r="AA395" s="178"/>
      <c r="AB395" s="178"/>
    </row>
    <row r="396">
      <c r="A396" s="178"/>
      <c r="B396" s="178"/>
      <c r="C396" s="178"/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  <c r="AA396" s="178"/>
      <c r="AB396" s="178"/>
    </row>
    <row r="397">
      <c r="A397" s="178"/>
      <c r="B397" s="178"/>
      <c r="C397" s="178"/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  <c r="AA397" s="178"/>
      <c r="AB397" s="178"/>
    </row>
    <row r="398">
      <c r="A398" s="178"/>
      <c r="B398" s="178"/>
      <c r="C398" s="178"/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  <c r="AA398" s="178"/>
      <c r="AB398" s="178"/>
    </row>
    <row r="399">
      <c r="A399" s="178"/>
      <c r="B399" s="178"/>
      <c r="C399" s="178"/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  <c r="AA399" s="178"/>
      <c r="AB399" s="178"/>
    </row>
    <row r="400">
      <c r="A400" s="178"/>
      <c r="B400" s="178"/>
      <c r="C400" s="178"/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  <c r="AA400" s="178"/>
      <c r="AB400" s="178"/>
    </row>
    <row r="401">
      <c r="A401" s="178"/>
      <c r="B401" s="178"/>
      <c r="C401" s="178"/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  <c r="AA401" s="178"/>
      <c r="AB401" s="178"/>
    </row>
    <row r="402">
      <c r="A402" s="178"/>
      <c r="B402" s="178"/>
      <c r="C402" s="178"/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  <c r="AA402" s="178"/>
      <c r="AB402" s="178"/>
    </row>
    <row r="403">
      <c r="A403" s="178"/>
      <c r="B403" s="178"/>
      <c r="C403" s="178"/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  <c r="AA403" s="178"/>
      <c r="AB403" s="178"/>
    </row>
    <row r="404">
      <c r="A404" s="178"/>
      <c r="B404" s="178"/>
      <c r="C404" s="178"/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  <c r="AA404" s="178"/>
      <c r="AB404" s="178"/>
    </row>
    <row r="405">
      <c r="A405" s="178"/>
      <c r="B405" s="178"/>
      <c r="C405" s="178"/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  <c r="AA405" s="178"/>
      <c r="AB405" s="178"/>
    </row>
    <row r="406">
      <c r="A406" s="178"/>
      <c r="B406" s="178"/>
      <c r="C406" s="178"/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  <c r="AA406" s="178"/>
      <c r="AB406" s="178"/>
    </row>
    <row r="407">
      <c r="A407" s="178"/>
      <c r="B407" s="178"/>
      <c r="C407" s="178"/>
      <c r="D407" s="178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  <c r="AA407" s="178"/>
      <c r="AB407" s="178"/>
    </row>
    <row r="408">
      <c r="A408" s="178"/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  <c r="AA408" s="178"/>
      <c r="AB408" s="178"/>
    </row>
    <row r="409">
      <c r="A409" s="178"/>
      <c r="B409" s="178"/>
      <c r="C409" s="178"/>
      <c r="D409" s="178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  <c r="AA409" s="178"/>
      <c r="AB409" s="178"/>
    </row>
    <row r="410">
      <c r="A410" s="178"/>
      <c r="B410" s="178"/>
      <c r="C410" s="178"/>
      <c r="D410" s="178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  <c r="AA410" s="178"/>
      <c r="AB410" s="178"/>
    </row>
    <row r="411">
      <c r="A411" s="178"/>
      <c r="B411" s="178"/>
      <c r="C411" s="178"/>
      <c r="D411" s="178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  <c r="AA411" s="178"/>
      <c r="AB411" s="178"/>
    </row>
    <row r="412">
      <c r="A412" s="178"/>
      <c r="B412" s="178"/>
      <c r="C412" s="178"/>
      <c r="D412" s="178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78"/>
      <c r="X412" s="178"/>
      <c r="Y412" s="178"/>
      <c r="Z412" s="178"/>
      <c r="AA412" s="178"/>
      <c r="AB412" s="178"/>
    </row>
    <row r="413">
      <c r="A413" s="178"/>
      <c r="B413" s="178"/>
      <c r="C413" s="178"/>
      <c r="D413" s="178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  <c r="AA413" s="178"/>
      <c r="AB413" s="178"/>
    </row>
    <row r="414">
      <c r="A414" s="178"/>
      <c r="B414" s="178"/>
      <c r="C414" s="178"/>
      <c r="D414" s="178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78"/>
      <c r="X414" s="178"/>
      <c r="Y414" s="178"/>
      <c r="Z414" s="178"/>
      <c r="AA414" s="178"/>
      <c r="AB414" s="178"/>
    </row>
    <row r="415">
      <c r="A415" s="178"/>
      <c r="B415" s="178"/>
      <c r="C415" s="178"/>
      <c r="D415" s="178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  <c r="AA415" s="178"/>
      <c r="AB415" s="178"/>
    </row>
    <row r="416">
      <c r="A416" s="178"/>
      <c r="B416" s="178"/>
      <c r="C416" s="178"/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  <c r="AA416" s="178"/>
      <c r="AB416" s="178"/>
    </row>
    <row r="417">
      <c r="A417" s="178"/>
      <c r="B417" s="178"/>
      <c r="C417" s="178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  <c r="AA417" s="178"/>
      <c r="AB417" s="178"/>
    </row>
    <row r="418">
      <c r="A418" s="178"/>
      <c r="B418" s="178"/>
      <c r="C418" s="178"/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  <c r="AA418" s="178"/>
      <c r="AB418" s="178"/>
    </row>
    <row r="419">
      <c r="A419" s="178"/>
      <c r="B419" s="178"/>
      <c r="C419" s="178"/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  <c r="AA419" s="178"/>
      <c r="AB419" s="178"/>
    </row>
    <row r="420">
      <c r="A420" s="178"/>
      <c r="B420" s="178"/>
      <c r="C420" s="178"/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  <c r="AA420" s="178"/>
      <c r="AB420" s="178"/>
    </row>
    <row r="421">
      <c r="A421" s="178"/>
      <c r="B421" s="178"/>
      <c r="C421" s="178"/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  <c r="AA421" s="178"/>
      <c r="AB421" s="178"/>
    </row>
    <row r="422">
      <c r="A422" s="178"/>
      <c r="B422" s="178"/>
      <c r="C422" s="178"/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  <c r="AA422" s="178"/>
      <c r="AB422" s="178"/>
    </row>
    <row r="423">
      <c r="A423" s="178"/>
      <c r="B423" s="178"/>
      <c r="C423" s="178"/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</row>
    <row r="424">
      <c r="A424" s="178"/>
      <c r="B424" s="178"/>
      <c r="C424" s="178"/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  <c r="AA424" s="178"/>
      <c r="AB424" s="178"/>
    </row>
    <row r="425">
      <c r="A425" s="178"/>
      <c r="B425" s="178"/>
      <c r="C425" s="178"/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  <c r="AA425" s="178"/>
      <c r="AB425" s="178"/>
    </row>
    <row r="426">
      <c r="A426" s="178"/>
      <c r="B426" s="178"/>
      <c r="C426" s="178"/>
      <c r="D426" s="178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  <c r="AA426" s="178"/>
      <c r="AB426" s="178"/>
    </row>
    <row r="427">
      <c r="A427" s="178"/>
      <c r="B427" s="178"/>
      <c r="C427" s="178"/>
      <c r="D427" s="178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  <c r="AA427" s="178"/>
      <c r="AB427" s="178"/>
    </row>
    <row r="428">
      <c r="A428" s="178"/>
      <c r="B428" s="178"/>
      <c r="C428" s="178"/>
      <c r="D428" s="178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  <c r="AA428" s="178"/>
      <c r="AB428" s="178"/>
    </row>
    <row r="429">
      <c r="A429" s="178"/>
      <c r="B429" s="178"/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  <c r="AA429" s="178"/>
      <c r="AB429" s="178"/>
    </row>
    <row r="430">
      <c r="A430" s="178"/>
      <c r="B430" s="178"/>
      <c r="C430" s="178"/>
      <c r="D430" s="178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  <c r="AA430" s="178"/>
      <c r="AB430" s="178"/>
    </row>
    <row r="431">
      <c r="A431" s="178"/>
      <c r="B431" s="178"/>
      <c r="C431" s="178"/>
      <c r="D431" s="178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  <c r="AA431" s="178"/>
      <c r="AB431" s="178"/>
    </row>
    <row r="432">
      <c r="A432" s="178"/>
      <c r="B432" s="178"/>
      <c r="C432" s="178"/>
      <c r="D432" s="178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  <c r="AA432" s="178"/>
      <c r="AB432" s="178"/>
    </row>
    <row r="433">
      <c r="A433" s="178"/>
      <c r="B433" s="178"/>
      <c r="C433" s="178"/>
      <c r="D433" s="178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  <c r="AA433" s="178"/>
      <c r="AB433" s="178"/>
    </row>
    <row r="434">
      <c r="A434" s="178"/>
      <c r="B434" s="178"/>
      <c r="C434" s="178"/>
      <c r="D434" s="178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  <c r="AA434" s="178"/>
      <c r="AB434" s="178"/>
    </row>
    <row r="435">
      <c r="A435" s="178"/>
      <c r="B435" s="178"/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  <c r="AA435" s="178"/>
      <c r="AB435" s="178"/>
    </row>
    <row r="436">
      <c r="A436" s="178"/>
      <c r="B436" s="178"/>
      <c r="C436" s="178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  <c r="AA436" s="178"/>
      <c r="AB436" s="178"/>
    </row>
    <row r="437">
      <c r="A437" s="178"/>
      <c r="B437" s="178"/>
      <c r="C437" s="178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  <c r="AA437" s="178"/>
      <c r="AB437" s="178"/>
    </row>
    <row r="438">
      <c r="A438" s="178"/>
      <c r="B438" s="178"/>
      <c r="C438" s="178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</row>
    <row r="439">
      <c r="A439" s="178"/>
      <c r="B439" s="178"/>
      <c r="C439" s="178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</row>
    <row r="440">
      <c r="A440" s="178"/>
      <c r="B440" s="178"/>
      <c r="C440" s="178"/>
      <c r="D440" s="178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  <c r="AA440" s="178"/>
      <c r="AB440" s="178"/>
    </row>
    <row r="441">
      <c r="A441" s="178"/>
      <c r="B441" s="178"/>
      <c r="C441" s="178"/>
      <c r="D441" s="178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  <c r="AA441" s="178"/>
      <c r="AB441" s="178"/>
    </row>
    <row r="442">
      <c r="A442" s="178"/>
      <c r="B442" s="178"/>
      <c r="C442" s="178"/>
      <c r="D442" s="178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  <c r="AA442" s="178"/>
      <c r="AB442" s="178"/>
    </row>
    <row r="443">
      <c r="A443" s="178"/>
      <c r="B443" s="178"/>
      <c r="C443" s="178"/>
      <c r="D443" s="178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  <c r="AA443" s="178"/>
      <c r="AB443" s="178"/>
    </row>
    <row r="444">
      <c r="A444" s="178"/>
      <c r="B444" s="178"/>
      <c r="C444" s="178"/>
      <c r="D444" s="178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  <c r="AA444" s="178"/>
      <c r="AB444" s="178"/>
    </row>
    <row r="445">
      <c r="A445" s="178"/>
      <c r="B445" s="178"/>
      <c r="C445" s="178"/>
      <c r="D445" s="178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  <c r="AA445" s="178"/>
      <c r="AB445" s="178"/>
    </row>
    <row r="446">
      <c r="A446" s="178"/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  <c r="AA446" s="178"/>
      <c r="AB446" s="178"/>
    </row>
    <row r="447">
      <c r="A447" s="178"/>
      <c r="B447" s="178"/>
      <c r="C447" s="178"/>
      <c r="D447" s="178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  <c r="AA447" s="178"/>
      <c r="AB447" s="178"/>
    </row>
    <row r="448">
      <c r="A448" s="178"/>
      <c r="B448" s="178"/>
      <c r="C448" s="178"/>
      <c r="D448" s="178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78"/>
      <c r="X448" s="178"/>
      <c r="Y448" s="178"/>
      <c r="Z448" s="178"/>
      <c r="AA448" s="178"/>
      <c r="AB448" s="178"/>
    </row>
    <row r="449">
      <c r="A449" s="178"/>
      <c r="B449" s="178"/>
      <c r="C449" s="178"/>
      <c r="D449" s="178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  <c r="AA449" s="178"/>
      <c r="AB449" s="178"/>
    </row>
    <row r="450">
      <c r="A450" s="178"/>
      <c r="B450" s="178"/>
      <c r="C450" s="178"/>
      <c r="D450" s="178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  <c r="AA450" s="178"/>
      <c r="AB450" s="178"/>
    </row>
    <row r="451">
      <c r="A451" s="178"/>
      <c r="B451" s="178"/>
      <c r="C451" s="178"/>
      <c r="D451" s="178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  <c r="AA451" s="178"/>
      <c r="AB451" s="178"/>
    </row>
    <row r="452">
      <c r="A452" s="178"/>
      <c r="B452" s="178"/>
      <c r="C452" s="178"/>
      <c r="D452" s="178"/>
      <c r="E452" s="178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8"/>
      <c r="V452" s="178"/>
      <c r="W452" s="178"/>
      <c r="X452" s="178"/>
      <c r="Y452" s="178"/>
      <c r="Z452" s="178"/>
      <c r="AA452" s="178"/>
      <c r="AB452" s="178"/>
    </row>
    <row r="453">
      <c r="A453" s="178"/>
      <c r="B453" s="178"/>
      <c r="C453" s="178"/>
      <c r="D453" s="178"/>
      <c r="E453" s="178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  <c r="AA453" s="178"/>
      <c r="AB453" s="178"/>
    </row>
    <row r="454">
      <c r="A454" s="178"/>
      <c r="B454" s="178"/>
      <c r="C454" s="178"/>
      <c r="D454" s="178"/>
      <c r="E454" s="178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8"/>
      <c r="V454" s="178"/>
      <c r="W454" s="178"/>
      <c r="X454" s="178"/>
      <c r="Y454" s="178"/>
      <c r="Z454" s="178"/>
      <c r="AA454" s="178"/>
      <c r="AB454" s="178"/>
    </row>
    <row r="455">
      <c r="A455" s="178"/>
      <c r="B455" s="178"/>
      <c r="C455" s="178"/>
      <c r="D455" s="178"/>
      <c r="E455" s="178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  <c r="AA455" s="178"/>
      <c r="AB455" s="178"/>
    </row>
    <row r="456">
      <c r="A456" s="178"/>
      <c r="B456" s="178"/>
      <c r="C456" s="178"/>
      <c r="D456" s="178"/>
      <c r="E456" s="178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  <c r="AA456" s="178"/>
      <c r="AB456" s="178"/>
    </row>
    <row r="457">
      <c r="A457" s="178"/>
      <c r="B457" s="178"/>
      <c r="C457" s="178"/>
      <c r="D457" s="178"/>
      <c r="E457" s="178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  <c r="AA457" s="178"/>
      <c r="AB457" s="178"/>
    </row>
    <row r="458">
      <c r="A458" s="178"/>
      <c r="B458" s="178"/>
      <c r="C458" s="178"/>
      <c r="D458" s="178"/>
      <c r="E458" s="178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  <c r="AA458" s="178"/>
      <c r="AB458" s="178"/>
    </row>
    <row r="459">
      <c r="A459" s="178"/>
      <c r="B459" s="178"/>
      <c r="C459" s="178"/>
      <c r="D459" s="178"/>
      <c r="E459" s="178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  <c r="AA459" s="178"/>
      <c r="AB459" s="178"/>
    </row>
    <row r="460">
      <c r="A460" s="178"/>
      <c r="B460" s="178"/>
      <c r="C460" s="178"/>
      <c r="D460" s="178"/>
      <c r="E460" s="178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  <c r="AA460" s="178"/>
      <c r="AB460" s="178"/>
    </row>
    <row r="461">
      <c r="A461" s="178"/>
      <c r="B461" s="178"/>
      <c r="C461" s="178"/>
      <c r="D461" s="178"/>
      <c r="E461" s="178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  <c r="AA461" s="178"/>
      <c r="AB461" s="178"/>
    </row>
    <row r="462">
      <c r="A462" s="178"/>
      <c r="B462" s="178"/>
      <c r="C462" s="178"/>
      <c r="D462" s="178"/>
      <c r="E462" s="178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  <c r="AA462" s="178"/>
      <c r="AB462" s="178"/>
    </row>
    <row r="463">
      <c r="A463" s="178"/>
      <c r="B463" s="178"/>
      <c r="C463" s="178"/>
      <c r="D463" s="178"/>
      <c r="E463" s="178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  <c r="AA463" s="178"/>
      <c r="AB463" s="178"/>
    </row>
    <row r="464">
      <c r="A464" s="178"/>
      <c r="B464" s="178"/>
      <c r="C464" s="178"/>
      <c r="D464" s="178"/>
      <c r="E464" s="178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  <c r="AA464" s="178"/>
      <c r="AB464" s="178"/>
    </row>
    <row r="465">
      <c r="A465" s="178"/>
      <c r="B465" s="178"/>
      <c r="C465" s="178"/>
      <c r="D465" s="178"/>
      <c r="E465" s="178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  <c r="AA465" s="178"/>
      <c r="AB465" s="178"/>
    </row>
    <row r="466">
      <c r="A466" s="178"/>
      <c r="B466" s="178"/>
      <c r="C466" s="178"/>
      <c r="D466" s="178"/>
      <c r="E466" s="178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  <c r="AA466" s="178"/>
      <c r="AB466" s="178"/>
    </row>
    <row r="467">
      <c r="A467" s="178"/>
      <c r="B467" s="178"/>
      <c r="C467" s="178"/>
      <c r="D467" s="178"/>
      <c r="E467" s="178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  <c r="AA467" s="178"/>
      <c r="AB467" s="178"/>
    </row>
    <row r="468">
      <c r="A468" s="178"/>
      <c r="B468" s="178"/>
      <c r="C468" s="178"/>
      <c r="D468" s="178"/>
      <c r="E468" s="178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8"/>
      <c r="V468" s="178"/>
      <c r="W468" s="178"/>
      <c r="X468" s="178"/>
      <c r="Y468" s="178"/>
      <c r="Z468" s="178"/>
      <c r="AA468" s="178"/>
      <c r="AB468" s="178"/>
    </row>
    <row r="469">
      <c r="A469" s="178"/>
      <c r="B469" s="178"/>
      <c r="C469" s="178"/>
      <c r="D469" s="178"/>
      <c r="E469" s="178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  <c r="AA469" s="178"/>
      <c r="AB469" s="178"/>
    </row>
    <row r="470">
      <c r="A470" s="178"/>
      <c r="B470" s="178"/>
      <c r="C470" s="178"/>
      <c r="D470" s="178"/>
      <c r="E470" s="178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  <c r="AA470" s="178"/>
      <c r="AB470" s="178"/>
    </row>
    <row r="471">
      <c r="A471" s="178"/>
      <c r="B471" s="178"/>
      <c r="C471" s="178"/>
      <c r="D471" s="178"/>
      <c r="E471" s="178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  <c r="AA471" s="178"/>
      <c r="AB471" s="178"/>
    </row>
    <row r="472">
      <c r="A472" s="178"/>
      <c r="B472" s="178"/>
      <c r="C472" s="178"/>
      <c r="D472" s="178"/>
      <c r="E472" s="178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8"/>
      <c r="V472" s="178"/>
      <c r="W472" s="178"/>
      <c r="X472" s="178"/>
      <c r="Y472" s="178"/>
      <c r="Z472" s="178"/>
      <c r="AA472" s="178"/>
      <c r="AB472" s="178"/>
    </row>
    <row r="473">
      <c r="A473" s="178"/>
      <c r="B473" s="178"/>
      <c r="C473" s="178"/>
      <c r="D473" s="178"/>
      <c r="E473" s="178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  <c r="AA473" s="178"/>
      <c r="AB473" s="178"/>
    </row>
    <row r="474">
      <c r="A474" s="178"/>
      <c r="B474" s="178"/>
      <c r="C474" s="178"/>
      <c r="D474" s="178"/>
      <c r="E474" s="178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  <c r="AA474" s="178"/>
      <c r="AB474" s="178"/>
    </row>
    <row r="475">
      <c r="A475" s="178"/>
      <c r="B475" s="178"/>
      <c r="C475" s="178"/>
      <c r="D475" s="178"/>
      <c r="E475" s="178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  <c r="AA475" s="178"/>
      <c r="AB475" s="178"/>
    </row>
    <row r="476">
      <c r="A476" s="178"/>
      <c r="B476" s="178"/>
      <c r="C476" s="178"/>
      <c r="D476" s="178"/>
      <c r="E476" s="178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  <c r="AA476" s="178"/>
      <c r="AB476" s="178"/>
    </row>
    <row r="477">
      <c r="A477" s="178"/>
      <c r="B477" s="178"/>
      <c r="C477" s="178"/>
      <c r="D477" s="178"/>
      <c r="E477" s="178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  <c r="AA477" s="178"/>
      <c r="AB477" s="178"/>
    </row>
    <row r="478">
      <c r="A478" s="178"/>
      <c r="B478" s="178"/>
      <c r="C478" s="178"/>
      <c r="D478" s="178"/>
      <c r="E478" s="178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  <c r="AA478" s="178"/>
      <c r="AB478" s="178"/>
    </row>
    <row r="479">
      <c r="A479" s="178"/>
      <c r="B479" s="178"/>
      <c r="C479" s="178"/>
      <c r="D479" s="178"/>
      <c r="E479" s="178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  <c r="AA479" s="178"/>
      <c r="AB479" s="178"/>
    </row>
    <row r="480">
      <c r="A480" s="178"/>
      <c r="B480" s="178"/>
      <c r="C480" s="178"/>
      <c r="D480" s="178"/>
      <c r="E480" s="178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  <c r="AA480" s="178"/>
      <c r="AB480" s="178"/>
    </row>
    <row r="481">
      <c r="A481" s="178"/>
      <c r="B481" s="178"/>
      <c r="C481" s="178"/>
      <c r="D481" s="178"/>
      <c r="E481" s="178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  <c r="AA481" s="178"/>
      <c r="AB481" s="178"/>
    </row>
    <row r="482">
      <c r="A482" s="178"/>
      <c r="B482" s="178"/>
      <c r="C482" s="178"/>
      <c r="D482" s="178"/>
      <c r="E482" s="178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  <c r="AA482" s="178"/>
      <c r="AB482" s="178"/>
    </row>
    <row r="483">
      <c r="A483" s="178"/>
      <c r="B483" s="178"/>
      <c r="C483" s="178"/>
      <c r="D483" s="178"/>
      <c r="E483" s="178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  <c r="AA483" s="178"/>
      <c r="AB483" s="178"/>
    </row>
    <row r="484">
      <c r="A484" s="178"/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  <c r="AA484" s="178"/>
      <c r="AB484" s="178"/>
    </row>
    <row r="485">
      <c r="A485" s="178"/>
      <c r="B485" s="178"/>
      <c r="C485" s="178"/>
      <c r="D485" s="178"/>
      <c r="E485" s="178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  <c r="AA485" s="178"/>
      <c r="AB485" s="178"/>
    </row>
    <row r="486">
      <c r="A486" s="178"/>
      <c r="B486" s="178"/>
      <c r="C486" s="178"/>
      <c r="D486" s="178"/>
      <c r="E486" s="178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  <c r="AA486" s="178"/>
      <c r="AB486" s="178"/>
    </row>
    <row r="487">
      <c r="A487" s="178"/>
      <c r="B487" s="178"/>
      <c r="C487" s="178"/>
      <c r="D487" s="178"/>
      <c r="E487" s="178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  <c r="AA487" s="178"/>
      <c r="AB487" s="178"/>
    </row>
    <row r="488">
      <c r="A488" s="178"/>
      <c r="B488" s="178"/>
      <c r="C488" s="178"/>
      <c r="D488" s="178"/>
      <c r="E488" s="178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  <c r="AA488" s="178"/>
      <c r="AB488" s="178"/>
    </row>
    <row r="489">
      <c r="A489" s="178"/>
      <c r="B489" s="178"/>
      <c r="C489" s="178"/>
      <c r="D489" s="178"/>
      <c r="E489" s="178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  <c r="AA489" s="178"/>
      <c r="AB489" s="178"/>
    </row>
    <row r="490">
      <c r="A490" s="178"/>
      <c r="B490" s="178"/>
      <c r="C490" s="178"/>
      <c r="D490" s="178"/>
      <c r="E490" s="178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  <c r="AA490" s="178"/>
      <c r="AB490" s="178"/>
    </row>
    <row r="491">
      <c r="A491" s="178"/>
      <c r="B491" s="178"/>
      <c r="C491" s="178"/>
      <c r="D491" s="178"/>
      <c r="E491" s="178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  <c r="AA491" s="178"/>
      <c r="AB491" s="178"/>
    </row>
    <row r="492">
      <c r="A492" s="178"/>
      <c r="B492" s="178"/>
      <c r="C492" s="178"/>
      <c r="D492" s="178"/>
      <c r="E492" s="178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  <c r="AA492" s="178"/>
      <c r="AB492" s="178"/>
    </row>
    <row r="493">
      <c r="A493" s="178"/>
      <c r="B493" s="178"/>
      <c r="C493" s="178"/>
      <c r="D493" s="178"/>
      <c r="E493" s="178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  <c r="AA493" s="178"/>
      <c r="AB493" s="178"/>
    </row>
    <row r="494">
      <c r="A494" s="178"/>
      <c r="B494" s="178"/>
      <c r="C494" s="178"/>
      <c r="D494" s="178"/>
      <c r="E494" s="178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  <c r="AA494" s="178"/>
      <c r="AB494" s="178"/>
    </row>
    <row r="495">
      <c r="A495" s="178"/>
      <c r="B495" s="178"/>
      <c r="C495" s="178"/>
      <c r="D495" s="178"/>
      <c r="E495" s="178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  <c r="AA495" s="178"/>
      <c r="AB495" s="178"/>
    </row>
    <row r="496">
      <c r="A496" s="178"/>
      <c r="B496" s="178"/>
      <c r="C496" s="178"/>
      <c r="D496" s="178"/>
      <c r="E496" s="178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  <c r="AA496" s="178"/>
      <c r="AB496" s="178"/>
    </row>
    <row r="497">
      <c r="A497" s="178"/>
      <c r="B497" s="178"/>
      <c r="C497" s="178"/>
      <c r="D497" s="178"/>
      <c r="E497" s="178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  <c r="AA497" s="178"/>
      <c r="AB497" s="178"/>
    </row>
    <row r="498">
      <c r="A498" s="178"/>
      <c r="B498" s="178"/>
      <c r="C498" s="178"/>
      <c r="D498" s="178"/>
      <c r="E498" s="178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  <c r="AA498" s="178"/>
      <c r="AB498" s="178"/>
    </row>
    <row r="499">
      <c r="A499" s="178"/>
      <c r="B499" s="178"/>
      <c r="C499" s="178"/>
      <c r="D499" s="178"/>
      <c r="E499" s="178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  <c r="AA499" s="178"/>
      <c r="AB499" s="178"/>
    </row>
    <row r="500">
      <c r="A500" s="178"/>
      <c r="B500" s="178"/>
      <c r="C500" s="178"/>
      <c r="D500" s="178"/>
      <c r="E500" s="178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  <c r="AA500" s="178"/>
      <c r="AB500" s="178"/>
    </row>
    <row r="501">
      <c r="A501" s="178"/>
      <c r="B501" s="178"/>
      <c r="C501" s="178"/>
      <c r="D501" s="178"/>
      <c r="E501" s="178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  <c r="AA501" s="178"/>
      <c r="AB501" s="178"/>
    </row>
    <row r="502">
      <c r="A502" s="178"/>
      <c r="B502" s="178"/>
      <c r="C502" s="178"/>
      <c r="D502" s="178"/>
      <c r="E502" s="178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8"/>
      <c r="V502" s="178"/>
      <c r="W502" s="178"/>
      <c r="X502" s="178"/>
      <c r="Y502" s="178"/>
      <c r="Z502" s="178"/>
      <c r="AA502" s="178"/>
      <c r="AB502" s="178"/>
    </row>
    <row r="503">
      <c r="A503" s="178"/>
      <c r="B503" s="178"/>
      <c r="C503" s="178"/>
      <c r="D503" s="178"/>
      <c r="E503" s="178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  <c r="AA503" s="178"/>
      <c r="AB503" s="178"/>
    </row>
    <row r="504">
      <c r="A504" s="178"/>
      <c r="B504" s="178"/>
      <c r="C504" s="178"/>
      <c r="D504" s="178"/>
      <c r="E504" s="178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  <c r="AA504" s="178"/>
      <c r="AB504" s="178"/>
    </row>
    <row r="505">
      <c r="A505" s="178"/>
      <c r="B505" s="178"/>
      <c r="C505" s="178"/>
      <c r="D505" s="178"/>
      <c r="E505" s="178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  <c r="AA505" s="178"/>
      <c r="AB505" s="178"/>
    </row>
    <row r="506">
      <c r="A506" s="178"/>
      <c r="B506" s="178"/>
      <c r="C506" s="178"/>
      <c r="D506" s="178"/>
      <c r="E506" s="178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  <c r="AA506" s="178"/>
      <c r="AB506" s="178"/>
    </row>
    <row r="507">
      <c r="A507" s="178"/>
      <c r="B507" s="178"/>
      <c r="C507" s="178"/>
      <c r="D507" s="178"/>
      <c r="E507" s="178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  <c r="AA507" s="178"/>
      <c r="AB507" s="178"/>
    </row>
    <row r="508">
      <c r="A508" s="178"/>
      <c r="B508" s="178"/>
      <c r="C508" s="178"/>
      <c r="D508" s="178"/>
      <c r="E508" s="178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  <c r="AA508" s="178"/>
      <c r="AB508" s="178"/>
    </row>
    <row r="509">
      <c r="A509" s="178"/>
      <c r="B509" s="178"/>
      <c r="C509" s="178"/>
      <c r="D509" s="178"/>
      <c r="E509" s="178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  <c r="AA509" s="178"/>
      <c r="AB509" s="178"/>
    </row>
    <row r="510">
      <c r="A510" s="178"/>
      <c r="B510" s="178"/>
      <c r="C510" s="178"/>
      <c r="D510" s="178"/>
      <c r="E510" s="178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  <c r="AA510" s="178"/>
      <c r="AB510" s="178"/>
    </row>
    <row r="511">
      <c r="A511" s="178"/>
      <c r="B511" s="178"/>
      <c r="C511" s="178"/>
      <c r="D511" s="178"/>
      <c r="E511" s="178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  <c r="AA511" s="178"/>
      <c r="AB511" s="178"/>
    </row>
    <row r="512">
      <c r="A512" s="178"/>
      <c r="B512" s="178"/>
      <c r="C512" s="178"/>
      <c r="D512" s="178"/>
      <c r="E512" s="178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  <c r="AA512" s="178"/>
      <c r="AB512" s="178"/>
    </row>
    <row r="513">
      <c r="A513" s="178"/>
      <c r="B513" s="178"/>
      <c r="C513" s="178"/>
      <c r="D513" s="178"/>
      <c r="E513" s="178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  <c r="AA513" s="178"/>
      <c r="AB513" s="178"/>
    </row>
    <row r="514">
      <c r="A514" s="178"/>
      <c r="B514" s="178"/>
      <c r="C514" s="178"/>
      <c r="D514" s="178"/>
      <c r="E514" s="178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  <c r="AA514" s="178"/>
      <c r="AB514" s="178"/>
    </row>
    <row r="515">
      <c r="A515" s="178"/>
      <c r="B515" s="178"/>
      <c r="C515" s="178"/>
      <c r="D515" s="178"/>
      <c r="E515" s="178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  <c r="AA515" s="178"/>
      <c r="AB515" s="178"/>
    </row>
    <row r="516">
      <c r="A516" s="178"/>
      <c r="B516" s="178"/>
      <c r="C516" s="178"/>
      <c r="D516" s="178"/>
      <c r="E516" s="178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  <c r="AA516" s="178"/>
      <c r="AB516" s="178"/>
    </row>
    <row r="517">
      <c r="A517" s="178"/>
      <c r="B517" s="178"/>
      <c r="C517" s="178"/>
      <c r="D517" s="178"/>
      <c r="E517" s="178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  <c r="AA517" s="178"/>
      <c r="AB517" s="178"/>
    </row>
    <row r="518">
      <c r="A518" s="178"/>
      <c r="B518" s="178"/>
      <c r="C518" s="178"/>
      <c r="D518" s="178"/>
      <c r="E518" s="178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  <c r="AA518" s="178"/>
      <c r="AB518" s="178"/>
    </row>
    <row r="519">
      <c r="A519" s="178"/>
      <c r="B519" s="178"/>
      <c r="C519" s="178"/>
      <c r="D519" s="178"/>
      <c r="E519" s="178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  <c r="AA519" s="178"/>
      <c r="AB519" s="178"/>
    </row>
    <row r="520">
      <c r="A520" s="178"/>
      <c r="B520" s="178"/>
      <c r="C520" s="178"/>
      <c r="D520" s="178"/>
      <c r="E520" s="178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8"/>
      <c r="V520" s="178"/>
      <c r="W520" s="178"/>
      <c r="X520" s="178"/>
      <c r="Y520" s="178"/>
      <c r="Z520" s="178"/>
      <c r="AA520" s="178"/>
      <c r="AB520" s="178"/>
    </row>
    <row r="521">
      <c r="A521" s="178"/>
      <c r="B521" s="178"/>
      <c r="C521" s="178"/>
      <c r="D521" s="178"/>
      <c r="E521" s="178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  <c r="AA521" s="178"/>
      <c r="AB521" s="178"/>
    </row>
    <row r="522">
      <c r="A522" s="178"/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  <c r="AA522" s="178"/>
      <c r="AB522" s="178"/>
    </row>
    <row r="523">
      <c r="A523" s="178"/>
      <c r="B523" s="178"/>
      <c r="C523" s="178"/>
      <c r="D523" s="178"/>
      <c r="E523" s="178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  <c r="AA523" s="178"/>
      <c r="AB523" s="178"/>
    </row>
    <row r="524">
      <c r="A524" s="178"/>
      <c r="B524" s="178"/>
      <c r="C524" s="178"/>
      <c r="D524" s="178"/>
      <c r="E524" s="178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  <c r="AA524" s="178"/>
      <c r="AB524" s="178"/>
    </row>
    <row r="525">
      <c r="A525" s="178"/>
      <c r="B525" s="178"/>
      <c r="C525" s="178"/>
      <c r="D525" s="178"/>
      <c r="E525" s="178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  <c r="AA525" s="178"/>
      <c r="AB525" s="178"/>
    </row>
    <row r="526">
      <c r="A526" s="178"/>
      <c r="B526" s="178"/>
      <c r="C526" s="178"/>
      <c r="D526" s="178"/>
      <c r="E526" s="178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  <c r="AA526" s="178"/>
      <c r="AB526" s="178"/>
    </row>
    <row r="527">
      <c r="A527" s="178"/>
      <c r="B527" s="178"/>
      <c r="C527" s="178"/>
      <c r="D527" s="178"/>
      <c r="E527" s="178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  <c r="AA527" s="178"/>
      <c r="AB527" s="178"/>
    </row>
    <row r="528">
      <c r="A528" s="178"/>
      <c r="B528" s="178"/>
      <c r="C528" s="178"/>
      <c r="D528" s="178"/>
      <c r="E528" s="178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  <c r="AA528" s="178"/>
      <c r="AB528" s="178"/>
    </row>
    <row r="529">
      <c r="A529" s="178"/>
      <c r="B529" s="178"/>
      <c r="C529" s="178"/>
      <c r="D529" s="178"/>
      <c r="E529" s="178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  <c r="AA529" s="178"/>
      <c r="AB529" s="178"/>
    </row>
    <row r="530">
      <c r="A530" s="178"/>
      <c r="B530" s="178"/>
      <c r="C530" s="178"/>
      <c r="D530" s="178"/>
      <c r="E530" s="178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  <c r="AA530" s="178"/>
      <c r="AB530" s="178"/>
    </row>
    <row r="531">
      <c r="A531" s="178"/>
      <c r="B531" s="178"/>
      <c r="C531" s="178"/>
      <c r="D531" s="178"/>
      <c r="E531" s="178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  <c r="AA531" s="178"/>
      <c r="AB531" s="178"/>
    </row>
    <row r="532">
      <c r="A532" s="178"/>
      <c r="B532" s="178"/>
      <c r="C532" s="178"/>
      <c r="D532" s="178"/>
      <c r="E532" s="178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  <c r="AA532" s="178"/>
      <c r="AB532" s="178"/>
    </row>
    <row r="533">
      <c r="A533" s="178"/>
      <c r="B533" s="178"/>
      <c r="C533" s="178"/>
      <c r="D533" s="178"/>
      <c r="E533" s="178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  <c r="AA533" s="178"/>
      <c r="AB533" s="178"/>
    </row>
    <row r="534">
      <c r="A534" s="178"/>
      <c r="B534" s="178"/>
      <c r="C534" s="178"/>
      <c r="D534" s="178"/>
      <c r="E534" s="178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  <c r="AA534" s="178"/>
      <c r="AB534" s="178"/>
    </row>
    <row r="535">
      <c r="A535" s="178"/>
      <c r="B535" s="178"/>
      <c r="C535" s="178"/>
      <c r="D535" s="178"/>
      <c r="E535" s="178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  <c r="AA535" s="178"/>
      <c r="AB535" s="178"/>
    </row>
    <row r="536">
      <c r="A536" s="178"/>
      <c r="B536" s="178"/>
      <c r="C536" s="178"/>
      <c r="D536" s="178"/>
      <c r="E536" s="178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  <c r="AA536" s="178"/>
      <c r="AB536" s="178"/>
    </row>
    <row r="537">
      <c r="A537" s="178"/>
      <c r="B537" s="178"/>
      <c r="C537" s="178"/>
      <c r="D537" s="178"/>
      <c r="E537" s="178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  <c r="AA537" s="178"/>
      <c r="AB537" s="178"/>
    </row>
    <row r="538">
      <c r="A538" s="178"/>
      <c r="B538" s="178"/>
      <c r="C538" s="178"/>
      <c r="D538" s="178"/>
      <c r="E538" s="178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8"/>
      <c r="V538" s="178"/>
      <c r="W538" s="178"/>
      <c r="X538" s="178"/>
      <c r="Y538" s="178"/>
      <c r="Z538" s="178"/>
      <c r="AA538" s="178"/>
      <c r="AB538" s="178"/>
    </row>
    <row r="539">
      <c r="A539" s="178"/>
      <c r="B539" s="178"/>
      <c r="C539" s="178"/>
      <c r="D539" s="178"/>
      <c r="E539" s="178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  <c r="AA539" s="178"/>
      <c r="AB539" s="178"/>
    </row>
    <row r="540">
      <c r="A540" s="178"/>
      <c r="B540" s="178"/>
      <c r="C540" s="178"/>
      <c r="D540" s="178"/>
      <c r="E540" s="178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8"/>
      <c r="V540" s="178"/>
      <c r="W540" s="178"/>
      <c r="X540" s="178"/>
      <c r="Y540" s="178"/>
      <c r="Z540" s="178"/>
      <c r="AA540" s="178"/>
      <c r="AB540" s="178"/>
    </row>
    <row r="541">
      <c r="A541" s="178"/>
      <c r="B541" s="178"/>
      <c r="C541" s="178"/>
      <c r="D541" s="178"/>
      <c r="E541" s="178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  <c r="AA541" s="178"/>
      <c r="AB541" s="178"/>
    </row>
    <row r="542">
      <c r="A542" s="178"/>
      <c r="B542" s="178"/>
      <c r="C542" s="178"/>
      <c r="D542" s="178"/>
      <c r="E542" s="178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8"/>
      <c r="V542" s="178"/>
      <c r="W542" s="178"/>
      <c r="X542" s="178"/>
      <c r="Y542" s="178"/>
      <c r="Z542" s="178"/>
      <c r="AA542" s="178"/>
      <c r="AB542" s="178"/>
    </row>
    <row r="543">
      <c r="A543" s="178"/>
      <c r="B543" s="178"/>
      <c r="C543" s="178"/>
      <c r="D543" s="178"/>
      <c r="E543" s="178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  <c r="AA543" s="178"/>
      <c r="AB543" s="178"/>
    </row>
    <row r="544">
      <c r="A544" s="178"/>
      <c r="B544" s="178"/>
      <c r="C544" s="178"/>
      <c r="D544" s="178"/>
      <c r="E544" s="178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8"/>
      <c r="V544" s="178"/>
      <c r="W544" s="178"/>
      <c r="X544" s="178"/>
      <c r="Y544" s="178"/>
      <c r="Z544" s="178"/>
      <c r="AA544" s="178"/>
      <c r="AB544" s="178"/>
    </row>
    <row r="545">
      <c r="A545" s="178"/>
      <c r="B545" s="178"/>
      <c r="C545" s="178"/>
      <c r="D545" s="178"/>
      <c r="E545" s="178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  <c r="AA545" s="178"/>
      <c r="AB545" s="178"/>
    </row>
    <row r="546">
      <c r="A546" s="178"/>
      <c r="B546" s="178"/>
      <c r="C546" s="178"/>
      <c r="D546" s="178"/>
      <c r="E546" s="178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  <c r="AA546" s="178"/>
      <c r="AB546" s="178"/>
    </row>
    <row r="547">
      <c r="A547" s="178"/>
      <c r="B547" s="178"/>
      <c r="C547" s="178"/>
      <c r="D547" s="178"/>
      <c r="E547" s="178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  <c r="AA547" s="178"/>
      <c r="AB547" s="178"/>
    </row>
    <row r="548">
      <c r="A548" s="178"/>
      <c r="B548" s="178"/>
      <c r="C548" s="178"/>
      <c r="D548" s="178"/>
      <c r="E548" s="178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  <c r="AA548" s="178"/>
      <c r="AB548" s="178"/>
    </row>
    <row r="549">
      <c r="A549" s="178"/>
      <c r="B549" s="178"/>
      <c r="C549" s="178"/>
      <c r="D549" s="178"/>
      <c r="E549" s="178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  <c r="AA549" s="178"/>
      <c r="AB549" s="178"/>
    </row>
    <row r="550">
      <c r="A550" s="178"/>
      <c r="B550" s="178"/>
      <c r="C550" s="178"/>
      <c r="D550" s="178"/>
      <c r="E550" s="178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  <c r="AA550" s="178"/>
      <c r="AB550" s="178"/>
    </row>
    <row r="551">
      <c r="A551" s="178"/>
      <c r="B551" s="178"/>
      <c r="C551" s="178"/>
      <c r="D551" s="178"/>
      <c r="E551" s="178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  <c r="AA551" s="178"/>
      <c r="AB551" s="178"/>
    </row>
    <row r="552">
      <c r="A552" s="178"/>
      <c r="B552" s="178"/>
      <c r="C552" s="178"/>
      <c r="D552" s="178"/>
      <c r="E552" s="178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  <c r="AA552" s="178"/>
      <c r="AB552" s="178"/>
    </row>
    <row r="553">
      <c r="A553" s="178"/>
      <c r="B553" s="178"/>
      <c r="C553" s="178"/>
      <c r="D553" s="178"/>
      <c r="E553" s="178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  <c r="AA553" s="178"/>
      <c r="AB553" s="178"/>
    </row>
    <row r="554">
      <c r="A554" s="178"/>
      <c r="B554" s="178"/>
      <c r="C554" s="178"/>
      <c r="D554" s="178"/>
      <c r="E554" s="178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  <c r="AA554" s="178"/>
      <c r="AB554" s="178"/>
    </row>
    <row r="555">
      <c r="A555" s="178"/>
      <c r="B555" s="178"/>
      <c r="C555" s="178"/>
      <c r="D555" s="178"/>
      <c r="E555" s="178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  <c r="AA555" s="178"/>
      <c r="AB555" s="178"/>
    </row>
    <row r="556">
      <c r="A556" s="178"/>
      <c r="B556" s="178"/>
      <c r="C556" s="178"/>
      <c r="D556" s="178"/>
      <c r="E556" s="178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  <c r="AA556" s="178"/>
      <c r="AB556" s="178"/>
    </row>
    <row r="557">
      <c r="A557" s="178"/>
      <c r="B557" s="178"/>
      <c r="C557" s="178"/>
      <c r="D557" s="178"/>
      <c r="E557" s="178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  <c r="AA557" s="178"/>
      <c r="AB557" s="178"/>
    </row>
    <row r="558">
      <c r="A558" s="178"/>
      <c r="B558" s="178"/>
      <c r="C558" s="178"/>
      <c r="D558" s="178"/>
      <c r="E558" s="178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8"/>
      <c r="V558" s="178"/>
      <c r="W558" s="178"/>
      <c r="X558" s="178"/>
      <c r="Y558" s="178"/>
      <c r="Z558" s="178"/>
      <c r="AA558" s="178"/>
      <c r="AB558" s="178"/>
    </row>
    <row r="559">
      <c r="A559" s="178"/>
      <c r="B559" s="178"/>
      <c r="C559" s="178"/>
      <c r="D559" s="178"/>
      <c r="E559" s="178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  <c r="AA559" s="178"/>
      <c r="AB559" s="178"/>
    </row>
    <row r="560">
      <c r="A560" s="178"/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  <c r="AA560" s="178"/>
      <c r="AB560" s="178"/>
    </row>
    <row r="561">
      <c r="A561" s="178"/>
      <c r="B561" s="178"/>
      <c r="C561" s="178"/>
      <c r="D561" s="178"/>
      <c r="E561" s="178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  <c r="AA561" s="178"/>
      <c r="AB561" s="178"/>
    </row>
    <row r="562">
      <c r="A562" s="178"/>
      <c r="B562" s="178"/>
      <c r="C562" s="178"/>
      <c r="D562" s="178"/>
      <c r="E562" s="178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  <c r="AA562" s="178"/>
      <c r="AB562" s="178"/>
    </row>
    <row r="563">
      <c r="A563" s="178"/>
      <c r="B563" s="178"/>
      <c r="C563" s="178"/>
      <c r="D563" s="178"/>
      <c r="E563" s="178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  <c r="AA563" s="178"/>
      <c r="AB563" s="178"/>
    </row>
    <row r="564">
      <c r="A564" s="178"/>
      <c r="B564" s="178"/>
      <c r="C564" s="178"/>
      <c r="D564" s="178"/>
      <c r="E564" s="178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  <c r="AA564" s="178"/>
      <c r="AB564" s="178"/>
    </row>
    <row r="565">
      <c r="A565" s="178"/>
      <c r="B565" s="178"/>
      <c r="C565" s="178"/>
      <c r="D565" s="178"/>
      <c r="E565" s="178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  <c r="AA565" s="178"/>
      <c r="AB565" s="178"/>
    </row>
    <row r="566">
      <c r="A566" s="178"/>
      <c r="B566" s="178"/>
      <c r="C566" s="178"/>
      <c r="D566" s="178"/>
      <c r="E566" s="178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  <c r="AA566" s="178"/>
      <c r="AB566" s="178"/>
    </row>
    <row r="567">
      <c r="A567" s="178"/>
      <c r="B567" s="178"/>
      <c r="C567" s="178"/>
      <c r="D567" s="178"/>
      <c r="E567" s="178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  <c r="AA567" s="178"/>
      <c r="AB567" s="178"/>
    </row>
    <row r="568">
      <c r="A568" s="178"/>
      <c r="B568" s="178"/>
      <c r="C568" s="178"/>
      <c r="D568" s="178"/>
      <c r="E568" s="178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  <c r="AA568" s="178"/>
      <c r="AB568" s="178"/>
    </row>
    <row r="569">
      <c r="A569" s="178"/>
      <c r="B569" s="178"/>
      <c r="C569" s="178"/>
      <c r="D569" s="178"/>
      <c r="E569" s="178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  <c r="AA569" s="178"/>
      <c r="AB569" s="178"/>
    </row>
    <row r="570">
      <c r="A570" s="178"/>
      <c r="B570" s="178"/>
      <c r="C570" s="178"/>
      <c r="D570" s="178"/>
      <c r="E570" s="178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  <c r="AA570" s="178"/>
      <c r="AB570" s="178"/>
    </row>
    <row r="571">
      <c r="A571" s="178"/>
      <c r="B571" s="178"/>
      <c r="C571" s="178"/>
      <c r="D571" s="178"/>
      <c r="E571" s="178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  <c r="AA571" s="178"/>
      <c r="AB571" s="178"/>
    </row>
    <row r="572">
      <c r="A572" s="178"/>
      <c r="B572" s="178"/>
      <c r="C572" s="178"/>
      <c r="D572" s="178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  <c r="AA572" s="178"/>
      <c r="AB572" s="178"/>
    </row>
    <row r="573">
      <c r="A573" s="178"/>
      <c r="B573" s="178"/>
      <c r="C573" s="178"/>
      <c r="D573" s="178"/>
      <c r="E573" s="178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  <c r="AA573" s="178"/>
      <c r="AB573" s="178"/>
    </row>
    <row r="574">
      <c r="A574" s="178"/>
      <c r="B574" s="178"/>
      <c r="C574" s="178"/>
      <c r="D574" s="178"/>
      <c r="E574" s="178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  <c r="AA574" s="178"/>
      <c r="AB574" s="178"/>
    </row>
    <row r="575">
      <c r="A575" s="178"/>
      <c r="B575" s="178"/>
      <c r="C575" s="178"/>
      <c r="D575" s="178"/>
      <c r="E575" s="178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  <c r="AA575" s="178"/>
      <c r="AB575" s="178"/>
    </row>
    <row r="576">
      <c r="A576" s="178"/>
      <c r="B576" s="178"/>
      <c r="C576" s="178"/>
      <c r="D576" s="178"/>
      <c r="E576" s="178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  <c r="AA576" s="178"/>
      <c r="AB576" s="178"/>
    </row>
    <row r="577">
      <c r="A577" s="178"/>
      <c r="B577" s="178"/>
      <c r="C577" s="178"/>
      <c r="D577" s="178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  <c r="AA577" s="178"/>
      <c r="AB577" s="178"/>
    </row>
    <row r="578">
      <c r="A578" s="178"/>
      <c r="B578" s="178"/>
      <c r="C578" s="178"/>
      <c r="D578" s="178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  <c r="AA578" s="178"/>
      <c r="AB578" s="178"/>
    </row>
    <row r="579">
      <c r="A579" s="178"/>
      <c r="B579" s="178"/>
      <c r="C579" s="178"/>
      <c r="D579" s="178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  <c r="AA579" s="178"/>
      <c r="AB579" s="178"/>
    </row>
    <row r="580">
      <c r="A580" s="178"/>
      <c r="B580" s="178"/>
      <c r="C580" s="178"/>
      <c r="D580" s="178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  <c r="AA580" s="178"/>
      <c r="AB580" s="178"/>
    </row>
    <row r="581">
      <c r="A581" s="178"/>
      <c r="B581" s="178"/>
      <c r="C581" s="178"/>
      <c r="D581" s="178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  <c r="AA581" s="178"/>
      <c r="AB581" s="178"/>
    </row>
    <row r="582">
      <c r="A582" s="178"/>
      <c r="B582" s="178"/>
      <c r="C582" s="178"/>
      <c r="D582" s="178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  <c r="AA582" s="178"/>
      <c r="AB582" s="178"/>
    </row>
    <row r="583">
      <c r="A583" s="178"/>
      <c r="B583" s="178"/>
      <c r="C583" s="178"/>
      <c r="D583" s="178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  <c r="AA583" s="178"/>
      <c r="AB583" s="178"/>
    </row>
    <row r="584">
      <c r="A584" s="178"/>
      <c r="B584" s="178"/>
      <c r="C584" s="178"/>
      <c r="D584" s="178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  <c r="AA584" s="178"/>
      <c r="AB584" s="178"/>
    </row>
    <row r="585">
      <c r="A585" s="178"/>
      <c r="B585" s="178"/>
      <c r="C585" s="178"/>
      <c r="D585" s="178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  <c r="AA585" s="178"/>
      <c r="AB585" s="178"/>
    </row>
    <row r="586">
      <c r="A586" s="178"/>
      <c r="B586" s="178"/>
      <c r="C586" s="178"/>
      <c r="D586" s="178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  <c r="AA586" s="178"/>
      <c r="AB586" s="178"/>
    </row>
    <row r="587">
      <c r="A587" s="178"/>
      <c r="B587" s="178"/>
      <c r="C587" s="178"/>
      <c r="D587" s="178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  <c r="AA587" s="178"/>
      <c r="AB587" s="178"/>
    </row>
    <row r="588">
      <c r="A588" s="178"/>
      <c r="B588" s="178"/>
      <c r="C588" s="178"/>
      <c r="D588" s="178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  <c r="AA588" s="178"/>
      <c r="AB588" s="178"/>
    </row>
    <row r="589">
      <c r="A589" s="178"/>
      <c r="B589" s="178"/>
      <c r="C589" s="178"/>
      <c r="D589" s="178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  <c r="AA589" s="178"/>
      <c r="AB589" s="178"/>
    </row>
    <row r="590">
      <c r="A590" s="178"/>
      <c r="B590" s="178"/>
      <c r="C590" s="178"/>
      <c r="D590" s="178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  <c r="AA590" s="178"/>
      <c r="AB590" s="178"/>
    </row>
    <row r="591">
      <c r="A591" s="178"/>
      <c r="B591" s="178"/>
      <c r="C591" s="178"/>
      <c r="D591" s="178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  <c r="AA591" s="178"/>
      <c r="AB591" s="178"/>
    </row>
    <row r="592">
      <c r="A592" s="178"/>
      <c r="B592" s="178"/>
      <c r="C592" s="178"/>
      <c r="D592" s="178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  <c r="AA592" s="178"/>
      <c r="AB592" s="178"/>
    </row>
    <row r="593">
      <c r="A593" s="178"/>
      <c r="B593" s="178"/>
      <c r="C593" s="178"/>
      <c r="D593" s="178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  <c r="AA593" s="178"/>
      <c r="AB593" s="178"/>
    </row>
    <row r="594">
      <c r="A594" s="178"/>
      <c r="B594" s="178"/>
      <c r="C594" s="178"/>
      <c r="D594" s="178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  <c r="AA594" s="178"/>
      <c r="AB594" s="178"/>
    </row>
    <row r="595">
      <c r="A595" s="178"/>
      <c r="B595" s="178"/>
      <c r="C595" s="178"/>
      <c r="D595" s="178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  <c r="AA595" s="178"/>
      <c r="AB595" s="178"/>
    </row>
    <row r="596">
      <c r="A596" s="178"/>
      <c r="B596" s="178"/>
      <c r="C596" s="178"/>
      <c r="D596" s="178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  <c r="AA596" s="178"/>
      <c r="AB596" s="178"/>
    </row>
    <row r="597">
      <c r="A597" s="178"/>
      <c r="B597" s="178"/>
      <c r="C597" s="178"/>
      <c r="D597" s="178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  <c r="AA597" s="178"/>
      <c r="AB597" s="178"/>
    </row>
    <row r="598">
      <c r="A598" s="178"/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  <c r="AA598" s="178"/>
      <c r="AB598" s="178"/>
    </row>
    <row r="599">
      <c r="A599" s="178"/>
      <c r="B599" s="178"/>
      <c r="C599" s="178"/>
      <c r="D599" s="178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  <c r="AA599" s="178"/>
      <c r="AB599" s="178"/>
    </row>
    <row r="600">
      <c r="A600" s="178"/>
      <c r="B600" s="178"/>
      <c r="C600" s="178"/>
      <c r="D600" s="178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  <c r="AA600" s="178"/>
      <c r="AB600" s="178"/>
    </row>
    <row r="601">
      <c r="A601" s="178"/>
      <c r="B601" s="178"/>
      <c r="C601" s="178"/>
      <c r="D601" s="178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</row>
    <row r="602">
      <c r="A602" s="178"/>
      <c r="B602" s="178"/>
      <c r="C602" s="178"/>
      <c r="D602" s="178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  <c r="AA602" s="178"/>
      <c r="AB602" s="178"/>
    </row>
    <row r="603">
      <c r="A603" s="178"/>
      <c r="B603" s="178"/>
      <c r="C603" s="178"/>
      <c r="D603" s="178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  <c r="AA603" s="178"/>
      <c r="AB603" s="178"/>
    </row>
    <row r="604">
      <c r="A604" s="178"/>
      <c r="B604" s="178"/>
      <c r="C604" s="178"/>
      <c r="D604" s="178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  <c r="AA604" s="178"/>
      <c r="AB604" s="178"/>
    </row>
    <row r="605">
      <c r="A605" s="178"/>
      <c r="B605" s="178"/>
      <c r="C605" s="178"/>
      <c r="D605" s="178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  <c r="AA605" s="178"/>
      <c r="AB605" s="178"/>
    </row>
    <row r="606">
      <c r="A606" s="178"/>
      <c r="B606" s="178"/>
      <c r="C606" s="178"/>
      <c r="D606" s="178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  <c r="AA606" s="178"/>
      <c r="AB606" s="178"/>
    </row>
    <row r="607">
      <c r="A607" s="178"/>
      <c r="B607" s="178"/>
      <c r="C607" s="178"/>
      <c r="D607" s="178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  <c r="AA607" s="178"/>
      <c r="AB607" s="178"/>
    </row>
    <row r="608">
      <c r="A608" s="178"/>
      <c r="B608" s="178"/>
      <c r="C608" s="178"/>
      <c r="D608" s="178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  <c r="AA608" s="178"/>
      <c r="AB608" s="178"/>
    </row>
    <row r="609">
      <c r="A609" s="178"/>
      <c r="B609" s="178"/>
      <c r="C609" s="178"/>
      <c r="D609" s="178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  <c r="AA609" s="178"/>
      <c r="AB609" s="178"/>
    </row>
    <row r="610">
      <c r="A610" s="178"/>
      <c r="B610" s="178"/>
      <c r="C610" s="178"/>
      <c r="D610" s="178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  <c r="AA610" s="178"/>
      <c r="AB610" s="178"/>
    </row>
    <row r="611">
      <c r="A611" s="178"/>
      <c r="B611" s="178"/>
      <c r="C611" s="178"/>
      <c r="D611" s="178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  <c r="AA611" s="178"/>
      <c r="AB611" s="178"/>
    </row>
    <row r="612">
      <c r="A612" s="178"/>
      <c r="B612" s="178"/>
      <c r="C612" s="178"/>
      <c r="D612" s="178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  <c r="AA612" s="178"/>
      <c r="AB612" s="178"/>
    </row>
    <row r="613">
      <c r="A613" s="178"/>
      <c r="B613" s="178"/>
      <c r="C613" s="178"/>
      <c r="D613" s="178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  <c r="AA613" s="178"/>
      <c r="AB613" s="178"/>
    </row>
    <row r="614">
      <c r="A614" s="178"/>
      <c r="B614" s="178"/>
      <c r="C614" s="178"/>
      <c r="D614" s="178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  <c r="AA614" s="178"/>
      <c r="AB614" s="178"/>
    </row>
    <row r="615">
      <c r="A615" s="178"/>
      <c r="B615" s="178"/>
      <c r="C615" s="178"/>
      <c r="D615" s="178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  <c r="AA615" s="178"/>
      <c r="AB615" s="178"/>
    </row>
    <row r="616">
      <c r="A616" s="178"/>
      <c r="B616" s="178"/>
      <c r="C616" s="178"/>
      <c r="D616" s="178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  <c r="AA616" s="178"/>
      <c r="AB616" s="178"/>
    </row>
    <row r="617">
      <c r="A617" s="178"/>
      <c r="B617" s="178"/>
      <c r="C617" s="178"/>
      <c r="D617" s="178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  <c r="AA617" s="178"/>
      <c r="AB617" s="178"/>
    </row>
    <row r="618">
      <c r="A618" s="178"/>
      <c r="B618" s="178"/>
      <c r="C618" s="178"/>
      <c r="D618" s="178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  <c r="AA618" s="178"/>
      <c r="AB618" s="178"/>
    </row>
    <row r="619">
      <c r="A619" s="178"/>
      <c r="B619" s="178"/>
      <c r="C619" s="178"/>
      <c r="D619" s="178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  <c r="AA619" s="178"/>
      <c r="AB619" s="178"/>
    </row>
    <row r="620">
      <c r="A620" s="178"/>
      <c r="B620" s="178"/>
      <c r="C620" s="178"/>
      <c r="D620" s="178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  <c r="AA620" s="178"/>
      <c r="AB620" s="178"/>
    </row>
    <row r="621">
      <c r="A621" s="178"/>
      <c r="B621" s="178"/>
      <c r="C621" s="178"/>
      <c r="D621" s="178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  <c r="AA621" s="178"/>
      <c r="AB621" s="178"/>
    </row>
    <row r="622">
      <c r="A622" s="178"/>
      <c r="B622" s="178"/>
      <c r="C622" s="178"/>
      <c r="D622" s="178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  <c r="AA622" s="178"/>
      <c r="AB622" s="178"/>
    </row>
    <row r="623">
      <c r="A623" s="178"/>
      <c r="B623" s="178"/>
      <c r="C623" s="178"/>
      <c r="D623" s="178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  <c r="AA623" s="178"/>
      <c r="AB623" s="178"/>
    </row>
    <row r="624">
      <c r="A624" s="178"/>
      <c r="B624" s="178"/>
      <c r="C624" s="178"/>
      <c r="D624" s="178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  <c r="AA624" s="178"/>
      <c r="AB624" s="178"/>
    </row>
    <row r="625">
      <c r="A625" s="178"/>
      <c r="B625" s="178"/>
      <c r="C625" s="178"/>
      <c r="D625" s="178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  <c r="AA625" s="178"/>
      <c r="AB625" s="178"/>
    </row>
    <row r="626">
      <c r="A626" s="178"/>
      <c r="B626" s="178"/>
      <c r="C626" s="178"/>
      <c r="D626" s="178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  <c r="AA626" s="178"/>
      <c r="AB626" s="178"/>
    </row>
    <row r="627">
      <c r="A627" s="178"/>
      <c r="B627" s="178"/>
      <c r="C627" s="178"/>
      <c r="D627" s="178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  <c r="AA627" s="178"/>
      <c r="AB627" s="178"/>
    </row>
    <row r="628">
      <c r="A628" s="178"/>
      <c r="B628" s="178"/>
      <c r="C628" s="178"/>
      <c r="D628" s="178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  <c r="AA628" s="178"/>
      <c r="AB628" s="178"/>
    </row>
    <row r="629">
      <c r="A629" s="178"/>
      <c r="B629" s="178"/>
      <c r="C629" s="178"/>
      <c r="D629" s="178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  <c r="AA629" s="178"/>
      <c r="AB629" s="178"/>
    </row>
    <row r="630">
      <c r="A630" s="178"/>
      <c r="B630" s="178"/>
      <c r="C630" s="178"/>
      <c r="D630" s="178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  <c r="AA630" s="178"/>
      <c r="AB630" s="178"/>
    </row>
    <row r="631">
      <c r="A631" s="178"/>
      <c r="B631" s="178"/>
      <c r="C631" s="178"/>
      <c r="D631" s="178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  <c r="AA631" s="178"/>
      <c r="AB631" s="178"/>
    </row>
    <row r="632">
      <c r="A632" s="178"/>
      <c r="B632" s="178"/>
      <c r="C632" s="178"/>
      <c r="D632" s="178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  <c r="AA632" s="178"/>
      <c r="AB632" s="178"/>
    </row>
    <row r="633">
      <c r="A633" s="178"/>
      <c r="B633" s="178"/>
      <c r="C633" s="178"/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  <c r="AA633" s="178"/>
      <c r="AB633" s="178"/>
    </row>
    <row r="634">
      <c r="A634" s="178"/>
      <c r="B634" s="178"/>
      <c r="C634" s="178"/>
      <c r="D634" s="178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  <c r="AA634" s="178"/>
      <c r="AB634" s="178"/>
    </row>
    <row r="635">
      <c r="A635" s="178"/>
      <c r="B635" s="178"/>
      <c r="C635" s="178"/>
      <c r="D635" s="178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  <c r="AA635" s="178"/>
      <c r="AB635" s="178"/>
    </row>
    <row r="636">
      <c r="A636" s="178"/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  <c r="AA636" s="178"/>
      <c r="AB636" s="178"/>
    </row>
    <row r="637">
      <c r="A637" s="178"/>
      <c r="B637" s="178"/>
      <c r="C637" s="178"/>
      <c r="D637" s="178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  <c r="AA637" s="178"/>
      <c r="AB637" s="178"/>
    </row>
    <row r="638">
      <c r="A638" s="178"/>
      <c r="B638" s="178"/>
      <c r="C638" s="178"/>
      <c r="D638" s="178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  <c r="AA638" s="178"/>
      <c r="AB638" s="178"/>
    </row>
    <row r="639">
      <c r="A639" s="178"/>
      <c r="B639" s="178"/>
      <c r="C639" s="178"/>
      <c r="D639" s="178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  <c r="AA639" s="178"/>
      <c r="AB639" s="178"/>
    </row>
    <row r="640">
      <c r="A640" s="178"/>
      <c r="B640" s="178"/>
      <c r="C640" s="178"/>
      <c r="D640" s="178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  <c r="AA640" s="178"/>
      <c r="AB640" s="178"/>
    </row>
    <row r="641">
      <c r="A641" s="178"/>
      <c r="B641" s="178"/>
      <c r="C641" s="178"/>
      <c r="D641" s="178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  <c r="AA641" s="178"/>
      <c r="AB641" s="178"/>
    </row>
    <row r="642">
      <c r="A642" s="178"/>
      <c r="B642" s="178"/>
      <c r="C642" s="178"/>
      <c r="D642" s="178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  <c r="AA642" s="178"/>
      <c r="AB642" s="178"/>
    </row>
    <row r="643">
      <c r="A643" s="178"/>
      <c r="B643" s="178"/>
      <c r="C643" s="178"/>
      <c r="D643" s="178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  <c r="AA643" s="178"/>
      <c r="AB643" s="178"/>
    </row>
    <row r="644">
      <c r="A644" s="178"/>
      <c r="B644" s="178"/>
      <c r="C644" s="178"/>
      <c r="D644" s="178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  <c r="AA644" s="178"/>
      <c r="AB644" s="178"/>
    </row>
    <row r="645">
      <c r="A645" s="178"/>
      <c r="B645" s="178"/>
      <c r="C645" s="178"/>
      <c r="D645" s="178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  <c r="AA645" s="178"/>
      <c r="AB645" s="178"/>
    </row>
    <row r="646">
      <c r="A646" s="178"/>
      <c r="B646" s="178"/>
      <c r="C646" s="178"/>
      <c r="D646" s="178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  <c r="AA646" s="178"/>
      <c r="AB646" s="178"/>
    </row>
    <row r="647">
      <c r="A647" s="178"/>
      <c r="B647" s="178"/>
      <c r="C647" s="178"/>
      <c r="D647" s="178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  <c r="AA647" s="178"/>
      <c r="AB647" s="178"/>
    </row>
    <row r="648">
      <c r="A648" s="178"/>
      <c r="B648" s="178"/>
      <c r="C648" s="178"/>
      <c r="D648" s="178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  <c r="AA648" s="178"/>
      <c r="AB648" s="178"/>
    </row>
    <row r="649">
      <c r="A649" s="178"/>
      <c r="B649" s="178"/>
      <c r="C649" s="178"/>
      <c r="D649" s="178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  <c r="AA649" s="178"/>
      <c r="AB649" s="178"/>
    </row>
    <row r="650">
      <c r="A650" s="178"/>
      <c r="B650" s="178"/>
      <c r="C650" s="178"/>
      <c r="D650" s="178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  <c r="AA650" s="178"/>
      <c r="AB650" s="178"/>
    </row>
    <row r="651">
      <c r="A651" s="178"/>
      <c r="B651" s="178"/>
      <c r="C651" s="178"/>
      <c r="D651" s="178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  <c r="AA651" s="178"/>
      <c r="AB651" s="178"/>
    </row>
    <row r="652">
      <c r="A652" s="178"/>
      <c r="B652" s="178"/>
      <c r="C652" s="178"/>
      <c r="D652" s="178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  <c r="AA652" s="178"/>
      <c r="AB652" s="178"/>
    </row>
    <row r="653">
      <c r="A653" s="178"/>
      <c r="B653" s="178"/>
      <c r="C653" s="178"/>
      <c r="D653" s="178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  <c r="AA653" s="178"/>
      <c r="AB653" s="178"/>
    </row>
    <row r="654">
      <c r="A654" s="178"/>
      <c r="B654" s="178"/>
      <c r="C654" s="178"/>
      <c r="D654" s="178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  <c r="AA654" s="178"/>
      <c r="AB654" s="178"/>
    </row>
    <row r="655">
      <c r="A655" s="178"/>
      <c r="B655" s="178"/>
      <c r="C655" s="178"/>
      <c r="D655" s="178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  <c r="AA655" s="178"/>
      <c r="AB655" s="178"/>
    </row>
    <row r="656">
      <c r="A656" s="178"/>
      <c r="B656" s="178"/>
      <c r="C656" s="178"/>
      <c r="D656" s="178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  <c r="AA656" s="178"/>
      <c r="AB656" s="178"/>
    </row>
    <row r="657">
      <c r="A657" s="178"/>
      <c r="B657" s="178"/>
      <c r="C657" s="178"/>
      <c r="D657" s="178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  <c r="AA657" s="178"/>
      <c r="AB657" s="178"/>
    </row>
    <row r="658">
      <c r="A658" s="178"/>
      <c r="B658" s="178"/>
      <c r="C658" s="178"/>
      <c r="D658" s="178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  <c r="AA658" s="178"/>
      <c r="AB658" s="178"/>
    </row>
    <row r="659">
      <c r="A659" s="178"/>
      <c r="B659" s="178"/>
      <c r="C659" s="178"/>
      <c r="D659" s="178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  <c r="AA659" s="178"/>
      <c r="AB659" s="178"/>
    </row>
    <row r="660">
      <c r="A660" s="178"/>
      <c r="B660" s="178"/>
      <c r="C660" s="178"/>
      <c r="D660" s="178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  <c r="AA660" s="178"/>
      <c r="AB660" s="178"/>
    </row>
    <row r="661">
      <c r="A661" s="178"/>
      <c r="B661" s="178"/>
      <c r="C661" s="178"/>
      <c r="D661" s="178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  <c r="AA661" s="178"/>
      <c r="AB661" s="178"/>
    </row>
    <row r="662">
      <c r="A662" s="178"/>
      <c r="B662" s="178"/>
      <c r="C662" s="178"/>
      <c r="D662" s="178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  <c r="AA662" s="178"/>
      <c r="AB662" s="178"/>
    </row>
    <row r="663">
      <c r="A663" s="178"/>
      <c r="B663" s="178"/>
      <c r="C663" s="178"/>
      <c r="D663" s="178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  <c r="AA663" s="178"/>
      <c r="AB663" s="178"/>
    </row>
    <row r="664">
      <c r="A664" s="178"/>
      <c r="B664" s="178"/>
      <c r="C664" s="178"/>
      <c r="D664" s="178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  <c r="AA664" s="178"/>
      <c r="AB664" s="178"/>
    </row>
    <row r="665">
      <c r="A665" s="178"/>
      <c r="B665" s="178"/>
      <c r="C665" s="178"/>
      <c r="D665" s="178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  <c r="AA665" s="178"/>
      <c r="AB665" s="178"/>
    </row>
    <row r="666">
      <c r="A666" s="178"/>
      <c r="B666" s="178"/>
      <c r="C666" s="178"/>
      <c r="D666" s="178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  <c r="AA666" s="178"/>
      <c r="AB666" s="178"/>
    </row>
    <row r="667">
      <c r="A667" s="178"/>
      <c r="B667" s="178"/>
      <c r="C667" s="178"/>
      <c r="D667" s="178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  <c r="AA667" s="178"/>
      <c r="AB667" s="178"/>
    </row>
    <row r="668">
      <c r="A668" s="178"/>
      <c r="B668" s="178"/>
      <c r="C668" s="178"/>
      <c r="D668" s="178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  <c r="AA668" s="178"/>
      <c r="AB668" s="178"/>
    </row>
    <row r="669">
      <c r="A669" s="178"/>
      <c r="B669" s="178"/>
      <c r="C669" s="178"/>
      <c r="D669" s="178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  <c r="AA669" s="178"/>
      <c r="AB669" s="178"/>
    </row>
    <row r="670">
      <c r="A670" s="178"/>
      <c r="B670" s="178"/>
      <c r="C670" s="178"/>
      <c r="D670" s="178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  <c r="AA670" s="178"/>
      <c r="AB670" s="178"/>
    </row>
    <row r="671">
      <c r="A671" s="178"/>
      <c r="B671" s="178"/>
      <c r="C671" s="178"/>
      <c r="D671" s="178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  <c r="AA671" s="178"/>
      <c r="AB671" s="178"/>
    </row>
    <row r="672">
      <c r="A672" s="178"/>
      <c r="B672" s="178"/>
      <c r="C672" s="178"/>
      <c r="D672" s="178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  <c r="AA672" s="178"/>
      <c r="AB672" s="178"/>
    </row>
    <row r="673">
      <c r="A673" s="178"/>
      <c r="B673" s="178"/>
      <c r="C673" s="178"/>
      <c r="D673" s="178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  <c r="AA673" s="178"/>
      <c r="AB673" s="178"/>
    </row>
    <row r="674">
      <c r="A674" s="178"/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  <c r="AA674" s="178"/>
      <c r="AB674" s="178"/>
    </row>
    <row r="675">
      <c r="A675" s="178"/>
      <c r="B675" s="178"/>
      <c r="C675" s="178"/>
      <c r="D675" s="178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  <c r="AA675" s="178"/>
      <c r="AB675" s="178"/>
    </row>
    <row r="676">
      <c r="A676" s="178"/>
      <c r="B676" s="178"/>
      <c r="C676" s="178"/>
      <c r="D676" s="178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  <c r="AA676" s="178"/>
      <c r="AB676" s="178"/>
    </row>
    <row r="677">
      <c r="A677" s="178"/>
      <c r="B677" s="178"/>
      <c r="C677" s="178"/>
      <c r="D677" s="178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  <c r="AA677" s="178"/>
      <c r="AB677" s="178"/>
    </row>
    <row r="678">
      <c r="A678" s="178"/>
      <c r="B678" s="178"/>
      <c r="C678" s="178"/>
      <c r="D678" s="178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  <c r="AA678" s="178"/>
      <c r="AB678" s="178"/>
    </row>
    <row r="679">
      <c r="A679" s="178"/>
      <c r="B679" s="178"/>
      <c r="C679" s="178"/>
      <c r="D679" s="178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  <c r="AA679" s="178"/>
      <c r="AB679" s="178"/>
    </row>
    <row r="680">
      <c r="A680" s="178"/>
      <c r="B680" s="178"/>
      <c r="C680" s="178"/>
      <c r="D680" s="178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  <c r="AA680" s="178"/>
      <c r="AB680" s="178"/>
    </row>
    <row r="681">
      <c r="A681" s="178"/>
      <c r="B681" s="178"/>
      <c r="C681" s="178"/>
      <c r="D681" s="178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  <c r="AA681" s="178"/>
      <c r="AB681" s="178"/>
    </row>
    <row r="682">
      <c r="A682" s="178"/>
      <c r="B682" s="178"/>
      <c r="C682" s="178"/>
      <c r="D682" s="178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  <c r="AA682" s="178"/>
      <c r="AB682" s="178"/>
    </row>
    <row r="683">
      <c r="A683" s="178"/>
      <c r="B683" s="178"/>
      <c r="C683" s="178"/>
      <c r="D683" s="178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  <c r="AA683" s="178"/>
      <c r="AB683" s="178"/>
    </row>
    <row r="684">
      <c r="A684" s="178"/>
      <c r="B684" s="178"/>
      <c r="C684" s="178"/>
      <c r="D684" s="178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  <c r="AA684" s="178"/>
      <c r="AB684" s="178"/>
    </row>
    <row r="685">
      <c r="A685" s="178"/>
      <c r="B685" s="178"/>
      <c r="C685" s="178"/>
      <c r="D685" s="178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  <c r="AA685" s="178"/>
      <c r="AB685" s="178"/>
    </row>
    <row r="686">
      <c r="A686" s="178"/>
      <c r="B686" s="178"/>
      <c r="C686" s="178"/>
      <c r="D686" s="178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  <c r="AA686" s="178"/>
      <c r="AB686" s="178"/>
    </row>
    <row r="687">
      <c r="A687" s="178"/>
      <c r="B687" s="178"/>
      <c r="C687" s="178"/>
      <c r="D687" s="178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  <c r="AA687" s="178"/>
      <c r="AB687" s="178"/>
    </row>
    <row r="688">
      <c r="A688" s="178"/>
      <c r="B688" s="178"/>
      <c r="C688" s="178"/>
      <c r="D688" s="178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  <c r="AA688" s="178"/>
      <c r="AB688" s="178"/>
    </row>
    <row r="689">
      <c r="A689" s="178"/>
      <c r="B689" s="178"/>
      <c r="C689" s="178"/>
      <c r="D689" s="178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  <c r="AA689" s="178"/>
      <c r="AB689" s="178"/>
    </row>
    <row r="690">
      <c r="A690" s="178"/>
      <c r="B690" s="178"/>
      <c r="C690" s="178"/>
      <c r="D690" s="178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  <c r="AA690" s="178"/>
      <c r="AB690" s="178"/>
    </row>
    <row r="691">
      <c r="A691" s="178"/>
      <c r="B691" s="178"/>
      <c r="C691" s="178"/>
      <c r="D691" s="178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  <c r="AA691" s="178"/>
      <c r="AB691" s="178"/>
    </row>
    <row r="692">
      <c r="A692" s="178"/>
      <c r="B692" s="178"/>
      <c r="C692" s="178"/>
      <c r="D692" s="178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  <c r="AA692" s="178"/>
      <c r="AB692" s="178"/>
    </row>
    <row r="693">
      <c r="A693" s="178"/>
      <c r="B693" s="178"/>
      <c r="C693" s="178"/>
      <c r="D693" s="178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  <c r="AA693" s="178"/>
      <c r="AB693" s="178"/>
    </row>
    <row r="694">
      <c r="A694" s="178"/>
      <c r="B694" s="178"/>
      <c r="C694" s="178"/>
      <c r="D694" s="178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  <c r="AA694" s="178"/>
      <c r="AB694" s="178"/>
    </row>
    <row r="695">
      <c r="A695" s="178"/>
      <c r="B695" s="178"/>
      <c r="C695" s="178"/>
      <c r="D695" s="178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  <c r="AA695" s="178"/>
      <c r="AB695" s="178"/>
    </row>
    <row r="696">
      <c r="A696" s="178"/>
      <c r="B696" s="178"/>
      <c r="C696" s="178"/>
      <c r="D696" s="178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  <c r="AA696" s="178"/>
      <c r="AB696" s="178"/>
    </row>
    <row r="697">
      <c r="A697" s="178"/>
      <c r="B697" s="178"/>
      <c r="C697" s="178"/>
      <c r="D697" s="178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  <c r="AA697" s="178"/>
      <c r="AB697" s="178"/>
    </row>
    <row r="698">
      <c r="A698" s="178"/>
      <c r="B698" s="178"/>
      <c r="C698" s="178"/>
      <c r="D698" s="178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  <c r="AA698" s="178"/>
      <c r="AB698" s="178"/>
    </row>
    <row r="699">
      <c r="A699" s="178"/>
      <c r="B699" s="178"/>
      <c r="C699" s="178"/>
      <c r="D699" s="178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  <c r="AA699" s="178"/>
      <c r="AB699" s="178"/>
    </row>
    <row r="700">
      <c r="A700" s="178"/>
      <c r="B700" s="178"/>
      <c r="C700" s="178"/>
      <c r="D700" s="178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  <c r="AA700" s="178"/>
      <c r="AB700" s="178"/>
    </row>
    <row r="701">
      <c r="A701" s="178"/>
      <c r="B701" s="178"/>
      <c r="C701" s="178"/>
      <c r="D701" s="178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  <c r="AA701" s="178"/>
      <c r="AB701" s="178"/>
    </row>
    <row r="702">
      <c r="A702" s="178"/>
      <c r="B702" s="178"/>
      <c r="C702" s="178"/>
      <c r="D702" s="178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  <c r="AA702" s="178"/>
      <c r="AB702" s="178"/>
    </row>
    <row r="703">
      <c r="A703" s="178"/>
      <c r="B703" s="178"/>
      <c r="C703" s="178"/>
      <c r="D703" s="178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  <c r="AA703" s="178"/>
      <c r="AB703" s="178"/>
    </row>
    <row r="704">
      <c r="A704" s="178"/>
      <c r="B704" s="178"/>
      <c r="C704" s="178"/>
      <c r="D704" s="178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  <c r="AA704" s="178"/>
      <c r="AB704" s="178"/>
    </row>
    <row r="705">
      <c r="A705" s="178"/>
      <c r="B705" s="178"/>
      <c r="C705" s="178"/>
      <c r="D705" s="178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  <c r="AA705" s="178"/>
      <c r="AB705" s="178"/>
    </row>
    <row r="706">
      <c r="A706" s="178"/>
      <c r="B706" s="178"/>
      <c r="C706" s="178"/>
      <c r="D706" s="178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  <c r="AA706" s="178"/>
      <c r="AB706" s="178"/>
    </row>
    <row r="707">
      <c r="A707" s="178"/>
      <c r="B707" s="178"/>
      <c r="C707" s="178"/>
      <c r="D707" s="178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  <c r="AA707" s="178"/>
      <c r="AB707" s="178"/>
    </row>
    <row r="708">
      <c r="A708" s="178"/>
      <c r="B708" s="178"/>
      <c r="C708" s="178"/>
      <c r="D708" s="178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  <c r="AA708" s="178"/>
      <c r="AB708" s="178"/>
    </row>
    <row r="709">
      <c r="A709" s="178"/>
      <c r="B709" s="178"/>
      <c r="C709" s="178"/>
      <c r="D709" s="178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  <c r="AA709" s="178"/>
      <c r="AB709" s="178"/>
    </row>
    <row r="710">
      <c r="A710" s="178"/>
      <c r="B710" s="178"/>
      <c r="C710" s="178"/>
      <c r="D710" s="178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  <c r="AA710" s="178"/>
      <c r="AB710" s="178"/>
    </row>
    <row r="711">
      <c r="A711" s="178"/>
      <c r="B711" s="178"/>
      <c r="C711" s="178"/>
      <c r="D711" s="178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  <c r="AA711" s="178"/>
      <c r="AB711" s="178"/>
    </row>
    <row r="712">
      <c r="A712" s="178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  <c r="AA712" s="178"/>
      <c r="AB712" s="178"/>
    </row>
    <row r="713">
      <c r="A713" s="178"/>
      <c r="B713" s="178"/>
      <c r="C713" s="178"/>
      <c r="D713" s="178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  <c r="AA713" s="178"/>
      <c r="AB713" s="178"/>
    </row>
    <row r="714">
      <c r="A714" s="178"/>
      <c r="B714" s="178"/>
      <c r="C714" s="178"/>
      <c r="D714" s="178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  <c r="AA714" s="178"/>
      <c r="AB714" s="178"/>
    </row>
    <row r="715">
      <c r="A715" s="178"/>
      <c r="B715" s="178"/>
      <c r="C715" s="178"/>
      <c r="D715" s="178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  <c r="AA715" s="178"/>
      <c r="AB715" s="178"/>
    </row>
    <row r="716">
      <c r="A716" s="178"/>
      <c r="B716" s="178"/>
      <c r="C716" s="178"/>
      <c r="D716" s="178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  <c r="AA716" s="178"/>
      <c r="AB716" s="178"/>
    </row>
    <row r="717">
      <c r="A717" s="178"/>
      <c r="B717" s="178"/>
      <c r="C717" s="178"/>
      <c r="D717" s="178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  <c r="AA717" s="178"/>
      <c r="AB717" s="178"/>
    </row>
    <row r="718">
      <c r="A718" s="178"/>
      <c r="B718" s="178"/>
      <c r="C718" s="178"/>
      <c r="D718" s="178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  <c r="AA718" s="178"/>
      <c r="AB718" s="178"/>
    </row>
    <row r="719">
      <c r="A719" s="178"/>
      <c r="B719" s="178"/>
      <c r="C719" s="178"/>
      <c r="D719" s="178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  <c r="AA719" s="178"/>
      <c r="AB719" s="178"/>
    </row>
    <row r="720">
      <c r="A720" s="178"/>
      <c r="B720" s="178"/>
      <c r="C720" s="178"/>
      <c r="D720" s="178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  <c r="AA720" s="178"/>
      <c r="AB720" s="178"/>
    </row>
    <row r="721">
      <c r="A721" s="178"/>
      <c r="B721" s="178"/>
      <c r="C721" s="178"/>
      <c r="D721" s="178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  <c r="AA721" s="178"/>
      <c r="AB721" s="178"/>
    </row>
    <row r="722">
      <c r="A722" s="178"/>
      <c r="B722" s="178"/>
      <c r="C722" s="178"/>
      <c r="D722" s="178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  <c r="AA722" s="178"/>
      <c r="AB722" s="178"/>
    </row>
    <row r="723">
      <c r="A723" s="178"/>
      <c r="B723" s="178"/>
      <c r="C723" s="178"/>
      <c r="D723" s="178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  <c r="AA723" s="178"/>
      <c r="AB723" s="178"/>
    </row>
    <row r="724">
      <c r="A724" s="178"/>
      <c r="B724" s="178"/>
      <c r="C724" s="178"/>
      <c r="D724" s="178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  <c r="AA724" s="178"/>
      <c r="AB724" s="178"/>
    </row>
    <row r="725">
      <c r="A725" s="178"/>
      <c r="B725" s="178"/>
      <c r="C725" s="178"/>
      <c r="D725" s="178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  <c r="AA725" s="178"/>
      <c r="AB725" s="178"/>
    </row>
    <row r="726">
      <c r="A726" s="178"/>
      <c r="B726" s="178"/>
      <c r="C726" s="178"/>
      <c r="D726" s="178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  <c r="AA726" s="178"/>
      <c r="AB726" s="178"/>
    </row>
    <row r="727">
      <c r="A727" s="178"/>
      <c r="B727" s="178"/>
      <c r="C727" s="178"/>
      <c r="D727" s="178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  <c r="AA727" s="178"/>
      <c r="AB727" s="178"/>
    </row>
    <row r="728">
      <c r="A728" s="178"/>
      <c r="B728" s="178"/>
      <c r="C728" s="178"/>
      <c r="D728" s="178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  <c r="AA728" s="178"/>
      <c r="AB728" s="178"/>
    </row>
    <row r="729">
      <c r="A729" s="178"/>
      <c r="B729" s="178"/>
      <c r="C729" s="178"/>
      <c r="D729" s="178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  <c r="AA729" s="178"/>
      <c r="AB729" s="178"/>
    </row>
    <row r="730">
      <c r="A730" s="178"/>
      <c r="B730" s="178"/>
      <c r="C730" s="178"/>
      <c r="D730" s="178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  <c r="AA730" s="178"/>
      <c r="AB730" s="178"/>
    </row>
    <row r="731">
      <c r="A731" s="178"/>
      <c r="B731" s="178"/>
      <c r="C731" s="178"/>
      <c r="D731" s="178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  <c r="AA731" s="178"/>
      <c r="AB731" s="178"/>
    </row>
    <row r="732">
      <c r="A732" s="178"/>
      <c r="B732" s="178"/>
      <c r="C732" s="178"/>
      <c r="D732" s="178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  <c r="AA732" s="178"/>
      <c r="AB732" s="178"/>
    </row>
    <row r="733">
      <c r="A733" s="178"/>
      <c r="B733" s="178"/>
      <c r="C733" s="178"/>
      <c r="D733" s="178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  <c r="AA733" s="178"/>
      <c r="AB733" s="178"/>
    </row>
    <row r="734">
      <c r="A734" s="178"/>
      <c r="B734" s="178"/>
      <c r="C734" s="178"/>
      <c r="D734" s="178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  <c r="AA734" s="178"/>
      <c r="AB734" s="178"/>
    </row>
    <row r="735">
      <c r="A735" s="178"/>
      <c r="B735" s="178"/>
      <c r="C735" s="178"/>
      <c r="D735" s="178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  <c r="AA735" s="178"/>
      <c r="AB735" s="178"/>
    </row>
    <row r="736">
      <c r="A736" s="178"/>
      <c r="B736" s="178"/>
      <c r="C736" s="178"/>
      <c r="D736" s="178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  <c r="AA736" s="178"/>
      <c r="AB736" s="178"/>
    </row>
    <row r="737">
      <c r="A737" s="178"/>
      <c r="B737" s="178"/>
      <c r="C737" s="178"/>
      <c r="D737" s="178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  <c r="AA737" s="178"/>
      <c r="AB737" s="178"/>
    </row>
    <row r="738">
      <c r="A738" s="178"/>
      <c r="B738" s="178"/>
      <c r="C738" s="178"/>
      <c r="D738" s="178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  <c r="AA738" s="178"/>
      <c r="AB738" s="178"/>
    </row>
    <row r="739">
      <c r="A739" s="178"/>
      <c r="B739" s="178"/>
      <c r="C739" s="178"/>
      <c r="D739" s="178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  <c r="AA739" s="178"/>
      <c r="AB739" s="178"/>
    </row>
    <row r="740">
      <c r="A740" s="178"/>
      <c r="B740" s="178"/>
      <c r="C740" s="178"/>
      <c r="D740" s="178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  <c r="AA740" s="178"/>
      <c r="AB740" s="178"/>
    </row>
    <row r="741">
      <c r="A741" s="178"/>
      <c r="B741" s="178"/>
      <c r="C741" s="178"/>
      <c r="D741" s="178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  <c r="AA741" s="178"/>
      <c r="AB741" s="178"/>
    </row>
    <row r="742">
      <c r="A742" s="178"/>
      <c r="B742" s="178"/>
      <c r="C742" s="178"/>
      <c r="D742" s="178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  <c r="AA742" s="178"/>
      <c r="AB742" s="178"/>
    </row>
    <row r="743">
      <c r="A743" s="178"/>
      <c r="B743" s="178"/>
      <c r="C743" s="178"/>
      <c r="D743" s="178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  <c r="AA743" s="178"/>
      <c r="AB743" s="178"/>
    </row>
    <row r="744">
      <c r="A744" s="178"/>
      <c r="B744" s="178"/>
      <c r="C744" s="178"/>
      <c r="D744" s="178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  <c r="AA744" s="178"/>
      <c r="AB744" s="178"/>
    </row>
    <row r="745">
      <c r="A745" s="178"/>
      <c r="B745" s="178"/>
      <c r="C745" s="178"/>
      <c r="D745" s="178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  <c r="AA745" s="178"/>
      <c r="AB745" s="178"/>
    </row>
    <row r="746">
      <c r="A746" s="178"/>
      <c r="B746" s="178"/>
      <c r="C746" s="178"/>
      <c r="D746" s="178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  <c r="AA746" s="178"/>
      <c r="AB746" s="178"/>
    </row>
    <row r="747">
      <c r="A747" s="178"/>
      <c r="B747" s="178"/>
      <c r="C747" s="178"/>
      <c r="D747" s="178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  <c r="AA747" s="178"/>
      <c r="AB747" s="178"/>
    </row>
    <row r="748">
      <c r="A748" s="178"/>
      <c r="B748" s="178"/>
      <c r="C748" s="178"/>
      <c r="D748" s="178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  <c r="AA748" s="178"/>
      <c r="AB748" s="178"/>
    </row>
    <row r="749">
      <c r="A749" s="178"/>
      <c r="B749" s="178"/>
      <c r="C749" s="178"/>
      <c r="D749" s="178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  <c r="AA749" s="178"/>
      <c r="AB749" s="178"/>
    </row>
    <row r="750">
      <c r="A750" s="178"/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  <c r="AA750" s="178"/>
      <c r="AB750" s="178"/>
    </row>
    <row r="751">
      <c r="A751" s="178"/>
      <c r="B751" s="178"/>
      <c r="C751" s="178"/>
      <c r="D751" s="178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  <c r="AA751" s="178"/>
      <c r="AB751" s="178"/>
    </row>
    <row r="752">
      <c r="A752" s="178"/>
      <c r="B752" s="178"/>
      <c r="C752" s="178"/>
      <c r="D752" s="178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  <c r="AA752" s="178"/>
      <c r="AB752" s="178"/>
    </row>
    <row r="753">
      <c r="A753" s="178"/>
      <c r="B753" s="178"/>
      <c r="C753" s="178"/>
      <c r="D753" s="178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  <c r="AA753" s="178"/>
      <c r="AB753" s="178"/>
    </row>
    <row r="754">
      <c r="A754" s="178"/>
      <c r="B754" s="178"/>
      <c r="C754" s="178"/>
      <c r="D754" s="178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  <c r="AA754" s="178"/>
      <c r="AB754" s="178"/>
    </row>
    <row r="755">
      <c r="A755" s="178"/>
      <c r="B755" s="178"/>
      <c r="C755" s="178"/>
      <c r="D755" s="178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  <c r="AA755" s="178"/>
      <c r="AB755" s="178"/>
    </row>
    <row r="756">
      <c r="A756" s="178"/>
      <c r="B756" s="178"/>
      <c r="C756" s="178"/>
      <c r="D756" s="178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  <c r="AA756" s="178"/>
      <c r="AB756" s="178"/>
    </row>
    <row r="757">
      <c r="A757" s="178"/>
      <c r="B757" s="178"/>
      <c r="C757" s="178"/>
      <c r="D757" s="178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  <c r="AA757" s="178"/>
      <c r="AB757" s="178"/>
    </row>
    <row r="758">
      <c r="A758" s="178"/>
      <c r="B758" s="178"/>
      <c r="C758" s="178"/>
      <c r="D758" s="178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  <c r="AA758" s="178"/>
      <c r="AB758" s="178"/>
    </row>
    <row r="759">
      <c r="A759" s="178"/>
      <c r="B759" s="178"/>
      <c r="C759" s="178"/>
      <c r="D759" s="178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  <c r="AA759" s="178"/>
      <c r="AB759" s="178"/>
    </row>
    <row r="760">
      <c r="A760" s="178"/>
      <c r="B760" s="178"/>
      <c r="C760" s="178"/>
      <c r="D760" s="178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  <c r="AA760" s="178"/>
      <c r="AB760" s="178"/>
    </row>
    <row r="761">
      <c r="A761" s="178"/>
      <c r="B761" s="178"/>
      <c r="C761" s="178"/>
      <c r="D761" s="178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  <c r="AA761" s="178"/>
      <c r="AB761" s="178"/>
    </row>
    <row r="762">
      <c r="A762" s="178"/>
      <c r="B762" s="178"/>
      <c r="C762" s="178"/>
      <c r="D762" s="178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  <c r="AA762" s="178"/>
      <c r="AB762" s="178"/>
    </row>
    <row r="763">
      <c r="A763" s="178"/>
      <c r="B763" s="178"/>
      <c r="C763" s="178"/>
      <c r="D763" s="178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  <c r="AA763" s="178"/>
      <c r="AB763" s="178"/>
    </row>
    <row r="764">
      <c r="A764" s="178"/>
      <c r="B764" s="178"/>
      <c r="C764" s="178"/>
      <c r="D764" s="178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  <c r="AA764" s="178"/>
      <c r="AB764" s="178"/>
    </row>
    <row r="765">
      <c r="A765" s="178"/>
      <c r="B765" s="178"/>
      <c r="C765" s="178"/>
      <c r="D765" s="178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  <c r="AA765" s="178"/>
      <c r="AB765" s="178"/>
    </row>
    <row r="766">
      <c r="A766" s="178"/>
      <c r="B766" s="178"/>
      <c r="C766" s="178"/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  <c r="AA766" s="178"/>
      <c r="AB766" s="178"/>
    </row>
    <row r="767">
      <c r="A767" s="178"/>
      <c r="B767" s="178"/>
      <c r="C767" s="178"/>
      <c r="D767" s="178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  <c r="AA767" s="178"/>
      <c r="AB767" s="178"/>
    </row>
    <row r="768">
      <c r="A768" s="178"/>
      <c r="B768" s="178"/>
      <c r="C768" s="178"/>
      <c r="D768" s="178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  <c r="AA768" s="178"/>
      <c r="AB768" s="178"/>
    </row>
    <row r="769">
      <c r="A769" s="178"/>
      <c r="B769" s="178"/>
      <c r="C769" s="178"/>
      <c r="D769" s="178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  <c r="AA769" s="178"/>
      <c r="AB769" s="178"/>
    </row>
    <row r="770">
      <c r="A770" s="178"/>
      <c r="B770" s="178"/>
      <c r="C770" s="178"/>
      <c r="D770" s="178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  <c r="AA770" s="178"/>
      <c r="AB770" s="178"/>
    </row>
    <row r="771">
      <c r="A771" s="178"/>
      <c r="B771" s="178"/>
      <c r="C771" s="178"/>
      <c r="D771" s="178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  <c r="AA771" s="178"/>
      <c r="AB771" s="178"/>
    </row>
    <row r="772">
      <c r="A772" s="178"/>
      <c r="B772" s="178"/>
      <c r="C772" s="178"/>
      <c r="D772" s="178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  <c r="AA772" s="178"/>
      <c r="AB772" s="178"/>
    </row>
    <row r="773">
      <c r="A773" s="178"/>
      <c r="B773" s="178"/>
      <c r="C773" s="178"/>
      <c r="D773" s="178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  <c r="AA773" s="178"/>
      <c r="AB773" s="178"/>
    </row>
    <row r="774">
      <c r="A774" s="178"/>
      <c r="B774" s="178"/>
      <c r="C774" s="178"/>
      <c r="D774" s="178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  <c r="AA774" s="178"/>
      <c r="AB774" s="178"/>
    </row>
    <row r="775">
      <c r="A775" s="178"/>
      <c r="B775" s="178"/>
      <c r="C775" s="178"/>
      <c r="D775" s="178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  <c r="AA775" s="178"/>
      <c r="AB775" s="178"/>
    </row>
    <row r="776">
      <c r="A776" s="178"/>
      <c r="B776" s="178"/>
      <c r="C776" s="178"/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  <c r="AA776" s="178"/>
      <c r="AB776" s="178"/>
    </row>
    <row r="777">
      <c r="A777" s="178"/>
      <c r="B777" s="178"/>
      <c r="C777" s="178"/>
      <c r="D777" s="178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  <c r="AA777" s="178"/>
      <c r="AB777" s="178"/>
    </row>
    <row r="778">
      <c r="A778" s="178"/>
      <c r="B778" s="178"/>
      <c r="C778" s="178"/>
      <c r="D778" s="178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  <c r="AA778" s="178"/>
      <c r="AB778" s="178"/>
    </row>
    <row r="779">
      <c r="A779" s="178"/>
      <c r="B779" s="178"/>
      <c r="C779" s="178"/>
      <c r="D779" s="178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  <c r="AA779" s="178"/>
      <c r="AB779" s="178"/>
    </row>
    <row r="780">
      <c r="A780" s="178"/>
      <c r="B780" s="178"/>
      <c r="C780" s="178"/>
      <c r="D780" s="178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  <c r="AA780" s="178"/>
      <c r="AB780" s="178"/>
    </row>
    <row r="781">
      <c r="A781" s="178"/>
      <c r="B781" s="178"/>
      <c r="C781" s="178"/>
      <c r="D781" s="178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  <c r="AA781" s="178"/>
      <c r="AB781" s="178"/>
    </row>
    <row r="782">
      <c r="A782" s="178"/>
      <c r="B782" s="178"/>
      <c r="C782" s="178"/>
      <c r="D782" s="178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  <c r="AA782" s="178"/>
      <c r="AB782" s="178"/>
    </row>
    <row r="783">
      <c r="A783" s="178"/>
      <c r="B783" s="178"/>
      <c r="C783" s="178"/>
      <c r="D783" s="178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  <c r="AA783" s="178"/>
      <c r="AB783" s="178"/>
    </row>
    <row r="784">
      <c r="A784" s="178"/>
      <c r="B784" s="178"/>
      <c r="C784" s="178"/>
      <c r="D784" s="178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  <c r="AA784" s="178"/>
      <c r="AB784" s="178"/>
    </row>
    <row r="785">
      <c r="A785" s="178"/>
      <c r="B785" s="178"/>
      <c r="C785" s="178"/>
      <c r="D785" s="178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  <c r="AA785" s="178"/>
      <c r="AB785" s="178"/>
    </row>
    <row r="786">
      <c r="A786" s="178"/>
      <c r="B786" s="178"/>
      <c r="C786" s="178"/>
      <c r="D786" s="178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  <c r="AA786" s="178"/>
      <c r="AB786" s="178"/>
    </row>
    <row r="787">
      <c r="A787" s="178"/>
      <c r="B787" s="178"/>
      <c r="C787" s="178"/>
      <c r="D787" s="178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  <c r="AA787" s="178"/>
      <c r="AB787" s="178"/>
    </row>
    <row r="788">
      <c r="A788" s="178"/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  <c r="AA788" s="178"/>
      <c r="AB788" s="178"/>
    </row>
    <row r="789">
      <c r="A789" s="178"/>
      <c r="B789" s="178"/>
      <c r="C789" s="178"/>
      <c r="D789" s="178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  <c r="AA789" s="178"/>
      <c r="AB789" s="178"/>
    </row>
    <row r="790">
      <c r="A790" s="178"/>
      <c r="B790" s="178"/>
      <c r="C790" s="178"/>
      <c r="D790" s="178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  <c r="AA790" s="178"/>
      <c r="AB790" s="178"/>
    </row>
    <row r="791">
      <c r="A791" s="178"/>
      <c r="B791" s="178"/>
      <c r="C791" s="178"/>
      <c r="D791" s="178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  <c r="AA791" s="178"/>
      <c r="AB791" s="178"/>
    </row>
    <row r="792">
      <c r="A792" s="178"/>
      <c r="B792" s="178"/>
      <c r="C792" s="178"/>
      <c r="D792" s="178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  <c r="AA792" s="178"/>
      <c r="AB792" s="178"/>
    </row>
    <row r="793">
      <c r="A793" s="178"/>
      <c r="B793" s="178"/>
      <c r="C793" s="178"/>
      <c r="D793" s="178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  <c r="AA793" s="178"/>
      <c r="AB793" s="178"/>
    </row>
    <row r="794">
      <c r="A794" s="178"/>
      <c r="B794" s="178"/>
      <c r="C794" s="178"/>
      <c r="D794" s="178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  <c r="AA794" s="178"/>
      <c r="AB794" s="178"/>
    </row>
    <row r="795">
      <c r="A795" s="178"/>
      <c r="B795" s="178"/>
      <c r="C795" s="178"/>
      <c r="D795" s="178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  <c r="AA795" s="178"/>
      <c r="AB795" s="178"/>
    </row>
    <row r="796">
      <c r="A796" s="178"/>
      <c r="B796" s="178"/>
      <c r="C796" s="178"/>
      <c r="D796" s="178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  <c r="AA796" s="178"/>
      <c r="AB796" s="178"/>
    </row>
    <row r="797">
      <c r="A797" s="178"/>
      <c r="B797" s="178"/>
      <c r="C797" s="178"/>
      <c r="D797" s="178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  <c r="AA797" s="178"/>
      <c r="AB797" s="178"/>
    </row>
    <row r="798">
      <c r="A798" s="178"/>
      <c r="B798" s="178"/>
      <c r="C798" s="178"/>
      <c r="D798" s="178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  <c r="AA798" s="178"/>
      <c r="AB798" s="178"/>
    </row>
    <row r="799">
      <c r="A799" s="178"/>
      <c r="B799" s="178"/>
      <c r="C799" s="178"/>
      <c r="D799" s="178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  <c r="AA799" s="178"/>
      <c r="AB799" s="178"/>
    </row>
    <row r="800">
      <c r="A800" s="178"/>
      <c r="B800" s="178"/>
      <c r="C800" s="178"/>
      <c r="D800" s="178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  <c r="AA800" s="178"/>
      <c r="AB800" s="178"/>
    </row>
    <row r="801">
      <c r="A801" s="178"/>
      <c r="B801" s="178"/>
      <c r="C801" s="178"/>
      <c r="D801" s="178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  <c r="AA801" s="178"/>
      <c r="AB801" s="178"/>
    </row>
    <row r="802">
      <c r="A802" s="178"/>
      <c r="B802" s="178"/>
      <c r="C802" s="178"/>
      <c r="D802" s="178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  <c r="AA802" s="178"/>
      <c r="AB802" s="178"/>
    </row>
    <row r="803">
      <c r="A803" s="178"/>
      <c r="B803" s="178"/>
      <c r="C803" s="178"/>
      <c r="D803" s="178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  <c r="AA803" s="178"/>
      <c r="AB803" s="178"/>
    </row>
    <row r="804">
      <c r="A804" s="178"/>
      <c r="B804" s="178"/>
      <c r="C804" s="178"/>
      <c r="D804" s="178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  <c r="AA804" s="178"/>
      <c r="AB804" s="178"/>
    </row>
    <row r="805">
      <c r="A805" s="178"/>
      <c r="B805" s="178"/>
      <c r="C805" s="178"/>
      <c r="D805" s="178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  <c r="AA805" s="178"/>
      <c r="AB805" s="178"/>
    </row>
    <row r="806">
      <c r="A806" s="178"/>
      <c r="B806" s="178"/>
      <c r="C806" s="178"/>
      <c r="D806" s="178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  <c r="AA806" s="178"/>
      <c r="AB806" s="178"/>
    </row>
    <row r="807">
      <c r="A807" s="178"/>
      <c r="B807" s="178"/>
      <c r="C807" s="178"/>
      <c r="D807" s="178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  <c r="AA807" s="178"/>
      <c r="AB807" s="178"/>
    </row>
    <row r="808">
      <c r="A808" s="178"/>
      <c r="B808" s="178"/>
      <c r="C808" s="178"/>
      <c r="D808" s="178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  <c r="AA808" s="178"/>
      <c r="AB808" s="178"/>
    </row>
    <row r="809">
      <c r="A809" s="178"/>
      <c r="B809" s="178"/>
      <c r="C809" s="178"/>
      <c r="D809" s="178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  <c r="AA809" s="178"/>
      <c r="AB809" s="178"/>
    </row>
    <row r="810">
      <c r="A810" s="178"/>
      <c r="B810" s="178"/>
      <c r="C810" s="178"/>
      <c r="D810" s="178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  <c r="AA810" s="178"/>
      <c r="AB810" s="178"/>
    </row>
    <row r="811">
      <c r="A811" s="178"/>
      <c r="B811" s="178"/>
      <c r="C811" s="178"/>
      <c r="D811" s="178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  <c r="AA811" s="178"/>
      <c r="AB811" s="178"/>
    </row>
    <row r="812">
      <c r="A812" s="178"/>
      <c r="B812" s="178"/>
      <c r="C812" s="178"/>
      <c r="D812" s="178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  <c r="AA812" s="178"/>
      <c r="AB812" s="178"/>
    </row>
    <row r="813">
      <c r="A813" s="178"/>
      <c r="B813" s="178"/>
      <c r="C813" s="178"/>
      <c r="D813" s="178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  <c r="AA813" s="178"/>
      <c r="AB813" s="178"/>
    </row>
    <row r="814">
      <c r="A814" s="178"/>
      <c r="B814" s="178"/>
      <c r="C814" s="178"/>
      <c r="D814" s="178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  <c r="AA814" s="178"/>
      <c r="AB814" s="178"/>
    </row>
    <row r="815">
      <c r="A815" s="178"/>
      <c r="B815" s="178"/>
      <c r="C815" s="178"/>
      <c r="D815" s="178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  <c r="AA815" s="178"/>
      <c r="AB815" s="178"/>
    </row>
    <row r="816">
      <c r="A816" s="178"/>
      <c r="B816" s="178"/>
      <c r="C816" s="178"/>
      <c r="D816" s="178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  <c r="AA816" s="178"/>
      <c r="AB816" s="178"/>
    </row>
    <row r="817">
      <c r="A817" s="178"/>
      <c r="B817" s="178"/>
      <c r="C817" s="178"/>
      <c r="D817" s="178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  <c r="AA817" s="178"/>
      <c r="AB817" s="178"/>
    </row>
    <row r="818">
      <c r="A818" s="178"/>
      <c r="B818" s="178"/>
      <c r="C818" s="178"/>
      <c r="D818" s="178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  <c r="AA818" s="178"/>
      <c r="AB818" s="178"/>
    </row>
    <row r="819">
      <c r="A819" s="178"/>
      <c r="B819" s="178"/>
      <c r="C819" s="178"/>
      <c r="D819" s="178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  <c r="AA819" s="178"/>
      <c r="AB819" s="178"/>
    </row>
    <row r="820">
      <c r="A820" s="178"/>
      <c r="B820" s="178"/>
      <c r="C820" s="178"/>
      <c r="D820" s="178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  <c r="AA820" s="178"/>
      <c r="AB820" s="178"/>
    </row>
    <row r="821">
      <c r="A821" s="178"/>
      <c r="B821" s="178"/>
      <c r="C821" s="178"/>
      <c r="D821" s="178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  <c r="AA821" s="178"/>
      <c r="AB821" s="178"/>
    </row>
    <row r="822">
      <c r="A822" s="178"/>
      <c r="B822" s="178"/>
      <c r="C822" s="178"/>
      <c r="D822" s="178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  <c r="AA822" s="178"/>
      <c r="AB822" s="178"/>
    </row>
    <row r="823">
      <c r="A823" s="178"/>
      <c r="B823" s="178"/>
      <c r="C823" s="178"/>
      <c r="D823" s="178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  <c r="AA823" s="178"/>
      <c r="AB823" s="178"/>
    </row>
    <row r="824">
      <c r="A824" s="178"/>
      <c r="B824" s="178"/>
      <c r="C824" s="178"/>
      <c r="D824" s="178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  <c r="AA824" s="178"/>
      <c r="AB824" s="178"/>
    </row>
    <row r="825">
      <c r="A825" s="178"/>
      <c r="B825" s="178"/>
      <c r="C825" s="178"/>
      <c r="D825" s="178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  <c r="AA825" s="178"/>
      <c r="AB825" s="178"/>
    </row>
    <row r="826">
      <c r="A826" s="178"/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  <c r="AA826" s="178"/>
      <c r="AB826" s="178"/>
    </row>
    <row r="827">
      <c r="A827" s="178"/>
      <c r="B827" s="178"/>
      <c r="C827" s="178"/>
      <c r="D827" s="178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  <c r="AA827" s="178"/>
      <c r="AB827" s="178"/>
    </row>
    <row r="828">
      <c r="A828" s="178"/>
      <c r="B828" s="178"/>
      <c r="C828" s="178"/>
      <c r="D828" s="178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  <c r="AA828" s="178"/>
      <c r="AB828" s="178"/>
    </row>
    <row r="829">
      <c r="A829" s="178"/>
      <c r="B829" s="178"/>
      <c r="C829" s="178"/>
      <c r="D829" s="178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  <c r="AA829" s="178"/>
      <c r="AB829" s="178"/>
    </row>
    <row r="830">
      <c r="A830" s="178"/>
      <c r="B830" s="178"/>
      <c r="C830" s="178"/>
      <c r="D830" s="178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  <c r="AA830" s="178"/>
      <c r="AB830" s="178"/>
    </row>
    <row r="831">
      <c r="A831" s="178"/>
      <c r="B831" s="178"/>
      <c r="C831" s="178"/>
      <c r="D831" s="178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  <c r="AA831" s="178"/>
      <c r="AB831" s="178"/>
    </row>
    <row r="832">
      <c r="A832" s="178"/>
      <c r="B832" s="178"/>
      <c r="C832" s="178"/>
      <c r="D832" s="178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  <c r="AA832" s="178"/>
      <c r="AB832" s="178"/>
    </row>
    <row r="833">
      <c r="A833" s="178"/>
      <c r="B833" s="178"/>
      <c r="C833" s="178"/>
      <c r="D833" s="178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  <c r="AA833" s="178"/>
      <c r="AB833" s="178"/>
    </row>
    <row r="834">
      <c r="A834" s="178"/>
      <c r="B834" s="178"/>
      <c r="C834" s="178"/>
      <c r="D834" s="178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  <c r="AA834" s="178"/>
      <c r="AB834" s="178"/>
    </row>
    <row r="835">
      <c r="A835" s="178"/>
      <c r="B835" s="178"/>
      <c r="C835" s="178"/>
      <c r="D835" s="178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  <c r="AA835" s="178"/>
      <c r="AB835" s="178"/>
    </row>
    <row r="836">
      <c r="A836" s="178"/>
      <c r="B836" s="178"/>
      <c r="C836" s="178"/>
      <c r="D836" s="178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  <c r="AA836" s="178"/>
      <c r="AB836" s="178"/>
    </row>
    <row r="837">
      <c r="A837" s="178"/>
      <c r="B837" s="178"/>
      <c r="C837" s="178"/>
      <c r="D837" s="178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  <c r="AA837" s="178"/>
      <c r="AB837" s="178"/>
    </row>
    <row r="838">
      <c r="A838" s="178"/>
      <c r="B838" s="178"/>
      <c r="C838" s="178"/>
      <c r="D838" s="178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  <c r="AA838" s="178"/>
      <c r="AB838" s="178"/>
    </row>
    <row r="839">
      <c r="A839" s="178"/>
      <c r="B839" s="178"/>
      <c r="C839" s="178"/>
      <c r="D839" s="178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  <c r="AA839" s="178"/>
      <c r="AB839" s="178"/>
    </row>
    <row r="840">
      <c r="A840" s="178"/>
      <c r="B840" s="178"/>
      <c r="C840" s="178"/>
      <c r="D840" s="178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  <c r="AA840" s="178"/>
      <c r="AB840" s="178"/>
    </row>
    <row r="841">
      <c r="A841" s="178"/>
      <c r="B841" s="178"/>
      <c r="C841" s="178"/>
      <c r="D841" s="178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  <c r="AA841" s="178"/>
      <c r="AB841" s="178"/>
    </row>
    <row r="842">
      <c r="A842" s="178"/>
      <c r="B842" s="178"/>
      <c r="C842" s="178"/>
      <c r="D842" s="178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  <c r="AA842" s="178"/>
      <c r="AB842" s="178"/>
    </row>
    <row r="843">
      <c r="A843" s="178"/>
      <c r="B843" s="178"/>
      <c r="C843" s="178"/>
      <c r="D843" s="178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  <c r="AA843" s="178"/>
      <c r="AB843" s="178"/>
    </row>
    <row r="844">
      <c r="A844" s="178"/>
      <c r="B844" s="178"/>
      <c r="C844" s="178"/>
      <c r="D844" s="178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  <c r="AA844" s="178"/>
      <c r="AB844" s="178"/>
    </row>
    <row r="845">
      <c r="A845" s="178"/>
      <c r="B845" s="178"/>
      <c r="C845" s="178"/>
      <c r="D845" s="178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  <c r="AA845" s="178"/>
      <c r="AB845" s="178"/>
    </row>
    <row r="846">
      <c r="A846" s="178"/>
      <c r="B846" s="178"/>
      <c r="C846" s="178"/>
      <c r="D846" s="178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  <c r="AA846" s="178"/>
      <c r="AB846" s="178"/>
    </row>
    <row r="847">
      <c r="A847" s="178"/>
      <c r="B847" s="178"/>
      <c r="C847" s="178"/>
      <c r="D847" s="178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  <c r="AA847" s="178"/>
      <c r="AB847" s="178"/>
    </row>
    <row r="848">
      <c r="A848" s="178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  <c r="AA848" s="178"/>
      <c r="AB848" s="178"/>
    </row>
    <row r="849">
      <c r="A849" s="178"/>
      <c r="B849" s="178"/>
      <c r="C849" s="178"/>
      <c r="D849" s="178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  <c r="AA849" s="178"/>
      <c r="AB849" s="178"/>
    </row>
    <row r="850">
      <c r="A850" s="178"/>
      <c r="B850" s="178"/>
      <c r="C850" s="178"/>
      <c r="D850" s="178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  <c r="AA850" s="178"/>
      <c r="AB850" s="178"/>
    </row>
    <row r="851">
      <c r="A851" s="178"/>
      <c r="B851" s="178"/>
      <c r="C851" s="178"/>
      <c r="D851" s="178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  <c r="AA851" s="178"/>
      <c r="AB851" s="178"/>
    </row>
    <row r="852">
      <c r="A852" s="178"/>
      <c r="B852" s="178"/>
      <c r="C852" s="178"/>
      <c r="D852" s="178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  <c r="AA852" s="178"/>
      <c r="AB852" s="178"/>
    </row>
    <row r="853">
      <c r="A853" s="178"/>
      <c r="B853" s="178"/>
      <c r="C853" s="178"/>
      <c r="D853" s="178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  <c r="AA853" s="178"/>
      <c r="AB853" s="178"/>
    </row>
    <row r="854">
      <c r="A854" s="178"/>
      <c r="B854" s="178"/>
      <c r="C854" s="178"/>
      <c r="D854" s="178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  <c r="AA854" s="178"/>
      <c r="AB854" s="178"/>
    </row>
    <row r="855">
      <c r="A855" s="178"/>
      <c r="B855" s="178"/>
      <c r="C855" s="178"/>
      <c r="D855" s="178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  <c r="AA855" s="178"/>
      <c r="AB855" s="178"/>
    </row>
    <row r="856">
      <c r="A856" s="178"/>
      <c r="B856" s="178"/>
      <c r="C856" s="178"/>
      <c r="D856" s="178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  <c r="AA856" s="178"/>
      <c r="AB856" s="178"/>
    </row>
    <row r="857">
      <c r="A857" s="178"/>
      <c r="B857" s="178"/>
      <c r="C857" s="178"/>
      <c r="D857" s="178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  <c r="AA857" s="178"/>
      <c r="AB857" s="178"/>
    </row>
    <row r="858">
      <c r="A858" s="178"/>
      <c r="B858" s="178"/>
      <c r="C858" s="178"/>
      <c r="D858" s="178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  <c r="AA858" s="178"/>
      <c r="AB858" s="178"/>
    </row>
    <row r="859">
      <c r="A859" s="178"/>
      <c r="B859" s="178"/>
      <c r="C859" s="178"/>
      <c r="D859" s="178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  <c r="AA859" s="178"/>
      <c r="AB859" s="178"/>
    </row>
    <row r="860">
      <c r="A860" s="178"/>
      <c r="B860" s="178"/>
      <c r="C860" s="178"/>
      <c r="D860" s="178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  <c r="AA860" s="178"/>
      <c r="AB860" s="178"/>
    </row>
    <row r="861">
      <c r="A861" s="178"/>
      <c r="B861" s="178"/>
      <c r="C861" s="178"/>
      <c r="D861" s="178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  <c r="AA861" s="178"/>
      <c r="AB861" s="178"/>
    </row>
    <row r="862">
      <c r="A862" s="178"/>
      <c r="B862" s="178"/>
      <c r="C862" s="178"/>
      <c r="D862" s="178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  <c r="AA862" s="178"/>
      <c r="AB862" s="178"/>
    </row>
    <row r="863">
      <c r="A863" s="178"/>
      <c r="B863" s="178"/>
      <c r="C863" s="178"/>
      <c r="D863" s="178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  <c r="AA863" s="178"/>
      <c r="AB863" s="178"/>
    </row>
    <row r="864">
      <c r="A864" s="178"/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  <c r="AA864" s="178"/>
      <c r="AB864" s="178"/>
    </row>
    <row r="865">
      <c r="A865" s="178"/>
      <c r="B865" s="178"/>
      <c r="C865" s="178"/>
      <c r="D865" s="178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  <c r="AA865" s="178"/>
      <c r="AB865" s="178"/>
    </row>
    <row r="866">
      <c r="A866" s="178"/>
      <c r="B866" s="178"/>
      <c r="C866" s="178"/>
      <c r="D866" s="178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  <c r="AA866" s="178"/>
      <c r="AB866" s="178"/>
    </row>
    <row r="867">
      <c r="A867" s="178"/>
      <c r="B867" s="178"/>
      <c r="C867" s="178"/>
      <c r="D867" s="178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  <c r="AA867" s="178"/>
      <c r="AB867" s="178"/>
    </row>
    <row r="868">
      <c r="A868" s="178"/>
      <c r="B868" s="178"/>
      <c r="C868" s="178"/>
      <c r="D868" s="178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  <c r="AA868" s="178"/>
      <c r="AB868" s="178"/>
    </row>
    <row r="869">
      <c r="A869" s="178"/>
      <c r="B869" s="178"/>
      <c r="C869" s="178"/>
      <c r="D869" s="178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  <c r="AA869" s="178"/>
      <c r="AB869" s="178"/>
    </row>
    <row r="870">
      <c r="A870" s="178"/>
      <c r="B870" s="178"/>
      <c r="C870" s="178"/>
      <c r="D870" s="178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  <c r="AA870" s="178"/>
      <c r="AB870" s="178"/>
    </row>
    <row r="871">
      <c r="A871" s="178"/>
      <c r="B871" s="178"/>
      <c r="C871" s="178"/>
      <c r="D871" s="178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  <c r="AA871" s="178"/>
      <c r="AB871" s="178"/>
    </row>
    <row r="872">
      <c r="A872" s="178"/>
      <c r="B872" s="178"/>
      <c r="C872" s="178"/>
      <c r="D872" s="178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  <c r="AA872" s="178"/>
      <c r="AB872" s="178"/>
    </row>
    <row r="873">
      <c r="A873" s="178"/>
      <c r="B873" s="178"/>
      <c r="C873" s="178"/>
      <c r="D873" s="178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  <c r="AA873" s="178"/>
      <c r="AB873" s="178"/>
    </row>
    <row r="874">
      <c r="A874" s="178"/>
      <c r="B874" s="178"/>
      <c r="C874" s="178"/>
      <c r="D874" s="178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  <c r="AA874" s="178"/>
      <c r="AB874" s="178"/>
    </row>
    <row r="875">
      <c r="A875" s="178"/>
      <c r="B875" s="178"/>
      <c r="C875" s="178"/>
      <c r="D875" s="178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  <c r="AA875" s="178"/>
      <c r="AB875" s="178"/>
    </row>
    <row r="876">
      <c r="A876" s="178"/>
      <c r="B876" s="178"/>
      <c r="C876" s="178"/>
      <c r="D876" s="178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  <c r="AA876" s="178"/>
      <c r="AB876" s="178"/>
    </row>
    <row r="877">
      <c r="A877" s="178"/>
      <c r="B877" s="178"/>
      <c r="C877" s="178"/>
      <c r="D877" s="178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  <c r="AA877" s="178"/>
      <c r="AB877" s="178"/>
    </row>
    <row r="878">
      <c r="A878" s="178"/>
      <c r="B878" s="178"/>
      <c r="C878" s="178"/>
      <c r="D878" s="178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  <c r="AA878" s="178"/>
      <c r="AB878" s="178"/>
    </row>
    <row r="879">
      <c r="A879" s="178"/>
      <c r="B879" s="178"/>
      <c r="C879" s="178"/>
      <c r="D879" s="178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  <c r="AA879" s="178"/>
      <c r="AB879" s="178"/>
    </row>
    <row r="880">
      <c r="A880" s="178"/>
      <c r="B880" s="178"/>
      <c r="C880" s="178"/>
      <c r="D880" s="178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  <c r="AA880" s="178"/>
      <c r="AB880" s="178"/>
    </row>
    <row r="881">
      <c r="A881" s="178"/>
      <c r="B881" s="178"/>
      <c r="C881" s="178"/>
      <c r="D881" s="178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  <c r="AA881" s="178"/>
      <c r="AB881" s="178"/>
    </row>
    <row r="882">
      <c r="A882" s="178"/>
      <c r="B882" s="178"/>
      <c r="C882" s="178"/>
      <c r="D882" s="178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  <c r="AA882" s="178"/>
      <c r="AB882" s="178"/>
    </row>
    <row r="883">
      <c r="A883" s="178"/>
      <c r="B883" s="178"/>
      <c r="C883" s="178"/>
      <c r="D883" s="178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  <c r="AA883" s="178"/>
      <c r="AB883" s="178"/>
    </row>
    <row r="884">
      <c r="A884" s="178"/>
      <c r="B884" s="178"/>
      <c r="C884" s="178"/>
      <c r="D884" s="178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  <c r="AA884" s="178"/>
      <c r="AB884" s="178"/>
    </row>
    <row r="885">
      <c r="A885" s="178"/>
      <c r="B885" s="178"/>
      <c r="C885" s="178"/>
      <c r="D885" s="178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  <c r="AA885" s="178"/>
      <c r="AB885" s="178"/>
    </row>
    <row r="886">
      <c r="A886" s="178"/>
      <c r="B886" s="178"/>
      <c r="C886" s="178"/>
      <c r="D886" s="178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  <c r="AA886" s="178"/>
      <c r="AB886" s="178"/>
    </row>
    <row r="887">
      <c r="A887" s="178"/>
      <c r="B887" s="178"/>
      <c r="C887" s="178"/>
      <c r="D887" s="178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  <c r="AA887" s="178"/>
      <c r="AB887" s="178"/>
    </row>
    <row r="888">
      <c r="A888" s="178"/>
      <c r="B888" s="178"/>
      <c r="C888" s="178"/>
      <c r="D888" s="178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  <c r="AA888" s="178"/>
      <c r="AB888" s="178"/>
    </row>
    <row r="889">
      <c r="A889" s="178"/>
      <c r="B889" s="178"/>
      <c r="C889" s="178"/>
      <c r="D889" s="178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  <c r="AA889" s="178"/>
      <c r="AB889" s="178"/>
    </row>
    <row r="890">
      <c r="A890" s="178"/>
      <c r="B890" s="178"/>
      <c r="C890" s="178"/>
      <c r="D890" s="178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  <c r="AA890" s="178"/>
      <c r="AB890" s="178"/>
    </row>
    <row r="891">
      <c r="A891" s="178"/>
      <c r="B891" s="178"/>
      <c r="C891" s="178"/>
      <c r="D891" s="178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  <c r="AA891" s="178"/>
      <c r="AB891" s="178"/>
    </row>
    <row r="892">
      <c r="A892" s="178"/>
      <c r="B892" s="178"/>
      <c r="C892" s="178"/>
      <c r="D892" s="178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  <c r="AA892" s="178"/>
      <c r="AB892" s="178"/>
    </row>
    <row r="893">
      <c r="A893" s="178"/>
      <c r="B893" s="178"/>
      <c r="C893" s="178"/>
      <c r="D893" s="178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  <c r="AA893" s="178"/>
      <c r="AB893" s="178"/>
    </row>
    <row r="894">
      <c r="A894" s="178"/>
      <c r="B894" s="178"/>
      <c r="C894" s="178"/>
      <c r="D894" s="178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  <c r="AA894" s="178"/>
      <c r="AB894" s="178"/>
    </row>
    <row r="895">
      <c r="A895" s="178"/>
      <c r="B895" s="178"/>
      <c r="C895" s="178"/>
      <c r="D895" s="178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  <c r="AA895" s="178"/>
      <c r="AB895" s="178"/>
    </row>
    <row r="896">
      <c r="A896" s="178"/>
      <c r="B896" s="178"/>
      <c r="C896" s="178"/>
      <c r="D896" s="178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  <c r="AA896" s="178"/>
      <c r="AB896" s="178"/>
    </row>
    <row r="897">
      <c r="A897" s="178"/>
      <c r="B897" s="178"/>
      <c r="C897" s="178"/>
      <c r="D897" s="178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  <c r="AA897" s="178"/>
      <c r="AB897" s="178"/>
    </row>
    <row r="898">
      <c r="A898" s="178"/>
      <c r="B898" s="178"/>
      <c r="C898" s="178"/>
      <c r="D898" s="178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  <c r="AA898" s="178"/>
      <c r="AB898" s="178"/>
    </row>
    <row r="899">
      <c r="A899" s="178"/>
      <c r="B899" s="178"/>
      <c r="C899" s="178"/>
      <c r="D899" s="178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  <c r="AA899" s="178"/>
      <c r="AB899" s="178"/>
    </row>
    <row r="900">
      <c r="A900" s="178"/>
      <c r="B900" s="178"/>
      <c r="C900" s="178"/>
      <c r="D900" s="178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  <c r="AA900" s="178"/>
      <c r="AB900" s="178"/>
    </row>
    <row r="901">
      <c r="A901" s="178"/>
      <c r="B901" s="178"/>
      <c r="C901" s="178"/>
      <c r="D901" s="178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  <c r="AA901" s="178"/>
      <c r="AB901" s="178"/>
    </row>
    <row r="902">
      <c r="A902" s="178"/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  <c r="AA902" s="178"/>
      <c r="AB902" s="178"/>
    </row>
    <row r="903">
      <c r="A903" s="178"/>
      <c r="B903" s="178"/>
      <c r="C903" s="178"/>
      <c r="D903" s="178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  <c r="AA903" s="178"/>
      <c r="AB903" s="178"/>
    </row>
    <row r="904">
      <c r="A904" s="178"/>
      <c r="B904" s="178"/>
      <c r="C904" s="178"/>
      <c r="D904" s="178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  <c r="AA904" s="178"/>
      <c r="AB904" s="178"/>
    </row>
    <row r="905">
      <c r="A905" s="178"/>
      <c r="B905" s="178"/>
      <c r="C905" s="178"/>
      <c r="D905" s="178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  <c r="AA905" s="178"/>
      <c r="AB905" s="178"/>
    </row>
    <row r="906">
      <c r="A906" s="178"/>
      <c r="B906" s="178"/>
      <c r="C906" s="178"/>
      <c r="D906" s="178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  <c r="AA906" s="178"/>
      <c r="AB906" s="178"/>
    </row>
    <row r="907">
      <c r="A907" s="178"/>
      <c r="B907" s="178"/>
      <c r="C907" s="178"/>
      <c r="D907" s="178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  <c r="AA907" s="178"/>
      <c r="AB907" s="178"/>
    </row>
    <row r="908">
      <c r="A908" s="178"/>
      <c r="B908" s="178"/>
      <c r="C908" s="178"/>
      <c r="D908" s="178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  <c r="AA908" s="178"/>
      <c r="AB908" s="178"/>
    </row>
    <row r="909">
      <c r="A909" s="178"/>
      <c r="B909" s="178"/>
      <c r="C909" s="178"/>
      <c r="D909" s="178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  <c r="AA909" s="178"/>
      <c r="AB909" s="178"/>
    </row>
    <row r="910">
      <c r="A910" s="178"/>
      <c r="B910" s="178"/>
      <c r="C910" s="178"/>
      <c r="D910" s="178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  <c r="AA910" s="178"/>
      <c r="AB910" s="178"/>
    </row>
    <row r="911">
      <c r="A911" s="178"/>
      <c r="B911" s="178"/>
      <c r="C911" s="178"/>
      <c r="D911" s="178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  <c r="AA911" s="178"/>
      <c r="AB911" s="178"/>
    </row>
    <row r="912">
      <c r="A912" s="178"/>
      <c r="B912" s="178"/>
      <c r="C912" s="178"/>
      <c r="D912" s="178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  <c r="AA912" s="178"/>
      <c r="AB912" s="178"/>
    </row>
    <row r="913">
      <c r="A913" s="178"/>
      <c r="B913" s="178"/>
      <c r="C913" s="178"/>
      <c r="D913" s="178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  <c r="AA913" s="178"/>
      <c r="AB913" s="178"/>
    </row>
    <row r="914">
      <c r="A914" s="178"/>
      <c r="B914" s="178"/>
      <c r="C914" s="178"/>
      <c r="D914" s="178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  <c r="AA914" s="178"/>
      <c r="AB914" s="178"/>
    </row>
    <row r="915">
      <c r="A915" s="178"/>
      <c r="B915" s="178"/>
      <c r="C915" s="178"/>
      <c r="D915" s="178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  <c r="AA915" s="178"/>
      <c r="AB915" s="178"/>
    </row>
    <row r="916">
      <c r="A916" s="178"/>
      <c r="B916" s="178"/>
      <c r="C916" s="178"/>
      <c r="D916" s="178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  <c r="AA916" s="178"/>
      <c r="AB916" s="178"/>
    </row>
    <row r="917">
      <c r="A917" s="178"/>
      <c r="B917" s="178"/>
      <c r="C917" s="178"/>
      <c r="D917" s="178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  <c r="AA917" s="178"/>
      <c r="AB917" s="178"/>
    </row>
    <row r="918">
      <c r="A918" s="178"/>
      <c r="B918" s="178"/>
      <c r="C918" s="178"/>
      <c r="D918" s="178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  <c r="AA918" s="178"/>
      <c r="AB918" s="178"/>
    </row>
    <row r="919">
      <c r="A919" s="178"/>
      <c r="B919" s="178"/>
      <c r="C919" s="178"/>
      <c r="D919" s="178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  <c r="AA919" s="178"/>
      <c r="AB919" s="178"/>
    </row>
    <row r="920">
      <c r="A920" s="178"/>
      <c r="B920" s="178"/>
      <c r="C920" s="178"/>
      <c r="D920" s="178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  <c r="AA920" s="178"/>
      <c r="AB920" s="178"/>
    </row>
    <row r="921">
      <c r="A921" s="178"/>
      <c r="B921" s="178"/>
      <c r="C921" s="178"/>
      <c r="D921" s="178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  <c r="AA921" s="178"/>
      <c r="AB921" s="178"/>
    </row>
    <row r="922">
      <c r="A922" s="178"/>
      <c r="B922" s="178"/>
      <c r="C922" s="178"/>
      <c r="D922" s="178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  <c r="AA922" s="178"/>
      <c r="AB922" s="178"/>
    </row>
    <row r="923">
      <c r="A923" s="178"/>
      <c r="B923" s="178"/>
      <c r="C923" s="178"/>
      <c r="D923" s="178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  <c r="AA923" s="178"/>
      <c r="AB923" s="178"/>
    </row>
    <row r="924">
      <c r="A924" s="178"/>
      <c r="B924" s="178"/>
      <c r="C924" s="178"/>
      <c r="D924" s="178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  <c r="AA924" s="178"/>
      <c r="AB924" s="178"/>
    </row>
    <row r="925">
      <c r="A925" s="178"/>
      <c r="B925" s="178"/>
      <c r="C925" s="178"/>
      <c r="D925" s="178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  <c r="AA925" s="178"/>
      <c r="AB925" s="178"/>
    </row>
    <row r="926">
      <c r="A926" s="178"/>
      <c r="B926" s="178"/>
      <c r="C926" s="178"/>
      <c r="D926" s="178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  <c r="AA926" s="178"/>
      <c r="AB926" s="178"/>
    </row>
    <row r="927">
      <c r="A927" s="178"/>
      <c r="B927" s="178"/>
      <c r="C927" s="178"/>
      <c r="D927" s="178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  <c r="AA927" s="178"/>
      <c r="AB927" s="178"/>
    </row>
    <row r="928">
      <c r="A928" s="178"/>
      <c r="B928" s="178"/>
      <c r="C928" s="178"/>
      <c r="D928" s="178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  <c r="AA928" s="178"/>
      <c r="AB928" s="178"/>
    </row>
    <row r="929">
      <c r="A929" s="178"/>
      <c r="B929" s="178"/>
      <c r="C929" s="178"/>
      <c r="D929" s="178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  <c r="AA929" s="178"/>
      <c r="AB929" s="178"/>
    </row>
    <row r="930">
      <c r="A930" s="178"/>
      <c r="B930" s="178"/>
      <c r="C930" s="178"/>
      <c r="D930" s="178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  <c r="AA930" s="178"/>
      <c r="AB930" s="178"/>
    </row>
    <row r="931">
      <c r="A931" s="178"/>
      <c r="B931" s="178"/>
      <c r="C931" s="178"/>
      <c r="D931" s="178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  <c r="AA931" s="178"/>
      <c r="AB931" s="178"/>
    </row>
    <row r="932">
      <c r="A932" s="178"/>
      <c r="B932" s="178"/>
      <c r="C932" s="178"/>
      <c r="D932" s="178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  <c r="AA932" s="178"/>
      <c r="AB932" s="178"/>
    </row>
    <row r="933">
      <c r="A933" s="178"/>
      <c r="B933" s="178"/>
      <c r="C933" s="178"/>
      <c r="D933" s="178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  <c r="AA933" s="178"/>
      <c r="AB933" s="178"/>
    </row>
    <row r="934">
      <c r="A934" s="178"/>
      <c r="B934" s="178"/>
      <c r="C934" s="178"/>
      <c r="D934" s="178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  <c r="AA934" s="178"/>
      <c r="AB934" s="178"/>
    </row>
    <row r="935">
      <c r="A935" s="178"/>
      <c r="B935" s="178"/>
      <c r="C935" s="178"/>
      <c r="D935" s="178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  <c r="AA935" s="178"/>
      <c r="AB935" s="178"/>
    </row>
    <row r="936">
      <c r="A936" s="178"/>
      <c r="B936" s="178"/>
      <c r="C936" s="178"/>
      <c r="D936" s="178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  <c r="AA936" s="178"/>
      <c r="AB936" s="178"/>
    </row>
    <row r="937">
      <c r="A937" s="178"/>
      <c r="B937" s="178"/>
      <c r="C937" s="178"/>
      <c r="D937" s="178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  <c r="AA937" s="178"/>
      <c r="AB937" s="178"/>
    </row>
    <row r="938">
      <c r="A938" s="178"/>
      <c r="B938" s="178"/>
      <c r="C938" s="178"/>
      <c r="D938" s="178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  <c r="AA938" s="178"/>
      <c r="AB938" s="178"/>
    </row>
    <row r="939">
      <c r="A939" s="178"/>
      <c r="B939" s="178"/>
      <c r="C939" s="178"/>
      <c r="D939" s="178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  <c r="AA939" s="178"/>
      <c r="AB939" s="178"/>
    </row>
    <row r="940">
      <c r="A940" s="178"/>
      <c r="B940" s="178"/>
      <c r="C940" s="178"/>
      <c r="D940" s="178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  <c r="AA940" s="178"/>
      <c r="AB940" s="178"/>
    </row>
    <row r="941">
      <c r="A941" s="178"/>
      <c r="B941" s="178"/>
      <c r="C941" s="178"/>
      <c r="D941" s="178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  <c r="AA941" s="178"/>
      <c r="AB941" s="178"/>
    </row>
    <row r="942">
      <c r="A942" s="178"/>
      <c r="B942" s="178"/>
      <c r="C942" s="178"/>
      <c r="D942" s="178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  <c r="AA942" s="178"/>
      <c r="AB942" s="178"/>
    </row>
    <row r="943">
      <c r="A943" s="178"/>
      <c r="B943" s="178"/>
      <c r="C943" s="178"/>
      <c r="D943" s="178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  <c r="AA943" s="178"/>
      <c r="AB943" s="178"/>
    </row>
    <row r="944">
      <c r="A944" s="178"/>
      <c r="B944" s="178"/>
      <c r="C944" s="178"/>
      <c r="D944" s="178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  <c r="AA944" s="178"/>
      <c r="AB944" s="178"/>
    </row>
    <row r="945">
      <c r="A945" s="178"/>
      <c r="B945" s="178"/>
      <c r="C945" s="178"/>
      <c r="D945" s="178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  <c r="AA945" s="178"/>
      <c r="AB945" s="178"/>
    </row>
    <row r="946">
      <c r="A946" s="178"/>
      <c r="B946" s="178"/>
      <c r="C946" s="178"/>
      <c r="D946" s="178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  <c r="AA946" s="178"/>
      <c r="AB946" s="178"/>
    </row>
    <row r="947">
      <c r="A947" s="178"/>
      <c r="B947" s="178"/>
      <c r="C947" s="178"/>
      <c r="D947" s="178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  <c r="AA947" s="178"/>
      <c r="AB947" s="178"/>
    </row>
    <row r="948">
      <c r="A948" s="178"/>
      <c r="B948" s="178"/>
      <c r="C948" s="178"/>
      <c r="D948" s="178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  <c r="AA948" s="178"/>
      <c r="AB948" s="178"/>
    </row>
    <row r="949">
      <c r="A949" s="178"/>
      <c r="B949" s="178"/>
      <c r="C949" s="178"/>
      <c r="D949" s="178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  <c r="AA949" s="178"/>
      <c r="AB949" s="178"/>
    </row>
    <row r="950">
      <c r="A950" s="178"/>
      <c r="B950" s="178"/>
      <c r="C950" s="178"/>
      <c r="D950" s="178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  <c r="AA950" s="178"/>
      <c r="AB950" s="178"/>
    </row>
    <row r="951">
      <c r="A951" s="178"/>
      <c r="B951" s="178"/>
      <c r="C951" s="178"/>
      <c r="D951" s="178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  <c r="AA951" s="178"/>
      <c r="AB951" s="178"/>
    </row>
    <row r="952">
      <c r="A952" s="178"/>
      <c r="B952" s="178"/>
      <c r="C952" s="178"/>
      <c r="D952" s="178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  <c r="AA952" s="178"/>
      <c r="AB952" s="178"/>
    </row>
    <row r="953">
      <c r="A953" s="178"/>
      <c r="B953" s="178"/>
      <c r="C953" s="178"/>
      <c r="D953" s="178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  <c r="AA953" s="178"/>
      <c r="AB953" s="178"/>
    </row>
    <row r="954">
      <c r="A954" s="178"/>
      <c r="B954" s="178"/>
      <c r="C954" s="178"/>
      <c r="D954" s="178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  <c r="AA954" s="178"/>
      <c r="AB954" s="178"/>
    </row>
    <row r="955">
      <c r="A955" s="178"/>
      <c r="B955" s="178"/>
      <c r="C955" s="178"/>
      <c r="D955" s="178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  <c r="AA955" s="178"/>
      <c r="AB955" s="178"/>
    </row>
    <row r="956">
      <c r="A956" s="178"/>
      <c r="B956" s="178"/>
      <c r="C956" s="178"/>
      <c r="D956" s="178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  <c r="AA956" s="178"/>
      <c r="AB956" s="178"/>
    </row>
    <row r="957">
      <c r="A957" s="178"/>
      <c r="B957" s="178"/>
      <c r="C957" s="178"/>
      <c r="D957" s="178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  <c r="AA957" s="178"/>
      <c r="AB957" s="178"/>
    </row>
    <row r="958">
      <c r="A958" s="178"/>
      <c r="B958" s="178"/>
      <c r="C958" s="178"/>
      <c r="D958" s="178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  <c r="AA958" s="178"/>
      <c r="AB958" s="178"/>
    </row>
    <row r="959">
      <c r="A959" s="178"/>
      <c r="B959" s="178"/>
      <c r="C959" s="178"/>
      <c r="D959" s="178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  <c r="AA959" s="178"/>
      <c r="AB959" s="178"/>
    </row>
    <row r="960">
      <c r="A960" s="178"/>
      <c r="B960" s="178"/>
      <c r="C960" s="178"/>
      <c r="D960" s="178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  <c r="AA960" s="178"/>
      <c r="AB960" s="178"/>
    </row>
    <row r="961">
      <c r="A961" s="178"/>
      <c r="B961" s="178"/>
      <c r="C961" s="178"/>
      <c r="D961" s="178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  <c r="AA961" s="178"/>
      <c r="AB961" s="178"/>
    </row>
    <row r="962">
      <c r="A962" s="178"/>
      <c r="B962" s="178"/>
      <c r="C962" s="178"/>
      <c r="D962" s="178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  <c r="AA962" s="178"/>
      <c r="AB962" s="178"/>
    </row>
    <row r="963">
      <c r="A963" s="178"/>
      <c r="B963" s="178"/>
      <c r="C963" s="178"/>
      <c r="D963" s="178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  <c r="AA963" s="178"/>
      <c r="AB963" s="178"/>
    </row>
    <row r="964">
      <c r="A964" s="178"/>
      <c r="B964" s="178"/>
      <c r="C964" s="178"/>
      <c r="D964" s="178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  <c r="AA964" s="178"/>
      <c r="AB964" s="178"/>
    </row>
    <row r="965">
      <c r="A965" s="178"/>
      <c r="B965" s="178"/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  <c r="AA965" s="178"/>
      <c r="AB965" s="178"/>
    </row>
    <row r="966">
      <c r="A966" s="178"/>
      <c r="B966" s="178"/>
      <c r="C966" s="178"/>
      <c r="D966" s="178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  <c r="AA966" s="178"/>
      <c r="AB966" s="178"/>
    </row>
    <row r="967">
      <c r="A967" s="178"/>
      <c r="B967" s="178"/>
      <c r="C967" s="178"/>
      <c r="D967" s="178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  <c r="AA967" s="178"/>
      <c r="AB967" s="178"/>
    </row>
    <row r="968">
      <c r="A968" s="178"/>
      <c r="B968" s="178"/>
      <c r="C968" s="178"/>
      <c r="D968" s="178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  <c r="AA968" s="178"/>
      <c r="AB968" s="178"/>
    </row>
    <row r="969">
      <c r="A969" s="178"/>
      <c r="B969" s="178"/>
      <c r="C969" s="178"/>
      <c r="D969" s="178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  <c r="AA969" s="178"/>
      <c r="AB969" s="178"/>
    </row>
    <row r="970">
      <c r="A970" s="178"/>
      <c r="B970" s="178"/>
      <c r="C970" s="178"/>
      <c r="D970" s="178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  <c r="AA970" s="178"/>
      <c r="AB970" s="178"/>
    </row>
    <row r="971">
      <c r="A971" s="178"/>
      <c r="B971" s="178"/>
      <c r="C971" s="178"/>
      <c r="D971" s="178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  <c r="AA971" s="178"/>
      <c r="AB971" s="178"/>
    </row>
    <row r="972">
      <c r="A972" s="178"/>
      <c r="B972" s="178"/>
      <c r="C972" s="178"/>
      <c r="D972" s="178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  <c r="AA972" s="178"/>
      <c r="AB972" s="178"/>
    </row>
    <row r="973">
      <c r="A973" s="178"/>
      <c r="B973" s="178"/>
      <c r="C973" s="178"/>
      <c r="D973" s="178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  <c r="AA973" s="178"/>
      <c r="AB973" s="178"/>
    </row>
    <row r="974">
      <c r="A974" s="178"/>
      <c r="B974" s="178"/>
      <c r="C974" s="178"/>
      <c r="D974" s="178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  <c r="AA974" s="178"/>
      <c r="AB974" s="178"/>
    </row>
    <row r="975">
      <c r="A975" s="178"/>
      <c r="B975" s="178"/>
      <c r="C975" s="178"/>
      <c r="D975" s="178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  <c r="AA975" s="178"/>
      <c r="AB975" s="178"/>
    </row>
    <row r="976">
      <c r="A976" s="178"/>
      <c r="B976" s="178"/>
      <c r="C976" s="178"/>
      <c r="D976" s="178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  <c r="AA976" s="178"/>
      <c r="AB976" s="178"/>
    </row>
    <row r="977">
      <c r="A977" s="178"/>
      <c r="B977" s="178"/>
      <c r="C977" s="178"/>
      <c r="D977" s="178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  <c r="AA977" s="178"/>
      <c r="AB977" s="178"/>
    </row>
    <row r="978">
      <c r="A978" s="178"/>
      <c r="B978" s="178"/>
      <c r="C978" s="178"/>
      <c r="D978" s="178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  <c r="AA978" s="178"/>
      <c r="AB978" s="178"/>
    </row>
    <row r="979">
      <c r="A979" s="178"/>
      <c r="B979" s="178"/>
      <c r="C979" s="178"/>
      <c r="D979" s="178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  <c r="AA979" s="178"/>
      <c r="AB979" s="178"/>
    </row>
    <row r="980">
      <c r="A980" s="178"/>
      <c r="B980" s="178"/>
      <c r="C980" s="178"/>
      <c r="D980" s="178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  <c r="AA980" s="178"/>
      <c r="AB980" s="178"/>
    </row>
    <row r="981">
      <c r="A981" s="178"/>
      <c r="B981" s="178"/>
      <c r="C981" s="178"/>
      <c r="D981" s="178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  <c r="AA981" s="178"/>
      <c r="AB981" s="178"/>
    </row>
    <row r="982">
      <c r="A982" s="178"/>
      <c r="B982" s="178"/>
      <c r="C982" s="178"/>
      <c r="D982" s="178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  <c r="AA982" s="178"/>
      <c r="AB982" s="178"/>
    </row>
    <row r="983">
      <c r="A983" s="178"/>
      <c r="B983" s="178"/>
      <c r="C983" s="178"/>
      <c r="D983" s="178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  <c r="AA983" s="178"/>
      <c r="AB983" s="178"/>
    </row>
    <row r="984">
      <c r="A984" s="178"/>
      <c r="B984" s="178"/>
      <c r="C984" s="178"/>
      <c r="D984" s="178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  <c r="AA984" s="178"/>
      <c r="AB984" s="178"/>
    </row>
    <row r="985">
      <c r="A985" s="178"/>
      <c r="B985" s="178"/>
      <c r="C985" s="178"/>
      <c r="D985" s="178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  <c r="AA985" s="178"/>
      <c r="AB985" s="178"/>
    </row>
    <row r="986">
      <c r="A986" s="178"/>
      <c r="B986" s="178"/>
      <c r="C986" s="178"/>
      <c r="D986" s="178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  <c r="AA986" s="178"/>
      <c r="AB986" s="178"/>
    </row>
    <row r="987">
      <c r="A987" s="178"/>
      <c r="B987" s="178"/>
      <c r="C987" s="178"/>
      <c r="D987" s="178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  <c r="AA987" s="178"/>
      <c r="AB987" s="178"/>
    </row>
    <row r="988">
      <c r="A988" s="178"/>
      <c r="B988" s="178"/>
      <c r="C988" s="178"/>
      <c r="D988" s="178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  <c r="AA988" s="178"/>
      <c r="AB988" s="178"/>
    </row>
    <row r="989">
      <c r="A989" s="178"/>
      <c r="B989" s="178"/>
      <c r="C989" s="178"/>
      <c r="D989" s="178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  <c r="AA989" s="178"/>
      <c r="AB989" s="178"/>
    </row>
    <row r="990">
      <c r="A990" s="178"/>
      <c r="B990" s="178"/>
      <c r="C990" s="178"/>
      <c r="D990" s="178"/>
      <c r="E990" s="178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  <c r="AA990" s="178"/>
      <c r="AB990" s="178"/>
    </row>
    <row r="991">
      <c r="A991" s="178"/>
      <c r="B991" s="178"/>
      <c r="C991" s="178"/>
      <c r="D991" s="178"/>
      <c r="E991" s="178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  <c r="AA991" s="178"/>
      <c r="AB991" s="178"/>
    </row>
    <row r="992">
      <c r="A992" s="178"/>
      <c r="B992" s="178"/>
      <c r="C992" s="178"/>
      <c r="D992" s="178"/>
      <c r="E992" s="178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  <c r="T992" s="178"/>
      <c r="U992" s="178"/>
      <c r="V992" s="178"/>
      <c r="W992" s="178"/>
      <c r="X992" s="178"/>
      <c r="Y992" s="178"/>
      <c r="Z992" s="178"/>
      <c r="AA992" s="178"/>
      <c r="AB992" s="178"/>
    </row>
    <row r="993">
      <c r="A993" s="178"/>
      <c r="B993" s="178"/>
      <c r="C993" s="178"/>
      <c r="D993" s="178"/>
      <c r="E993" s="178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  <c r="AA993" s="178"/>
      <c r="AB993" s="178"/>
    </row>
    <row r="994">
      <c r="A994" s="178"/>
      <c r="B994" s="178"/>
      <c r="C994" s="178"/>
      <c r="D994" s="178"/>
      <c r="E994" s="178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8"/>
      <c r="V994" s="178"/>
      <c r="W994" s="178"/>
      <c r="X994" s="178"/>
      <c r="Y994" s="178"/>
      <c r="Z994" s="178"/>
      <c r="AA994" s="178"/>
      <c r="AB994" s="178"/>
    </row>
    <row r="995">
      <c r="A995" s="178"/>
      <c r="B995" s="178"/>
      <c r="C995" s="178"/>
      <c r="D995" s="178"/>
      <c r="E995" s="178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  <c r="AA995" s="178"/>
      <c r="AB995" s="178"/>
    </row>
    <row r="996">
      <c r="A996" s="178"/>
      <c r="B996" s="178"/>
      <c r="C996" s="178"/>
      <c r="D996" s="178"/>
      <c r="E996" s="178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  <c r="AA996" s="178"/>
      <c r="AB996" s="178"/>
    </row>
    <row r="997">
      <c r="A997" s="178"/>
      <c r="B997" s="178"/>
      <c r="C997" s="178"/>
      <c r="D997" s="178"/>
      <c r="E997" s="178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  <c r="AA997" s="178"/>
      <c r="AB997" s="178"/>
    </row>
    <row r="998">
      <c r="A998" s="178"/>
      <c r="B998" s="178"/>
      <c r="C998" s="178"/>
      <c r="D998" s="178"/>
      <c r="E998" s="178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  <c r="AA998" s="178"/>
      <c r="AB998" s="178"/>
    </row>
    <row r="999">
      <c r="A999" s="178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  <c r="AA999" s="178"/>
      <c r="AB999" s="178"/>
    </row>
    <row r="1000">
      <c r="A1000" s="178"/>
      <c r="B1000" s="178"/>
      <c r="C1000" s="178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  <c r="AA1000" s="178"/>
      <c r="AB1000" s="178"/>
    </row>
    <row r="1001">
      <c r="A1001" s="178"/>
      <c r="B1001" s="178"/>
      <c r="C1001" s="178"/>
      <c r="D1001" s="178"/>
      <c r="E1001" s="178"/>
      <c r="F1001" s="178"/>
      <c r="G1001" s="178"/>
      <c r="H1001" s="178"/>
      <c r="I1001" s="178"/>
      <c r="J1001" s="178"/>
      <c r="K1001" s="178"/>
      <c r="L1001" s="178"/>
      <c r="M1001" s="178"/>
      <c r="N1001" s="178"/>
      <c r="O1001" s="178"/>
      <c r="P1001" s="178"/>
      <c r="Q1001" s="178"/>
      <c r="R1001" s="178"/>
      <c r="S1001" s="178"/>
      <c r="T1001" s="178"/>
      <c r="U1001" s="178"/>
      <c r="V1001" s="178"/>
      <c r="W1001" s="178"/>
      <c r="X1001" s="178"/>
      <c r="Y1001" s="178"/>
      <c r="Z1001" s="178"/>
      <c r="AA1001" s="178"/>
      <c r="AB1001" s="178"/>
    </row>
    <row r="1002">
      <c r="A1002" s="178"/>
      <c r="B1002" s="178"/>
      <c r="C1002" s="178"/>
      <c r="D1002" s="178"/>
      <c r="E1002" s="178"/>
      <c r="F1002" s="178"/>
      <c r="G1002" s="178"/>
      <c r="H1002" s="178"/>
      <c r="I1002" s="178"/>
      <c r="J1002" s="178"/>
      <c r="K1002" s="178"/>
      <c r="L1002" s="178"/>
      <c r="M1002" s="178"/>
      <c r="N1002" s="178"/>
      <c r="O1002" s="178"/>
      <c r="P1002" s="178"/>
      <c r="Q1002" s="178"/>
      <c r="R1002" s="178"/>
      <c r="S1002" s="178"/>
      <c r="T1002" s="178"/>
      <c r="U1002" s="178"/>
      <c r="V1002" s="178"/>
      <c r="W1002" s="178"/>
      <c r="X1002" s="178"/>
      <c r="Y1002" s="178"/>
      <c r="Z1002" s="178"/>
      <c r="AA1002" s="178"/>
      <c r="AB1002" s="178"/>
    </row>
    <row r="1003">
      <c r="A1003" s="178"/>
      <c r="B1003" s="178"/>
      <c r="C1003" s="178"/>
      <c r="D1003" s="178"/>
      <c r="E1003" s="178"/>
      <c r="F1003" s="178"/>
      <c r="G1003" s="178"/>
      <c r="H1003" s="178"/>
      <c r="I1003" s="178"/>
      <c r="J1003" s="178"/>
      <c r="K1003" s="178"/>
      <c r="L1003" s="178"/>
      <c r="M1003" s="178"/>
      <c r="N1003" s="178"/>
      <c r="O1003" s="178"/>
      <c r="P1003" s="178"/>
      <c r="Q1003" s="178"/>
      <c r="R1003" s="178"/>
      <c r="S1003" s="178"/>
      <c r="T1003" s="178"/>
      <c r="U1003" s="178"/>
      <c r="V1003" s="178"/>
      <c r="W1003" s="178"/>
      <c r="X1003" s="178"/>
      <c r="Y1003" s="178"/>
      <c r="Z1003" s="178"/>
      <c r="AA1003" s="178"/>
      <c r="AB1003" s="178"/>
    </row>
    <row r="1004">
      <c r="A1004" s="178"/>
      <c r="B1004" s="178"/>
      <c r="C1004" s="178"/>
      <c r="D1004" s="178"/>
      <c r="E1004" s="178"/>
      <c r="F1004" s="178"/>
      <c r="G1004" s="178"/>
      <c r="H1004" s="178"/>
      <c r="I1004" s="178"/>
      <c r="J1004" s="178"/>
      <c r="K1004" s="178"/>
      <c r="L1004" s="178"/>
      <c r="M1004" s="178"/>
      <c r="N1004" s="178"/>
      <c r="O1004" s="178"/>
      <c r="P1004" s="178"/>
      <c r="Q1004" s="178"/>
      <c r="R1004" s="178"/>
      <c r="S1004" s="178"/>
      <c r="T1004" s="178"/>
      <c r="U1004" s="178"/>
      <c r="V1004" s="178"/>
      <c r="W1004" s="178"/>
      <c r="X1004" s="178"/>
      <c r="Y1004" s="178"/>
      <c r="Z1004" s="178"/>
      <c r="AA1004" s="178"/>
      <c r="AB1004" s="178"/>
    </row>
    <row r="1005">
      <c r="A1005" s="178"/>
      <c r="B1005" s="178"/>
      <c r="C1005" s="178"/>
      <c r="D1005" s="178"/>
      <c r="E1005" s="178"/>
      <c r="F1005" s="178"/>
      <c r="G1005" s="178"/>
      <c r="H1005" s="178"/>
      <c r="I1005" s="178"/>
      <c r="J1005" s="178"/>
      <c r="K1005" s="178"/>
      <c r="L1005" s="178"/>
      <c r="M1005" s="178"/>
      <c r="N1005" s="178"/>
      <c r="O1005" s="178"/>
      <c r="P1005" s="178"/>
      <c r="Q1005" s="178"/>
      <c r="R1005" s="178"/>
      <c r="S1005" s="178"/>
      <c r="T1005" s="178"/>
      <c r="U1005" s="178"/>
      <c r="V1005" s="178"/>
      <c r="W1005" s="178"/>
      <c r="X1005" s="178"/>
      <c r="Y1005" s="178"/>
      <c r="Z1005" s="178"/>
      <c r="AA1005" s="178"/>
      <c r="AB1005" s="178"/>
    </row>
    <row r="1006">
      <c r="A1006" s="178"/>
      <c r="B1006" s="178"/>
      <c r="C1006" s="178"/>
      <c r="D1006" s="178"/>
      <c r="E1006" s="178"/>
      <c r="F1006" s="178"/>
      <c r="G1006" s="178"/>
      <c r="H1006" s="178"/>
      <c r="I1006" s="178"/>
      <c r="J1006" s="178"/>
      <c r="K1006" s="178"/>
      <c r="L1006" s="178"/>
      <c r="M1006" s="178"/>
      <c r="N1006" s="178"/>
      <c r="O1006" s="178"/>
      <c r="P1006" s="178"/>
      <c r="Q1006" s="178"/>
      <c r="R1006" s="178"/>
      <c r="S1006" s="178"/>
      <c r="T1006" s="178"/>
      <c r="U1006" s="178"/>
      <c r="V1006" s="178"/>
      <c r="W1006" s="178"/>
      <c r="X1006" s="178"/>
      <c r="Y1006" s="178"/>
      <c r="Z1006" s="178"/>
      <c r="AA1006" s="178"/>
      <c r="AB1006" s="178"/>
    </row>
    <row r="1007">
      <c r="A1007" s="178"/>
      <c r="B1007" s="178"/>
      <c r="C1007" s="178"/>
      <c r="D1007" s="178"/>
      <c r="E1007" s="178"/>
      <c r="F1007" s="178"/>
      <c r="G1007" s="178"/>
      <c r="H1007" s="178"/>
      <c r="I1007" s="178"/>
      <c r="J1007" s="178"/>
      <c r="K1007" s="178"/>
      <c r="L1007" s="178"/>
      <c r="M1007" s="178"/>
      <c r="N1007" s="178"/>
      <c r="O1007" s="178"/>
      <c r="P1007" s="178"/>
      <c r="Q1007" s="178"/>
      <c r="R1007" s="178"/>
      <c r="S1007" s="178"/>
      <c r="T1007" s="178"/>
      <c r="U1007" s="178"/>
      <c r="V1007" s="178"/>
      <c r="W1007" s="178"/>
      <c r="X1007" s="178"/>
      <c r="Y1007" s="178"/>
      <c r="Z1007" s="178"/>
      <c r="AA1007" s="178"/>
      <c r="AB1007" s="178"/>
    </row>
    <row r="1008">
      <c r="A1008" s="178"/>
      <c r="B1008" s="178"/>
      <c r="C1008" s="178"/>
      <c r="D1008" s="178"/>
      <c r="E1008" s="178"/>
      <c r="F1008" s="178"/>
      <c r="G1008" s="178"/>
      <c r="H1008" s="178"/>
      <c r="I1008" s="178"/>
      <c r="J1008" s="178"/>
      <c r="K1008" s="178"/>
      <c r="L1008" s="178"/>
      <c r="M1008" s="178"/>
      <c r="N1008" s="178"/>
      <c r="O1008" s="178"/>
      <c r="P1008" s="178"/>
      <c r="Q1008" s="178"/>
      <c r="R1008" s="178"/>
      <c r="S1008" s="178"/>
      <c r="T1008" s="178"/>
      <c r="U1008" s="178"/>
      <c r="V1008" s="178"/>
      <c r="W1008" s="178"/>
      <c r="X1008" s="178"/>
      <c r="Y1008" s="178"/>
      <c r="Z1008" s="178"/>
      <c r="AA1008" s="178"/>
      <c r="AB1008" s="178"/>
    </row>
    <row r="1009">
      <c r="A1009" s="178"/>
      <c r="B1009" s="178"/>
      <c r="C1009" s="178"/>
      <c r="D1009" s="178"/>
      <c r="E1009" s="178"/>
      <c r="F1009" s="178"/>
      <c r="G1009" s="178"/>
      <c r="H1009" s="178"/>
      <c r="I1009" s="178"/>
      <c r="J1009" s="178"/>
      <c r="K1009" s="178"/>
      <c r="L1009" s="178"/>
      <c r="M1009" s="178"/>
      <c r="N1009" s="178"/>
      <c r="O1009" s="178"/>
      <c r="P1009" s="178"/>
      <c r="Q1009" s="178"/>
      <c r="R1009" s="178"/>
      <c r="S1009" s="178"/>
      <c r="T1009" s="178"/>
      <c r="U1009" s="178"/>
      <c r="V1009" s="178"/>
      <c r="W1009" s="178"/>
      <c r="X1009" s="178"/>
      <c r="Y1009" s="178"/>
      <c r="Z1009" s="178"/>
      <c r="AA1009" s="178"/>
      <c r="AB1009" s="178"/>
    </row>
    <row r="1010">
      <c r="A1010" s="178"/>
      <c r="B1010" s="178"/>
      <c r="C1010" s="178"/>
      <c r="D1010" s="178"/>
      <c r="E1010" s="178"/>
      <c r="F1010" s="178"/>
      <c r="G1010" s="178"/>
      <c r="H1010" s="178"/>
      <c r="I1010" s="178"/>
      <c r="J1010" s="178"/>
      <c r="K1010" s="178"/>
      <c r="L1010" s="178"/>
      <c r="M1010" s="178"/>
      <c r="N1010" s="178"/>
      <c r="O1010" s="178"/>
      <c r="P1010" s="178"/>
      <c r="Q1010" s="178"/>
      <c r="R1010" s="178"/>
      <c r="S1010" s="178"/>
      <c r="T1010" s="178"/>
      <c r="U1010" s="178"/>
      <c r="V1010" s="178"/>
      <c r="W1010" s="178"/>
      <c r="X1010" s="178"/>
      <c r="Y1010" s="178"/>
      <c r="Z1010" s="178"/>
      <c r="AA1010" s="178"/>
      <c r="AB1010" s="178"/>
    </row>
    <row r="1011">
      <c r="A1011" s="178"/>
      <c r="B1011" s="178"/>
      <c r="C1011" s="178"/>
      <c r="D1011" s="178"/>
      <c r="E1011" s="178"/>
      <c r="F1011" s="178"/>
      <c r="G1011" s="178"/>
      <c r="H1011" s="178"/>
      <c r="I1011" s="178"/>
      <c r="J1011" s="178"/>
      <c r="K1011" s="178"/>
      <c r="L1011" s="178"/>
      <c r="M1011" s="178"/>
      <c r="N1011" s="178"/>
      <c r="O1011" s="178"/>
      <c r="P1011" s="178"/>
      <c r="Q1011" s="178"/>
      <c r="R1011" s="178"/>
      <c r="S1011" s="178"/>
      <c r="T1011" s="178"/>
      <c r="U1011" s="178"/>
      <c r="V1011" s="178"/>
      <c r="W1011" s="178"/>
      <c r="X1011" s="178"/>
      <c r="Y1011" s="178"/>
      <c r="Z1011" s="178"/>
      <c r="AA1011" s="178"/>
      <c r="AB1011" s="178"/>
    </row>
    <row r="1012">
      <c r="A1012" s="178"/>
      <c r="B1012" s="178"/>
      <c r="C1012" s="178"/>
      <c r="D1012" s="178"/>
      <c r="E1012" s="178"/>
      <c r="F1012" s="178"/>
      <c r="G1012" s="178"/>
      <c r="H1012" s="178"/>
      <c r="I1012" s="178"/>
      <c r="J1012" s="178"/>
      <c r="K1012" s="178"/>
      <c r="L1012" s="178"/>
      <c r="M1012" s="178"/>
      <c r="N1012" s="178"/>
      <c r="O1012" s="178"/>
      <c r="P1012" s="178"/>
      <c r="Q1012" s="178"/>
      <c r="R1012" s="178"/>
      <c r="S1012" s="178"/>
      <c r="T1012" s="178"/>
      <c r="U1012" s="178"/>
      <c r="V1012" s="178"/>
      <c r="W1012" s="178"/>
      <c r="X1012" s="178"/>
      <c r="Y1012" s="178"/>
      <c r="Z1012" s="178"/>
      <c r="AA1012" s="178"/>
      <c r="AB1012" s="178"/>
    </row>
    <row r="1013">
      <c r="A1013" s="178"/>
      <c r="B1013" s="178"/>
      <c r="C1013" s="178"/>
      <c r="D1013" s="178"/>
      <c r="E1013" s="178"/>
      <c r="F1013" s="178"/>
      <c r="G1013" s="178"/>
      <c r="H1013" s="178"/>
      <c r="I1013" s="178"/>
      <c r="J1013" s="178"/>
      <c r="K1013" s="178"/>
      <c r="L1013" s="178"/>
      <c r="M1013" s="178"/>
      <c r="N1013" s="178"/>
      <c r="O1013" s="178"/>
      <c r="P1013" s="178"/>
      <c r="Q1013" s="178"/>
      <c r="R1013" s="178"/>
      <c r="S1013" s="178"/>
      <c r="T1013" s="178"/>
      <c r="U1013" s="178"/>
      <c r="V1013" s="178"/>
      <c r="W1013" s="178"/>
      <c r="X1013" s="178"/>
      <c r="Y1013" s="178"/>
      <c r="Z1013" s="178"/>
      <c r="AA1013" s="178"/>
      <c r="AB1013" s="178"/>
    </row>
    <row r="1014">
      <c r="A1014" s="178"/>
      <c r="B1014" s="178"/>
      <c r="C1014" s="178"/>
      <c r="D1014" s="178"/>
      <c r="E1014" s="178"/>
      <c r="F1014" s="178"/>
      <c r="G1014" s="178"/>
      <c r="H1014" s="178"/>
      <c r="I1014" s="178"/>
      <c r="J1014" s="178"/>
      <c r="K1014" s="178"/>
      <c r="L1014" s="178"/>
      <c r="M1014" s="178"/>
      <c r="N1014" s="178"/>
      <c r="O1014" s="178"/>
      <c r="P1014" s="178"/>
      <c r="Q1014" s="178"/>
      <c r="R1014" s="178"/>
      <c r="S1014" s="178"/>
      <c r="T1014" s="178"/>
      <c r="U1014" s="178"/>
      <c r="V1014" s="178"/>
      <c r="W1014" s="178"/>
      <c r="X1014" s="178"/>
      <c r="Y1014" s="178"/>
      <c r="Z1014" s="178"/>
      <c r="AA1014" s="178"/>
      <c r="AB1014" s="178"/>
    </row>
    <row r="1015">
      <c r="A1015" s="178"/>
      <c r="B1015" s="178"/>
      <c r="C1015" s="178"/>
      <c r="D1015" s="178"/>
      <c r="E1015" s="178"/>
      <c r="F1015" s="178"/>
      <c r="G1015" s="178"/>
      <c r="H1015" s="178"/>
      <c r="I1015" s="178"/>
      <c r="J1015" s="178"/>
      <c r="K1015" s="178"/>
      <c r="L1015" s="178"/>
      <c r="M1015" s="178"/>
      <c r="N1015" s="178"/>
      <c r="O1015" s="178"/>
      <c r="P1015" s="178"/>
      <c r="Q1015" s="178"/>
      <c r="R1015" s="178"/>
      <c r="S1015" s="178"/>
      <c r="T1015" s="178"/>
      <c r="U1015" s="178"/>
      <c r="V1015" s="178"/>
      <c r="W1015" s="178"/>
      <c r="X1015" s="178"/>
      <c r="Y1015" s="178"/>
      <c r="Z1015" s="178"/>
      <c r="AA1015" s="178"/>
      <c r="AB1015" s="178"/>
    </row>
    <row r="1016">
      <c r="A1016" s="178"/>
      <c r="B1016" s="178"/>
      <c r="C1016" s="178"/>
      <c r="D1016" s="178"/>
      <c r="E1016" s="178"/>
      <c r="F1016" s="178"/>
      <c r="G1016" s="178"/>
      <c r="H1016" s="178"/>
      <c r="I1016" s="178"/>
      <c r="J1016" s="178"/>
      <c r="K1016" s="178"/>
      <c r="L1016" s="178"/>
      <c r="M1016" s="178"/>
      <c r="N1016" s="178"/>
      <c r="O1016" s="178"/>
      <c r="P1016" s="178"/>
      <c r="Q1016" s="178"/>
      <c r="R1016" s="178"/>
      <c r="S1016" s="178"/>
      <c r="T1016" s="178"/>
      <c r="U1016" s="178"/>
      <c r="V1016" s="178"/>
      <c r="W1016" s="178"/>
      <c r="X1016" s="178"/>
      <c r="Y1016" s="178"/>
      <c r="Z1016" s="178"/>
      <c r="AA1016" s="178"/>
      <c r="AB1016" s="178"/>
    </row>
    <row r="1017">
      <c r="A1017" s="178"/>
      <c r="B1017" s="178"/>
      <c r="C1017" s="178"/>
      <c r="D1017" s="178"/>
      <c r="E1017" s="178"/>
      <c r="F1017" s="178"/>
      <c r="G1017" s="178"/>
      <c r="H1017" s="178"/>
      <c r="I1017" s="178"/>
      <c r="J1017" s="178"/>
      <c r="K1017" s="178"/>
      <c r="L1017" s="178"/>
      <c r="M1017" s="178"/>
      <c r="N1017" s="178"/>
      <c r="O1017" s="178"/>
      <c r="P1017" s="178"/>
      <c r="Q1017" s="178"/>
      <c r="R1017" s="178"/>
      <c r="S1017" s="178"/>
      <c r="T1017" s="178"/>
      <c r="U1017" s="178"/>
      <c r="V1017" s="178"/>
      <c r="W1017" s="178"/>
      <c r="X1017" s="178"/>
      <c r="Y1017" s="178"/>
      <c r="Z1017" s="178"/>
      <c r="AA1017" s="178"/>
      <c r="AB1017" s="178"/>
    </row>
    <row r="1018">
      <c r="A1018" s="178"/>
      <c r="B1018" s="178"/>
      <c r="C1018" s="178"/>
      <c r="D1018" s="178"/>
      <c r="E1018" s="178"/>
      <c r="F1018" s="178"/>
      <c r="G1018" s="178"/>
      <c r="H1018" s="178"/>
      <c r="I1018" s="178"/>
      <c r="J1018" s="178"/>
      <c r="K1018" s="178"/>
      <c r="L1018" s="178"/>
      <c r="M1018" s="178"/>
      <c r="N1018" s="178"/>
      <c r="O1018" s="178"/>
      <c r="P1018" s="178"/>
      <c r="Q1018" s="178"/>
      <c r="R1018" s="178"/>
      <c r="S1018" s="178"/>
      <c r="T1018" s="178"/>
      <c r="U1018" s="178"/>
      <c r="V1018" s="178"/>
      <c r="W1018" s="178"/>
      <c r="X1018" s="178"/>
      <c r="Y1018" s="178"/>
      <c r="Z1018" s="178"/>
      <c r="AA1018" s="178"/>
      <c r="AB1018" s="178"/>
    </row>
    <row r="1019">
      <c r="A1019" s="178"/>
      <c r="B1019" s="178"/>
      <c r="C1019" s="178"/>
      <c r="D1019" s="178"/>
      <c r="E1019" s="178"/>
      <c r="F1019" s="178"/>
      <c r="G1019" s="178"/>
      <c r="H1019" s="178"/>
      <c r="I1019" s="178"/>
      <c r="J1019" s="178"/>
      <c r="K1019" s="178"/>
      <c r="L1019" s="178"/>
      <c r="M1019" s="178"/>
      <c r="N1019" s="178"/>
      <c r="O1019" s="178"/>
      <c r="P1019" s="178"/>
      <c r="Q1019" s="178"/>
      <c r="R1019" s="178"/>
      <c r="S1019" s="178"/>
      <c r="T1019" s="178"/>
      <c r="U1019" s="178"/>
      <c r="V1019" s="178"/>
      <c r="W1019" s="178"/>
      <c r="X1019" s="178"/>
      <c r="Y1019" s="178"/>
      <c r="Z1019" s="178"/>
      <c r="AA1019" s="178"/>
      <c r="AB1019" s="178"/>
    </row>
    <row r="1020">
      <c r="A1020" s="178"/>
      <c r="B1020" s="178"/>
      <c r="C1020" s="178"/>
      <c r="D1020" s="178"/>
      <c r="E1020" s="178"/>
      <c r="F1020" s="178"/>
      <c r="G1020" s="178"/>
      <c r="H1020" s="178"/>
      <c r="I1020" s="178"/>
      <c r="J1020" s="178"/>
      <c r="K1020" s="178"/>
      <c r="L1020" s="178"/>
      <c r="M1020" s="178"/>
      <c r="N1020" s="178"/>
      <c r="O1020" s="178"/>
      <c r="P1020" s="178"/>
      <c r="Q1020" s="178"/>
      <c r="R1020" s="178"/>
      <c r="S1020" s="178"/>
      <c r="T1020" s="178"/>
      <c r="U1020" s="178"/>
      <c r="V1020" s="178"/>
      <c r="W1020" s="178"/>
      <c r="X1020" s="178"/>
      <c r="Y1020" s="178"/>
      <c r="Z1020" s="178"/>
      <c r="AA1020" s="178"/>
      <c r="AB1020" s="178"/>
    </row>
    <row r="1021">
      <c r="A1021" s="178"/>
      <c r="B1021" s="178"/>
      <c r="C1021" s="178"/>
      <c r="D1021" s="178"/>
      <c r="E1021" s="178"/>
      <c r="F1021" s="178"/>
      <c r="G1021" s="178"/>
      <c r="H1021" s="178"/>
      <c r="I1021" s="178"/>
      <c r="J1021" s="178"/>
      <c r="K1021" s="178"/>
      <c r="L1021" s="178"/>
      <c r="M1021" s="178"/>
      <c r="N1021" s="178"/>
      <c r="O1021" s="178"/>
      <c r="P1021" s="178"/>
      <c r="Q1021" s="178"/>
      <c r="R1021" s="178"/>
      <c r="S1021" s="178"/>
      <c r="T1021" s="178"/>
      <c r="U1021" s="178"/>
      <c r="V1021" s="178"/>
      <c r="W1021" s="178"/>
      <c r="X1021" s="178"/>
      <c r="Y1021" s="178"/>
      <c r="Z1021" s="178"/>
      <c r="AA1021" s="178"/>
      <c r="AB1021" s="178"/>
    </row>
    <row r="1022">
      <c r="A1022" s="178"/>
      <c r="B1022" s="178"/>
      <c r="C1022" s="178"/>
      <c r="D1022" s="178"/>
      <c r="E1022" s="178"/>
      <c r="F1022" s="178"/>
      <c r="G1022" s="178"/>
      <c r="H1022" s="178"/>
      <c r="I1022" s="178"/>
      <c r="J1022" s="178"/>
      <c r="K1022" s="178"/>
      <c r="L1022" s="178"/>
      <c r="M1022" s="178"/>
      <c r="N1022" s="178"/>
      <c r="O1022" s="178"/>
      <c r="P1022" s="178"/>
      <c r="Q1022" s="178"/>
      <c r="R1022" s="178"/>
      <c r="S1022" s="178"/>
      <c r="T1022" s="178"/>
      <c r="U1022" s="178"/>
      <c r="V1022" s="178"/>
      <c r="W1022" s="178"/>
      <c r="X1022" s="178"/>
      <c r="Y1022" s="178"/>
      <c r="Z1022" s="178"/>
      <c r="AA1022" s="178"/>
      <c r="AB1022" s="178"/>
    </row>
    <row r="1023">
      <c r="A1023" s="178"/>
      <c r="B1023" s="178"/>
      <c r="C1023" s="178"/>
      <c r="D1023" s="178"/>
      <c r="E1023" s="178"/>
      <c r="F1023" s="178"/>
      <c r="G1023" s="178"/>
      <c r="H1023" s="178"/>
      <c r="I1023" s="178"/>
      <c r="J1023" s="178"/>
      <c r="K1023" s="178"/>
      <c r="L1023" s="178"/>
      <c r="M1023" s="178"/>
      <c r="N1023" s="178"/>
      <c r="O1023" s="178"/>
      <c r="P1023" s="178"/>
      <c r="Q1023" s="178"/>
      <c r="R1023" s="178"/>
      <c r="S1023" s="178"/>
      <c r="T1023" s="178"/>
      <c r="U1023" s="178"/>
      <c r="V1023" s="178"/>
      <c r="W1023" s="178"/>
      <c r="X1023" s="178"/>
      <c r="Y1023" s="178"/>
      <c r="Z1023" s="178"/>
      <c r="AA1023" s="178"/>
      <c r="AB1023" s="178"/>
    </row>
  </sheetData>
  <drawing r:id="rId2"/>
  <legacyDrawing r:id="rId3"/>
</worksheet>
</file>