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60"/>
  </bookViews>
  <sheets>
    <sheet name="Overview" sheetId="1" r:id="rId1"/>
    <sheet name="Estimation" sheetId="2" r:id="rId2"/>
    <sheet name="Plan" sheetId="3" r:id="rId3"/>
  </sheets>
  <calcPr calcId="144525"/>
</workbook>
</file>

<file path=xl/sharedStrings.xml><?xml version="1.0" encoding="utf-8"?>
<sst xmlns="http://schemas.openxmlformats.org/spreadsheetml/2006/main" count="130" uniqueCount="92">
  <si>
    <t>PROJECT NAME</t>
  </si>
  <si>
    <t>I. Project description</t>
  </si>
  <si>
    <t>Tên dự án : Dự án xây dựng Website Salon Bắc Trần Tiến</t>
  </si>
  <si>
    <t>Dự án xây dựng 1 website phục vụ nhu cầu làm tóc của chị em phụ nữ bằng cách truy cập vào địa chỉ trang web để tiến hành tham khảo, lựa chọn, đặt lịch làm tóc,... Tiết kiệm thời gian và công sức.</t>
  </si>
  <si>
    <t>Product owner : Cao Thị Nhâm</t>
  </si>
  <si>
    <t>Scrum master : Đoàn Thị Thắm</t>
  </si>
  <si>
    <t>II. Project estimation</t>
  </si>
  <si>
    <t>Total effort:</t>
  </si>
  <si>
    <t>Details:</t>
  </si>
  <si>
    <t xml:space="preserve"> </t>
  </si>
  <si>
    <t>III. Project plan</t>
  </si>
  <si>
    <t xml:space="preserve">Dự án bao gồm 4 sprint. </t>
  </si>
  <si>
    <t>Ngày bắt đầu :</t>
  </si>
  <si>
    <t xml:space="preserve">Ngày kết thúc : </t>
  </si>
  <si>
    <t>PROJECT ESTIMATION</t>
  </si>
  <si>
    <t>Project name</t>
  </si>
  <si>
    <t>Website Bắc Trần Tiến</t>
  </si>
  <si>
    <t>Project ID</t>
  </si>
  <si>
    <t>43K22T11</t>
  </si>
  <si>
    <t>Project manager</t>
  </si>
  <si>
    <t xml:space="preserve">Đoàn Thị Thắm </t>
  </si>
  <si>
    <t>Sponsor</t>
  </si>
  <si>
    <t>Cao Thị Nhâm</t>
  </si>
  <si>
    <t>Start date</t>
  </si>
  <si>
    <t>31/08/2020</t>
  </si>
  <si>
    <t>End date</t>
  </si>
  <si>
    <t>ID</t>
  </si>
  <si>
    <t>Task name</t>
  </si>
  <si>
    <t>Phase</t>
  </si>
  <si>
    <t>Description</t>
  </si>
  <si>
    <t>Estimation Effort</t>
  </si>
  <si>
    <t>Actual effort</t>
  </si>
  <si>
    <t>Project proposal</t>
  </si>
  <si>
    <t>Init</t>
  </si>
  <si>
    <t>1. Chọn đề tài
2. Tạo hồ sơ đề xuất dự án
3. Chỉnh sửa hoàn thành, gửi bài lên gitHub
4. Lên kế hoạch cho các bước tiếp theo</t>
  </si>
  <si>
    <t>Setup environment</t>
  </si>
  <si>
    <t>1. Cài đặt XAMPP Server
2. Cài đặt WordPress trên XAMPP
3. Cài đặt Plugin
4. Cài đặt và cấu hình Woocommerce
5. Google form
( Cài đặt theme dùng thêm để tạo giao diện cho web)
6.Đăng kí tài khoản
7.Đăng kí tên miền</t>
  </si>
  <si>
    <t xml:space="preserve"> Login</t>
  </si>
  <si>
    <t>Sprint 1</t>
  </si>
  <si>
    <t>Tạo 2 phần :Dành cho quản trị và dành cho khách hàng
1.Dành cho quản trị :user và password
2.Dành cho khách hàng:facebook hoặc gmail( đối với những khách hàng có nhu cầu đặt lịch)</t>
  </si>
  <si>
    <t>Trang chủ</t>
  </si>
  <si>
    <t>1.Hình ảnh salon:Thu thập hình ảnh được cung cấp bởi salon. Hình ảnh nội thất cửa hàng. Các mẫu tóc đẹp, nổi bật, đặc trưng sản phẩm của salon. Hình ảnh của những vị khách nổi tiếng đã từng làm tóc ở salon
2.Tin tức: Thông tin khuyến mãi, ưu đãi. Địa chỉ, thông tin liên hệ, chèn link google map chỉ đường. Thông tin, hình ảnh, mức độ nổi tiếng của salon 
3. Những feedback của khách hàng đã làm tóc ở salon</t>
  </si>
  <si>
    <t>Đặt lịch</t>
  </si>
  <si>
    <t>Gồm 2 phần:quản  trị viên và khách hàng
1.Quản trị viên:xem lịch đặt và xác nhận yêu cầu đặt lịch của khách hàng
2.Khách hàng:chọn thời gian đặt lịch, xem lịch sử đặt và hủy lịch
(cách dự phòng là tạo google form để khách hàng có thể đặt lịch)</t>
  </si>
  <si>
    <t>Giới thiệu</t>
  </si>
  <si>
    <t xml:space="preserve">1.Mô tả những thông tin của salon như:lịch sử thành lập, kinh nghiệm , địa chỉ các chi nhánh 
2.Đăng tải những thông tin ưu đãi khuyến mãi của salon
</t>
  </si>
  <si>
    <t>Feedback</t>
  </si>
  <si>
    <t>Sprint 2</t>
  </si>
  <si>
    <t>1.Đưa link google form để khách hàng nhận xét và tích điểm:trong google form sẽ có 3 mục (tải hình ảnh, nhận xét  và số điện thoại), khi khách hàng đăng hình ảnh và ghi nhận xét vào form thì sẽ được tích điểm tại salon</t>
  </si>
  <si>
    <t>Liên hệ, tư vấn</t>
  </si>
  <si>
    <t xml:space="preserve">Số điện thoại hotline, các mạng xã hội và salon hoạt động
</t>
  </si>
  <si>
    <t>Đào tạo</t>
  </si>
  <si>
    <t>Sprint 3</t>
  </si>
  <si>
    <t xml:space="preserve">Dành cho những người có nhu cầu gia nhập salon, có đam mê với nghề và mong muốn mở một salon của riêng mình thì sẽ được đào tạo và thực hành trong suốt quá trình học việc tại salon
</t>
  </si>
  <si>
    <t>Sản phẩm, dịch vụ</t>
  </si>
  <si>
    <t xml:space="preserve">Gồm 2 phần:dịch vụ và sản phẩm 
1.Dịch vụ:bao gồm các dịch vụ của salon như:cắt, duỗi ,uốn ,nhuộm,...
2.Sản phẩm:hình ảnh và giá của các sản phẩm mà salon bán  
</t>
  </si>
  <si>
    <t>Chatbox</t>
  </si>
  <si>
    <t>Sprint 4</t>
  </si>
  <si>
    <t xml:space="preserve">Tạo chatbox vChat cho website </t>
  </si>
  <si>
    <t>Thanh toán</t>
  </si>
  <si>
    <t xml:space="preserve">Hiển thị các phương thức thanh toán tại của hàng 
</t>
  </si>
  <si>
    <t>Test từng sprint</t>
  </si>
  <si>
    <t>Test và kiểm tra</t>
  </si>
  <si>
    <t xml:space="preserve">Total </t>
  </si>
  <si>
    <t>PROJECT PLAN</t>
  </si>
  <si>
    <t>Website Salon Bắc Trần Tiến</t>
  </si>
  <si>
    <t>Đoàn Thị Thắm</t>
  </si>
  <si>
    <t>9/31/2020</t>
  </si>
  <si>
    <t>Initiation phase</t>
  </si>
  <si>
    <t>18/9/2020</t>
  </si>
  <si>
    <t>Project environment setup</t>
  </si>
  <si>
    <t>21/09/2020</t>
  </si>
  <si>
    <t>15/10/2020</t>
  </si>
  <si>
    <t>UI design: login</t>
  </si>
  <si>
    <t>Tạo 2 phần :Dành cho quản trị và dành cho khách hàng
1.Dành cho quản trị : User và password
2.Dành cho khách hàng:facebook hoặc gmail( đối với những khách hàng có nhu cầu đặt lịch)</t>
  </si>
  <si>
    <t>UI design: homepage</t>
  </si>
  <si>
    <t>1.Hình ảnh salon:Thu thập hình ảnh được cung cấp bởi salon. Hình ảnh nội thất cửa hàng. Các mẫu tóc đẹp, nổi bật, đặc trưng sản phẩm của salon. Hình ảnh của những vị khách nổi tiếng đã từng làm tóc ở salon.
2.Tin tức: Thông tin khuyến mãi, ưu đãi. Địa chỉ, thông tin liên hệ, chèn link google map chỉ đường. Thông tin, hình ảnh, mức độ nổi tiếng của salon 
3. Những feedback của khách hàng đã làm tóc ở salon</t>
  </si>
  <si>
    <t>Test Sprint 1</t>
  </si>
  <si>
    <t>16/10/2020</t>
  </si>
  <si>
    <t>22/10/2020</t>
  </si>
  <si>
    <t>1.Đưa link google form để khách hàng nhận xét và tích điểm: trong google form sẽ có 3 mục (tải hình ảnh, nhận xét  và số điện thoại), khi khách hàng đăng hình ảnh và ghi nhận xét vào form thì sẽ được tích điểm tại salon.</t>
  </si>
  <si>
    <t xml:space="preserve">Số điện thoại Hotline, các mạng xã hội và Salon hoạt động
</t>
  </si>
  <si>
    <t>Test Sprint2</t>
  </si>
  <si>
    <t>23/10/2020</t>
  </si>
  <si>
    <t>Dành cho những người có nhu cầu gia nhập salon, có đam mê với nghề và mong muốn mở một salon của riêng mình thì sẽ được đào tạo và thực hành trong suốt quá trình học việc tại salon.</t>
  </si>
  <si>
    <t xml:space="preserve">Gồm 2 phần:dịch vụ và sản phẩm 
1.Dịch vụ:bao gồm các dịch vụ của salon như:cắt, duỗi ,uốn ,nhuộm,...
2.Sản phẩm:hình ảnh và giá của các sản phẩm mà salon bán . </t>
  </si>
  <si>
    <t>Test Sprint3</t>
  </si>
  <si>
    <t xml:space="preserve">Hiển thị các phương thức thanh toán tại của hàng </t>
  </si>
  <si>
    <t>Test Sprint 4</t>
  </si>
  <si>
    <t>Hoàn thành dự án</t>
  </si>
  <si>
    <t>Kiểm tra và Test lại website</t>
  </si>
  <si>
    <t>20/11/2020</t>
  </si>
</sst>
</file>

<file path=xl/styles.xml><?xml version="1.0" encoding="utf-8"?>
<styleSheet xmlns="http://schemas.openxmlformats.org/spreadsheetml/2006/main">
  <numFmts count="5">
    <numFmt numFmtId="176" formatCode="_-* #,##0.00\ &quot;₫&quot;_-;\-* #,##0.00\ &quot;₫&quot;_-;_-* &quot;-&quot;??\ &quot;₫&quot;_-;_-@_-"/>
    <numFmt numFmtId="177" formatCode="_-* #,##0\ &quot;₫&quot;_-;\-* #,##0\ &quot;₫&quot;_-;_-* &quot;-&quot;\ &quot;₫&quot;_-;_-@_-"/>
    <numFmt numFmtId="178" formatCode="dd/mm/yyyy;@"/>
    <numFmt numFmtId="179" formatCode="_ * #,##0.00_ ;_ * \-#,##0.00_ ;_ * &quot;-&quot;??_ ;_ @_ "/>
    <numFmt numFmtId="180" formatCode="_ * #,##0_ ;_ * \-#,##0_ ;_ * &quot;-&quot;_ ;_ @_ "/>
  </numFmts>
  <fonts count="31">
    <font>
      <sz val="11"/>
      <color theme="1"/>
      <name val="Calibri"/>
      <charset val="134"/>
      <scheme val="minor"/>
    </font>
    <font>
      <sz val="12"/>
      <color theme="1"/>
      <name val="Times New Roman"/>
      <charset val="134"/>
    </font>
    <font>
      <b/>
      <sz val="20"/>
      <color theme="1"/>
      <name val="Times New Roman"/>
      <charset val="134"/>
    </font>
    <font>
      <sz val="11"/>
      <color theme="1"/>
      <name val="Times New Roman"/>
      <charset val="134"/>
    </font>
    <font>
      <b/>
      <sz val="11"/>
      <color theme="1"/>
      <name val="Times New Roman"/>
      <charset val="134"/>
    </font>
    <font>
      <b/>
      <sz val="18"/>
      <color theme="1"/>
      <name val="Times New Roman"/>
      <charset val="134"/>
    </font>
    <font>
      <sz val="11"/>
      <color rgb="FF000000"/>
      <name val="Times New Roman"/>
      <charset val="134"/>
    </font>
    <font>
      <sz val="11"/>
      <color rgb="FF444444"/>
      <name val="Times New Roman"/>
      <charset val="134"/>
    </font>
    <font>
      <b/>
      <sz val="11"/>
      <color theme="4" tint="-0.249977111117893"/>
      <name val="Times New Roman"/>
      <charset val="134"/>
    </font>
    <font>
      <b/>
      <sz val="28"/>
      <color theme="1"/>
      <name val="Times New Roman"/>
      <charset val="134"/>
    </font>
    <font>
      <sz val="28"/>
      <color theme="1"/>
      <name val="Times New Roman"/>
      <charset val="134"/>
    </font>
    <font>
      <sz val="13"/>
      <color theme="1"/>
      <name val="Times New Roman"/>
      <charset val="134"/>
    </font>
    <font>
      <sz val="11"/>
      <color theme="1"/>
      <name val="Calibri"/>
      <charset val="0"/>
      <scheme val="minor"/>
    </font>
    <font>
      <sz val="11"/>
      <color rgb="FF9C0006"/>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5"/>
      <color theme="3"/>
      <name val="Calibri"/>
      <charset val="134"/>
      <scheme val="minor"/>
    </font>
    <font>
      <b/>
      <sz val="11"/>
      <color rgb="FFFA7D00"/>
      <name val="Calibri"/>
      <charset val="0"/>
      <scheme val="minor"/>
    </font>
    <font>
      <sz val="11"/>
      <color rgb="FF9C6500"/>
      <name val="Calibri"/>
      <charset val="0"/>
      <scheme val="minor"/>
    </font>
    <font>
      <sz val="11"/>
      <color rgb="FF006100"/>
      <name val="Calibri"/>
      <charset val="0"/>
      <scheme val="minor"/>
    </font>
    <font>
      <sz val="11"/>
      <color rgb="FFFA7D00"/>
      <name val="Calibri"/>
      <charset val="0"/>
      <scheme val="minor"/>
    </font>
    <font>
      <sz val="11"/>
      <color rgb="FF3F3F76"/>
      <name val="Calibri"/>
      <charset val="0"/>
      <scheme val="minor"/>
    </font>
  </fonts>
  <fills count="36">
    <fill>
      <patternFill patternType="none"/>
    </fill>
    <fill>
      <patternFill patternType="gray125"/>
    </fill>
    <fill>
      <patternFill patternType="solid">
        <fgColor theme="3" tint="0.599993896298105"/>
        <bgColor indexed="64"/>
      </patternFill>
    </fill>
    <fill>
      <patternFill patternType="solid">
        <fgColor theme="3" tint="0.799981688894314"/>
        <bgColor indexed="64"/>
      </patternFill>
    </fill>
    <fill>
      <patternFill patternType="solid">
        <fgColor rgb="FFFFFFFF"/>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rgb="FFFFCC9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2" fillId="26" borderId="0" applyNumberFormat="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1" fillId="14" borderId="12" applyNumberFormat="0" applyAlignment="0" applyProtection="0">
      <alignment vertical="center"/>
    </xf>
    <xf numFmtId="0" fontId="16" fillId="0" borderId="10" applyNumberFormat="0" applyFill="0" applyAlignment="0" applyProtection="0">
      <alignment vertical="center"/>
    </xf>
    <xf numFmtId="0" fontId="0" fillId="20" borderId="14" applyNumberFormat="0" applyFont="0" applyAlignment="0" applyProtection="0">
      <alignment vertical="center"/>
    </xf>
    <xf numFmtId="0" fontId="20" fillId="0" borderId="0" applyNumberFormat="0" applyFill="0" applyBorder="0" applyAlignment="0" applyProtection="0">
      <alignment vertical="center"/>
    </xf>
    <xf numFmtId="0" fontId="17" fillId="31" borderId="0" applyNumberFormat="0" applyBorder="0" applyAlignment="0" applyProtection="0">
      <alignment vertical="center"/>
    </xf>
    <xf numFmtId="0" fontId="23" fillId="0" borderId="0" applyNumberFormat="0" applyFill="0" applyBorder="0" applyAlignment="0" applyProtection="0">
      <alignment vertical="center"/>
    </xf>
    <xf numFmtId="0" fontId="12" fillId="17" borderId="0" applyNumberFormat="0" applyBorder="0" applyAlignment="0" applyProtection="0">
      <alignment vertical="center"/>
    </xf>
    <xf numFmtId="0" fontId="15" fillId="0" borderId="0" applyNumberFormat="0" applyFill="0" applyBorder="0" applyAlignment="0" applyProtection="0">
      <alignment vertical="center"/>
    </xf>
    <xf numFmtId="0" fontId="12" fillId="9" borderId="0" applyNumberFormat="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10" applyNumberFormat="0" applyFill="0" applyAlignment="0" applyProtection="0">
      <alignment vertical="center"/>
    </xf>
    <xf numFmtId="0" fontId="18" fillId="0" borderId="11" applyNumberFormat="0" applyFill="0" applyAlignment="0" applyProtection="0">
      <alignment vertical="center"/>
    </xf>
    <xf numFmtId="0" fontId="18" fillId="0" borderId="0" applyNumberFormat="0" applyFill="0" applyBorder="0" applyAlignment="0" applyProtection="0">
      <alignment vertical="center"/>
    </xf>
    <xf numFmtId="0" fontId="30" fillId="35" borderId="15" applyNumberFormat="0" applyAlignment="0" applyProtection="0">
      <alignment vertical="center"/>
    </xf>
    <xf numFmtId="0" fontId="17" fillId="25" borderId="0" applyNumberFormat="0" applyBorder="0" applyAlignment="0" applyProtection="0">
      <alignment vertical="center"/>
    </xf>
    <xf numFmtId="0" fontId="28" fillId="30" borderId="0" applyNumberFormat="0" applyBorder="0" applyAlignment="0" applyProtection="0">
      <alignment vertical="center"/>
    </xf>
    <xf numFmtId="0" fontId="14" fillId="8" borderId="9" applyNumberFormat="0" applyAlignment="0" applyProtection="0">
      <alignment vertical="center"/>
    </xf>
    <xf numFmtId="0" fontId="12" fillId="13" borderId="0" applyNumberFormat="0" applyBorder="0" applyAlignment="0" applyProtection="0">
      <alignment vertical="center"/>
    </xf>
    <xf numFmtId="0" fontId="26" fillId="8" borderId="15" applyNumberFormat="0" applyAlignment="0" applyProtection="0">
      <alignment vertical="center"/>
    </xf>
    <xf numFmtId="0" fontId="29" fillId="0" borderId="16" applyNumberFormat="0" applyFill="0" applyAlignment="0" applyProtection="0">
      <alignment vertical="center"/>
    </xf>
    <xf numFmtId="0" fontId="24" fillId="0" borderId="13" applyNumberFormat="0" applyFill="0" applyAlignment="0" applyProtection="0">
      <alignment vertical="center"/>
    </xf>
    <xf numFmtId="0" fontId="13" fillId="7" borderId="0" applyNumberFormat="0" applyBorder="0" applyAlignment="0" applyProtection="0">
      <alignment vertical="center"/>
    </xf>
    <xf numFmtId="0" fontId="27" fillId="29" borderId="0" applyNumberFormat="0" applyBorder="0" applyAlignment="0" applyProtection="0">
      <alignment vertical="center"/>
    </xf>
    <xf numFmtId="0" fontId="17" fillId="16" borderId="0" applyNumberFormat="0" applyBorder="0" applyAlignment="0" applyProtection="0">
      <alignment vertical="center"/>
    </xf>
    <xf numFmtId="0" fontId="12" fillId="19" borderId="0" applyNumberFormat="0" applyBorder="0" applyAlignment="0" applyProtection="0">
      <alignment vertical="center"/>
    </xf>
    <xf numFmtId="0" fontId="17" fillId="23" borderId="0" applyNumberFormat="0" applyBorder="0" applyAlignment="0" applyProtection="0">
      <alignment vertical="center"/>
    </xf>
    <xf numFmtId="0" fontId="17" fillId="34" borderId="0" applyNumberFormat="0" applyBorder="0" applyAlignment="0" applyProtection="0">
      <alignment vertical="center"/>
    </xf>
    <xf numFmtId="0" fontId="12" fillId="6" borderId="0" applyNumberFormat="0" applyBorder="0" applyAlignment="0" applyProtection="0">
      <alignment vertical="center"/>
    </xf>
    <xf numFmtId="0" fontId="12" fillId="12" borderId="0" applyNumberFormat="0" applyBorder="0" applyAlignment="0" applyProtection="0">
      <alignment vertical="center"/>
    </xf>
    <xf numFmtId="0" fontId="17" fillId="33" borderId="0" applyNumberFormat="0" applyBorder="0" applyAlignment="0" applyProtection="0">
      <alignment vertical="center"/>
    </xf>
    <xf numFmtId="0" fontId="17" fillId="22" borderId="0" applyNumberFormat="0" applyBorder="0" applyAlignment="0" applyProtection="0">
      <alignment vertical="center"/>
    </xf>
    <xf numFmtId="0" fontId="12" fillId="15" borderId="0" applyNumberFormat="0" applyBorder="0" applyAlignment="0" applyProtection="0">
      <alignment vertical="center"/>
    </xf>
    <xf numFmtId="0" fontId="17" fillId="28" borderId="0" applyNumberFormat="0" applyBorder="0" applyAlignment="0" applyProtection="0">
      <alignment vertical="center"/>
    </xf>
    <xf numFmtId="0" fontId="12" fillId="5" borderId="0" applyNumberFormat="0" applyBorder="0" applyAlignment="0" applyProtection="0">
      <alignment vertical="center"/>
    </xf>
    <xf numFmtId="0" fontId="12" fillId="24" borderId="0" applyNumberFormat="0" applyBorder="0" applyAlignment="0" applyProtection="0">
      <alignment vertical="center"/>
    </xf>
    <xf numFmtId="0" fontId="17" fillId="11" borderId="0" applyNumberFormat="0" applyBorder="0" applyAlignment="0" applyProtection="0">
      <alignment vertical="center"/>
    </xf>
    <xf numFmtId="0" fontId="12" fillId="10" borderId="0" applyNumberFormat="0" applyBorder="0" applyAlignment="0" applyProtection="0">
      <alignment vertical="center"/>
    </xf>
    <xf numFmtId="0" fontId="17" fillId="27" borderId="0" applyNumberFormat="0" applyBorder="0" applyAlignment="0" applyProtection="0">
      <alignment vertical="center"/>
    </xf>
    <xf numFmtId="0" fontId="17" fillId="18" borderId="0" applyNumberFormat="0" applyBorder="0" applyAlignment="0" applyProtection="0">
      <alignment vertical="center"/>
    </xf>
    <xf numFmtId="0" fontId="12" fillId="21" borderId="0" applyNumberFormat="0" applyBorder="0" applyAlignment="0" applyProtection="0">
      <alignment vertical="center"/>
    </xf>
    <xf numFmtId="0" fontId="17" fillId="32" borderId="0" applyNumberFormat="0" applyBorder="0" applyAlignment="0" applyProtection="0">
      <alignment vertical="center"/>
    </xf>
  </cellStyleXfs>
  <cellXfs count="50">
    <xf numFmtId="0" fontId="0" fillId="0" borderId="0" xfId="0"/>
    <xf numFmtId="0" fontId="1" fillId="0" borderId="0" xfId="0" applyFont="1" applyAlignment="1">
      <alignment horizontal="center"/>
    </xf>
    <xf numFmtId="0" fontId="1" fillId="0" borderId="0" xfId="0" applyFont="1"/>
    <xf numFmtId="0" fontId="2" fillId="0" borderId="0" xfId="0" applyFont="1" applyAlignment="1">
      <alignment horizontal="center"/>
    </xf>
    <xf numFmtId="0" fontId="1" fillId="0" borderId="0" xfId="0" applyFont="1" applyFill="1" applyBorder="1" applyAlignment="1"/>
    <xf numFmtId="0" fontId="3" fillId="2" borderId="1" xfId="0" applyFont="1" applyFill="1" applyBorder="1" applyAlignment="1"/>
    <xf numFmtId="0" fontId="3" fillId="0" borderId="1" xfId="0" applyFont="1" applyBorder="1" applyAlignment="1">
      <alignment horizontal="center"/>
    </xf>
    <xf numFmtId="0" fontId="3" fillId="2" borderId="1" xfId="0" applyFont="1" applyFill="1" applyBorder="1" applyAlignment="1">
      <alignment horizontal="left"/>
    </xf>
    <xf numFmtId="0" fontId="3" fillId="0" borderId="1" xfId="0" applyFont="1" applyFill="1" applyBorder="1" applyAlignment="1">
      <alignment horizontal="center"/>
    </xf>
    <xf numFmtId="0" fontId="3" fillId="0" borderId="0" xfId="0" applyFont="1" applyFill="1" applyBorder="1" applyAlignment="1"/>
    <xf numFmtId="178" fontId="3" fillId="0" borderId="1" xfId="0" applyNumberFormat="1" applyFont="1" applyBorder="1" applyAlignment="1">
      <alignment horizontal="center"/>
    </xf>
    <xf numFmtId="0" fontId="3" fillId="0" borderId="0" xfId="0" applyFont="1" applyAlignment="1">
      <alignment horizontal="center"/>
    </xf>
    <xf numFmtId="178" fontId="3" fillId="0" borderId="1" xfId="0" applyNumberFormat="1" applyFont="1" applyFill="1" applyBorder="1" applyAlignment="1">
      <alignment horizontal="center"/>
    </xf>
    <xf numFmtId="0" fontId="3" fillId="0" borderId="0" xfId="0" applyFont="1"/>
    <xf numFmtId="0" fontId="3" fillId="2" borderId="1" xfId="0" applyFont="1" applyFill="1" applyBorder="1" applyAlignment="1">
      <alignment horizontal="center"/>
    </xf>
    <xf numFmtId="0" fontId="3" fillId="2" borderId="1" xfId="0" applyFont="1" applyFill="1" applyBorder="1"/>
    <xf numFmtId="0" fontId="4" fillId="0" borderId="1" xfId="0" applyFont="1" applyBorder="1"/>
    <xf numFmtId="0" fontId="3" fillId="0" borderId="1" xfId="0" applyFont="1" applyBorder="1"/>
    <xf numFmtId="0" fontId="3" fillId="0" borderId="1" xfId="0" applyFont="1" applyBorder="1" applyAlignment="1">
      <alignment wrapText="1"/>
    </xf>
    <xf numFmtId="58"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xf>
    <xf numFmtId="58" fontId="3" fillId="0" borderId="1" xfId="0" applyNumberFormat="1" applyFont="1" applyBorder="1" applyAlignment="1">
      <alignment horizontal="center"/>
    </xf>
    <xf numFmtId="0" fontId="3" fillId="0" borderId="2" xfId="0" applyFont="1" applyBorder="1" applyAlignment="1">
      <alignment horizontal="center"/>
    </xf>
    <xf numFmtId="0" fontId="3" fillId="0" borderId="3" xfId="0" applyFont="1" applyBorder="1" applyAlignment="1"/>
    <xf numFmtId="0" fontId="3" fillId="0" borderId="4" xfId="0" applyFont="1" applyBorder="1"/>
    <xf numFmtId="0" fontId="3" fillId="3" borderId="4" xfId="0" applyFont="1" applyFill="1" applyBorder="1" applyAlignment="1">
      <alignment horizontal="center"/>
    </xf>
    <xf numFmtId="0" fontId="3" fillId="0" borderId="5" xfId="0" applyFont="1" applyBorder="1" applyAlignment="1">
      <alignment horizontal="center"/>
    </xf>
    <xf numFmtId="0" fontId="3" fillId="0" borderId="5" xfId="0" applyFont="1" applyBorder="1"/>
    <xf numFmtId="0" fontId="3" fillId="0" borderId="5" xfId="0" applyFont="1" applyBorder="1" applyAlignment="1">
      <alignment wrapText="1"/>
    </xf>
    <xf numFmtId="0" fontId="4" fillId="0" borderId="6" xfId="0" applyFont="1" applyBorder="1" applyAlignment="1">
      <alignment horizontal="center"/>
    </xf>
    <xf numFmtId="0" fontId="4" fillId="0" borderId="6" xfId="0" applyFont="1" applyBorder="1"/>
    <xf numFmtId="0" fontId="3" fillId="0" borderId="6" xfId="0" applyFont="1" applyBorder="1"/>
    <xf numFmtId="58" fontId="3" fillId="0" borderId="6" xfId="0" applyNumberFormat="1" applyFont="1" applyBorder="1" applyAlignment="1">
      <alignment horizontal="center"/>
    </xf>
    <xf numFmtId="0" fontId="3" fillId="0" borderId="6" xfId="0" applyFont="1" applyBorder="1" applyAlignment="1">
      <alignment horizontal="center"/>
    </xf>
    <xf numFmtId="0" fontId="5" fillId="0" borderId="0" xfId="0" applyFont="1" applyAlignment="1">
      <alignment horizontal="center"/>
    </xf>
    <xf numFmtId="0" fontId="3" fillId="2" borderId="7" xfId="0" applyFont="1" applyFill="1" applyBorder="1" applyAlignment="1">
      <alignment horizontal="left"/>
    </xf>
    <xf numFmtId="0" fontId="3" fillId="2" borderId="8" xfId="0" applyFont="1" applyFill="1" applyBorder="1" applyAlignment="1">
      <alignment horizontal="left"/>
    </xf>
    <xf numFmtId="58" fontId="3" fillId="0" borderId="1" xfId="0" applyNumberFormat="1" applyFont="1" applyFill="1" applyBorder="1" applyAlignment="1">
      <alignment horizontal="center"/>
    </xf>
    <xf numFmtId="0" fontId="6" fillId="4" borderId="0" xfId="0" applyFont="1" applyFill="1" applyAlignment="1">
      <alignment wrapText="1"/>
    </xf>
    <xf numFmtId="0" fontId="3" fillId="0" borderId="7" xfId="0" applyFont="1" applyBorder="1"/>
    <xf numFmtId="0" fontId="6" fillId="4" borderId="6" xfId="0" applyFont="1" applyFill="1" applyBorder="1" applyAlignment="1">
      <alignment wrapText="1"/>
    </xf>
    <xf numFmtId="0" fontId="3" fillId="0" borderId="8" xfId="0" applyFont="1" applyBorder="1"/>
    <xf numFmtId="0" fontId="7" fillId="0" borderId="0" xfId="0" applyFont="1" applyAlignment="1">
      <alignment wrapText="1"/>
    </xf>
    <xf numFmtId="0" fontId="8" fillId="3" borderId="1" xfId="0" applyFont="1" applyFill="1" applyBorder="1"/>
    <xf numFmtId="0" fontId="9" fillId="0" borderId="0" xfId="0" applyFont="1"/>
    <xf numFmtId="0" fontId="10" fillId="0" borderId="0" xfId="0" applyFont="1"/>
    <xf numFmtId="0" fontId="11" fillId="0" borderId="0" xfId="0" applyFont="1" applyAlignment="1">
      <alignment horizontal="left"/>
    </xf>
    <xf numFmtId="0" fontId="11" fillId="0" borderId="0" xfId="0" applyFont="1"/>
    <xf numFmtId="58" fontId="11" fillId="0" borderId="1" xfId="0" applyNumberFormat="1" applyFont="1" applyFill="1"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S21"/>
  <sheetViews>
    <sheetView showGridLines="0" tabSelected="1" topLeftCell="A2" workbookViewId="0">
      <selection activeCell="B8" sqref="B8"/>
    </sheetView>
  </sheetViews>
  <sheetFormatPr defaultColWidth="9" defaultRowHeight="15"/>
  <cols>
    <col min="1" max="1" width="26" style="13" customWidth="1"/>
    <col min="2" max="2" width="12" style="13" customWidth="1"/>
    <col min="3" max="16384" width="9.14285714285714" style="13"/>
  </cols>
  <sheetData>
    <row r="4" ht="35.25" spans="5:10">
      <c r="E4" s="45" t="s">
        <v>0</v>
      </c>
      <c r="F4" s="46"/>
      <c r="G4" s="46"/>
      <c r="H4" s="46"/>
      <c r="I4" s="46"/>
      <c r="J4" s="46"/>
    </row>
    <row r="5" ht="16.5" spans="1:19">
      <c r="A5" s="47" t="s">
        <v>1</v>
      </c>
      <c r="B5" s="47"/>
      <c r="C5" s="48"/>
      <c r="D5" s="48"/>
      <c r="E5" s="48"/>
      <c r="F5" s="48"/>
      <c r="G5" s="48"/>
      <c r="H5" s="48"/>
      <c r="I5" s="48"/>
      <c r="J5" s="48"/>
      <c r="K5" s="48"/>
      <c r="L5" s="48"/>
      <c r="M5" s="48"/>
      <c r="N5" s="48"/>
      <c r="O5" s="48"/>
      <c r="P5" s="48"/>
      <c r="Q5" s="48"/>
      <c r="R5" s="48"/>
      <c r="S5" s="48"/>
    </row>
    <row r="6" ht="16.5" spans="1:19">
      <c r="A6" s="48" t="s">
        <v>2</v>
      </c>
      <c r="B6" s="48"/>
      <c r="C6" s="48"/>
      <c r="D6" s="48"/>
      <c r="E6" s="48"/>
      <c r="F6" s="48"/>
      <c r="G6" s="48"/>
      <c r="H6" s="48"/>
      <c r="I6" s="48"/>
      <c r="J6" s="48"/>
      <c r="K6" s="48"/>
      <c r="L6" s="48"/>
      <c r="M6" s="48"/>
      <c r="N6" s="48"/>
      <c r="O6" s="48"/>
      <c r="P6" s="48"/>
      <c r="Q6" s="48"/>
      <c r="R6" s="48"/>
      <c r="S6" s="48"/>
    </row>
    <row r="7" customHeight="1" spans="1:19">
      <c r="A7" s="48" t="s">
        <v>3</v>
      </c>
      <c r="B7" s="48"/>
      <c r="C7" s="48"/>
      <c r="D7" s="48"/>
      <c r="E7" s="48"/>
      <c r="F7" s="48"/>
      <c r="G7" s="48"/>
      <c r="H7" s="48"/>
      <c r="I7" s="48"/>
      <c r="J7" s="48"/>
      <c r="K7" s="48"/>
      <c r="L7" s="48"/>
      <c r="M7" s="48"/>
      <c r="N7" s="48"/>
      <c r="O7" s="48"/>
      <c r="P7" s="48"/>
      <c r="Q7" s="48"/>
      <c r="R7" s="48"/>
      <c r="S7" s="48"/>
    </row>
    <row r="8" customHeight="1" spans="1:19">
      <c r="A8" s="48" t="s">
        <v>4</v>
      </c>
      <c r="B8" s="48"/>
      <c r="C8" s="48"/>
      <c r="D8" s="48"/>
      <c r="E8" s="48"/>
      <c r="F8" s="48"/>
      <c r="G8" s="48"/>
      <c r="H8" s="48"/>
      <c r="I8" s="48"/>
      <c r="J8" s="48"/>
      <c r="K8" s="48"/>
      <c r="L8" s="48"/>
      <c r="M8" s="48"/>
      <c r="N8" s="48"/>
      <c r="O8" s="48"/>
      <c r="P8" s="48"/>
      <c r="Q8" s="48"/>
      <c r="R8" s="48"/>
      <c r="S8" s="48"/>
    </row>
    <row r="9" customHeight="1" spans="1:19">
      <c r="A9" s="48" t="s">
        <v>5</v>
      </c>
      <c r="B9" s="48"/>
      <c r="C9" s="48"/>
      <c r="D9" s="48"/>
      <c r="E9" s="48"/>
      <c r="F9" s="48"/>
      <c r="G9" s="48"/>
      <c r="H9" s="48"/>
      <c r="I9" s="48"/>
      <c r="J9" s="48"/>
      <c r="K9" s="48"/>
      <c r="L9" s="48"/>
      <c r="M9" s="48"/>
      <c r="N9" s="48"/>
      <c r="O9" s="48"/>
      <c r="P9" s="48"/>
      <c r="Q9" s="48"/>
      <c r="R9" s="48"/>
      <c r="S9" s="48"/>
    </row>
    <row r="10" ht="16.5" spans="1:19">
      <c r="A10" s="48" t="s">
        <v>6</v>
      </c>
      <c r="B10" s="48"/>
      <c r="C10" s="48"/>
      <c r="D10" s="48"/>
      <c r="E10" s="48"/>
      <c r="F10" s="48"/>
      <c r="G10" s="48"/>
      <c r="H10" s="48"/>
      <c r="I10" s="48"/>
      <c r="J10" s="48"/>
      <c r="K10" s="48"/>
      <c r="L10" s="48"/>
      <c r="M10" s="48"/>
      <c r="N10" s="48"/>
      <c r="O10" s="48"/>
      <c r="P10" s="48"/>
      <c r="Q10" s="48"/>
      <c r="R10" s="48"/>
      <c r="S10" s="48"/>
    </row>
    <row r="11" ht="16.5" spans="1:19">
      <c r="A11" s="48"/>
      <c r="B11" s="48" t="s">
        <v>7</v>
      </c>
      <c r="C11" s="48"/>
      <c r="D11" s="48">
        <f>Estimation!E22</f>
        <v>125</v>
      </c>
      <c r="E11" s="48"/>
      <c r="F11" s="48"/>
      <c r="G11" s="48"/>
      <c r="H11" s="48"/>
      <c r="I11" s="48"/>
      <c r="J11" s="48"/>
      <c r="K11" s="48"/>
      <c r="L11" s="48"/>
      <c r="M11" s="48"/>
      <c r="N11" s="48"/>
      <c r="O11" s="48"/>
      <c r="P11" s="48"/>
      <c r="Q11" s="48"/>
      <c r="R11" s="48"/>
      <c r="S11" s="48"/>
    </row>
    <row r="12" ht="16.5" spans="1:19">
      <c r="A12" s="48"/>
      <c r="B12" s="48" t="s">
        <v>8</v>
      </c>
      <c r="C12" s="48"/>
      <c r="D12" s="48" t="s">
        <v>9</v>
      </c>
      <c r="E12" s="48"/>
      <c r="F12" s="48"/>
      <c r="G12" s="48"/>
      <c r="H12" s="48"/>
      <c r="I12" s="48"/>
      <c r="J12" s="48"/>
      <c r="K12" s="48"/>
      <c r="L12" s="48"/>
      <c r="M12" s="48"/>
      <c r="N12" s="48"/>
      <c r="O12" s="48"/>
      <c r="P12" s="48"/>
      <c r="Q12" s="48"/>
      <c r="R12" s="48"/>
      <c r="S12" s="48"/>
    </row>
    <row r="13" ht="16.5" spans="1:19">
      <c r="A13" s="48" t="s">
        <v>10</v>
      </c>
      <c r="B13" s="48"/>
      <c r="C13" s="48"/>
      <c r="D13" s="48"/>
      <c r="E13" s="48"/>
      <c r="F13" s="48"/>
      <c r="G13" s="48"/>
      <c r="H13" s="48"/>
      <c r="I13" s="48"/>
      <c r="J13" s="48"/>
      <c r="K13" s="48"/>
      <c r="L13" s="48"/>
      <c r="M13" s="48"/>
      <c r="N13" s="48"/>
      <c r="O13" s="48"/>
      <c r="P13" s="48"/>
      <c r="Q13" s="48"/>
      <c r="R13" s="48"/>
      <c r="S13" s="48"/>
    </row>
    <row r="14" ht="16.5" spans="1:19">
      <c r="A14" s="48" t="s">
        <v>11</v>
      </c>
      <c r="B14" s="48"/>
      <c r="C14" s="48"/>
      <c r="D14" s="48"/>
      <c r="E14" s="48"/>
      <c r="F14" s="48"/>
      <c r="G14" s="48"/>
      <c r="H14" s="48"/>
      <c r="I14" s="48"/>
      <c r="J14" s="48"/>
      <c r="K14" s="48"/>
      <c r="L14" s="48"/>
      <c r="M14" s="48"/>
      <c r="N14" s="48"/>
      <c r="O14" s="48"/>
      <c r="P14" s="48"/>
      <c r="Q14" s="48"/>
      <c r="R14" s="48"/>
      <c r="S14" s="48"/>
    </row>
    <row r="15" ht="16.5" spans="1:19">
      <c r="A15" s="48" t="s">
        <v>12</v>
      </c>
      <c r="B15" s="48" t="str">
        <f>Plan!C4</f>
        <v>9/31/2020</v>
      </c>
      <c r="C15" s="48"/>
      <c r="D15" s="48"/>
      <c r="E15" s="48"/>
      <c r="F15" s="48"/>
      <c r="G15" s="48"/>
      <c r="H15" s="48"/>
      <c r="I15" s="48"/>
      <c r="J15" s="48"/>
      <c r="K15" s="48"/>
      <c r="L15" s="48"/>
      <c r="M15" s="48"/>
      <c r="N15" s="48"/>
      <c r="O15" s="48"/>
      <c r="P15" s="48"/>
      <c r="Q15" s="48"/>
      <c r="R15" s="48"/>
      <c r="S15" s="48"/>
    </row>
    <row r="16" ht="16.5" spans="1:19">
      <c r="A16" s="48" t="s">
        <v>13</v>
      </c>
      <c r="B16" s="49">
        <f>Plan!F4</f>
        <v>44085</v>
      </c>
      <c r="C16" s="48"/>
      <c r="D16" s="48"/>
      <c r="E16" s="48"/>
      <c r="F16" s="48"/>
      <c r="G16" s="48"/>
      <c r="H16" s="48"/>
      <c r="I16" s="48"/>
      <c r="J16" s="48"/>
      <c r="K16" s="48"/>
      <c r="L16" s="48"/>
      <c r="M16" s="48"/>
      <c r="N16" s="48"/>
      <c r="O16" s="48"/>
      <c r="P16" s="48"/>
      <c r="Q16" s="48"/>
      <c r="R16" s="48"/>
      <c r="S16" s="48"/>
    </row>
    <row r="17" ht="16.5" spans="1:19">
      <c r="A17" s="48"/>
      <c r="B17" s="48"/>
      <c r="C17" s="48"/>
      <c r="D17" s="48"/>
      <c r="E17" s="48"/>
      <c r="F17" s="48"/>
      <c r="G17" s="48"/>
      <c r="H17" s="48"/>
      <c r="I17" s="48"/>
      <c r="J17" s="48"/>
      <c r="K17" s="48"/>
      <c r="L17" s="48"/>
      <c r="M17" s="48"/>
      <c r="N17" s="48"/>
      <c r="O17" s="48"/>
      <c r="P17" s="48"/>
      <c r="Q17" s="48"/>
      <c r="R17" s="48"/>
      <c r="S17" s="48"/>
    </row>
    <row r="18" ht="16.5" spans="1:19">
      <c r="A18" s="48"/>
      <c r="B18" s="48"/>
      <c r="C18" s="48"/>
      <c r="D18" s="48"/>
      <c r="E18" s="48"/>
      <c r="F18" s="48"/>
      <c r="G18" s="48"/>
      <c r="H18" s="48"/>
      <c r="I18" s="48"/>
      <c r="J18" s="48"/>
      <c r="K18" s="48"/>
      <c r="L18" s="48"/>
      <c r="M18" s="48"/>
      <c r="N18" s="48"/>
      <c r="O18" s="48"/>
      <c r="P18" s="48"/>
      <c r="Q18" s="48"/>
      <c r="R18" s="48"/>
      <c r="S18" s="48"/>
    </row>
    <row r="19" ht="16.5" spans="1:19">
      <c r="A19" s="48"/>
      <c r="B19" s="48"/>
      <c r="C19" s="48"/>
      <c r="D19" s="48"/>
      <c r="E19" s="48"/>
      <c r="F19" s="48"/>
      <c r="G19" s="48"/>
      <c r="H19" s="48"/>
      <c r="I19" s="48"/>
      <c r="J19" s="48"/>
      <c r="K19" s="48"/>
      <c r="L19" s="48"/>
      <c r="M19" s="48"/>
      <c r="N19" s="48"/>
      <c r="O19" s="48"/>
      <c r="P19" s="48"/>
      <c r="Q19" s="48"/>
      <c r="R19" s="48"/>
      <c r="S19" s="48"/>
    </row>
    <row r="20" ht="16.5" spans="1:19">
      <c r="A20" s="48"/>
      <c r="B20" s="48"/>
      <c r="C20" s="48"/>
      <c r="D20" s="48"/>
      <c r="E20" s="48"/>
      <c r="F20" s="48"/>
      <c r="G20" s="48"/>
      <c r="H20" s="48"/>
      <c r="I20" s="48"/>
      <c r="J20" s="48"/>
      <c r="K20" s="48"/>
      <c r="L20" s="48"/>
      <c r="M20" s="48"/>
      <c r="N20" s="48"/>
      <c r="O20" s="48"/>
      <c r="P20" s="48"/>
      <c r="Q20" s="48"/>
      <c r="R20" s="48"/>
      <c r="S20" s="48"/>
    </row>
    <row r="21" ht="16.5" spans="1:19">
      <c r="A21" s="48"/>
      <c r="B21" s="48"/>
      <c r="C21" s="48"/>
      <c r="D21" s="48"/>
      <c r="E21" s="48"/>
      <c r="F21" s="48"/>
      <c r="G21" s="48"/>
      <c r="H21" s="48"/>
      <c r="I21" s="48"/>
      <c r="J21" s="48"/>
      <c r="K21" s="48"/>
      <c r="L21" s="48"/>
      <c r="M21" s="48"/>
      <c r="N21" s="48"/>
      <c r="O21" s="48"/>
      <c r="P21" s="48"/>
      <c r="Q21" s="48"/>
      <c r="R21" s="48"/>
      <c r="S21" s="48"/>
    </row>
  </sheetData>
  <mergeCells count="1">
    <mergeCell ref="A5:B5"/>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zoomScale="115" zoomScaleNormal="115" topLeftCell="A9" workbookViewId="0">
      <selection activeCell="G10" sqref="G10"/>
    </sheetView>
  </sheetViews>
  <sheetFormatPr defaultColWidth="9" defaultRowHeight="15" outlineLevelCol="5"/>
  <cols>
    <col min="1" max="1" width="5.71428571428571" style="13" customWidth="1"/>
    <col min="2" max="2" width="22.1428571428571" style="13" customWidth="1"/>
    <col min="3" max="3" width="22.4285714285714" style="13" customWidth="1"/>
    <col min="4" max="4" width="34.7142857142857" style="13" customWidth="1"/>
    <col min="5" max="5" width="33.8571428571429" style="13" customWidth="1"/>
    <col min="6" max="6" width="27.2857142857143" style="13" customWidth="1"/>
    <col min="7" max="16384" width="9.14285714285714" style="13"/>
  </cols>
  <sheetData>
    <row r="1" ht="22.5" spans="1:6">
      <c r="A1" s="35" t="s">
        <v>14</v>
      </c>
      <c r="B1" s="35"/>
      <c r="C1" s="35"/>
      <c r="D1" s="35"/>
      <c r="E1" s="35"/>
      <c r="F1" s="35"/>
    </row>
    <row r="2" spans="1:6">
      <c r="A2" s="36" t="s">
        <v>15</v>
      </c>
      <c r="B2" s="37"/>
      <c r="C2" s="17" t="s">
        <v>16</v>
      </c>
      <c r="E2" s="15" t="s">
        <v>17</v>
      </c>
      <c r="F2" s="8" t="s">
        <v>18</v>
      </c>
    </row>
    <row r="3" spans="1:6">
      <c r="A3" s="36" t="s">
        <v>19</v>
      </c>
      <c r="B3" s="37"/>
      <c r="C3" s="17" t="s">
        <v>20</v>
      </c>
      <c r="E3" s="15" t="s">
        <v>21</v>
      </c>
      <c r="F3" s="8" t="s">
        <v>22</v>
      </c>
    </row>
    <row r="4" spans="1:6">
      <c r="A4" s="36" t="s">
        <v>23</v>
      </c>
      <c r="B4" s="37"/>
      <c r="C4" s="17" t="s">
        <v>24</v>
      </c>
      <c r="E4" s="15" t="s">
        <v>25</v>
      </c>
      <c r="F4" s="38">
        <v>44085</v>
      </c>
    </row>
    <row r="6" spans="1:6">
      <c r="A6" s="14" t="s">
        <v>26</v>
      </c>
      <c r="B6" s="14" t="s">
        <v>27</v>
      </c>
      <c r="C6" s="14" t="s">
        <v>28</v>
      </c>
      <c r="D6" s="15" t="s">
        <v>29</v>
      </c>
      <c r="E6" s="14" t="s">
        <v>30</v>
      </c>
      <c r="F6" s="14" t="s">
        <v>31</v>
      </c>
    </row>
    <row r="7" ht="75" spans="1:6">
      <c r="A7" s="17">
        <v>1</v>
      </c>
      <c r="B7" s="17" t="s">
        <v>32</v>
      </c>
      <c r="C7" s="17" t="s">
        <v>33</v>
      </c>
      <c r="D7" s="39" t="s">
        <v>34</v>
      </c>
      <c r="E7" s="17">
        <f>6*5</f>
        <v>30</v>
      </c>
      <c r="F7" s="17"/>
    </row>
    <row r="8" ht="135" spans="1:6">
      <c r="A8" s="17">
        <v>2</v>
      </c>
      <c r="B8" s="17" t="s">
        <v>35</v>
      </c>
      <c r="C8" s="40" t="s">
        <v>33</v>
      </c>
      <c r="D8" s="41" t="s">
        <v>36</v>
      </c>
      <c r="E8" s="42">
        <f>7*5</f>
        <v>35</v>
      </c>
      <c r="F8" s="17"/>
    </row>
    <row r="9" ht="90" spans="1:6">
      <c r="A9" s="17">
        <v>3</v>
      </c>
      <c r="B9" s="17" t="s">
        <v>37</v>
      </c>
      <c r="C9" s="40" t="s">
        <v>38</v>
      </c>
      <c r="D9" s="18" t="s">
        <v>39</v>
      </c>
      <c r="E9" s="42">
        <v>7</v>
      </c>
      <c r="F9" s="17"/>
    </row>
    <row r="10" ht="180" spans="1:6">
      <c r="A10" s="17">
        <v>4</v>
      </c>
      <c r="B10" s="17" t="s">
        <v>40</v>
      </c>
      <c r="C10" s="40" t="s">
        <v>38</v>
      </c>
      <c r="D10" s="18" t="s">
        <v>41</v>
      </c>
      <c r="E10" s="42">
        <v>6</v>
      </c>
      <c r="F10" s="17"/>
    </row>
    <row r="11" ht="120" spans="1:6">
      <c r="A11" s="17">
        <v>5</v>
      </c>
      <c r="B11" s="17" t="s">
        <v>42</v>
      </c>
      <c r="C11" s="40" t="s">
        <v>38</v>
      </c>
      <c r="D11" s="18" t="s">
        <v>43</v>
      </c>
      <c r="E11" s="42">
        <v>7</v>
      </c>
      <c r="F11" s="17"/>
    </row>
    <row r="12" ht="90" spans="1:6">
      <c r="A12" s="17">
        <v>6</v>
      </c>
      <c r="B12" s="17" t="s">
        <v>44</v>
      </c>
      <c r="C12" s="40" t="s">
        <v>38</v>
      </c>
      <c r="D12" s="18" t="s">
        <v>45</v>
      </c>
      <c r="E12" s="42">
        <v>4</v>
      </c>
      <c r="F12" s="17"/>
    </row>
    <row r="13" ht="90" spans="1:6">
      <c r="A13" s="17">
        <v>7</v>
      </c>
      <c r="B13" s="17" t="s">
        <v>46</v>
      </c>
      <c r="C13" s="40" t="s">
        <v>47</v>
      </c>
      <c r="D13" s="18" t="s">
        <v>48</v>
      </c>
      <c r="E13" s="42">
        <v>4</v>
      </c>
      <c r="F13" s="17"/>
    </row>
    <row r="14" ht="45" spans="1:6">
      <c r="A14" s="17">
        <v>8</v>
      </c>
      <c r="B14" s="17" t="s">
        <v>49</v>
      </c>
      <c r="C14" s="40" t="s">
        <v>47</v>
      </c>
      <c r="D14" s="43" t="s">
        <v>50</v>
      </c>
      <c r="E14" s="17">
        <v>3</v>
      </c>
      <c r="F14" s="17"/>
    </row>
    <row r="15" ht="90" spans="1:6">
      <c r="A15" s="17">
        <v>9</v>
      </c>
      <c r="B15" s="17" t="s">
        <v>51</v>
      </c>
      <c r="C15" s="40" t="s">
        <v>52</v>
      </c>
      <c r="D15" s="18" t="s">
        <v>53</v>
      </c>
      <c r="E15" s="17">
        <v>2</v>
      </c>
      <c r="F15" s="17"/>
    </row>
    <row r="16" ht="90" spans="1:6">
      <c r="A16" s="17">
        <v>10</v>
      </c>
      <c r="B16" s="17" t="s">
        <v>54</v>
      </c>
      <c r="C16" s="40" t="s">
        <v>52</v>
      </c>
      <c r="D16" s="18" t="s">
        <v>55</v>
      </c>
      <c r="E16" s="17">
        <v>4</v>
      </c>
      <c r="F16" s="17"/>
    </row>
    <row r="17" spans="1:6">
      <c r="A17" s="17">
        <v>11</v>
      </c>
      <c r="B17" s="17" t="s">
        <v>56</v>
      </c>
      <c r="C17" s="40" t="s">
        <v>57</v>
      </c>
      <c r="D17" s="17" t="s">
        <v>58</v>
      </c>
      <c r="E17" s="17">
        <v>5</v>
      </c>
      <c r="F17" s="17"/>
    </row>
    <row r="18" ht="45" spans="1:6">
      <c r="A18" s="17">
        <v>12</v>
      </c>
      <c r="B18" s="17" t="s">
        <v>59</v>
      </c>
      <c r="C18" s="40" t="s">
        <v>57</v>
      </c>
      <c r="D18" s="18" t="s">
        <v>60</v>
      </c>
      <c r="E18" s="17">
        <v>5</v>
      </c>
      <c r="F18" s="17"/>
    </row>
    <row r="19" spans="1:6">
      <c r="A19" s="17">
        <v>13</v>
      </c>
      <c r="B19" s="17" t="s">
        <v>61</v>
      </c>
      <c r="C19" s="40"/>
      <c r="D19" s="17"/>
      <c r="E19" s="17">
        <v>6</v>
      </c>
      <c r="F19" s="17"/>
    </row>
    <row r="20" spans="1:6">
      <c r="A20" s="17"/>
      <c r="B20" s="17"/>
      <c r="C20" s="40"/>
      <c r="D20" s="17"/>
      <c r="E20" s="17"/>
      <c r="F20" s="17"/>
    </row>
    <row r="21" spans="1:6">
      <c r="A21" s="17">
        <v>14</v>
      </c>
      <c r="B21" s="17" t="s">
        <v>62</v>
      </c>
      <c r="C21" s="40"/>
      <c r="D21" s="17"/>
      <c r="E21" s="17">
        <v>7</v>
      </c>
      <c r="F21" s="17"/>
    </row>
    <row r="22" spans="1:6">
      <c r="A22" s="6" t="s">
        <v>63</v>
      </c>
      <c r="B22" s="6"/>
      <c r="C22" s="6"/>
      <c r="D22" s="17"/>
      <c r="E22" s="44">
        <f>SUM(E7:E21)</f>
        <v>125</v>
      </c>
      <c r="F22" s="44"/>
    </row>
  </sheetData>
  <mergeCells count="5">
    <mergeCell ref="A1:F1"/>
    <mergeCell ref="A2:B2"/>
    <mergeCell ref="A3:B3"/>
    <mergeCell ref="A4:B4"/>
    <mergeCell ref="A22:C22"/>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zoomScale="120" zoomScaleNormal="120" topLeftCell="A21" workbookViewId="0">
      <selection activeCell="G8" sqref="G8"/>
    </sheetView>
  </sheetViews>
  <sheetFormatPr defaultColWidth="9" defaultRowHeight="15.75" outlineLevelCol="5"/>
  <cols>
    <col min="1" max="1" width="5.71428571428571" style="1" customWidth="1"/>
    <col min="2" max="2" width="18" style="2" customWidth="1"/>
    <col min="3" max="3" width="41.7142857142857" style="2" customWidth="1"/>
    <col min="4" max="4" width="17.7142857142857" style="1" customWidth="1"/>
    <col min="5" max="5" width="17.4285714285714" style="1" customWidth="1"/>
    <col min="6" max="6" width="28.5714285714286" style="2" customWidth="1"/>
    <col min="7" max="16384" width="9.14285714285714" style="2"/>
  </cols>
  <sheetData>
    <row r="1" ht="25.5" spans="1:6">
      <c r="A1" s="3" t="s">
        <v>64</v>
      </c>
      <c r="B1" s="3"/>
      <c r="C1" s="3"/>
      <c r="D1" s="3"/>
      <c r="E1" s="3"/>
      <c r="F1" s="3"/>
    </row>
    <row r="2" spans="1:6">
      <c r="A2" s="4"/>
      <c r="B2" s="5" t="s">
        <v>15</v>
      </c>
      <c r="C2" s="6" t="s">
        <v>65</v>
      </c>
      <c r="E2" s="7" t="s">
        <v>17</v>
      </c>
      <c r="F2" s="8" t="s">
        <v>18</v>
      </c>
    </row>
    <row r="3" spans="1:6">
      <c r="A3" s="4"/>
      <c r="B3" s="5" t="s">
        <v>19</v>
      </c>
      <c r="C3" s="6" t="s">
        <v>66</v>
      </c>
      <c r="E3" s="7" t="s">
        <v>21</v>
      </c>
      <c r="F3" s="8" t="s">
        <v>22</v>
      </c>
    </row>
    <row r="4" ht="15" spans="1:6">
      <c r="A4" s="9"/>
      <c r="B4" s="5" t="s">
        <v>23</v>
      </c>
      <c r="C4" s="10" t="s">
        <v>67</v>
      </c>
      <c r="D4" s="11"/>
      <c r="E4" s="7" t="s">
        <v>25</v>
      </c>
      <c r="F4" s="12">
        <v>44085</v>
      </c>
    </row>
    <row r="5" ht="15" spans="1:5">
      <c r="A5" s="11"/>
      <c r="B5" s="13"/>
      <c r="C5" s="13"/>
      <c r="D5" s="11"/>
      <c r="E5" s="11"/>
    </row>
    <row r="6" ht="15" spans="1:5">
      <c r="A6" s="14" t="s">
        <v>26</v>
      </c>
      <c r="B6" s="14" t="s">
        <v>27</v>
      </c>
      <c r="C6" s="15" t="s">
        <v>29</v>
      </c>
      <c r="D6" s="14" t="s">
        <v>23</v>
      </c>
      <c r="E6" s="14" t="s">
        <v>25</v>
      </c>
    </row>
    <row r="7" ht="15" spans="1:5">
      <c r="A7" s="6">
        <v>1</v>
      </c>
      <c r="B7" s="16" t="s">
        <v>68</v>
      </c>
      <c r="C7" s="17"/>
      <c r="D7" s="6"/>
      <c r="E7" s="6"/>
    </row>
    <row r="8" ht="60" spans="1:5">
      <c r="A8" s="6">
        <v>1.1</v>
      </c>
      <c r="B8" s="17" t="s">
        <v>32</v>
      </c>
      <c r="C8" s="18" t="s">
        <v>34</v>
      </c>
      <c r="D8" s="19">
        <v>43960</v>
      </c>
      <c r="E8" s="19" t="s">
        <v>69</v>
      </c>
    </row>
    <row r="9" ht="135" spans="1:5">
      <c r="A9" s="6">
        <v>1.2</v>
      </c>
      <c r="B9" s="17" t="s">
        <v>70</v>
      </c>
      <c r="C9" s="18" t="s">
        <v>36</v>
      </c>
      <c r="D9" s="20" t="s">
        <v>71</v>
      </c>
      <c r="E9" s="19">
        <v>43931</v>
      </c>
    </row>
    <row r="10" ht="15" spans="1:5">
      <c r="A10" s="21">
        <v>2</v>
      </c>
      <c r="B10" s="16" t="s">
        <v>38</v>
      </c>
      <c r="C10" s="17"/>
      <c r="D10" s="22">
        <v>43840</v>
      </c>
      <c r="E10" s="6" t="s">
        <v>72</v>
      </c>
    </row>
    <row r="11" ht="75" spans="1:5">
      <c r="A11" s="6">
        <v>2.1</v>
      </c>
      <c r="B11" s="17" t="s">
        <v>73</v>
      </c>
      <c r="C11" s="18" t="s">
        <v>74</v>
      </c>
      <c r="D11" s="6"/>
      <c r="E11" s="6"/>
    </row>
    <row r="12" ht="165" spans="1:5">
      <c r="A12" s="6">
        <v>2.2</v>
      </c>
      <c r="B12" s="17" t="s">
        <v>75</v>
      </c>
      <c r="C12" s="18" t="s">
        <v>76</v>
      </c>
      <c r="D12" s="6"/>
      <c r="E12" s="6"/>
    </row>
    <row r="13" ht="105" spans="1:5">
      <c r="A13" s="6">
        <v>2.3</v>
      </c>
      <c r="B13" s="17" t="s">
        <v>42</v>
      </c>
      <c r="C13" s="18" t="s">
        <v>43</v>
      </c>
      <c r="D13" s="6"/>
      <c r="E13" s="6"/>
    </row>
    <row r="14" ht="75" spans="1:5">
      <c r="A14" s="6">
        <v>2.4</v>
      </c>
      <c r="B14" s="17" t="s">
        <v>44</v>
      </c>
      <c r="C14" s="18" t="s">
        <v>45</v>
      </c>
      <c r="D14" s="6"/>
      <c r="E14" s="6"/>
    </row>
    <row r="15" ht="15" spans="1:5">
      <c r="A15" s="6">
        <v>2.5</v>
      </c>
      <c r="B15" s="17" t="s">
        <v>77</v>
      </c>
      <c r="C15" s="18"/>
      <c r="D15" s="6"/>
      <c r="E15" s="6"/>
    </row>
    <row r="16" ht="15" spans="1:5">
      <c r="A16" s="21">
        <v>3</v>
      </c>
      <c r="B16" s="16" t="s">
        <v>47</v>
      </c>
      <c r="C16" s="17"/>
      <c r="D16" s="22" t="s">
        <v>78</v>
      </c>
      <c r="E16" s="22" t="s">
        <v>79</v>
      </c>
    </row>
    <row r="17" ht="75" spans="1:5">
      <c r="A17" s="6">
        <v>3.1</v>
      </c>
      <c r="B17" s="17" t="s">
        <v>46</v>
      </c>
      <c r="C17" s="18" t="s">
        <v>80</v>
      </c>
      <c r="D17" s="6"/>
      <c r="E17" s="6"/>
    </row>
    <row r="18" ht="45" spans="1:5">
      <c r="A18" s="6">
        <v>3.2</v>
      </c>
      <c r="B18" s="17" t="s">
        <v>49</v>
      </c>
      <c r="C18" s="18" t="s">
        <v>81</v>
      </c>
      <c r="D18" s="6"/>
      <c r="E18" s="6"/>
    </row>
    <row r="19" ht="15" spans="1:5">
      <c r="A19" s="6">
        <v>3.3</v>
      </c>
      <c r="B19" s="17" t="s">
        <v>82</v>
      </c>
      <c r="C19" s="18"/>
      <c r="D19" s="6"/>
      <c r="E19" s="6"/>
    </row>
    <row r="20" ht="15" spans="1:5">
      <c r="A20" s="21">
        <v>4</v>
      </c>
      <c r="B20" s="16" t="s">
        <v>52</v>
      </c>
      <c r="C20" s="17"/>
      <c r="D20" s="6" t="s">
        <v>83</v>
      </c>
      <c r="E20" s="22">
        <v>43841</v>
      </c>
    </row>
    <row r="21" ht="60" spans="1:5">
      <c r="A21" s="6">
        <v>4.1</v>
      </c>
      <c r="B21" s="17" t="s">
        <v>51</v>
      </c>
      <c r="C21" s="18" t="s">
        <v>84</v>
      </c>
      <c r="D21" s="6"/>
      <c r="E21" s="6"/>
    </row>
    <row r="22" ht="75" spans="1:5">
      <c r="A22" s="6">
        <v>4.2</v>
      </c>
      <c r="B22" s="17" t="s">
        <v>54</v>
      </c>
      <c r="C22" s="18" t="s">
        <v>85</v>
      </c>
      <c r="D22" s="6"/>
      <c r="E22" s="6"/>
    </row>
    <row r="23" ht="15" spans="1:5">
      <c r="A23" s="6">
        <v>4.3</v>
      </c>
      <c r="B23" s="17" t="s">
        <v>86</v>
      </c>
      <c r="C23" s="18"/>
      <c r="D23" s="6"/>
      <c r="E23" s="6"/>
    </row>
    <row r="24" ht="15" spans="1:5">
      <c r="A24" s="21">
        <v>5</v>
      </c>
      <c r="B24" s="16" t="s">
        <v>57</v>
      </c>
      <c r="C24" s="17"/>
      <c r="D24" s="22">
        <v>43872</v>
      </c>
      <c r="E24" s="22">
        <v>44085</v>
      </c>
    </row>
    <row r="25" ht="15" spans="1:5">
      <c r="A25" s="23">
        <v>5.1</v>
      </c>
      <c r="B25" s="24" t="s">
        <v>56</v>
      </c>
      <c r="C25" s="25" t="s">
        <v>58</v>
      </c>
      <c r="D25" s="26"/>
      <c r="E25" s="26"/>
    </row>
    <row r="26" ht="30" spans="1:5">
      <c r="A26" s="27">
        <v>5.2</v>
      </c>
      <c r="B26" s="28" t="s">
        <v>59</v>
      </c>
      <c r="C26" s="29" t="s">
        <v>87</v>
      </c>
      <c r="D26" s="27"/>
      <c r="E26" s="27"/>
    </row>
    <row r="27" ht="15" spans="1:5">
      <c r="A27" s="27">
        <v>5.3</v>
      </c>
      <c r="B27" s="28" t="s">
        <v>88</v>
      </c>
      <c r="C27" s="29"/>
      <c r="D27" s="27"/>
      <c r="E27" s="27"/>
    </row>
    <row r="28" ht="15" spans="1:5">
      <c r="A28" s="30">
        <v>6</v>
      </c>
      <c r="B28" s="31" t="s">
        <v>89</v>
      </c>
      <c r="C28" s="32" t="s">
        <v>90</v>
      </c>
      <c r="D28" s="33">
        <v>44115</v>
      </c>
      <c r="E28" s="34" t="s">
        <v>91</v>
      </c>
    </row>
  </sheetData>
  <mergeCells count="1">
    <mergeCell ref="A1:F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Overview</vt:lpstr>
      <vt:lpstr>Estimation</vt:lpstr>
      <vt:lpstr>Plan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2006-09-16T00:00:00Z</dcterms:created>
  <dcterms:modified xsi:type="dcterms:W3CDTF">2020-10-04T10:40:44Z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1033-11.2.0.9684</vt:lpwstr>
  </property>
</Properties>
</file>