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Project\BlueStarGroup\ReportDocument\HaiSon\SDDK\"/>
    </mc:Choice>
  </mc:AlternateContent>
  <bookViews>
    <workbookView xWindow="90" yWindow="60" windowWidth="16215" windowHeight="5790"/>
  </bookViews>
  <sheets>
    <sheet name="CDSPS" sheetId="1" r:id="rId1"/>
  </sheets>
  <definedNames>
    <definedName name="_xlnm._FilterDatabase" localSheetId="0" hidden="1">CDSPS!$A$6:$H$75</definedName>
    <definedName name="_xlnm.Print_Titles" localSheetId="0">CDSPS!$6:$6</definedName>
  </definedNames>
  <calcPr calcId="162913"/>
</workbook>
</file>

<file path=xl/calcChain.xml><?xml version="1.0" encoding="utf-8"?>
<calcChain xmlns="http://schemas.openxmlformats.org/spreadsheetml/2006/main">
  <c r="E81" i="1" l="1"/>
  <c r="E79" i="1"/>
  <c r="E78" i="1"/>
  <c r="H76" i="1"/>
  <c r="G76" i="1"/>
  <c r="F76" i="1"/>
  <c r="E76" i="1"/>
  <c r="D76" i="1"/>
  <c r="C76" i="1"/>
</calcChain>
</file>

<file path=xl/sharedStrings.xml><?xml version="1.0" encoding="utf-8"?>
<sst xmlns="http://schemas.openxmlformats.org/spreadsheetml/2006/main" count="140" uniqueCount="133">
  <si>
    <t>§¬n vÞ: C«ng ty TNHH VËt LiÖu X©y Dùng H¶i S¬n</t>
  </si>
  <si>
    <r>
      <rPr>
        <b/>
        <sz val="16"/>
        <color rgb="FF0000CC"/>
        <rFont val=".VnTime"/>
        <family val="2"/>
      </rPr>
      <t xml:space="preserve">C©n ®èi ph¸t sinh - </t>
    </r>
    <r>
      <rPr>
        <b/>
        <sz val="16"/>
        <color rgb="FFFF0000"/>
        <rFont val=".VnTime"/>
        <family val="2"/>
      </rPr>
      <t>Tµi kho¶n</t>
    </r>
  </si>
  <si>
    <t>M· DN: 1300420381</t>
  </si>
  <si>
    <t>Tõ: 01/01/2019 - 31/12/2019</t>
  </si>
  <si>
    <t>M· TK</t>
  </si>
  <si>
    <t>Tªn tµi kho¶n</t>
  </si>
  <si>
    <t>§Çu kú</t>
  </si>
  <si>
    <t>Ph¸t sinh trong kú</t>
  </si>
  <si>
    <t>Cuèi kú</t>
  </si>
  <si>
    <t>Nî</t>
  </si>
  <si>
    <t>Cã</t>
  </si>
  <si>
    <t>A</t>
  </si>
  <si>
    <t>B</t>
  </si>
  <si>
    <t>1121/01</t>
  </si>
  <si>
    <t>1121/02</t>
  </si>
  <si>
    <t>1121/03</t>
  </si>
  <si>
    <t>131/01</t>
  </si>
  <si>
    <t>131/03</t>
  </si>
  <si>
    <t>1361/01</t>
  </si>
  <si>
    <t>1361/02</t>
  </si>
  <si>
    <t>1388/01</t>
  </si>
  <si>
    <t>1561/01</t>
  </si>
  <si>
    <t>1561/03</t>
  </si>
  <si>
    <t>242/01</t>
  </si>
  <si>
    <t>242/02</t>
  </si>
  <si>
    <t>331/01</t>
  </si>
  <si>
    <t>331/03</t>
  </si>
  <si>
    <t>3331/01</t>
  </si>
  <si>
    <t>3338/01</t>
  </si>
  <si>
    <t>335/01</t>
  </si>
  <si>
    <t>3388/01</t>
  </si>
  <si>
    <t>3411/01</t>
  </si>
  <si>
    <t>5111/01</t>
  </si>
  <si>
    <t>5111/02</t>
  </si>
  <si>
    <t>5111/04</t>
  </si>
  <si>
    <t>515/01</t>
  </si>
  <si>
    <t>515/02</t>
  </si>
  <si>
    <t>632/01</t>
  </si>
  <si>
    <t>632/02</t>
  </si>
  <si>
    <t>632/04</t>
  </si>
  <si>
    <t>635/01</t>
  </si>
  <si>
    <t>6411/01</t>
  </si>
  <si>
    <t>6411/02</t>
  </si>
  <si>
    <t>6412/01</t>
  </si>
  <si>
    <t>6412/02</t>
  </si>
  <si>
    <t>6417/01</t>
  </si>
  <si>
    <t>6418/01</t>
  </si>
  <si>
    <t>6418/02</t>
  </si>
  <si>
    <t>6421/01</t>
  </si>
  <si>
    <t>6421/02</t>
  </si>
  <si>
    <t>6423/01</t>
  </si>
  <si>
    <t>6424/01</t>
  </si>
  <si>
    <t>6425/01</t>
  </si>
  <si>
    <t>6425/02</t>
  </si>
  <si>
    <t>6427/01</t>
  </si>
  <si>
    <t>6427/02</t>
  </si>
  <si>
    <t>6428/01</t>
  </si>
  <si>
    <t>6428/03</t>
  </si>
  <si>
    <t>6428/30</t>
  </si>
  <si>
    <t>811/01</t>
  </si>
  <si>
    <t>Céng</t>
  </si>
  <si>
    <t>LËp biÓu</t>
  </si>
  <si>
    <t>KÕ to¸n tr­ëng</t>
  </si>
  <si>
    <t>Ngµy 23 th¸ng 12 th¸ng 2020</t>
  </si>
  <si>
    <t>Phan T.Ch©u Thanh</t>
  </si>
  <si>
    <t>Huúnh T.TuyÕt H¹nh</t>
  </si>
  <si>
    <t>Tài sản cố định khác</t>
  </si>
  <si>
    <t>Hao mòn TSCĐ hữu hình</t>
  </si>
  <si>
    <t>Xây dựng cơ bản</t>
  </si>
  <si>
    <t>Sửa chữa lớn TSCĐ</t>
  </si>
  <si>
    <t>Chi phí trả trước &lt;= 12T</t>
  </si>
  <si>
    <t>Chi phí trả trước &gt; 12T</t>
  </si>
  <si>
    <t>Phải trả người bán ngắn hạn &lt;= 12T</t>
  </si>
  <si>
    <t>Trả trước người bán ngắn hạn &lt;= 12T</t>
  </si>
  <si>
    <t>Thuế GTGT đầu ra</t>
  </si>
  <si>
    <t>Thuế thu nhập doanh nghiệp</t>
  </si>
  <si>
    <t>Thuế môn bài</t>
  </si>
  <si>
    <t>Phải trả công nhân viên</t>
  </si>
  <si>
    <t>Chi phí phải trả &lt;= 12T</t>
  </si>
  <si>
    <t>Phải trả ngắn hạn (&lt;=1 năm)</t>
  </si>
  <si>
    <t>Vay nợ ngắn hạn &lt;= 12T</t>
  </si>
  <si>
    <t>Vốn góp của chủ sở hữu</t>
  </si>
  <si>
    <t>Lợi nhuận sau thuế chưa phân phối năm trước</t>
  </si>
  <si>
    <t>Lợi nhuận sau thuế chưa phân phối năm nay</t>
  </si>
  <si>
    <t>Doanh thu - Công ty Mẹ</t>
  </si>
  <si>
    <t>Doanh thu - CN Vĩnh Long</t>
  </si>
  <si>
    <t>Doanh thu - CN Tiền Giang</t>
  </si>
  <si>
    <t>Doanh thu hoạt động tài chính</t>
  </si>
  <si>
    <t>Doanh thu hoạt động tài chính - CN Vĩnh Long</t>
  </si>
  <si>
    <t>Giá vốn hàng bán</t>
  </si>
  <si>
    <t>Giá vốn - CN 1 - Vĩnh Long</t>
  </si>
  <si>
    <t>Giá vốn - CN Tiền Giang</t>
  </si>
  <si>
    <t>Chi phí lãi vay</t>
  </si>
  <si>
    <t>Chi phí nhân viên</t>
  </si>
  <si>
    <t>Chi phí nhân viên - CN Vĩnh Long</t>
  </si>
  <si>
    <t>Chi phí nguyên, vật liệu, bao bì</t>
  </si>
  <si>
    <t>Chi phí nguyên, vật liệu, bao bì - CN Vĩnh Long</t>
  </si>
  <si>
    <t>Chi phí dịch vụ mua ngoài</t>
  </si>
  <si>
    <t>Chi phí bằng tiền khác</t>
  </si>
  <si>
    <t>Chi phí bằng tiền khác - CN Vĩnh Long</t>
  </si>
  <si>
    <t>Chi phí nhân viên quản lý</t>
  </si>
  <si>
    <t>Chi phí nhân viên quản lý - CN Vĩnh Long</t>
  </si>
  <si>
    <t>Chi phí đồ dùng văn phòng</t>
  </si>
  <si>
    <t>Chi phí khấu hao TSCĐ</t>
  </si>
  <si>
    <t>Thuế, phí và lệ phí</t>
  </si>
  <si>
    <t>Thuế, phí và lệ phí - CN Vĩnh Long</t>
  </si>
  <si>
    <t>Chi phí dịch vụ mua ngoài - CN Vĩnh Long</t>
  </si>
  <si>
    <t>Chi bằng tiền khác</t>
  </si>
  <si>
    <t>Tiếp khách, hội nghị, khánh tiết, quảng cáo tiếp thị</t>
  </si>
  <si>
    <t>CN 1 - Vĩnh Long</t>
  </si>
  <si>
    <t>Thu nhập khác</t>
  </si>
  <si>
    <t>Chi phí khác</t>
  </si>
  <si>
    <t>Chi phí thuế TNDN hiện hành</t>
  </si>
  <si>
    <t>Xác định kết quả kinh doanh</t>
  </si>
  <si>
    <t>Tiền Việt Nam</t>
  </si>
  <si>
    <t>Ngân hàng đầu tư phát triển - CN Đồng Khởi 72910000000490</t>
  </si>
  <si>
    <t>Ngân hàng AGRIBANK- CN Đồng Khởi 7109211030021</t>
  </si>
  <si>
    <t>Ngân hàng TMCP Công Thương VN - CN Bến Tre 118 000 130 336 (10201.00020.66374)</t>
  </si>
  <si>
    <t>Trái phiếu</t>
  </si>
  <si>
    <t>Phải thu khách hàng ngắn hạn &lt;= 12T</t>
  </si>
  <si>
    <t>Người mua trả trước ngắn hạn &lt;= 12T</t>
  </si>
  <si>
    <t>Thuế GTGT đầu vào được khấu trừ hàng hóa, dịch vụ</t>
  </si>
  <si>
    <t>Phải thu nội bộ - CN Vĩnh Long</t>
  </si>
  <si>
    <t>Phải thu nội bộ - CN 2</t>
  </si>
  <si>
    <t>Tài sản thiếu chờ xử lý</t>
  </si>
  <si>
    <t>Phải thu khác &lt;=12 tháng</t>
  </si>
  <si>
    <t>Nguyên liệu, vật liệu</t>
  </si>
  <si>
    <t>Kho hàng hoá</t>
  </si>
  <si>
    <t>Kho khác</t>
  </si>
  <si>
    <t>Nhà cửa, vật kiến trúc</t>
  </si>
  <si>
    <t>Phương tiện vận tải, truyền dẫn</t>
  </si>
  <si>
    <t>Thiết bị, dụng cụ quản lý</t>
  </si>
  <si>
    <t>x`x`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</si>
</sst>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1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name val=".VnTime"/>
      <family val="2"/>
    </font>
    <font>
      <b/>
      <sz val="16"/>
      <name val=".VnTime"/>
      <family val="2"/>
    </font>
    <font>
      <b/>
      <sz val="16"/>
      <color rgb="FF0000CC"/>
      <name val=".VnTime"/>
      <family val="2"/>
    </font>
    <font>
      <b/>
      <sz val="16"/>
      <color rgb="FFFF0000"/>
      <name val=".VnTime"/>
      <family val="2"/>
    </font>
    <font>
      <sz val="16"/>
      <name val=".VnTime"/>
      <family val="2"/>
    </font>
    <font>
      <sz val="12"/>
      <name val=".VnTime"/>
      <family val="2"/>
    </font>
    <font>
      <sz val="11"/>
      <name val=".VnTime"/>
      <family val="2"/>
    </font>
    <font>
      <sz val="11"/>
      <color rgb="FFFF0000"/>
      <name val=".VnTime"/>
      <family val="2"/>
    </font>
    <font>
      <b/>
      <sz val="11"/>
      <color rgb="FFFF0000"/>
      <name val=".VnTime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41" fontId="9" fillId="2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 wrapText="1"/>
    </xf>
    <xf numFmtId="41" fontId="9" fillId="0" borderId="2" xfId="0" applyNumberFormat="1" applyFont="1" applyBorder="1" applyAlignment="1">
      <alignment vertical="center"/>
    </xf>
    <xf numFmtId="41" fontId="10" fillId="0" borderId="2" xfId="0" applyNumberFormat="1" applyFont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vertical="center" wrapText="1"/>
    </xf>
    <xf numFmtId="41" fontId="9" fillId="0" borderId="3" xfId="0" applyNumberFormat="1" applyFont="1" applyBorder="1" applyAlignment="1">
      <alignment vertical="center"/>
    </xf>
    <xf numFmtId="41" fontId="10" fillId="0" borderId="3" xfId="0" applyNumberFormat="1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vertical="center" wrapText="1"/>
    </xf>
    <xf numFmtId="41" fontId="9" fillId="0" borderId="4" xfId="0" applyNumberFormat="1" applyFont="1" applyBorder="1" applyAlignment="1">
      <alignment vertical="center"/>
    </xf>
    <xf numFmtId="41" fontId="10" fillId="0" borderId="4" xfId="0" applyNumberFormat="1" applyFont="1" applyBorder="1" applyAlignment="1">
      <alignment vertical="center"/>
    </xf>
    <xf numFmtId="41" fontId="11" fillId="2" borderId="1" xfId="0" applyNumberFormat="1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41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vertical="center" wrapText="1"/>
    </xf>
    <xf numFmtId="41" fontId="9" fillId="4" borderId="4" xfId="0" applyNumberFormat="1" applyFont="1" applyFill="1" applyBorder="1" applyAlignment="1">
      <alignment vertical="center"/>
    </xf>
    <xf numFmtId="41" fontId="10" fillId="4" borderId="4" xfId="0" applyNumberFormat="1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3" fontId="11" fillId="2" borderId="1" xfId="0" applyNumberFormat="1" applyFont="1" applyFill="1" applyBorder="1" applyAlignment="1">
      <alignment vertical="center"/>
    </xf>
    <xf numFmtId="3" fontId="8" fillId="0" borderId="0" xfId="0" applyNumberFormat="1" applyFont="1" applyAlignment="1">
      <alignment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41" fontId="9" fillId="2" borderId="1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vertical="center" wrapText="1"/>
    </xf>
    <xf numFmtId="41" fontId="9" fillId="0" borderId="4" xfId="0" applyNumberFormat="1" applyFont="1" applyFill="1" applyBorder="1" applyAlignment="1">
      <alignment vertical="center"/>
    </xf>
    <xf numFmtId="41" fontId="10" fillId="0" borderId="4" xfId="0" applyNumberFormat="1" applyFont="1" applyFill="1" applyBorder="1" applyAlignment="1">
      <alignment vertical="center"/>
    </xf>
    <xf numFmtId="0" fontId="8" fillId="0" borderId="0" xfId="0" applyFont="1" applyFill="1" applyAlignment="1">
      <alignment vertical="center"/>
    </xf>
  </cellXfs>
  <cellStyles count="18">
    <cellStyle name="Comma 2" xfId="1"/>
    <cellStyle name="Normal" xfId="0" builtinId="0"/>
    <cellStyle name="Normal 2" xfId="2"/>
    <cellStyle name="Normal 2 2" xfId="3"/>
    <cellStyle name="Normal 2 3" xfId="4"/>
    <cellStyle name="Normal 2 4" xfId="5"/>
    <cellStyle name="Normal 2 5" xfId="6"/>
    <cellStyle name="Normal 2 6" xfId="7"/>
    <cellStyle name="Normal 2 7" xfId="8"/>
    <cellStyle name="Normal 2 8" xfId="9"/>
    <cellStyle name="Normal 3" xfId="10"/>
    <cellStyle name="Normal 4" xfId="11"/>
    <cellStyle name="Normal 5" xfId="12"/>
    <cellStyle name="Normal 6" xfId="13"/>
    <cellStyle name="Normal 6 2" xfId="14"/>
    <cellStyle name="Normal 6 3" xfId="15"/>
    <cellStyle name="Normal 6 4" xfId="16"/>
    <cellStyle name="Normal 7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9"/>
  <sheetViews>
    <sheetView tabSelected="1" zoomScale="85" zoomScaleNormal="85" workbookViewId="0">
      <pane ySplit="6" topLeftCell="A22" activePane="bottomLeft" state="frozen"/>
      <selection pane="bottomLeft" activeCell="A38" sqref="A38:XFD39"/>
    </sheetView>
  </sheetViews>
  <sheetFormatPr defaultColWidth="9.140625" defaultRowHeight="15"/>
  <cols>
    <col min="1" max="1" width="16.85546875" style="19" customWidth="1"/>
    <col min="2" max="2" width="115.5703125" style="20" customWidth="1"/>
    <col min="3" max="4" width="18.140625" style="21" bestFit="1" customWidth="1"/>
    <col min="5" max="5" width="25.5703125" style="21" customWidth="1"/>
    <col min="6" max="6" width="20.140625" style="21" bestFit="1" customWidth="1"/>
    <col min="7" max="8" width="18.140625" style="21" bestFit="1" customWidth="1"/>
    <col min="9" max="16384" width="9.140625" style="1"/>
  </cols>
  <sheetData>
    <row r="1" spans="1:8" ht="20.25">
      <c r="A1" s="34" t="s">
        <v>0</v>
      </c>
      <c r="B1" s="34"/>
      <c r="C1" s="34"/>
      <c r="D1" s="34"/>
      <c r="E1" s="34"/>
      <c r="F1" s="35" t="s">
        <v>1</v>
      </c>
      <c r="G1" s="36"/>
      <c r="H1" s="36"/>
    </row>
    <row r="2" spans="1:8">
      <c r="A2" s="34" t="s">
        <v>2</v>
      </c>
      <c r="B2" s="34"/>
      <c r="C2" s="34"/>
      <c r="D2" s="34"/>
      <c r="E2" s="34"/>
      <c r="F2" s="33" t="s">
        <v>3</v>
      </c>
      <c r="G2" s="33"/>
      <c r="H2" s="33"/>
    </row>
    <row r="4" spans="1:8" s="2" customFormat="1">
      <c r="A4" s="37" t="s">
        <v>4</v>
      </c>
      <c r="B4" s="38" t="s">
        <v>5</v>
      </c>
      <c r="C4" s="39" t="s">
        <v>6</v>
      </c>
      <c r="D4" s="39"/>
      <c r="E4" s="39" t="s">
        <v>7</v>
      </c>
      <c r="F4" s="39"/>
      <c r="G4" s="39" t="s">
        <v>8</v>
      </c>
      <c r="H4" s="39"/>
    </row>
    <row r="5" spans="1:8" s="2" customFormat="1">
      <c r="A5" s="37"/>
      <c r="B5" s="38"/>
      <c r="C5" s="3" t="s">
        <v>9</v>
      </c>
      <c r="D5" s="3" t="s">
        <v>10</v>
      </c>
      <c r="E5" s="3" t="s">
        <v>9</v>
      </c>
      <c r="F5" s="3" t="s">
        <v>10</v>
      </c>
      <c r="G5" s="3" t="s">
        <v>9</v>
      </c>
      <c r="H5" s="3" t="s">
        <v>10</v>
      </c>
    </row>
    <row r="6" spans="1:8">
      <c r="A6" s="4" t="s">
        <v>11</v>
      </c>
      <c r="B6" s="5" t="s">
        <v>12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</row>
    <row r="7" spans="1:8">
      <c r="A7" s="6">
        <v>1111</v>
      </c>
      <c r="B7" s="7" t="s">
        <v>114</v>
      </c>
      <c r="C7" s="8">
        <v>295527572</v>
      </c>
      <c r="D7" s="8">
        <v>0</v>
      </c>
      <c r="E7" s="8">
        <v>239170432941</v>
      </c>
      <c r="F7" s="8">
        <v>237627289831</v>
      </c>
      <c r="G7" s="9">
        <v>1838670682</v>
      </c>
      <c r="H7" s="9">
        <v>0</v>
      </c>
    </row>
    <row r="8" spans="1:8">
      <c r="A8" s="10" t="s">
        <v>13</v>
      </c>
      <c r="B8" s="11" t="s">
        <v>115</v>
      </c>
      <c r="C8" s="12">
        <v>2122043581</v>
      </c>
      <c r="D8" s="12">
        <v>0</v>
      </c>
      <c r="E8" s="12">
        <v>217227734932</v>
      </c>
      <c r="F8" s="12">
        <v>218538318615</v>
      </c>
      <c r="G8" s="13">
        <v>811459898</v>
      </c>
      <c r="H8" s="13">
        <v>0</v>
      </c>
    </row>
    <row r="9" spans="1:8">
      <c r="A9" s="14" t="s">
        <v>14</v>
      </c>
      <c r="B9" s="15" t="s">
        <v>116</v>
      </c>
      <c r="C9" s="16">
        <v>54220418</v>
      </c>
      <c r="D9" s="16">
        <v>0</v>
      </c>
      <c r="E9" s="16">
        <v>8530147570</v>
      </c>
      <c r="F9" s="16">
        <v>8526236515</v>
      </c>
      <c r="G9" s="17">
        <v>58131473</v>
      </c>
      <c r="H9" s="17">
        <v>0</v>
      </c>
    </row>
    <row r="10" spans="1:8">
      <c r="A10" s="14" t="s">
        <v>15</v>
      </c>
      <c r="B10" s="15" t="s">
        <v>117</v>
      </c>
      <c r="C10" s="16">
        <v>21771090</v>
      </c>
      <c r="D10" s="16">
        <v>0</v>
      </c>
      <c r="E10" s="16">
        <v>144916550847</v>
      </c>
      <c r="F10" s="16">
        <v>144908331343</v>
      </c>
      <c r="G10" s="17">
        <v>29990594</v>
      </c>
      <c r="H10" s="17">
        <v>0</v>
      </c>
    </row>
    <row r="11" spans="1:8" s="44" customFormat="1">
      <c r="A11" s="40">
        <v>1212</v>
      </c>
      <c r="B11" s="41" t="s">
        <v>118</v>
      </c>
      <c r="C11" s="42">
        <v>180000000</v>
      </c>
      <c r="D11" s="42">
        <v>0</v>
      </c>
      <c r="E11" s="42">
        <v>0</v>
      </c>
      <c r="F11" s="42">
        <v>0</v>
      </c>
      <c r="G11" s="43">
        <v>180000000</v>
      </c>
      <c r="H11" s="43">
        <v>0</v>
      </c>
    </row>
    <row r="12" spans="1:8" s="28" customFormat="1">
      <c r="A12" s="24" t="s">
        <v>16</v>
      </c>
      <c r="B12" s="25" t="s">
        <v>119</v>
      </c>
      <c r="C12" s="26">
        <v>14199471476</v>
      </c>
      <c r="D12" s="26">
        <v>0</v>
      </c>
      <c r="E12" s="26">
        <v>91415326213</v>
      </c>
      <c r="F12" s="26">
        <v>78490246433</v>
      </c>
      <c r="G12" s="27">
        <v>27124551256</v>
      </c>
      <c r="H12" s="27">
        <v>0</v>
      </c>
    </row>
    <row r="13" spans="1:8" s="28" customFormat="1">
      <c r="A13" s="24" t="s">
        <v>17</v>
      </c>
      <c r="B13" s="25" t="s">
        <v>120</v>
      </c>
      <c r="C13" s="26">
        <v>0</v>
      </c>
      <c r="D13" s="26">
        <v>14459894514</v>
      </c>
      <c r="E13" s="26">
        <v>2566641213</v>
      </c>
      <c r="F13" s="26">
        <v>11440336554</v>
      </c>
      <c r="G13" s="27">
        <v>0</v>
      </c>
      <c r="H13" s="27">
        <v>23333589855</v>
      </c>
    </row>
    <row r="14" spans="1:8">
      <c r="A14" s="14">
        <v>1331</v>
      </c>
      <c r="B14" s="15" t="s">
        <v>121</v>
      </c>
      <c r="C14" s="16">
        <v>103799681</v>
      </c>
      <c r="D14" s="16">
        <v>0</v>
      </c>
      <c r="E14" s="16">
        <v>36313194470</v>
      </c>
      <c r="F14" s="16">
        <v>35743031550</v>
      </c>
      <c r="G14" s="17">
        <v>673962601</v>
      </c>
      <c r="H14" s="17">
        <v>0</v>
      </c>
    </row>
    <row r="15" spans="1:8" s="28" customFormat="1">
      <c r="A15" s="24" t="s">
        <v>18</v>
      </c>
      <c r="B15" s="25" t="s">
        <v>122</v>
      </c>
      <c r="C15" s="26">
        <v>38167699009</v>
      </c>
      <c r="D15" s="26">
        <v>0</v>
      </c>
      <c r="E15" s="26">
        <v>161971558814</v>
      </c>
      <c r="F15" s="26">
        <v>169044597848</v>
      </c>
      <c r="G15" s="27">
        <v>31094659975</v>
      </c>
      <c r="H15" s="27">
        <v>0</v>
      </c>
    </row>
    <row r="16" spans="1:8" s="44" customFormat="1">
      <c r="A16" s="40" t="s">
        <v>19</v>
      </c>
      <c r="B16" s="41" t="s">
        <v>123</v>
      </c>
      <c r="C16" s="42">
        <v>0</v>
      </c>
      <c r="D16" s="42">
        <v>0</v>
      </c>
      <c r="E16" s="42">
        <v>1428792000</v>
      </c>
      <c r="F16" s="42">
        <v>0</v>
      </c>
      <c r="G16" s="43">
        <v>1428792000</v>
      </c>
      <c r="H16" s="43">
        <v>0</v>
      </c>
    </row>
    <row r="17" spans="1:8" s="28" customFormat="1">
      <c r="A17" s="24">
        <v>1381</v>
      </c>
      <c r="B17" s="25" t="s">
        <v>124</v>
      </c>
      <c r="C17" s="26">
        <v>869669165</v>
      </c>
      <c r="D17" s="26">
        <v>0</v>
      </c>
      <c r="E17" s="26">
        <v>0</v>
      </c>
      <c r="F17" s="26">
        <v>0</v>
      </c>
      <c r="G17" s="27">
        <v>869669165</v>
      </c>
      <c r="H17" s="27">
        <v>0</v>
      </c>
    </row>
    <row r="18" spans="1:8" s="28" customFormat="1">
      <c r="A18" s="24" t="s">
        <v>20</v>
      </c>
      <c r="B18" s="25" t="s">
        <v>125</v>
      </c>
      <c r="C18" s="26">
        <v>9990100648</v>
      </c>
      <c r="D18" s="26">
        <v>13308834</v>
      </c>
      <c r="E18" s="26">
        <v>11115403838</v>
      </c>
      <c r="F18" s="26">
        <v>9786755277</v>
      </c>
      <c r="G18" s="27">
        <v>11511369209</v>
      </c>
      <c r="H18" s="27">
        <v>205928834</v>
      </c>
    </row>
    <row r="19" spans="1:8">
      <c r="A19" s="14">
        <v>152</v>
      </c>
      <c r="B19" s="15" t="s">
        <v>126</v>
      </c>
      <c r="C19" s="16">
        <v>0</v>
      </c>
      <c r="D19" s="16">
        <v>0</v>
      </c>
      <c r="E19" s="16">
        <v>3416450532</v>
      </c>
      <c r="F19" s="16">
        <v>3416450532</v>
      </c>
      <c r="G19" s="17">
        <v>0</v>
      </c>
      <c r="H19" s="17">
        <v>0</v>
      </c>
    </row>
    <row r="20" spans="1:8">
      <c r="A20" s="14" t="s">
        <v>21</v>
      </c>
      <c r="B20" s="15" t="s">
        <v>127</v>
      </c>
      <c r="C20" s="16">
        <v>5176024777</v>
      </c>
      <c r="D20" s="16">
        <v>0</v>
      </c>
      <c r="E20" s="16">
        <v>353489630609</v>
      </c>
      <c r="F20" s="16">
        <v>344322367471</v>
      </c>
      <c r="G20" s="17">
        <v>14343287915</v>
      </c>
      <c r="H20" s="17">
        <v>0</v>
      </c>
    </row>
    <row r="21" spans="1:8">
      <c r="A21" s="14" t="s">
        <v>22</v>
      </c>
      <c r="B21" s="15" t="s">
        <v>128</v>
      </c>
      <c r="C21" s="16">
        <v>385733996</v>
      </c>
      <c r="D21" s="16">
        <v>0</v>
      </c>
      <c r="E21" s="16">
        <v>0</v>
      </c>
      <c r="F21" s="16">
        <v>0</v>
      </c>
      <c r="G21" s="17">
        <v>385733996</v>
      </c>
      <c r="H21" s="17">
        <v>0</v>
      </c>
    </row>
    <row r="22" spans="1:8">
      <c r="A22" s="14">
        <v>2111</v>
      </c>
      <c r="B22" s="15" t="s">
        <v>129</v>
      </c>
      <c r="C22" s="16">
        <v>884844192</v>
      </c>
      <c r="D22" s="16">
        <v>0</v>
      </c>
      <c r="E22" s="16">
        <v>263945638</v>
      </c>
      <c r="F22" s="16">
        <v>0</v>
      </c>
      <c r="G22" s="17">
        <v>1148789830</v>
      </c>
      <c r="H22" s="17">
        <v>0</v>
      </c>
    </row>
    <row r="23" spans="1:8">
      <c r="A23" s="14">
        <v>2113</v>
      </c>
      <c r="B23" s="15" t="s">
        <v>130</v>
      </c>
      <c r="C23" s="16">
        <v>27649540618</v>
      </c>
      <c r="D23" s="16">
        <v>0</v>
      </c>
      <c r="E23" s="16">
        <v>2658143546</v>
      </c>
      <c r="F23" s="16">
        <v>0</v>
      </c>
      <c r="G23" s="17">
        <v>30307684164</v>
      </c>
      <c r="H23" s="17">
        <v>0</v>
      </c>
    </row>
    <row r="24" spans="1:8">
      <c r="A24" s="14">
        <v>2114</v>
      </c>
      <c r="B24" s="15" t="s">
        <v>131</v>
      </c>
      <c r="C24" s="16">
        <v>236629091</v>
      </c>
      <c r="D24" s="16">
        <v>0</v>
      </c>
      <c r="E24" s="16">
        <v>0</v>
      </c>
      <c r="F24" s="16">
        <v>0</v>
      </c>
      <c r="G24" s="17">
        <v>236629091</v>
      </c>
      <c r="H24" s="17">
        <v>0</v>
      </c>
    </row>
    <row r="25" spans="1:8">
      <c r="A25" s="14">
        <v>2118</v>
      </c>
      <c r="B25" s="15" t="s">
        <v>66</v>
      </c>
      <c r="C25" s="16">
        <v>30000000</v>
      </c>
      <c r="D25" s="16">
        <v>0</v>
      </c>
      <c r="E25" s="16">
        <v>0</v>
      </c>
      <c r="F25" s="16">
        <v>0</v>
      </c>
      <c r="G25" s="17">
        <v>30000000</v>
      </c>
      <c r="H25" s="17">
        <v>0</v>
      </c>
    </row>
    <row r="26" spans="1:8">
      <c r="A26" s="14">
        <v>2141</v>
      </c>
      <c r="B26" s="15" t="s">
        <v>67</v>
      </c>
      <c r="C26" s="16">
        <v>0</v>
      </c>
      <c r="D26" s="16">
        <v>14310944728</v>
      </c>
      <c r="E26" s="16">
        <v>0</v>
      </c>
      <c r="F26" s="16">
        <v>2600354262</v>
      </c>
      <c r="G26" s="17">
        <v>0</v>
      </c>
      <c r="H26" s="17">
        <v>16911298990</v>
      </c>
    </row>
    <row r="27" spans="1:8">
      <c r="A27" s="14">
        <v>2412</v>
      </c>
      <c r="B27" s="15" t="s">
        <v>68</v>
      </c>
      <c r="C27" s="16">
        <v>0</v>
      </c>
      <c r="D27" s="16">
        <v>0</v>
      </c>
      <c r="E27" s="16">
        <v>263945638</v>
      </c>
      <c r="F27" s="16">
        <v>263945638</v>
      </c>
      <c r="G27" s="17">
        <v>0</v>
      </c>
      <c r="H27" s="17">
        <v>0</v>
      </c>
    </row>
    <row r="28" spans="1:8">
      <c r="A28" s="14">
        <v>2413</v>
      </c>
      <c r="B28" s="15" t="s">
        <v>69</v>
      </c>
      <c r="C28" s="16">
        <v>0</v>
      </c>
      <c r="D28" s="16">
        <v>0</v>
      </c>
      <c r="E28" s="16">
        <v>172262882</v>
      </c>
      <c r="F28" s="16">
        <v>172262882</v>
      </c>
      <c r="G28" s="17">
        <v>0</v>
      </c>
      <c r="H28" s="17">
        <v>0</v>
      </c>
    </row>
    <row r="29" spans="1:8">
      <c r="A29" s="14" t="s">
        <v>23</v>
      </c>
      <c r="B29" s="15" t="s">
        <v>70</v>
      </c>
      <c r="C29" s="16">
        <v>180560344</v>
      </c>
      <c r="D29" s="16">
        <v>0</v>
      </c>
      <c r="E29" s="16">
        <v>860973910</v>
      </c>
      <c r="F29" s="16">
        <v>382085403</v>
      </c>
      <c r="G29" s="17">
        <v>659448851</v>
      </c>
      <c r="H29" s="17">
        <v>0</v>
      </c>
    </row>
    <row r="30" spans="1:8">
      <c r="A30" s="14" t="s">
        <v>24</v>
      </c>
      <c r="B30" s="15" t="s">
        <v>71</v>
      </c>
      <c r="C30" s="16">
        <v>588991015</v>
      </c>
      <c r="D30" s="16">
        <v>0</v>
      </c>
      <c r="E30" s="16">
        <v>637911845</v>
      </c>
      <c r="F30" s="16">
        <v>289995977</v>
      </c>
      <c r="G30" s="17">
        <v>936906883</v>
      </c>
      <c r="H30" s="17">
        <v>0</v>
      </c>
    </row>
    <row r="31" spans="1:8" s="28" customFormat="1">
      <c r="A31" s="24" t="s">
        <v>25</v>
      </c>
      <c r="B31" s="25" t="s">
        <v>72</v>
      </c>
      <c r="C31" s="26">
        <v>126918010</v>
      </c>
      <c r="D31" s="26">
        <v>1779407348</v>
      </c>
      <c r="E31" s="26">
        <v>401357477780</v>
      </c>
      <c r="F31" s="26">
        <v>401347619720</v>
      </c>
      <c r="G31" s="27">
        <v>0</v>
      </c>
      <c r="H31" s="27">
        <v>1642631278</v>
      </c>
    </row>
    <row r="32" spans="1:8" s="28" customFormat="1">
      <c r="A32" s="24" t="s">
        <v>26</v>
      </c>
      <c r="B32" s="25" t="s">
        <v>73</v>
      </c>
      <c r="C32" s="26">
        <v>7094516562</v>
      </c>
      <c r="D32" s="26">
        <v>0</v>
      </c>
      <c r="E32" s="26">
        <v>2874541563</v>
      </c>
      <c r="F32" s="26">
        <v>6165731759</v>
      </c>
      <c r="G32" s="27">
        <v>3803326366</v>
      </c>
      <c r="H32" s="27">
        <v>0</v>
      </c>
    </row>
    <row r="33" spans="1:8">
      <c r="A33" s="14" t="s">
        <v>27</v>
      </c>
      <c r="B33" s="15" t="s">
        <v>74</v>
      </c>
      <c r="C33" s="16">
        <v>1674787</v>
      </c>
      <c r="D33" s="16">
        <v>0</v>
      </c>
      <c r="E33" s="16">
        <v>34337460989</v>
      </c>
      <c r="F33" s="16">
        <v>34339135776</v>
      </c>
      <c r="G33" s="17">
        <v>0</v>
      </c>
      <c r="H33" s="17">
        <v>0</v>
      </c>
    </row>
    <row r="34" spans="1:8">
      <c r="A34" s="14">
        <v>3334</v>
      </c>
      <c r="B34" s="15" t="s">
        <v>75</v>
      </c>
      <c r="C34" s="16">
        <v>0</v>
      </c>
      <c r="D34" s="16">
        <v>100227309</v>
      </c>
      <c r="E34" s="16">
        <v>0</v>
      </c>
      <c r="F34" s="16">
        <v>147555298</v>
      </c>
      <c r="G34" s="17">
        <v>0</v>
      </c>
      <c r="H34" s="17">
        <v>247782607</v>
      </c>
    </row>
    <row r="35" spans="1:8">
      <c r="A35" s="14" t="s">
        <v>28</v>
      </c>
      <c r="B35" s="15" t="s">
        <v>76</v>
      </c>
      <c r="C35" s="16">
        <v>0</v>
      </c>
      <c r="D35" s="16">
        <v>0</v>
      </c>
      <c r="E35" s="16">
        <v>2000000</v>
      </c>
      <c r="F35" s="16">
        <v>2000000</v>
      </c>
      <c r="G35" s="17">
        <v>0</v>
      </c>
      <c r="H35" s="17">
        <v>0</v>
      </c>
    </row>
    <row r="36" spans="1:8">
      <c r="A36" s="14">
        <v>3341</v>
      </c>
      <c r="B36" s="15" t="s">
        <v>77</v>
      </c>
      <c r="C36" s="16">
        <v>0</v>
      </c>
      <c r="D36" s="16">
        <v>0</v>
      </c>
      <c r="E36" s="16">
        <v>6772943915</v>
      </c>
      <c r="F36" s="16">
        <v>6801063515</v>
      </c>
      <c r="G36" s="17">
        <v>0</v>
      </c>
      <c r="H36" s="17">
        <v>28119600</v>
      </c>
    </row>
    <row r="37" spans="1:8">
      <c r="A37" s="14" t="s">
        <v>29</v>
      </c>
      <c r="B37" s="15" t="s">
        <v>78</v>
      </c>
      <c r="C37" s="16">
        <v>0</v>
      </c>
      <c r="D37" s="16">
        <v>0</v>
      </c>
      <c r="E37" s="16">
        <v>0</v>
      </c>
      <c r="F37" s="16">
        <v>7404636</v>
      </c>
      <c r="G37" s="17">
        <v>0</v>
      </c>
      <c r="H37" s="17">
        <v>7404636</v>
      </c>
    </row>
    <row r="38" spans="1:8" s="28" customFormat="1">
      <c r="A38" s="24" t="s">
        <v>132</v>
      </c>
      <c r="B38" s="25" t="s">
        <v>79</v>
      </c>
      <c r="C38" s="26">
        <v>0</v>
      </c>
      <c r="D38" s="26">
        <v>40201883</v>
      </c>
      <c r="E38" s="26">
        <v>392140295</v>
      </c>
      <c r="F38" s="26">
        <v>388825635</v>
      </c>
      <c r="G38" s="27">
        <v>0</v>
      </c>
      <c r="H38" s="27">
        <v>36887223</v>
      </c>
    </row>
    <row r="39" spans="1:8" s="28" customFormat="1">
      <c r="A39" s="24" t="s">
        <v>30</v>
      </c>
      <c r="B39" s="25" t="s">
        <v>79</v>
      </c>
      <c r="C39" s="26">
        <v>0</v>
      </c>
      <c r="D39" s="26">
        <v>391119200</v>
      </c>
      <c r="E39" s="26">
        <v>29187527570</v>
      </c>
      <c r="F39" s="26">
        <v>27891604370</v>
      </c>
      <c r="G39" s="27">
        <v>905924000</v>
      </c>
      <c r="H39" s="27">
        <v>1120000</v>
      </c>
    </row>
    <row r="40" spans="1:8" s="44" customFormat="1">
      <c r="A40" s="40" t="s">
        <v>31</v>
      </c>
      <c r="B40" s="41" t="s">
        <v>80</v>
      </c>
      <c r="C40" s="42">
        <v>0</v>
      </c>
      <c r="D40" s="42">
        <v>66487000000</v>
      </c>
      <c r="E40" s="42">
        <v>310758000000</v>
      </c>
      <c r="F40" s="42">
        <v>315500000000</v>
      </c>
      <c r="G40" s="43">
        <v>0</v>
      </c>
      <c r="H40" s="43">
        <v>71229000000</v>
      </c>
    </row>
    <row r="41" spans="1:8">
      <c r="A41" s="14">
        <v>4111</v>
      </c>
      <c r="B41" s="15" t="s">
        <v>81</v>
      </c>
      <c r="C41" s="16">
        <v>0</v>
      </c>
      <c r="D41" s="16">
        <v>6630760000</v>
      </c>
      <c r="E41" s="16">
        <v>0</v>
      </c>
      <c r="F41" s="16">
        <v>3369240000</v>
      </c>
      <c r="G41" s="17">
        <v>0</v>
      </c>
      <c r="H41" s="17">
        <v>10000000000</v>
      </c>
    </row>
    <row r="42" spans="1:8">
      <c r="A42" s="14">
        <v>4211</v>
      </c>
      <c r="B42" s="15" t="s">
        <v>82</v>
      </c>
      <c r="C42" s="16">
        <v>0</v>
      </c>
      <c r="D42" s="16">
        <v>3122318978</v>
      </c>
      <c r="E42" s="16">
        <v>0</v>
      </c>
      <c r="F42" s="16">
        <v>0</v>
      </c>
      <c r="G42" s="17">
        <v>0</v>
      </c>
      <c r="H42" s="17">
        <v>3122318978</v>
      </c>
    </row>
    <row r="43" spans="1:8">
      <c r="A43" s="14">
        <v>4212</v>
      </c>
      <c r="B43" s="15" t="s">
        <v>83</v>
      </c>
      <c r="C43" s="16">
        <v>0</v>
      </c>
      <c r="D43" s="16">
        <v>1024553238</v>
      </c>
      <c r="E43" s="16">
        <v>1868483</v>
      </c>
      <c r="F43" s="16">
        <v>590221193</v>
      </c>
      <c r="G43" s="17">
        <v>0</v>
      </c>
      <c r="H43" s="17">
        <v>1612905948</v>
      </c>
    </row>
    <row r="44" spans="1:8">
      <c r="A44" s="14" t="s">
        <v>32</v>
      </c>
      <c r="B44" s="15" t="s">
        <v>84</v>
      </c>
      <c r="C44" s="16">
        <v>0</v>
      </c>
      <c r="D44" s="16">
        <v>0</v>
      </c>
      <c r="E44" s="16">
        <v>266438024552</v>
      </c>
      <c r="F44" s="16">
        <v>266438024552</v>
      </c>
      <c r="G44" s="17">
        <v>0</v>
      </c>
      <c r="H44" s="17">
        <v>0</v>
      </c>
    </row>
    <row r="45" spans="1:8">
      <c r="A45" s="14" t="s">
        <v>33</v>
      </c>
      <c r="B45" s="15" t="s">
        <v>85</v>
      </c>
      <c r="C45" s="16">
        <v>0</v>
      </c>
      <c r="D45" s="16">
        <v>0</v>
      </c>
      <c r="E45" s="16">
        <v>154050585987</v>
      </c>
      <c r="F45" s="16">
        <v>154050585987</v>
      </c>
      <c r="G45" s="17">
        <v>0</v>
      </c>
      <c r="H45" s="17">
        <v>0</v>
      </c>
    </row>
    <row r="46" spans="1:8">
      <c r="A46" s="14" t="s">
        <v>34</v>
      </c>
      <c r="B46" s="15" t="s">
        <v>86</v>
      </c>
      <c r="C46" s="16">
        <v>0</v>
      </c>
      <c r="D46" s="16">
        <v>0</v>
      </c>
      <c r="E46" s="16">
        <v>225604000</v>
      </c>
      <c r="F46" s="16">
        <v>225604000</v>
      </c>
      <c r="G46" s="17">
        <v>0</v>
      </c>
      <c r="H46" s="17">
        <v>0</v>
      </c>
    </row>
    <row r="47" spans="1:8">
      <c r="A47" s="14" t="s">
        <v>35</v>
      </c>
      <c r="B47" s="15" t="s">
        <v>87</v>
      </c>
      <c r="C47" s="16">
        <v>0</v>
      </c>
      <c r="D47" s="16">
        <v>0</v>
      </c>
      <c r="E47" s="16">
        <v>14437963</v>
      </c>
      <c r="F47" s="16">
        <v>14437963</v>
      </c>
      <c r="G47" s="17">
        <v>0</v>
      </c>
      <c r="H47" s="17">
        <v>0</v>
      </c>
    </row>
    <row r="48" spans="1:8">
      <c r="A48" s="14" t="s">
        <v>36</v>
      </c>
      <c r="B48" s="15" t="s">
        <v>88</v>
      </c>
      <c r="C48" s="16">
        <v>0</v>
      </c>
      <c r="D48" s="16">
        <v>0</v>
      </c>
      <c r="E48" s="16">
        <v>35556</v>
      </c>
      <c r="F48" s="16">
        <v>35556</v>
      </c>
      <c r="G48" s="17">
        <v>0</v>
      </c>
      <c r="H48" s="17">
        <v>0</v>
      </c>
    </row>
    <row r="49" spans="1:8">
      <c r="A49" s="14" t="s">
        <v>37</v>
      </c>
      <c r="B49" s="15" t="s">
        <v>89</v>
      </c>
      <c r="C49" s="16">
        <v>0</v>
      </c>
      <c r="D49" s="16">
        <v>0</v>
      </c>
      <c r="E49" s="16">
        <v>344299448571</v>
      </c>
      <c r="F49" s="16">
        <v>344299448571</v>
      </c>
      <c r="G49" s="17">
        <v>0</v>
      </c>
      <c r="H49" s="17">
        <v>0</v>
      </c>
    </row>
    <row r="50" spans="1:8">
      <c r="A50" s="14" t="s">
        <v>38</v>
      </c>
      <c r="B50" s="15" t="s">
        <v>90</v>
      </c>
      <c r="C50" s="16">
        <v>0</v>
      </c>
      <c r="D50" s="16">
        <v>0</v>
      </c>
      <c r="E50" s="16">
        <v>75490163668</v>
      </c>
      <c r="F50" s="16">
        <v>75490163668</v>
      </c>
      <c r="G50" s="17">
        <v>0</v>
      </c>
      <c r="H50" s="17">
        <v>0</v>
      </c>
    </row>
    <row r="51" spans="1:8">
      <c r="A51" s="14" t="s">
        <v>39</v>
      </c>
      <c r="B51" s="15" t="s">
        <v>91</v>
      </c>
      <c r="C51" s="16">
        <v>0</v>
      </c>
      <c r="D51" s="16">
        <v>0</v>
      </c>
      <c r="E51" s="16">
        <v>196643058</v>
      </c>
      <c r="F51" s="16">
        <v>196643058</v>
      </c>
      <c r="G51" s="17">
        <v>0</v>
      </c>
      <c r="H51" s="17">
        <v>0</v>
      </c>
    </row>
    <row r="52" spans="1:8">
      <c r="A52" s="14" t="s">
        <v>40</v>
      </c>
      <c r="B52" s="15" t="s">
        <v>92</v>
      </c>
      <c r="C52" s="16">
        <v>0</v>
      </c>
      <c r="D52" s="16">
        <v>0</v>
      </c>
      <c r="E52" s="16">
        <v>4061013953</v>
      </c>
      <c r="F52" s="16">
        <v>4061013953</v>
      </c>
      <c r="G52" s="17">
        <v>0</v>
      </c>
      <c r="H52" s="17">
        <v>0</v>
      </c>
    </row>
    <row r="53" spans="1:8">
      <c r="A53" s="14" t="s">
        <v>41</v>
      </c>
      <c r="B53" s="15" t="s">
        <v>93</v>
      </c>
      <c r="C53" s="16">
        <v>0</v>
      </c>
      <c r="D53" s="16">
        <v>0</v>
      </c>
      <c r="E53" s="16">
        <v>6732613703</v>
      </c>
      <c r="F53" s="16">
        <v>6732613703</v>
      </c>
      <c r="G53" s="17">
        <v>0</v>
      </c>
      <c r="H53" s="17">
        <v>0</v>
      </c>
    </row>
    <row r="54" spans="1:8">
      <c r="A54" s="14" t="s">
        <v>42</v>
      </c>
      <c r="B54" s="15" t="s">
        <v>94</v>
      </c>
      <c r="C54" s="16">
        <v>0</v>
      </c>
      <c r="D54" s="16">
        <v>0</v>
      </c>
      <c r="E54" s="16">
        <v>1142928861</v>
      </c>
      <c r="F54" s="16">
        <v>1142928861</v>
      </c>
      <c r="G54" s="17">
        <v>0</v>
      </c>
      <c r="H54" s="17">
        <v>0</v>
      </c>
    </row>
    <row r="55" spans="1:8">
      <c r="A55" s="14" t="s">
        <v>43</v>
      </c>
      <c r="B55" s="15" t="s">
        <v>95</v>
      </c>
      <c r="C55" s="16">
        <v>0</v>
      </c>
      <c r="D55" s="16">
        <v>0</v>
      </c>
      <c r="E55" s="16">
        <v>3416450532</v>
      </c>
      <c r="F55" s="16">
        <v>3416450532</v>
      </c>
      <c r="G55" s="17">
        <v>0</v>
      </c>
      <c r="H55" s="17">
        <v>0</v>
      </c>
    </row>
    <row r="56" spans="1:8" s="44" customFormat="1">
      <c r="A56" s="40" t="s">
        <v>44</v>
      </c>
      <c r="B56" s="41" t="s">
        <v>96</v>
      </c>
      <c r="C56" s="42">
        <v>0</v>
      </c>
      <c r="D56" s="42">
        <v>0</v>
      </c>
      <c r="E56" s="42">
        <v>825503298</v>
      </c>
      <c r="F56" s="42">
        <v>825503298</v>
      </c>
      <c r="G56" s="43">
        <v>0</v>
      </c>
      <c r="H56" s="43">
        <v>0</v>
      </c>
    </row>
    <row r="57" spans="1:8">
      <c r="A57" s="14" t="s">
        <v>45</v>
      </c>
      <c r="B57" s="15" t="s">
        <v>97</v>
      </c>
      <c r="C57" s="16">
        <v>0</v>
      </c>
      <c r="D57" s="16">
        <v>0</v>
      </c>
      <c r="E57" s="16">
        <v>2592000000</v>
      </c>
      <c r="F57" s="16">
        <v>2592000000</v>
      </c>
      <c r="G57" s="17">
        <v>0</v>
      </c>
      <c r="H57" s="17">
        <v>0</v>
      </c>
    </row>
    <row r="58" spans="1:8">
      <c r="A58" s="14" t="s">
        <v>46</v>
      </c>
      <c r="B58" s="15" t="s">
        <v>98</v>
      </c>
      <c r="C58" s="16">
        <v>0</v>
      </c>
      <c r="D58" s="16">
        <v>0</v>
      </c>
      <c r="E58" s="16">
        <v>1102578279</v>
      </c>
      <c r="F58" s="16">
        <v>1102578279</v>
      </c>
      <c r="G58" s="17">
        <v>0</v>
      </c>
      <c r="H58" s="17">
        <v>0</v>
      </c>
    </row>
    <row r="59" spans="1:8">
      <c r="A59" s="14" t="s">
        <v>47</v>
      </c>
      <c r="B59" s="15" t="s">
        <v>99</v>
      </c>
      <c r="C59" s="16">
        <v>0</v>
      </c>
      <c r="D59" s="16">
        <v>0</v>
      </c>
      <c r="E59" s="16">
        <v>34412729</v>
      </c>
      <c r="F59" s="16">
        <v>34412729</v>
      </c>
      <c r="G59" s="17">
        <v>0</v>
      </c>
      <c r="H59" s="17">
        <v>0</v>
      </c>
    </row>
    <row r="60" spans="1:8">
      <c r="A60" s="14" t="s">
        <v>48</v>
      </c>
      <c r="B60" s="15" t="s">
        <v>100</v>
      </c>
      <c r="C60" s="16">
        <v>0</v>
      </c>
      <c r="D60" s="16">
        <v>0</v>
      </c>
      <c r="E60" s="16">
        <v>1102112624</v>
      </c>
      <c r="F60" s="16">
        <v>1102112624</v>
      </c>
      <c r="G60" s="17">
        <v>0</v>
      </c>
      <c r="H60" s="17">
        <v>0</v>
      </c>
    </row>
    <row r="61" spans="1:8">
      <c r="A61" s="14" t="s">
        <v>49</v>
      </c>
      <c r="B61" s="15" t="s">
        <v>101</v>
      </c>
      <c r="C61" s="16">
        <v>0</v>
      </c>
      <c r="D61" s="16">
        <v>0</v>
      </c>
      <c r="E61" s="16">
        <v>14599900</v>
      </c>
      <c r="F61" s="16">
        <v>14599900</v>
      </c>
      <c r="G61" s="17">
        <v>0</v>
      </c>
      <c r="H61" s="17">
        <v>0</v>
      </c>
    </row>
    <row r="62" spans="1:8">
      <c r="A62" s="14" t="s">
        <v>50</v>
      </c>
      <c r="B62" s="15" t="s">
        <v>102</v>
      </c>
      <c r="C62" s="16">
        <v>0</v>
      </c>
      <c r="D62" s="16">
        <v>0</v>
      </c>
      <c r="E62" s="16">
        <v>23416318</v>
      </c>
      <c r="F62" s="16">
        <v>23416318</v>
      </c>
      <c r="G62" s="17">
        <v>0</v>
      </c>
      <c r="H62" s="17">
        <v>0</v>
      </c>
    </row>
    <row r="63" spans="1:8">
      <c r="A63" s="14" t="s">
        <v>51</v>
      </c>
      <c r="B63" s="15" t="s">
        <v>103</v>
      </c>
      <c r="C63" s="16">
        <v>0</v>
      </c>
      <c r="D63" s="16">
        <v>0</v>
      </c>
      <c r="E63" s="16">
        <v>2600354262</v>
      </c>
      <c r="F63" s="16">
        <v>2600354262</v>
      </c>
      <c r="G63" s="17">
        <v>0</v>
      </c>
      <c r="H63" s="17">
        <v>0</v>
      </c>
    </row>
    <row r="64" spans="1:8">
      <c r="A64" s="14" t="s">
        <v>52</v>
      </c>
      <c r="B64" s="15" t="s">
        <v>104</v>
      </c>
      <c r="C64" s="16">
        <v>0</v>
      </c>
      <c r="D64" s="16">
        <v>0</v>
      </c>
      <c r="E64" s="16">
        <v>72710257</v>
      </c>
      <c r="F64" s="16">
        <v>72710257</v>
      </c>
      <c r="G64" s="17">
        <v>0</v>
      </c>
      <c r="H64" s="17">
        <v>0</v>
      </c>
    </row>
    <row r="65" spans="1:8">
      <c r="A65" s="14" t="s">
        <v>53</v>
      </c>
      <c r="B65" s="15" t="s">
        <v>105</v>
      </c>
      <c r="C65" s="16">
        <v>0</v>
      </c>
      <c r="D65" s="16">
        <v>0</v>
      </c>
      <c r="E65" s="16">
        <v>9072458</v>
      </c>
      <c r="F65" s="16">
        <v>9072458</v>
      </c>
      <c r="G65" s="17">
        <v>0</v>
      </c>
      <c r="H65" s="17">
        <v>0</v>
      </c>
    </row>
    <row r="66" spans="1:8">
      <c r="A66" s="14" t="s">
        <v>54</v>
      </c>
      <c r="B66" s="15" t="s">
        <v>97</v>
      </c>
      <c r="C66" s="16">
        <v>0</v>
      </c>
      <c r="D66" s="16">
        <v>0</v>
      </c>
      <c r="E66" s="16">
        <v>311739107</v>
      </c>
      <c r="F66" s="16">
        <v>311739107</v>
      </c>
      <c r="G66" s="17">
        <v>0</v>
      </c>
      <c r="H66" s="17">
        <v>0</v>
      </c>
    </row>
    <row r="67" spans="1:8">
      <c r="A67" s="14" t="s">
        <v>55</v>
      </c>
      <c r="B67" s="15" t="s">
        <v>106</v>
      </c>
      <c r="C67" s="16">
        <v>0</v>
      </c>
      <c r="D67" s="16">
        <v>0</v>
      </c>
      <c r="E67" s="16">
        <v>26200016</v>
      </c>
      <c r="F67" s="16">
        <v>26200016</v>
      </c>
      <c r="G67" s="17">
        <v>0</v>
      </c>
      <c r="H67" s="17">
        <v>0</v>
      </c>
    </row>
    <row r="68" spans="1:8">
      <c r="A68" s="14" t="s">
        <v>56</v>
      </c>
      <c r="B68" s="15" t="s">
        <v>107</v>
      </c>
      <c r="C68" s="16">
        <v>0</v>
      </c>
      <c r="D68" s="16">
        <v>0</v>
      </c>
      <c r="E68" s="16">
        <v>1303382514</v>
      </c>
      <c r="F68" s="16">
        <v>1303382514</v>
      </c>
      <c r="G68" s="17">
        <v>0</v>
      </c>
      <c r="H68" s="17">
        <v>0</v>
      </c>
    </row>
    <row r="69" spans="1:8">
      <c r="A69" s="14" t="s">
        <v>57</v>
      </c>
      <c r="B69" s="15" t="s">
        <v>108</v>
      </c>
      <c r="C69" s="16">
        <v>0</v>
      </c>
      <c r="D69" s="16">
        <v>0</v>
      </c>
      <c r="E69" s="16">
        <v>288138658</v>
      </c>
      <c r="F69" s="16">
        <v>288138658</v>
      </c>
      <c r="G69" s="17">
        <v>0</v>
      </c>
      <c r="H69" s="17">
        <v>0</v>
      </c>
    </row>
    <row r="70" spans="1:8">
      <c r="A70" s="14" t="s">
        <v>58</v>
      </c>
      <c r="B70" s="15" t="s">
        <v>109</v>
      </c>
      <c r="C70" s="16">
        <v>0</v>
      </c>
      <c r="D70" s="16">
        <v>0</v>
      </c>
      <c r="E70" s="16">
        <v>330263610</v>
      </c>
      <c r="F70" s="16">
        <v>330263610</v>
      </c>
      <c r="G70" s="17">
        <v>0</v>
      </c>
      <c r="H70" s="17">
        <v>0</v>
      </c>
    </row>
    <row r="71" spans="1:8">
      <c r="A71" s="14">
        <v>711</v>
      </c>
      <c r="B71" s="15" t="s">
        <v>110</v>
      </c>
      <c r="C71" s="16">
        <v>0</v>
      </c>
      <c r="D71" s="16">
        <v>0</v>
      </c>
      <c r="E71" s="16">
        <v>26123090052</v>
      </c>
      <c r="F71" s="16">
        <v>26123090052</v>
      </c>
      <c r="G71" s="17">
        <v>0</v>
      </c>
      <c r="H71" s="17">
        <v>0</v>
      </c>
    </row>
    <row r="72" spans="1:8">
      <c r="A72" s="14" t="s">
        <v>59</v>
      </c>
      <c r="B72" s="15" t="s">
        <v>111</v>
      </c>
      <c r="C72" s="16">
        <v>0</v>
      </c>
      <c r="D72" s="16">
        <v>0</v>
      </c>
      <c r="E72" s="16">
        <v>138705510</v>
      </c>
      <c r="F72" s="16">
        <v>138705510</v>
      </c>
      <c r="G72" s="17">
        <v>0</v>
      </c>
      <c r="H72" s="17">
        <v>0</v>
      </c>
    </row>
    <row r="73" spans="1:8">
      <c r="A73" s="14">
        <v>8211</v>
      </c>
      <c r="B73" s="15" t="s">
        <v>112</v>
      </c>
      <c r="C73" s="16">
        <v>0</v>
      </c>
      <c r="D73" s="16">
        <v>0</v>
      </c>
      <c r="E73" s="16">
        <v>147555298</v>
      </c>
      <c r="F73" s="16">
        <v>147555298</v>
      </c>
      <c r="G73" s="17">
        <v>0</v>
      </c>
      <c r="H73" s="17">
        <v>0</v>
      </c>
    </row>
    <row r="74" spans="1:8">
      <c r="A74" s="14">
        <v>911</v>
      </c>
      <c r="B74" s="15" t="s">
        <v>113</v>
      </c>
      <c r="C74" s="16">
        <v>0</v>
      </c>
      <c r="D74" s="16">
        <v>0</v>
      </c>
      <c r="E74" s="16">
        <v>446851778110</v>
      </c>
      <c r="F74" s="16">
        <v>446851778110</v>
      </c>
      <c r="G74" s="17">
        <v>0</v>
      </c>
      <c r="H74" s="17">
        <v>0</v>
      </c>
    </row>
    <row r="75" spans="1:8">
      <c r="A75" s="14"/>
      <c r="B75" s="15"/>
      <c r="C75" s="16"/>
      <c r="D75" s="16"/>
      <c r="E75" s="16"/>
      <c r="F75" s="16"/>
      <c r="G75" s="17"/>
      <c r="H75" s="17"/>
    </row>
    <row r="76" spans="1:8" ht="21" customHeight="1">
      <c r="A76" s="31" t="s">
        <v>60</v>
      </c>
      <c r="B76" s="32"/>
      <c r="C76" s="18">
        <f t="shared" ref="C76:H76" si="0">SUBTOTAL(9,C7:C75)</f>
        <v>108359736032</v>
      </c>
      <c r="D76" s="18">
        <f t="shared" si="0"/>
        <v>108359736032</v>
      </c>
      <c r="E76" s="29">
        <f t="shared" si="0"/>
        <v>3402068571437</v>
      </c>
      <c r="F76" s="18">
        <f t="shared" si="0"/>
        <v>3402068571437</v>
      </c>
      <c r="G76" s="18">
        <f t="shared" si="0"/>
        <v>128378987949</v>
      </c>
      <c r="H76" s="18">
        <f t="shared" si="0"/>
        <v>128378987949</v>
      </c>
    </row>
    <row r="77" spans="1:8">
      <c r="E77" s="30"/>
    </row>
    <row r="78" spans="1:8">
      <c r="A78" s="33" t="s">
        <v>61</v>
      </c>
      <c r="B78" s="33"/>
      <c r="C78" s="33" t="s">
        <v>62</v>
      </c>
      <c r="D78" s="33"/>
      <c r="E78" s="30">
        <f>3401243068139</f>
        <v>3401243068139</v>
      </c>
      <c r="F78" s="33" t="s">
        <v>63</v>
      </c>
      <c r="G78" s="33"/>
      <c r="H78" s="33"/>
    </row>
    <row r="79" spans="1:8">
      <c r="A79" s="22"/>
      <c r="B79" s="23"/>
      <c r="C79" s="22"/>
      <c r="D79" s="23"/>
      <c r="E79" s="30">
        <f>E76-E78</f>
        <v>825503298</v>
      </c>
      <c r="F79" s="23"/>
    </row>
    <row r="80" spans="1:8">
      <c r="A80" s="22"/>
      <c r="B80" s="23"/>
      <c r="C80" s="22"/>
      <c r="D80" s="23"/>
      <c r="E80" s="1"/>
      <c r="F80" s="23"/>
    </row>
    <row r="81" spans="1:8">
      <c r="A81" s="22"/>
      <c r="B81" s="23"/>
      <c r="C81" s="22"/>
      <c r="D81" s="23"/>
      <c r="E81" s="30">
        <f>E78+E79</f>
        <v>3402068571437</v>
      </c>
      <c r="F81" s="23"/>
    </row>
    <row r="82" spans="1:8">
      <c r="A82" s="22"/>
      <c r="B82" s="23"/>
      <c r="C82" s="22"/>
      <c r="D82" s="23"/>
      <c r="E82" s="1"/>
      <c r="F82" s="23"/>
    </row>
    <row r="83" spans="1:8">
      <c r="A83" s="22"/>
      <c r="B83" s="23"/>
      <c r="C83" s="22"/>
      <c r="D83" s="23"/>
      <c r="E83" s="1"/>
      <c r="F83" s="23"/>
    </row>
    <row r="84" spans="1:8">
      <c r="A84" s="22"/>
      <c r="B84" s="23"/>
      <c r="C84" s="22"/>
      <c r="D84" s="23"/>
      <c r="E84" s="1"/>
      <c r="F84" s="23"/>
    </row>
    <row r="85" spans="1:8">
      <c r="A85" s="33" t="s">
        <v>64</v>
      </c>
      <c r="B85" s="33"/>
      <c r="C85" s="33" t="s">
        <v>64</v>
      </c>
      <c r="D85" s="33"/>
      <c r="E85" s="1"/>
      <c r="F85" s="33" t="s">
        <v>65</v>
      </c>
      <c r="G85" s="33"/>
      <c r="H85" s="33"/>
    </row>
    <row r="87" spans="1:8">
      <c r="F87" s="1"/>
      <c r="G87" s="1"/>
      <c r="H87" s="1"/>
    </row>
    <row r="88" spans="1:8">
      <c r="F88" s="1"/>
      <c r="G88" s="1"/>
      <c r="H88" s="1"/>
    </row>
    <row r="89" spans="1:8">
      <c r="F89" s="1"/>
      <c r="G89" s="1"/>
      <c r="H89" s="1"/>
    </row>
  </sheetData>
  <mergeCells count="16">
    <mergeCell ref="A1:E1"/>
    <mergeCell ref="F1:H1"/>
    <mergeCell ref="A2:E2"/>
    <mergeCell ref="F2:H2"/>
    <mergeCell ref="A4:A5"/>
    <mergeCell ref="B4:B5"/>
    <mergeCell ref="C4:D4"/>
    <mergeCell ref="E4:F4"/>
    <mergeCell ref="G4:H4"/>
    <mergeCell ref="A76:B76"/>
    <mergeCell ref="A78:B78"/>
    <mergeCell ref="C78:D78"/>
    <mergeCell ref="F78:H78"/>
    <mergeCell ref="A85:B85"/>
    <mergeCell ref="C85:D85"/>
    <mergeCell ref="F85:H85"/>
  </mergeCells>
  <printOptions horizontalCentered="1"/>
  <pageMargins left="0.38" right="0.3" top="0.56000000000000005" bottom="0.62" header="0.41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CDSPS</vt:lpstr>
      <vt:lpstr>CDSPS!Print_Titles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Luong Ngoc Tung (FDN.DSI)</cp:lastModifiedBy>
  <dcterms:created xsi:type="dcterms:W3CDTF">2020-12-23T06:57:37Z</dcterms:created>
  <dcterms:modified xsi:type="dcterms:W3CDTF">2020-12-25T16:43:49Z</dcterms:modified>
</cp:coreProperties>
</file>