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Jacobs\Documents\Projects\Dobrynin_Solution_Theory\"/>
    </mc:Choice>
  </mc:AlternateContent>
  <xr:revisionPtr revIDLastSave="0" documentId="13_ncr:1_{692D6045-7B68-4EB9-AB10-00BED4742E17}" xr6:coauthVersionLast="47" xr6:coauthVersionMax="47" xr10:uidLastSave="{00000000-0000-0000-0000-000000000000}"/>
  <bookViews>
    <workbookView xWindow="38280" yWindow="-120" windowWidth="38640" windowHeight="21240" xr2:uid="{CBD141C0-957F-444B-AF57-F89B457AA0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3" i="1" l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00" i="1"/>
  <c r="L200" i="1"/>
  <c r="M200" i="1"/>
  <c r="N200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4" i="1"/>
  <c r="L204" i="1"/>
  <c r="M204" i="1"/>
  <c r="N204" i="1"/>
  <c r="K205" i="1"/>
  <c r="L205" i="1"/>
  <c r="M205" i="1"/>
  <c r="N205" i="1"/>
  <c r="K206" i="1"/>
  <c r="L206" i="1"/>
  <c r="M206" i="1"/>
  <c r="N206" i="1"/>
  <c r="K207" i="1"/>
  <c r="L207" i="1"/>
  <c r="M207" i="1"/>
  <c r="N207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11" i="1"/>
  <c r="L211" i="1"/>
  <c r="M211" i="1"/>
  <c r="N211" i="1"/>
  <c r="K212" i="1"/>
  <c r="L212" i="1"/>
  <c r="M212" i="1"/>
  <c r="N212" i="1"/>
  <c r="K213" i="1"/>
  <c r="L213" i="1"/>
  <c r="M213" i="1"/>
  <c r="N213" i="1"/>
  <c r="K214" i="1"/>
  <c r="L214" i="1"/>
  <c r="M214" i="1"/>
  <c r="N214" i="1"/>
  <c r="K215" i="1"/>
  <c r="L215" i="1"/>
  <c r="M215" i="1"/>
  <c r="N215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5" i="1"/>
  <c r="L195" i="1"/>
  <c r="M195" i="1"/>
  <c r="N195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K3" i="1"/>
  <c r="AK4" i="1"/>
  <c r="AK5" i="1"/>
  <c r="AK6" i="1"/>
  <c r="AK7" i="1"/>
  <c r="AK8" i="1"/>
  <c r="AK9" i="1"/>
  <c r="AK10" i="1"/>
  <c r="AK11" i="1"/>
  <c r="AJ12" i="1"/>
  <c r="AL12" i="1" s="1"/>
  <c r="AK12" i="1"/>
  <c r="AK13" i="1"/>
  <c r="AK14" i="1"/>
  <c r="AK15" i="1"/>
  <c r="AK16" i="1"/>
  <c r="AK17" i="1"/>
  <c r="AJ18" i="1"/>
  <c r="AL18" i="1" s="1"/>
  <c r="AK18" i="1"/>
  <c r="AK19" i="1"/>
  <c r="AK20" i="1"/>
  <c r="AJ21" i="1"/>
  <c r="AL21" i="1" s="1"/>
  <c r="AK21" i="1"/>
  <c r="AK22" i="1"/>
  <c r="AK23" i="1"/>
  <c r="AK24" i="1"/>
  <c r="AK25" i="1"/>
  <c r="AJ26" i="1"/>
  <c r="AL26" i="1" s="1"/>
  <c r="AM26" i="1" s="1"/>
  <c r="AK26" i="1"/>
  <c r="AK27" i="1"/>
  <c r="AK28" i="1"/>
  <c r="AK29" i="1"/>
  <c r="AJ30" i="1"/>
  <c r="AL30" i="1" s="1"/>
  <c r="AK30" i="1"/>
  <c r="AK31" i="1"/>
  <c r="AJ32" i="1"/>
  <c r="AL32" i="1" s="1"/>
  <c r="AM32" i="1" s="1"/>
  <c r="AK32" i="1"/>
  <c r="AK33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U2" i="1"/>
  <c r="AT2" i="1"/>
  <c r="AV2" i="1" s="1"/>
  <c r="AP2" i="1"/>
  <c r="AK2" i="1"/>
  <c r="AJ2" i="1"/>
  <c r="AL2" i="1" s="1"/>
  <c r="AF2" i="1"/>
  <c r="AA3" i="1"/>
  <c r="AA4" i="1"/>
  <c r="Z5" i="1"/>
  <c r="AB5" i="1" s="1"/>
  <c r="AA5" i="1"/>
  <c r="AA6" i="1"/>
  <c r="AA7" i="1"/>
  <c r="AA8" i="1"/>
  <c r="AA9" i="1"/>
  <c r="AA10" i="1"/>
  <c r="AA11" i="1"/>
  <c r="AA12" i="1"/>
  <c r="AA13" i="1"/>
  <c r="AA14" i="1"/>
  <c r="AA15" i="1"/>
  <c r="Z16" i="1"/>
  <c r="AB16" i="1" s="1"/>
  <c r="AC16" i="1" s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2" i="1"/>
  <c r="V3" i="1"/>
  <c r="V4" i="1"/>
  <c r="V5" i="1"/>
  <c r="V6" i="1"/>
  <c r="V7" i="1"/>
  <c r="V8" i="1"/>
  <c r="V9" i="1"/>
  <c r="V10" i="1"/>
  <c r="U11" i="1"/>
  <c r="W11" i="1" s="1"/>
  <c r="V11" i="1"/>
  <c r="V12" i="1"/>
  <c r="U13" i="1"/>
  <c r="W13" i="1" s="1"/>
  <c r="X13" i="1" s="1"/>
  <c r="V13" i="1"/>
  <c r="V14" i="1"/>
  <c r="V15" i="1"/>
  <c r="U16" i="1"/>
  <c r="W16" i="1" s="1"/>
  <c r="X16" i="1" s="1"/>
  <c r="V16" i="1"/>
  <c r="V17" i="1"/>
  <c r="U18" i="1"/>
  <c r="W18" i="1" s="1"/>
  <c r="X18" i="1" s="1"/>
  <c r="V18" i="1"/>
  <c r="V19" i="1"/>
  <c r="V20" i="1"/>
  <c r="V21" i="1"/>
  <c r="V22" i="1"/>
  <c r="U23" i="1"/>
  <c r="W23" i="1" s="1"/>
  <c r="V23" i="1"/>
  <c r="V24" i="1"/>
  <c r="U25" i="1"/>
  <c r="W25" i="1" s="1"/>
  <c r="X25" i="1" s="1"/>
  <c r="V25" i="1"/>
  <c r="V26" i="1"/>
  <c r="U27" i="1"/>
  <c r="W27" i="1" s="1"/>
  <c r="X27" i="1" s="1"/>
  <c r="V27" i="1"/>
  <c r="V28" i="1"/>
  <c r="V29" i="1"/>
  <c r="V30" i="1"/>
  <c r="U31" i="1"/>
  <c r="W31" i="1" s="1"/>
  <c r="X31" i="1" s="1"/>
  <c r="V31" i="1"/>
  <c r="V32" i="1"/>
  <c r="V33" i="1"/>
  <c r="V2" i="1"/>
  <c r="U2" i="1"/>
  <c r="W2" i="1" s="1"/>
  <c r="P3" i="1"/>
  <c r="R3" i="1" s="1"/>
  <c r="P6" i="1"/>
  <c r="R6" i="1" s="1"/>
  <c r="S6" i="1" s="1"/>
  <c r="P7" i="1"/>
  <c r="R7" i="1" s="1"/>
  <c r="S7" i="1" s="1"/>
  <c r="P8" i="1"/>
  <c r="R8" i="1" s="1"/>
  <c r="S8" i="1" s="1"/>
  <c r="P12" i="1"/>
  <c r="R12" i="1" s="1"/>
  <c r="S12" i="1" s="1"/>
  <c r="P13" i="1"/>
  <c r="R13" i="1" s="1"/>
  <c r="P14" i="1"/>
  <c r="R14" i="1" s="1"/>
  <c r="S14" i="1" s="1"/>
  <c r="P15" i="1"/>
  <c r="R15" i="1" s="1"/>
  <c r="S15" i="1" s="1"/>
  <c r="P18" i="1"/>
  <c r="R18" i="1" s="1"/>
  <c r="P19" i="1"/>
  <c r="R19" i="1" s="1"/>
  <c r="S19" i="1" s="1"/>
  <c r="P20" i="1"/>
  <c r="R20" i="1" s="1"/>
  <c r="S20" i="1" s="1"/>
  <c r="P22" i="1"/>
  <c r="R22" i="1" s="1"/>
  <c r="P24" i="1"/>
  <c r="R24" i="1" s="1"/>
  <c r="S24" i="1" s="1"/>
  <c r="P25" i="1"/>
  <c r="R25" i="1" s="1"/>
  <c r="P26" i="1"/>
  <c r="R26" i="1" s="1"/>
  <c r="S26" i="1" s="1"/>
  <c r="P27" i="1"/>
  <c r="R27" i="1" s="1"/>
  <c r="S27" i="1" s="1"/>
  <c r="P30" i="1"/>
  <c r="R30" i="1" s="1"/>
  <c r="S30" i="1" s="1"/>
  <c r="P31" i="1"/>
  <c r="R31" i="1" s="1"/>
  <c r="S31" i="1" s="1"/>
  <c r="P32" i="1"/>
  <c r="R32" i="1" s="1"/>
  <c r="S32" i="1" s="1"/>
  <c r="P2" i="1"/>
  <c r="R2" i="1" s="1"/>
  <c r="K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2" i="1"/>
  <c r="L2" i="1"/>
  <c r="I2" i="1"/>
  <c r="D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G3" i="1"/>
  <c r="P4" i="1" s="1"/>
  <c r="R4" i="1" s="1"/>
  <c r="S4" i="1" s="1"/>
  <c r="G4" i="1"/>
  <c r="U7" i="1" s="1"/>
  <c r="W7" i="1" s="1"/>
  <c r="X7" i="1" s="1"/>
  <c r="G5" i="1"/>
  <c r="Z13" i="1" s="1"/>
  <c r="AB13" i="1" s="1"/>
  <c r="AC13" i="1" s="1"/>
  <c r="G6" i="1"/>
  <c r="AE5" i="1" s="1"/>
  <c r="AG5" i="1" s="1"/>
  <c r="AH5" i="1" s="1"/>
  <c r="G7" i="1"/>
  <c r="AJ4" i="1" s="1"/>
  <c r="AL4" i="1" s="1"/>
  <c r="AM4" i="1" s="1"/>
  <c r="G8" i="1"/>
  <c r="AO7" i="1" s="1"/>
  <c r="AQ7" i="1" s="1"/>
  <c r="AR7" i="1" s="1"/>
  <c r="G9" i="1"/>
  <c r="AT13" i="1" s="1"/>
  <c r="AV13" i="1" s="1"/>
  <c r="AW13" i="1" s="1"/>
  <c r="G2" i="1"/>
  <c r="E2" i="1"/>
  <c r="U20" i="1" l="1"/>
  <c r="W20" i="1" s="1"/>
  <c r="U10" i="1"/>
  <c r="W10" i="1" s="1"/>
  <c r="X10" i="1" s="1"/>
  <c r="Z9" i="1"/>
  <c r="AB9" i="1" s="1"/>
  <c r="AC5" i="1"/>
  <c r="AM30" i="1"/>
  <c r="AM21" i="1"/>
  <c r="AJ17" i="1"/>
  <c r="AL17" i="1" s="1"/>
  <c r="AM17" i="1" s="1"/>
  <c r="AM12" i="1"/>
  <c r="AJ8" i="1"/>
  <c r="AL8" i="1" s="1"/>
  <c r="AM8" i="1" s="1"/>
  <c r="AM3" i="1"/>
  <c r="AO23" i="1"/>
  <c r="AQ23" i="1" s="1"/>
  <c r="AR23" i="1" s="1"/>
  <c r="AO10" i="1"/>
  <c r="AQ10" i="1" s="1"/>
  <c r="AR10" i="1" s="1"/>
  <c r="AO3" i="1"/>
  <c r="AQ3" i="1" s="1"/>
  <c r="AR3" i="1" s="1"/>
  <c r="AT23" i="1"/>
  <c r="AV23" i="1" s="1"/>
  <c r="AT16" i="1"/>
  <c r="AV16" i="1" s="1"/>
  <c r="AW16" i="1" s="1"/>
  <c r="AE24" i="1"/>
  <c r="AG24" i="1" s="1"/>
  <c r="AH24" i="1" s="1"/>
  <c r="AJ3" i="1"/>
  <c r="AL3" i="1" s="1"/>
  <c r="AO30" i="1"/>
  <c r="AQ30" i="1" s="1"/>
  <c r="AR30" i="1" s="1"/>
  <c r="AO13" i="1"/>
  <c r="AQ13" i="1" s="1"/>
  <c r="AR13" i="1" s="1"/>
  <c r="AT30" i="1"/>
  <c r="AV30" i="1" s="1"/>
  <c r="AW30" i="1" s="1"/>
  <c r="AT19" i="1"/>
  <c r="AV19" i="1" s="1"/>
  <c r="AW19" i="1" s="1"/>
  <c r="AT6" i="1"/>
  <c r="AV6" i="1" s="1"/>
  <c r="AW6" i="1" s="1"/>
  <c r="AE4" i="1"/>
  <c r="AG4" i="1" s="1"/>
  <c r="AH4" i="1" s="1"/>
  <c r="U3" i="1"/>
  <c r="W3" i="1" s="1"/>
  <c r="X3" i="1" s="1"/>
  <c r="Z27" i="1"/>
  <c r="AB27" i="1" s="1"/>
  <c r="AC27" i="1" s="1"/>
  <c r="Z23" i="1"/>
  <c r="AB23" i="1" s="1"/>
  <c r="AC23" i="1" s="1"/>
  <c r="Z12" i="1"/>
  <c r="AB12" i="1" s="1"/>
  <c r="AE32" i="1"/>
  <c r="AG32" i="1" s="1"/>
  <c r="AH32" i="1" s="1"/>
  <c r="AE28" i="1"/>
  <c r="AG28" i="1" s="1"/>
  <c r="AH28" i="1" s="1"/>
  <c r="AE20" i="1"/>
  <c r="AG20" i="1" s="1"/>
  <c r="AH20" i="1" s="1"/>
  <c r="AE16" i="1"/>
  <c r="AG16" i="1" s="1"/>
  <c r="AH16" i="1" s="1"/>
  <c r="AE8" i="1"/>
  <c r="AG8" i="1" s="1"/>
  <c r="AH8" i="1" s="1"/>
  <c r="AO26" i="1"/>
  <c r="AQ26" i="1" s="1"/>
  <c r="AR26" i="1" s="1"/>
  <c r="AO16" i="1"/>
  <c r="AQ16" i="1" s="1"/>
  <c r="AR16" i="1" s="1"/>
  <c r="AT26" i="1"/>
  <c r="AV26" i="1" s="1"/>
  <c r="AW26" i="1" s="1"/>
  <c r="AT9" i="1"/>
  <c r="AV9" i="1" s="1"/>
  <c r="AW9" i="1" s="1"/>
  <c r="D3" i="1"/>
  <c r="Z8" i="1"/>
  <c r="AB8" i="1" s="1"/>
  <c r="AC8" i="1" s="1"/>
  <c r="AE3" i="1"/>
  <c r="AG3" i="1" s="1"/>
  <c r="AH3" i="1" s="1"/>
  <c r="AJ25" i="1"/>
  <c r="AL25" i="1" s="1"/>
  <c r="AM25" i="1" s="1"/>
  <c r="AJ16" i="1"/>
  <c r="AL16" i="1" s="1"/>
  <c r="AM16" i="1" s="1"/>
  <c r="AJ7" i="1"/>
  <c r="AL7" i="1" s="1"/>
  <c r="AM7" i="1" s="1"/>
  <c r="AO19" i="1"/>
  <c r="AQ19" i="1" s="1"/>
  <c r="AR19" i="1" s="1"/>
  <c r="AO6" i="1"/>
  <c r="AQ6" i="1" s="1"/>
  <c r="AR6" i="1" s="1"/>
  <c r="AT33" i="1"/>
  <c r="AV33" i="1" s="1"/>
  <c r="AW33" i="1" s="1"/>
  <c r="AT22" i="1"/>
  <c r="AV22" i="1" s="1"/>
  <c r="AW22" i="1" s="1"/>
  <c r="AT12" i="1"/>
  <c r="AV12" i="1" s="1"/>
  <c r="AW12" i="1" s="1"/>
  <c r="AE2" i="1"/>
  <c r="AG2" i="1" s="1"/>
  <c r="S13" i="1"/>
  <c r="U19" i="1"/>
  <c r="W19" i="1" s="1"/>
  <c r="X19" i="1" s="1"/>
  <c r="Z19" i="1"/>
  <c r="AB19" i="1" s="1"/>
  <c r="AC19" i="1" s="1"/>
  <c r="P23" i="1"/>
  <c r="R23" i="1" s="1"/>
  <c r="S23" i="1" s="1"/>
  <c r="P11" i="1"/>
  <c r="R11" i="1" s="1"/>
  <c r="S11" i="1" s="1"/>
  <c r="U26" i="1"/>
  <c r="W26" i="1" s="1"/>
  <c r="X26" i="1" s="1"/>
  <c r="U9" i="1"/>
  <c r="W9" i="1" s="1"/>
  <c r="X9" i="1" s="1"/>
  <c r="Z2" i="1"/>
  <c r="AB2" i="1" s="1"/>
  <c r="AC2" i="1" s="1"/>
  <c r="Z15" i="1"/>
  <c r="AB15" i="1" s="1"/>
  <c r="AC15" i="1" s="1"/>
  <c r="AE27" i="1"/>
  <c r="AG27" i="1" s="1"/>
  <c r="AH27" i="1" s="1"/>
  <c r="AE15" i="1"/>
  <c r="AG15" i="1" s="1"/>
  <c r="AH15" i="1" s="1"/>
  <c r="AJ29" i="1"/>
  <c r="AL29" i="1" s="1"/>
  <c r="AM29" i="1" s="1"/>
  <c r="AJ20" i="1"/>
  <c r="AL20" i="1" s="1"/>
  <c r="AM20" i="1" s="1"/>
  <c r="AJ11" i="1"/>
  <c r="AL11" i="1" s="1"/>
  <c r="AM11" i="1" s="1"/>
  <c r="AO33" i="1"/>
  <c r="AQ33" i="1" s="1"/>
  <c r="AR33" i="1" s="1"/>
  <c r="AO29" i="1"/>
  <c r="AQ29" i="1" s="1"/>
  <c r="AR29" i="1" s="1"/>
  <c r="AO22" i="1"/>
  <c r="AQ22" i="1" s="1"/>
  <c r="AR22" i="1" s="1"/>
  <c r="AO9" i="1"/>
  <c r="AQ9" i="1" s="1"/>
  <c r="AR9" i="1" s="1"/>
  <c r="AT29" i="1"/>
  <c r="AV29" i="1" s="1"/>
  <c r="AW29" i="1" s="1"/>
  <c r="AT15" i="1"/>
  <c r="AV15" i="1" s="1"/>
  <c r="AW15" i="1" s="1"/>
  <c r="AT5" i="1"/>
  <c r="AV5" i="1" s="1"/>
  <c r="AW5" i="1" s="1"/>
  <c r="AC12" i="1"/>
  <c r="AE12" i="1"/>
  <c r="AG12" i="1" s="1"/>
  <c r="AH12" i="1" s="1"/>
  <c r="S22" i="1"/>
  <c r="Z31" i="1"/>
  <c r="AB31" i="1" s="1"/>
  <c r="AC31" i="1" s="1"/>
  <c r="P10" i="1"/>
  <c r="R10" i="1" s="1"/>
  <c r="S10" i="1" s="1"/>
  <c r="U22" i="1"/>
  <c r="W22" i="1" s="1"/>
  <c r="X22" i="1" s="1"/>
  <c r="U12" i="1"/>
  <c r="W12" i="1" s="1"/>
  <c r="X12" i="1" s="1"/>
  <c r="Z30" i="1"/>
  <c r="AB30" i="1" s="1"/>
  <c r="AC30" i="1" s="1"/>
  <c r="Z26" i="1"/>
  <c r="AB26" i="1" s="1"/>
  <c r="AC26" i="1" s="1"/>
  <c r="Z22" i="1"/>
  <c r="AB22" i="1" s="1"/>
  <c r="AC22" i="1" s="1"/>
  <c r="Z11" i="1"/>
  <c r="AB11" i="1" s="1"/>
  <c r="AC11" i="1" s="1"/>
  <c r="Z4" i="1"/>
  <c r="AB4" i="1" s="1"/>
  <c r="AC4" i="1" s="1"/>
  <c r="AO2" i="1"/>
  <c r="AQ2" i="1" s="1"/>
  <c r="AR2" i="1" s="1"/>
  <c r="AE31" i="1"/>
  <c r="AG31" i="1" s="1"/>
  <c r="AH31" i="1" s="1"/>
  <c r="AE23" i="1"/>
  <c r="AG23" i="1" s="1"/>
  <c r="AH23" i="1" s="1"/>
  <c r="AE19" i="1"/>
  <c r="AG19" i="1" s="1"/>
  <c r="AH19" i="1" s="1"/>
  <c r="AE11" i="1"/>
  <c r="AG11" i="1" s="1"/>
  <c r="AH11" i="1" s="1"/>
  <c r="AE7" i="1"/>
  <c r="AG7" i="1" s="1"/>
  <c r="AH7" i="1" s="1"/>
  <c r="AJ33" i="1"/>
  <c r="AL33" i="1" s="1"/>
  <c r="AJ24" i="1"/>
  <c r="AL24" i="1" s="1"/>
  <c r="AM24" i="1" s="1"/>
  <c r="AJ15" i="1"/>
  <c r="AL15" i="1" s="1"/>
  <c r="AJ6" i="1"/>
  <c r="AL6" i="1" s="1"/>
  <c r="AM6" i="1" s="1"/>
  <c r="AO25" i="1"/>
  <c r="AQ25" i="1" s="1"/>
  <c r="AR25" i="1" s="1"/>
  <c r="AO12" i="1"/>
  <c r="AQ12" i="1" s="1"/>
  <c r="AR12" i="1" s="1"/>
  <c r="AT25" i="1"/>
  <c r="AV25" i="1" s="1"/>
  <c r="AW25" i="1" s="1"/>
  <c r="AT18" i="1"/>
  <c r="AV18" i="1" s="1"/>
  <c r="AW18" i="1" s="1"/>
  <c r="AT8" i="1"/>
  <c r="AV8" i="1" s="1"/>
  <c r="AW8" i="1" s="1"/>
  <c r="S25" i="1"/>
  <c r="U30" i="1"/>
  <c r="W30" i="1" s="1"/>
  <c r="X30" i="1" s="1"/>
  <c r="U6" i="1"/>
  <c r="W6" i="1" s="1"/>
  <c r="X6" i="1" s="1"/>
  <c r="P33" i="1"/>
  <c r="R33" i="1" s="1"/>
  <c r="S33" i="1" s="1"/>
  <c r="P21" i="1"/>
  <c r="R21" i="1" s="1"/>
  <c r="S21" i="1" s="1"/>
  <c r="P9" i="1"/>
  <c r="R9" i="1" s="1"/>
  <c r="S9" i="1" s="1"/>
  <c r="U33" i="1"/>
  <c r="W33" i="1" s="1"/>
  <c r="X33" i="1" s="1"/>
  <c r="U29" i="1"/>
  <c r="W29" i="1" s="1"/>
  <c r="X29" i="1" s="1"/>
  <c r="U15" i="1"/>
  <c r="W15" i="1" s="1"/>
  <c r="X15" i="1" s="1"/>
  <c r="U5" i="1"/>
  <c r="W5" i="1" s="1"/>
  <c r="X5" i="1" s="1"/>
  <c r="Z18" i="1"/>
  <c r="AB18" i="1" s="1"/>
  <c r="AC18" i="1" s="1"/>
  <c r="AO15" i="1"/>
  <c r="AQ15" i="1" s="1"/>
  <c r="AR15" i="1" s="1"/>
  <c r="AO5" i="1"/>
  <c r="AQ5" i="1" s="1"/>
  <c r="AR5" i="1" s="1"/>
  <c r="AT32" i="1"/>
  <c r="AV32" i="1" s="1"/>
  <c r="AW32" i="1" s="1"/>
  <c r="AT11" i="1"/>
  <c r="AV11" i="1" s="1"/>
  <c r="AW11" i="1" s="1"/>
  <c r="X11" i="1"/>
  <c r="U8" i="1"/>
  <c r="W8" i="1" s="1"/>
  <c r="X8" i="1" s="1"/>
  <c r="Z14" i="1"/>
  <c r="AB14" i="1" s="1"/>
  <c r="AC14" i="1" s="1"/>
  <c r="Z7" i="1"/>
  <c r="AB7" i="1" s="1"/>
  <c r="AC7" i="1" s="1"/>
  <c r="AE30" i="1"/>
  <c r="AG30" i="1" s="1"/>
  <c r="AH30" i="1" s="1"/>
  <c r="AE18" i="1"/>
  <c r="AG18" i="1" s="1"/>
  <c r="AH18" i="1" s="1"/>
  <c r="AE6" i="1"/>
  <c r="AG6" i="1" s="1"/>
  <c r="AH6" i="1" s="1"/>
  <c r="AJ28" i="1"/>
  <c r="AL28" i="1" s="1"/>
  <c r="AM28" i="1" s="1"/>
  <c r="AJ19" i="1"/>
  <c r="AL19" i="1" s="1"/>
  <c r="AM19" i="1" s="1"/>
  <c r="AJ10" i="1"/>
  <c r="AL10" i="1" s="1"/>
  <c r="AM10" i="1" s="1"/>
  <c r="AO32" i="1"/>
  <c r="AQ32" i="1" s="1"/>
  <c r="AR32" i="1" s="1"/>
  <c r="AO28" i="1"/>
  <c r="AQ28" i="1" s="1"/>
  <c r="AR28" i="1" s="1"/>
  <c r="AO18" i="1"/>
  <c r="AQ18" i="1" s="1"/>
  <c r="AR18" i="1" s="1"/>
  <c r="AO8" i="1"/>
  <c r="AQ8" i="1" s="1"/>
  <c r="AR8" i="1" s="1"/>
  <c r="AT28" i="1"/>
  <c r="AV28" i="1" s="1"/>
  <c r="AW28" i="1" s="1"/>
  <c r="AT21" i="1"/>
  <c r="AV21" i="1" s="1"/>
  <c r="AW21" i="1" s="1"/>
  <c r="AT14" i="1"/>
  <c r="AV14" i="1" s="1"/>
  <c r="AW14" i="1" s="1"/>
  <c r="Z29" i="1"/>
  <c r="AB29" i="1" s="1"/>
  <c r="AC29" i="1" s="1"/>
  <c r="Z21" i="1"/>
  <c r="AB21" i="1" s="1"/>
  <c r="AC21" i="1" s="1"/>
  <c r="Z3" i="1"/>
  <c r="AB3" i="1" s="1"/>
  <c r="AC3" i="1" s="1"/>
  <c r="AE26" i="1"/>
  <c r="AG26" i="1" s="1"/>
  <c r="AH26" i="1" s="1"/>
  <c r="AE22" i="1"/>
  <c r="AG22" i="1" s="1"/>
  <c r="AH22" i="1" s="1"/>
  <c r="AE14" i="1"/>
  <c r="AG14" i="1" s="1"/>
  <c r="AH14" i="1" s="1"/>
  <c r="AE10" i="1"/>
  <c r="AG10" i="1" s="1"/>
  <c r="AH10" i="1" s="1"/>
  <c r="AJ23" i="1"/>
  <c r="AL23" i="1" s="1"/>
  <c r="AM23" i="1" s="1"/>
  <c r="AJ14" i="1"/>
  <c r="AL14" i="1" s="1"/>
  <c r="AM14" i="1" s="1"/>
  <c r="AJ5" i="1"/>
  <c r="AL5" i="1" s="1"/>
  <c r="AM5" i="1" s="1"/>
  <c r="AO21" i="1"/>
  <c r="AQ21" i="1" s="1"/>
  <c r="AR21" i="1" s="1"/>
  <c r="AO11" i="1"/>
  <c r="AQ11" i="1" s="1"/>
  <c r="AR11" i="1" s="1"/>
  <c r="AT17" i="1"/>
  <c r="AV17" i="1" s="1"/>
  <c r="AW17" i="1" s="1"/>
  <c r="AT4" i="1"/>
  <c r="AV4" i="1" s="1"/>
  <c r="AW4" i="1" s="1"/>
  <c r="AJ27" i="1"/>
  <c r="AL27" i="1" s="1"/>
  <c r="AM27" i="1" s="1"/>
  <c r="AJ9" i="1"/>
  <c r="AL9" i="1" s="1"/>
  <c r="AM9" i="1" s="1"/>
  <c r="AO24" i="1"/>
  <c r="AQ24" i="1" s="1"/>
  <c r="AR24" i="1" s="1"/>
  <c r="AO14" i="1"/>
  <c r="AQ14" i="1" s="1"/>
  <c r="AR14" i="1" s="1"/>
  <c r="AT31" i="1"/>
  <c r="AV31" i="1" s="1"/>
  <c r="AW31" i="1" s="1"/>
  <c r="AT24" i="1"/>
  <c r="AV24" i="1" s="1"/>
  <c r="AW24" i="1" s="1"/>
  <c r="AT7" i="1"/>
  <c r="AV7" i="1" s="1"/>
  <c r="AW7" i="1" s="1"/>
  <c r="Z33" i="1"/>
  <c r="AB33" i="1" s="1"/>
  <c r="AC33" i="1" s="1"/>
  <c r="S18" i="1"/>
  <c r="P29" i="1"/>
  <c r="R29" i="1" s="1"/>
  <c r="S29" i="1" s="1"/>
  <c r="P17" i="1"/>
  <c r="R17" i="1" s="1"/>
  <c r="S17" i="1" s="1"/>
  <c r="P5" i="1"/>
  <c r="R5" i="1" s="1"/>
  <c r="S5" i="1" s="1"/>
  <c r="U17" i="1"/>
  <c r="W17" i="1" s="1"/>
  <c r="X17" i="1" s="1"/>
  <c r="U4" i="1"/>
  <c r="W4" i="1" s="1"/>
  <c r="X4" i="1" s="1"/>
  <c r="Z6" i="1"/>
  <c r="AB6" i="1" s="1"/>
  <c r="AC6" i="1" s="1"/>
  <c r="AE33" i="1"/>
  <c r="AG33" i="1" s="1"/>
  <c r="AH33" i="1" s="1"/>
  <c r="AE21" i="1"/>
  <c r="AG21" i="1" s="1"/>
  <c r="AH21" i="1" s="1"/>
  <c r="AE9" i="1"/>
  <c r="AG9" i="1" s="1"/>
  <c r="AH9" i="1" s="1"/>
  <c r="AO31" i="1"/>
  <c r="AQ31" i="1" s="1"/>
  <c r="AR31" i="1" s="1"/>
  <c r="AO17" i="1"/>
  <c r="AQ17" i="1" s="1"/>
  <c r="AR17" i="1" s="1"/>
  <c r="AO4" i="1"/>
  <c r="AQ4" i="1" s="1"/>
  <c r="AR4" i="1" s="1"/>
  <c r="AT20" i="1"/>
  <c r="AV20" i="1" s="1"/>
  <c r="AW20" i="1" s="1"/>
  <c r="AT10" i="1"/>
  <c r="AV10" i="1" s="1"/>
  <c r="AW10" i="1" s="1"/>
  <c r="AT3" i="1"/>
  <c r="AV3" i="1" s="1"/>
  <c r="AW3" i="1" s="1"/>
  <c r="X23" i="1"/>
  <c r="Z25" i="1"/>
  <c r="AB25" i="1" s="1"/>
  <c r="AC25" i="1" s="1"/>
  <c r="U32" i="1"/>
  <c r="W32" i="1" s="1"/>
  <c r="X32" i="1" s="1"/>
  <c r="U28" i="1"/>
  <c r="W28" i="1" s="1"/>
  <c r="X28" i="1" s="1"/>
  <c r="U21" i="1"/>
  <c r="W21" i="1" s="1"/>
  <c r="X21" i="1" s="1"/>
  <c r="U14" i="1"/>
  <c r="W14" i="1" s="1"/>
  <c r="X14" i="1" s="1"/>
  <c r="Z17" i="1"/>
  <c r="AB17" i="1" s="1"/>
  <c r="AC17" i="1" s="1"/>
  <c r="Z10" i="1"/>
  <c r="AB10" i="1" s="1"/>
  <c r="AC10" i="1" s="1"/>
  <c r="P28" i="1"/>
  <c r="R28" i="1" s="1"/>
  <c r="S28" i="1" s="1"/>
  <c r="P16" i="1"/>
  <c r="R16" i="1" s="1"/>
  <c r="S16" i="1" s="1"/>
  <c r="U24" i="1"/>
  <c r="W24" i="1" s="1"/>
  <c r="X24" i="1" s="1"/>
  <c r="X20" i="1"/>
  <c r="Z32" i="1"/>
  <c r="AB32" i="1" s="1"/>
  <c r="AC32" i="1" s="1"/>
  <c r="Z28" i="1"/>
  <c r="AB28" i="1" s="1"/>
  <c r="AC28" i="1" s="1"/>
  <c r="Z24" i="1"/>
  <c r="AB24" i="1" s="1"/>
  <c r="AC24" i="1" s="1"/>
  <c r="Z20" i="1"/>
  <c r="AB20" i="1" s="1"/>
  <c r="AC20" i="1" s="1"/>
  <c r="AC9" i="1"/>
  <c r="AE29" i="1"/>
  <c r="AG29" i="1" s="1"/>
  <c r="AH29" i="1" s="1"/>
  <c r="AE25" i="1"/>
  <c r="AG25" i="1" s="1"/>
  <c r="AH25" i="1" s="1"/>
  <c r="AE17" i="1"/>
  <c r="AG17" i="1" s="1"/>
  <c r="AH17" i="1" s="1"/>
  <c r="AE13" i="1"/>
  <c r="AG13" i="1" s="1"/>
  <c r="AH13" i="1" s="1"/>
  <c r="AJ31" i="1"/>
  <c r="AL31" i="1" s="1"/>
  <c r="AM31" i="1" s="1"/>
  <c r="AJ22" i="1"/>
  <c r="AL22" i="1" s="1"/>
  <c r="AM22" i="1" s="1"/>
  <c r="AJ13" i="1"/>
  <c r="AL13" i="1" s="1"/>
  <c r="AM13" i="1" s="1"/>
  <c r="AO27" i="1"/>
  <c r="AQ27" i="1" s="1"/>
  <c r="AR27" i="1" s="1"/>
  <c r="AO20" i="1"/>
  <c r="AQ20" i="1" s="1"/>
  <c r="AR20" i="1" s="1"/>
  <c r="AT27" i="1"/>
  <c r="AV27" i="1" s="1"/>
  <c r="AW27" i="1" s="1"/>
  <c r="AW23" i="1"/>
  <c r="AM33" i="1"/>
  <c r="AM15" i="1"/>
  <c r="AM18" i="1"/>
  <c r="AM2" i="1"/>
  <c r="AW2" i="1"/>
  <c r="AH2" i="1"/>
  <c r="X2" i="1"/>
  <c r="S3" i="1"/>
  <c r="S2" i="1"/>
  <c r="K9" i="1"/>
  <c r="M9" i="1" s="1"/>
  <c r="N9" i="1" s="1"/>
  <c r="K32" i="1"/>
  <c r="M32" i="1" s="1"/>
  <c r="N32" i="1" s="1"/>
  <c r="K20" i="1"/>
  <c r="M20" i="1" s="1"/>
  <c r="N20" i="1" s="1"/>
  <c r="K8" i="1"/>
  <c r="M8" i="1" s="1"/>
  <c r="N8" i="1" s="1"/>
  <c r="K31" i="1"/>
  <c r="M31" i="1" s="1"/>
  <c r="N31" i="1" s="1"/>
  <c r="K19" i="1"/>
  <c r="M19" i="1" s="1"/>
  <c r="N19" i="1" s="1"/>
  <c r="K7" i="1"/>
  <c r="M7" i="1" s="1"/>
  <c r="N7" i="1" s="1"/>
  <c r="K30" i="1"/>
  <c r="M30" i="1" s="1"/>
  <c r="N30" i="1" s="1"/>
  <c r="K18" i="1"/>
  <c r="M18" i="1" s="1"/>
  <c r="N18" i="1" s="1"/>
  <c r="K6" i="1"/>
  <c r="M6" i="1" s="1"/>
  <c r="N6" i="1" s="1"/>
  <c r="K29" i="1"/>
  <c r="M29" i="1" s="1"/>
  <c r="N29" i="1" s="1"/>
  <c r="K17" i="1"/>
  <c r="M17" i="1" s="1"/>
  <c r="N17" i="1" s="1"/>
  <c r="K5" i="1"/>
  <c r="M5" i="1" s="1"/>
  <c r="N5" i="1" s="1"/>
  <c r="K28" i="1"/>
  <c r="M28" i="1" s="1"/>
  <c r="N28" i="1" s="1"/>
  <c r="K16" i="1"/>
  <c r="M16" i="1" s="1"/>
  <c r="N16" i="1" s="1"/>
  <c r="K4" i="1"/>
  <c r="M4" i="1" s="1"/>
  <c r="N4" i="1" s="1"/>
  <c r="K27" i="1"/>
  <c r="M27" i="1" s="1"/>
  <c r="N27" i="1" s="1"/>
  <c r="K15" i="1"/>
  <c r="M15" i="1" s="1"/>
  <c r="N15" i="1" s="1"/>
  <c r="K3" i="1"/>
  <c r="M3" i="1" s="1"/>
  <c r="N3" i="1" s="1"/>
  <c r="K26" i="1"/>
  <c r="M26" i="1" s="1"/>
  <c r="N26" i="1" s="1"/>
  <c r="K14" i="1"/>
  <c r="M14" i="1" s="1"/>
  <c r="N14" i="1" s="1"/>
  <c r="K25" i="1"/>
  <c r="M25" i="1" s="1"/>
  <c r="N25" i="1" s="1"/>
  <c r="K13" i="1"/>
  <c r="M13" i="1" s="1"/>
  <c r="N13" i="1" s="1"/>
  <c r="K24" i="1"/>
  <c r="M24" i="1" s="1"/>
  <c r="N24" i="1" s="1"/>
  <c r="K12" i="1"/>
  <c r="M12" i="1" s="1"/>
  <c r="N12" i="1" s="1"/>
  <c r="K23" i="1"/>
  <c r="M23" i="1" s="1"/>
  <c r="N23" i="1" s="1"/>
  <c r="K11" i="1"/>
  <c r="M11" i="1" s="1"/>
  <c r="N11" i="1" s="1"/>
  <c r="M2" i="1"/>
  <c r="K22" i="1"/>
  <c r="M22" i="1" s="1"/>
  <c r="N22" i="1" s="1"/>
  <c r="K10" i="1"/>
  <c r="M10" i="1" s="1"/>
  <c r="N10" i="1" s="1"/>
  <c r="K33" i="1"/>
  <c r="M33" i="1" s="1"/>
  <c r="N33" i="1" s="1"/>
  <c r="K21" i="1"/>
  <c r="M21" i="1" s="1"/>
  <c r="N21" i="1" s="1"/>
  <c r="N2" i="1" l="1"/>
</calcChain>
</file>

<file path=xl/sharedStrings.xml><?xml version="1.0" encoding="utf-8"?>
<sst xmlns="http://schemas.openxmlformats.org/spreadsheetml/2006/main" count="41" uniqueCount="12">
  <si>
    <t>Bg</t>
  </si>
  <si>
    <t>Bth</t>
  </si>
  <si>
    <t>Pe</t>
  </si>
  <si>
    <t>cth</t>
  </si>
  <si>
    <t>Nw</t>
  </si>
  <si>
    <t>c*</t>
  </si>
  <si>
    <t>max</t>
  </si>
  <si>
    <t>c</t>
  </si>
  <si>
    <t>eta_sp</t>
  </si>
  <si>
    <t>Ne</t>
  </si>
  <si>
    <t>b/l</t>
  </si>
  <si>
    <t>c**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</si>
</sst>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A683-DD35-4935-8ED3-39451D03EC50}">
  <dimension ref="A1:AW264"/>
  <sheetViews>
    <sheetView tabSelected="1" topLeftCell="A214" workbookViewId="0">
      <selection activeCell="O240" sqref="O240"/>
    </sheetView>
  </sheetViews>
  <sheetFormatPr defaultRowHeight="1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K1" t="s">
        <v>7</v>
      </c>
      <c r="L1" t="s">
        <v>4</v>
      </c>
      <c r="M1" t="s">
        <v>9</v>
      </c>
      <c r="N1" t="s">
        <v>8</v>
      </c>
      <c r="P1" t="s">
        <v>7</v>
      </c>
      <c r="Q1" t="s">
        <v>4</v>
      </c>
      <c r="R1" t="s">
        <v>9</v>
      </c>
      <c r="S1" t="s">
        <v>8</v>
      </c>
      <c r="U1" t="s">
        <v>7</v>
      </c>
      <c r="V1" t="s">
        <v>4</v>
      </c>
      <c r="W1" t="s">
        <v>9</v>
      </c>
      <c r="X1" t="s">
        <v>8</v>
      </c>
      <c r="Z1" t="s">
        <v>7</v>
      </c>
      <c r="AA1" t="s">
        <v>4</v>
      </c>
      <c r="AB1" t="s">
        <v>9</v>
      </c>
      <c r="AC1" t="s">
        <v>8</v>
      </c>
      <c r="AE1" t="s">
        <v>7</v>
      </c>
      <c r="AF1" t="s">
        <v>4</v>
      </c>
      <c r="AG1" t="s">
        <v>9</v>
      </c>
      <c r="AH1" t="s">
        <v>8</v>
      </c>
      <c r="AJ1" t="s">
        <v>7</v>
      </c>
      <c r="AK1" t="s">
        <v>4</v>
      </c>
      <c r="AL1" t="s">
        <v>9</v>
      </c>
      <c r="AM1" t="s">
        <v>8</v>
      </c>
      <c r="AO1" t="s">
        <v>7</v>
      </c>
      <c r="AP1" t="s">
        <v>4</v>
      </c>
      <c r="AQ1" t="s">
        <v>9</v>
      </c>
      <c r="AR1" t="s">
        <v>8</v>
      </c>
      <c r="AT1" t="s">
        <v>7</v>
      </c>
      <c r="AU1" t="s">
        <v>4</v>
      </c>
      <c r="AV1" t="s">
        <v>9</v>
      </c>
      <c r="AW1" t="s">
        <v>8</v>
      </c>
    </row>
    <row r="2" spans="1:49" x14ac:dyDescent="0.25">
      <c r="A2">
        <v>0.6</v>
      </c>
      <c r="B2">
        <v>0.5</v>
      </c>
      <c r="C2">
        <v>10</v>
      </c>
      <c r="D2">
        <f>B2^-2</f>
        <v>4</v>
      </c>
      <c r="E2">
        <f>B2^3*(B2/A2)^(1/(2*0.588-1))</f>
        <v>4.4362556917141686E-2</v>
      </c>
      <c r="F2">
        <v>100</v>
      </c>
      <c r="G2">
        <f>MIN(A$2^3/F2^(3*0.588-1), B$2^3/F2^0.5)</f>
        <v>6.4040358013725826E-3</v>
      </c>
      <c r="H2">
        <v>7.0000000000000007E-2</v>
      </c>
      <c r="I2">
        <f>B2^4</f>
        <v>6.25E-2</v>
      </c>
      <c r="J2">
        <v>0</v>
      </c>
      <c r="K2">
        <f>$G$2*($H$2/$G$2)^($J2/31)</f>
        <v>6.4040358013725826E-3</v>
      </c>
      <c r="L2">
        <f>$F$2</f>
        <v>100</v>
      </c>
      <c r="M2">
        <f>$C$2^2*MIN(($A$2^3/K2)^(1/(3*0.588-1)), ($B$2^3/K2)^2)</f>
        <v>10000.000000000004</v>
      </c>
      <c r="N2">
        <f>L2*(1+(L2/M2)^2)*IF(K2&lt;$I$2, $C$2^2/M2, K2*$D$2)</f>
        <v>1.0000999999999998</v>
      </c>
      <c r="P2">
        <f>$G$3*($H$2/$G$3)^($J2/31)</f>
        <v>3.7710894543293298E-3</v>
      </c>
      <c r="Q2">
        <f>$F$3</f>
        <v>200</v>
      </c>
      <c r="R2">
        <f>$C$2^2*MIN(($A$2^3/P2)^(1/(3*0.588-1)), ($B$2^3/P2)^2)</f>
        <v>19999.999999999993</v>
      </c>
      <c r="S2">
        <f>Q2*(1+(Q2/R2)^2)*IF(P2&lt;$I$2, $C$2^2/R2, P2*$D$2)</f>
        <v>1.0001000000000004</v>
      </c>
      <c r="U2">
        <f>$G$4*($H$2/$G$4)^($J2/31)</f>
        <v>1.8725812384527156E-3</v>
      </c>
      <c r="V2">
        <f>$F$4</f>
        <v>500</v>
      </c>
      <c r="W2">
        <f>$C$2^2*MIN(($A$2^3/U2)^(1/(3*0.588-1)), ($B$2^3/U2)^2)</f>
        <v>50000.000000000029</v>
      </c>
      <c r="X2">
        <f>V2*(1+(V2/W2)^2)*IF(U2&lt;$I$2, $C$2^2/W2, U2*$D$2)</f>
        <v>1.0000999999999993</v>
      </c>
      <c r="Z2">
        <f>$G$5*($H$2/$G$5)^($J2/31)</f>
        <v>1.1026907999468795E-3</v>
      </c>
      <c r="AA2">
        <f>$F$5</f>
        <v>1000</v>
      </c>
      <c r="AB2">
        <f>$C$2^2*MIN(($A$2^3/Z2)^(1/(3*0.588-1)), ($B$2^3/Z2)^2)</f>
        <v>99999.999999999971</v>
      </c>
      <c r="AC2">
        <f>AA2*(1+(AA2/AB2)^2)*IF(Z2&lt;$I$2, $C$2^2/AB2, Z2*$D$2)</f>
        <v>1.0001000000000002</v>
      </c>
      <c r="AE2">
        <f>$G$6*($H$2/$G$6)^($J2/31)</f>
        <v>6.4933204248708023E-4</v>
      </c>
      <c r="AF2">
        <f>$F$6</f>
        <v>2000</v>
      </c>
      <c r="AG2">
        <f>$C$2^2*MIN(($A$2^3/AE2)^(1/(3*0.588-1)), ($B$2^3/AE2)^2)</f>
        <v>199999.99999999997</v>
      </c>
      <c r="AH2">
        <f>AF2*(1+(AF2/AG2)^2)*IF(AE2&lt;$I$2, $C$2^2/AG2, AE2*$D$2)</f>
        <v>1.0001000000000002</v>
      </c>
      <c r="AJ2">
        <f>$G$7*($H$2/$G$7)^($J2/31)</f>
        <v>3.2243387886001098E-4</v>
      </c>
      <c r="AK2">
        <f>$F$7</f>
        <v>5000</v>
      </c>
      <c r="AL2">
        <f>$C$2^2*MIN(($A$2^3/AJ2)^(1/(3*0.588-1)), ($B$2^3/AJ2)^2)</f>
        <v>500000.00000000035</v>
      </c>
      <c r="AM2">
        <f>AK2*(1+(AK2/AL2)^2)*IF(AJ2&lt;$I$2, $C$2^2/AL2, AJ2*$D$2)</f>
        <v>1.0000999999999993</v>
      </c>
      <c r="AO2">
        <f>$G$8*($H$2/$G$8)^($J2/31)</f>
        <v>1.8986886363547121E-4</v>
      </c>
      <c r="AP2">
        <f>$F$8</f>
        <v>10000</v>
      </c>
      <c r="AQ2">
        <f>$C$2^2*MIN(($A$2^3/AO2)^(1/(3*0.588-1)), ($B$2^3/AO2)^2)</f>
        <v>1000000.0000000009</v>
      </c>
      <c r="AR2">
        <f>AP2*(1+(AP2/AQ2)^2)*IF(AO2&lt;$I$2, $C$2^2/AQ2, AO2*$D$2)</f>
        <v>1.0000999999999991</v>
      </c>
      <c r="AT2">
        <f>$G$9*($H$2/$G$9)^($J2/31)</f>
        <v>1.1180644386899833E-4</v>
      </c>
      <c r="AU2">
        <f>$F$9</f>
        <v>20000</v>
      </c>
      <c r="AV2">
        <f>$C$2^2*MIN(($A$2^3/AT2)^(1/(3*0.588-1)), ($B$2^3/AT2)^2)</f>
        <v>1999999.9999999981</v>
      </c>
      <c r="AW2">
        <f>AU2*(1+(AU2/AV2)^2)*IF(AT2&lt;$I$2, $C$2^2/AV2, AT2*$D$2)</f>
        <v>1.0001000000000011</v>
      </c>
    </row>
    <row r="3" spans="1:49" x14ac:dyDescent="0.25">
      <c r="D3">
        <f>E2*D2^3</f>
        <v>2.8392036426970679</v>
      </c>
      <c r="F3">
        <v>200</v>
      </c>
      <c r="G3">
        <f t="shared" ref="G3:G9" si="0">MIN(A$2^3/F3^(3*0.588-1), B$2^3/F3^0.5)</f>
        <v>3.7710894543293298E-3</v>
      </c>
      <c r="J3">
        <v>1</v>
      </c>
      <c r="K3">
        <f t="shared" ref="K3:K33" si="1">G$2*(H$2/G$2)^(J3/31)</f>
        <v>6.917647142743435E-3</v>
      </c>
      <c r="L3">
        <f t="shared" ref="L3:L33" si="2">F$2</f>
        <v>100</v>
      </c>
      <c r="M3">
        <f>$C$2^2*MIN(($A$2^3/K3)^(1/(3*0.588-1)), ($B$2^3/K3)^2)</f>
        <v>9039.5277060888693</v>
      </c>
      <c r="N3">
        <f t="shared" ref="N3:N33" si="3">L3*(1+(L3/M3)^2)*IF(K3&lt;$I$2, $C$2^2/M3, K3*$D$2)</f>
        <v>1.1063878688957205</v>
      </c>
      <c r="P3">
        <f t="shared" ref="P3:P33" si="4">$G$3*($H$2/$G$3)^($J3/31)</f>
        <v>4.1437201928810584E-3</v>
      </c>
      <c r="Q3">
        <f t="shared" ref="Q3:Q33" si="5">$F$3</f>
        <v>200</v>
      </c>
      <c r="R3">
        <f t="shared" ref="R3:R33" si="6">$C$2^2*MIN(($A$2^3/P3)^(1/(3*0.588-1)), ($B$2^3/P3)^2)</f>
        <v>17679.30103534165</v>
      </c>
      <c r="S3">
        <f t="shared" ref="S3:S33" si="7">Q3*(1+(Q3/R3)^2)*IF(P3&lt;$I$2, $C$2^2/R3, P3*$D$2)</f>
        <v>1.1314112185512848</v>
      </c>
      <c r="U3">
        <f t="shared" ref="U3:U33" si="8">$G$4*($H$2/$G$4)^($J3/31)</f>
        <v>2.1046096181577545E-3</v>
      </c>
      <c r="V3">
        <f t="shared" ref="V3:V33" si="9">$F$4</f>
        <v>500</v>
      </c>
      <c r="W3">
        <f t="shared" ref="W3:W33" si="10">$C$2^2*MIN(($A$2^3/U3)^(1/(3*0.588-1)), ($B$2^3/U3)^2)</f>
        <v>42910.969328721687</v>
      </c>
      <c r="X3">
        <f t="shared" ref="X3:X33" si="11">V3*(1+(V3/W3)^2)*IF(U3&lt;$I$2, $C$2^2/W3, U3*$D$2)</f>
        <v>1.1653614279775177</v>
      </c>
      <c r="Z3">
        <f t="shared" ref="Z3:Z33" si="12">$G$5*($H$2/$G$5)^($J3/31)</f>
        <v>1.2606762375904292E-3</v>
      </c>
      <c r="AA3">
        <f t="shared" ref="AA3:AA33" si="13">$F$5</f>
        <v>1000</v>
      </c>
      <c r="AB3">
        <f t="shared" ref="AB3:AB33" si="14">$C$2^2*MIN(($A$2^3/Z3)^(1/(3*0.588-1)), ($B$2^3/Z3)^2)</f>
        <v>83924.289979196561</v>
      </c>
      <c r="AC3">
        <f t="shared" ref="AC3:AC33" si="15">AA3*(1+(AA3/AB3)^2)*IF(Z3&lt;$I$2, $C$2^2/AB3, Z3*$D$2)</f>
        <v>1.1917193215730812</v>
      </c>
      <c r="AE3">
        <f t="shared" ref="AE3:AE33" si="16">$G$6*($H$2/$G$6)^($J3/31)</f>
        <v>7.5515409713671183E-4</v>
      </c>
      <c r="AF3">
        <f t="shared" ref="AF3:AF33" si="17">$F$6</f>
        <v>2000</v>
      </c>
      <c r="AG3">
        <f t="shared" ref="AG3:AG33" si="18">$C$2^2*MIN(($A$2^3/AE3)^(1/(3*0.588-1)), ($B$2^3/AE3)^2)</f>
        <v>164137.20218149398</v>
      </c>
      <c r="AH3">
        <f t="shared" ref="AH3:AH33" si="19">AF3*(1+(AF3/AG3)^2)*IF(AE3&lt;$I$2, $C$2^2/AG3, AE3*$D$2)</f>
        <v>1.2186737183028571</v>
      </c>
      <c r="AJ3">
        <f t="shared" ref="AJ3:AJ33" si="20">$G$7*($H$2/$G$7)^($J3/31)</f>
        <v>3.8354534139529881E-4</v>
      </c>
      <c r="AK3">
        <f t="shared" ref="AK3:AK33" si="21">$F$7</f>
        <v>5000</v>
      </c>
      <c r="AL3">
        <f t="shared" ref="AL3:AL33" si="22">$C$2^2*MIN(($A$2^3/AJ3)^(1/(3*0.588-1)), ($B$2^3/AJ3)^2)</f>
        <v>398391.68044214341</v>
      </c>
      <c r="AM3">
        <f t="shared" ref="AM3:AM33" si="23">AK3*(1+(AK3/AL3)^2)*IF(AJ3&lt;$I$2, $C$2^2/AL3, AJ3*$D$2)</f>
        <v>1.2552439762405303</v>
      </c>
      <c r="AO3">
        <f t="shared" ref="AO3:AO33" si="24">$G$8*($H$2/$G$8)^($J3/31)</f>
        <v>2.2974640701243728E-4</v>
      </c>
      <c r="AP3">
        <f t="shared" ref="AP3:AP33" si="25">$F$8</f>
        <v>10000</v>
      </c>
      <c r="AQ3">
        <f t="shared" ref="AQ3:AQ33" si="26">$C$2^2*MIN(($A$2^3/AO3)^(1/(3*0.588-1)), ($B$2^3/AO3)^2)</f>
        <v>779165.31455156323</v>
      </c>
      <c r="AR3">
        <f t="shared" ref="AR3:AR33" si="27">AP3*(1+(AP3/AQ3)^2)*IF(AO3&lt;$I$2, $C$2^2/AQ3, AO3*$D$2)</f>
        <v>1.2836360900746282</v>
      </c>
      <c r="AT3">
        <f t="shared" ref="AT3:AT33" si="28">$G$9*($H$2/$G$9)^($J3/31)</f>
        <v>1.3761974358260723E-4</v>
      </c>
      <c r="AU3">
        <f t="shared" ref="AU3:AU33" si="29">$F$9</f>
        <v>20000</v>
      </c>
      <c r="AV3">
        <f t="shared" ref="AV3:AV33" si="30">$C$2^2*MIN(($A$2^3/AT3)^(1/(3*0.588-1)), ($B$2^3/AT3)^2)</f>
        <v>1523873.6580203269</v>
      </c>
      <c r="AW3">
        <f t="shared" ref="AW3:AW33" si="31">AU3*(1+(AU3/AV3)^2)*IF(AT3&lt;$I$2, $C$2^2/AV3, AT3*$D$2)</f>
        <v>1.3126708318123792</v>
      </c>
    </row>
    <row r="4" spans="1:49" x14ac:dyDescent="0.25">
      <c r="F4">
        <v>500</v>
      </c>
      <c r="G4">
        <f t="shared" si="0"/>
        <v>1.8725812384527156E-3</v>
      </c>
      <c r="J4">
        <v>2</v>
      </c>
      <c r="K4">
        <f t="shared" si="1"/>
        <v>7.4724507288434988E-3</v>
      </c>
      <c r="L4">
        <f t="shared" si="2"/>
        <v>100</v>
      </c>
      <c r="M4">
        <f t="shared" ref="M3:M33" si="32">$C$2^2*MIN(($A$2^3/K4)^(1/(3*0.588-1)), ($B$2^3/K4)^2)</f>
        <v>8171.3061149148261</v>
      </c>
      <c r="N4">
        <f t="shared" si="3"/>
        <v>1.2239778479083285</v>
      </c>
      <c r="P4">
        <f t="shared" si="4"/>
        <v>4.5531715025158188E-3</v>
      </c>
      <c r="Q4">
        <f t="shared" si="5"/>
        <v>200</v>
      </c>
      <c r="R4">
        <f t="shared" si="6"/>
        <v>15627.884254911634</v>
      </c>
      <c r="S4">
        <f t="shared" si="7"/>
        <v>1.2799733645521423</v>
      </c>
      <c r="U4">
        <f t="shared" si="8"/>
        <v>2.3653882426495194E-3</v>
      </c>
      <c r="V4">
        <f t="shared" si="9"/>
        <v>500</v>
      </c>
      <c r="W4">
        <f t="shared" si="10"/>
        <v>36827.025774609916</v>
      </c>
      <c r="X4">
        <f t="shared" si="11"/>
        <v>1.357948834451572</v>
      </c>
      <c r="Z4">
        <f t="shared" si="12"/>
        <v>1.4412966682062847E-3</v>
      </c>
      <c r="AA4">
        <f t="shared" si="13"/>
        <v>1000</v>
      </c>
      <c r="AB4">
        <f t="shared" si="14"/>
        <v>70432.864485122816</v>
      </c>
      <c r="AC4">
        <f t="shared" si="15"/>
        <v>1.4200779539115682</v>
      </c>
      <c r="AE4">
        <f t="shared" si="16"/>
        <v>8.7822203912524288E-4</v>
      </c>
      <c r="AF4">
        <f t="shared" si="17"/>
        <v>2000</v>
      </c>
      <c r="AG4">
        <f t="shared" si="18"/>
        <v>134705.10569984332</v>
      </c>
      <c r="AH4">
        <f t="shared" si="19"/>
        <v>1.4850520112836758</v>
      </c>
      <c r="AJ4">
        <f t="shared" si="20"/>
        <v>4.5623936735849285E-4</v>
      </c>
      <c r="AK4">
        <f t="shared" si="21"/>
        <v>5000</v>
      </c>
      <c r="AL4">
        <f t="shared" si="22"/>
        <v>317431.86209102959</v>
      </c>
      <c r="AM4">
        <f t="shared" si="23"/>
        <v>1.5755319903724929</v>
      </c>
      <c r="AO4">
        <f t="shared" si="24"/>
        <v>2.7799930185742953E-4</v>
      </c>
      <c r="AP4">
        <f t="shared" si="25"/>
        <v>10000</v>
      </c>
      <c r="AQ4">
        <f t="shared" si="26"/>
        <v>607098.58740023372</v>
      </c>
      <c r="AR4">
        <f t="shared" si="27"/>
        <v>1.6476258396932173</v>
      </c>
      <c r="AT4">
        <f t="shared" si="28"/>
        <v>1.6939268586284068E-4</v>
      </c>
      <c r="AU4">
        <f t="shared" si="29"/>
        <v>20000</v>
      </c>
      <c r="AV4">
        <f t="shared" si="30"/>
        <v>1161095.4628041252</v>
      </c>
      <c r="AW4">
        <f t="shared" si="31"/>
        <v>1.7230223294228388</v>
      </c>
    </row>
    <row r="5" spans="1:49" x14ac:dyDescent="0.25">
      <c r="F5">
        <v>1000</v>
      </c>
      <c r="G5">
        <f t="shared" si="0"/>
        <v>1.1026907999468795E-3</v>
      </c>
      <c r="J5">
        <v>3</v>
      </c>
      <c r="K5">
        <f t="shared" si="1"/>
        <v>8.0717502270359238E-3</v>
      </c>
      <c r="L5">
        <f t="shared" si="2"/>
        <v>100</v>
      </c>
      <c r="M5">
        <f t="shared" si="32"/>
        <v>7386.4748020705929</v>
      </c>
      <c r="N5">
        <f t="shared" si="3"/>
        <v>1.354073913774817</v>
      </c>
      <c r="P5">
        <f t="shared" si="4"/>
        <v>5.0030817155412195E-3</v>
      </c>
      <c r="Q5">
        <f t="shared" si="5"/>
        <v>200</v>
      </c>
      <c r="R5">
        <f t="shared" si="6"/>
        <v>13814.503514402952</v>
      </c>
      <c r="S5">
        <f t="shared" si="7"/>
        <v>1.4480572509386309</v>
      </c>
      <c r="U5">
        <f t="shared" si="8"/>
        <v>2.6584795062193777E-3</v>
      </c>
      <c r="V5">
        <f t="shared" si="9"/>
        <v>500</v>
      </c>
      <c r="W5">
        <f t="shared" si="10"/>
        <v>31605.667469646567</v>
      </c>
      <c r="X5">
        <f t="shared" si="11"/>
        <v>1.5823906767662004</v>
      </c>
      <c r="Z5">
        <f t="shared" si="12"/>
        <v>1.6477950673148374E-3</v>
      </c>
      <c r="AA5">
        <f t="shared" si="13"/>
        <v>1000</v>
      </c>
      <c r="AB5">
        <f t="shared" si="14"/>
        <v>59110.281431149029</v>
      </c>
      <c r="AC5">
        <f t="shared" si="15"/>
        <v>1.6922372531919865</v>
      </c>
      <c r="AE5">
        <f t="shared" si="16"/>
        <v>1.0213464416464254E-3</v>
      </c>
      <c r="AF5">
        <f t="shared" si="17"/>
        <v>2000</v>
      </c>
      <c r="AG5">
        <f t="shared" si="18"/>
        <v>110550.59584567341</v>
      </c>
      <c r="AH5">
        <f t="shared" si="19"/>
        <v>1.8097185025121196</v>
      </c>
      <c r="AJ5">
        <f t="shared" si="20"/>
        <v>5.4271122045292867E-4</v>
      </c>
      <c r="AK5">
        <f t="shared" si="21"/>
        <v>5000</v>
      </c>
      <c r="AL5">
        <f t="shared" si="22"/>
        <v>252924.42592864737</v>
      </c>
      <c r="AM5">
        <f t="shared" si="23"/>
        <v>1.9776476705311041</v>
      </c>
      <c r="AO5">
        <f t="shared" si="24"/>
        <v>3.3638659615266363E-4</v>
      </c>
      <c r="AP5">
        <f t="shared" si="25"/>
        <v>10000</v>
      </c>
      <c r="AQ5">
        <f t="shared" si="26"/>
        <v>473030.16181551159</v>
      </c>
      <c r="AR5">
        <f t="shared" si="27"/>
        <v>2.1149748855048771</v>
      </c>
      <c r="AT5">
        <f t="shared" si="28"/>
        <v>2.0850120249354568E-4</v>
      </c>
      <c r="AU5">
        <f t="shared" si="29"/>
        <v>20000</v>
      </c>
      <c r="AV5">
        <f t="shared" si="30"/>
        <v>884681.39510706242</v>
      </c>
      <c r="AW5">
        <f t="shared" si="31"/>
        <v>2.2618562623247906</v>
      </c>
    </row>
    <row r="6" spans="1:49" x14ac:dyDescent="0.25">
      <c r="F6">
        <v>2000</v>
      </c>
      <c r="G6">
        <f t="shared" si="0"/>
        <v>6.4933204248708023E-4</v>
      </c>
      <c r="J6">
        <v>4</v>
      </c>
      <c r="K6">
        <f t="shared" si="1"/>
        <v>8.7191142627631828E-3</v>
      </c>
      <c r="L6">
        <f t="shared" si="2"/>
        <v>100</v>
      </c>
      <c r="M6">
        <f t="shared" si="32"/>
        <v>6677.0243623644392</v>
      </c>
      <c r="N6">
        <f t="shared" si="3"/>
        <v>1.4980090654144622</v>
      </c>
      <c r="P6">
        <f t="shared" si="4"/>
        <v>5.4974486769392046E-3</v>
      </c>
      <c r="Q6">
        <f t="shared" si="5"/>
        <v>200</v>
      </c>
      <c r="R6">
        <f t="shared" si="6"/>
        <v>12211.538314245752</v>
      </c>
      <c r="S6">
        <f t="shared" si="7"/>
        <v>1.6382346132035652</v>
      </c>
      <c r="U6">
        <f t="shared" si="8"/>
        <v>2.9878872134208134E-3</v>
      </c>
      <c r="V6">
        <f t="shared" si="9"/>
        <v>500</v>
      </c>
      <c r="W6">
        <f t="shared" si="10"/>
        <v>27124.596548075653</v>
      </c>
      <c r="X6">
        <f t="shared" si="11"/>
        <v>1.8439717443347892</v>
      </c>
      <c r="Z6">
        <f t="shared" si="12"/>
        <v>1.8838790401467117E-3</v>
      </c>
      <c r="AA6">
        <f t="shared" si="13"/>
        <v>1000</v>
      </c>
      <c r="AB6">
        <f t="shared" si="14"/>
        <v>49607.883995796794</v>
      </c>
      <c r="AC6">
        <f t="shared" si="15"/>
        <v>2.016627737080174</v>
      </c>
      <c r="AE6">
        <f t="shared" si="16"/>
        <v>1.1877959187893393E-3</v>
      </c>
      <c r="AF6">
        <f t="shared" si="17"/>
        <v>2000</v>
      </c>
      <c r="AG6">
        <f t="shared" si="18"/>
        <v>90727.327508029717</v>
      </c>
      <c r="AH6">
        <f t="shared" si="19"/>
        <v>2.2054786991232849</v>
      </c>
      <c r="AJ6">
        <f t="shared" si="20"/>
        <v>6.4557223658885676E-4</v>
      </c>
      <c r="AK6">
        <f t="shared" si="21"/>
        <v>5000</v>
      </c>
      <c r="AL6">
        <f t="shared" si="22"/>
        <v>201525.97414115636</v>
      </c>
      <c r="AM6">
        <f t="shared" si="23"/>
        <v>2.482597032414791</v>
      </c>
      <c r="AO6">
        <f t="shared" si="24"/>
        <v>4.0703678503914605E-4</v>
      </c>
      <c r="AP6">
        <f t="shared" si="25"/>
        <v>10000</v>
      </c>
      <c r="AQ6">
        <f t="shared" si="26"/>
        <v>368568.69482335955</v>
      </c>
      <c r="AR6">
        <f t="shared" si="27"/>
        <v>2.7151957250345715</v>
      </c>
      <c r="AT6">
        <f t="shared" si="28"/>
        <v>2.5663889334900182E-4</v>
      </c>
      <c r="AU6">
        <f t="shared" si="29"/>
        <v>20000</v>
      </c>
      <c r="AV6">
        <f t="shared" si="30"/>
        <v>674071.33687216323</v>
      </c>
      <c r="AW6">
        <f t="shared" si="31"/>
        <v>2.969657010655764</v>
      </c>
    </row>
    <row r="7" spans="1:49" x14ac:dyDescent="0.25">
      <c r="F7">
        <v>5000</v>
      </c>
      <c r="G7">
        <f t="shared" si="0"/>
        <v>3.2243387886001098E-4</v>
      </c>
      <c r="J7">
        <v>5</v>
      </c>
      <c r="K7">
        <f t="shared" si="1"/>
        <v>9.4183976695023687E-3</v>
      </c>
      <c r="L7">
        <f t="shared" si="2"/>
        <v>100</v>
      </c>
      <c r="M7">
        <f t="shared" si="32"/>
        <v>6035.7146717823689</v>
      </c>
      <c r="N7">
        <f t="shared" si="3"/>
        <v>1.657259420883243</v>
      </c>
      <c r="P7">
        <f t="shared" si="4"/>
        <v>6.0406652687085447E-3</v>
      </c>
      <c r="Q7">
        <f t="shared" si="5"/>
        <v>200</v>
      </c>
      <c r="R7">
        <f t="shared" si="6"/>
        <v>10794.573098107971</v>
      </c>
      <c r="S7">
        <f t="shared" si="7"/>
        <v>1.853418882507502</v>
      </c>
      <c r="U7">
        <f t="shared" si="8"/>
        <v>3.3581112734697529E-3</v>
      </c>
      <c r="V7">
        <f t="shared" si="9"/>
        <v>500</v>
      </c>
      <c r="W7">
        <f t="shared" si="10"/>
        <v>23278.854610568476</v>
      </c>
      <c r="X7">
        <f t="shared" si="11"/>
        <v>2.1488628889809034</v>
      </c>
      <c r="Z7">
        <f t="shared" si="12"/>
        <v>2.1537873903745603E-3</v>
      </c>
      <c r="AA7">
        <f t="shared" si="13"/>
        <v>1000</v>
      </c>
      <c r="AB7">
        <f t="shared" si="14"/>
        <v>41633.064417175956</v>
      </c>
      <c r="AC7">
        <f t="shared" si="15"/>
        <v>2.4033228016413943</v>
      </c>
      <c r="AE7">
        <f t="shared" si="16"/>
        <v>1.3813717727535089E-3</v>
      </c>
      <c r="AF7">
        <f t="shared" si="17"/>
        <v>2000</v>
      </c>
      <c r="AG7">
        <f t="shared" si="18"/>
        <v>74458.648492860477</v>
      </c>
      <c r="AH7">
        <f t="shared" si="19"/>
        <v>2.6879926220023345</v>
      </c>
      <c r="AJ7">
        <f t="shared" si="20"/>
        <v>7.6792868278367636E-4</v>
      </c>
      <c r="AK7">
        <f t="shared" si="21"/>
        <v>5000</v>
      </c>
      <c r="AL7">
        <f t="shared" si="22"/>
        <v>160572.54298167033</v>
      </c>
      <c r="AM7">
        <f t="shared" si="23"/>
        <v>3.116876622239086</v>
      </c>
      <c r="AO7">
        <f t="shared" si="24"/>
        <v>4.9252540460861067E-4</v>
      </c>
      <c r="AP7">
        <f t="shared" si="25"/>
        <v>10000</v>
      </c>
      <c r="AQ7">
        <f t="shared" si="26"/>
        <v>287175.94303590129</v>
      </c>
      <c r="AR7">
        <f t="shared" si="27"/>
        <v>3.48640819712177</v>
      </c>
      <c r="AT7">
        <f t="shared" si="28"/>
        <v>3.1589036797732237E-4</v>
      </c>
      <c r="AU7">
        <f t="shared" si="29"/>
        <v>20000</v>
      </c>
      <c r="AV7">
        <f t="shared" si="30"/>
        <v>513599.77694301732</v>
      </c>
      <c r="AW7">
        <f t="shared" si="31"/>
        <v>3.899987628340746</v>
      </c>
    </row>
    <row r="8" spans="1:49" x14ac:dyDescent="0.25">
      <c r="F8">
        <v>10000</v>
      </c>
      <c r="G8">
        <f t="shared" si="0"/>
        <v>1.8986886363547121E-4</v>
      </c>
      <c r="J8">
        <v>6</v>
      </c>
      <c r="K8">
        <f t="shared" si="1"/>
        <v>1.0173764442992363E-2</v>
      </c>
      <c r="L8">
        <f t="shared" si="2"/>
        <v>100</v>
      </c>
      <c r="M8">
        <f t="shared" si="32"/>
        <v>5456.0010001623777</v>
      </c>
      <c r="N8">
        <f t="shared" si="3"/>
        <v>1.8334599494585808</v>
      </c>
      <c r="P8">
        <f t="shared" si="4"/>
        <v>6.6375584444560709E-3</v>
      </c>
      <c r="Q8">
        <f t="shared" si="5"/>
        <v>200</v>
      </c>
      <c r="R8">
        <f t="shared" si="6"/>
        <v>9542.02536747257</v>
      </c>
      <c r="S8">
        <f t="shared" si="7"/>
        <v>2.0969118805084497</v>
      </c>
      <c r="U8">
        <f t="shared" si="8"/>
        <v>3.7742091717356953E-3</v>
      </c>
      <c r="V8">
        <f t="shared" si="9"/>
        <v>500</v>
      </c>
      <c r="W8">
        <f t="shared" si="10"/>
        <v>19978.364324037535</v>
      </c>
      <c r="X8">
        <f t="shared" si="11"/>
        <v>2.5042749701566294</v>
      </c>
      <c r="Z8">
        <f t="shared" si="12"/>
        <v>2.462366226323745E-3</v>
      </c>
      <c r="AA8">
        <f t="shared" si="13"/>
        <v>1000</v>
      </c>
      <c r="AB8">
        <f t="shared" si="14"/>
        <v>34940.253708696488</v>
      </c>
      <c r="AC8">
        <f t="shared" si="15"/>
        <v>2.8643727919842386</v>
      </c>
      <c r="AE8">
        <f t="shared" si="16"/>
        <v>1.6064948063679928E-3</v>
      </c>
      <c r="AF8">
        <f t="shared" si="17"/>
        <v>2000</v>
      </c>
      <c r="AG8">
        <f t="shared" si="18"/>
        <v>61107.171209167165</v>
      </c>
      <c r="AH8">
        <f t="shared" si="19"/>
        <v>3.2764442951339867</v>
      </c>
      <c r="AJ8">
        <f t="shared" si="20"/>
        <v>9.1347556232880816E-4</v>
      </c>
      <c r="AK8">
        <f t="shared" si="21"/>
        <v>5000</v>
      </c>
      <c r="AL8">
        <f t="shared" si="22"/>
        <v>127941.53046267178</v>
      </c>
      <c r="AM8">
        <f t="shared" si="23"/>
        <v>3.9140038041697838</v>
      </c>
      <c r="AO8">
        <f t="shared" si="24"/>
        <v>5.9596892246863099E-4</v>
      </c>
      <c r="AP8">
        <f t="shared" si="25"/>
        <v>10000</v>
      </c>
      <c r="AQ8">
        <f t="shared" si="26"/>
        <v>223757.53398720926</v>
      </c>
      <c r="AR8">
        <f t="shared" si="27"/>
        <v>4.4780494690722392</v>
      </c>
      <c r="AT8">
        <f t="shared" si="28"/>
        <v>3.8882151991338543E-4</v>
      </c>
      <c r="AU8">
        <f t="shared" si="29"/>
        <v>20000</v>
      </c>
      <c r="AV8">
        <f t="shared" si="30"/>
        <v>391330.58542429021</v>
      </c>
      <c r="AW8">
        <f t="shared" si="31"/>
        <v>5.1241177292751807</v>
      </c>
    </row>
    <row r="9" spans="1:49" x14ac:dyDescent="0.25">
      <c r="F9">
        <v>20000</v>
      </c>
      <c r="G9">
        <f t="shared" si="0"/>
        <v>1.1180644386899833E-4</v>
      </c>
      <c r="J9">
        <v>7</v>
      </c>
      <c r="K9">
        <f t="shared" si="1"/>
        <v>1.098971253641752E-2</v>
      </c>
      <c r="L9">
        <f t="shared" si="2"/>
        <v>100</v>
      </c>
      <c r="M9">
        <f t="shared" si="32"/>
        <v>4931.9672205416382</v>
      </c>
      <c r="N9">
        <f t="shared" si="3"/>
        <v>2.028422061169183</v>
      </c>
      <c r="P9">
        <f t="shared" si="4"/>
        <v>7.2934321210930521E-3</v>
      </c>
      <c r="Q9">
        <f t="shared" si="5"/>
        <v>200</v>
      </c>
      <c r="R9">
        <f t="shared" si="6"/>
        <v>8434.8169479207136</v>
      </c>
      <c r="S9">
        <f t="shared" si="7"/>
        <v>2.3724574682636863</v>
      </c>
      <c r="U9">
        <f t="shared" si="8"/>
        <v>4.2418650580615287E-3</v>
      </c>
      <c r="V9">
        <f t="shared" si="9"/>
        <v>500</v>
      </c>
      <c r="W9">
        <f t="shared" si="10"/>
        <v>17145.819574936035</v>
      </c>
      <c r="X9">
        <f t="shared" si="11"/>
        <v>2.9186426351096335</v>
      </c>
      <c r="Z9">
        <f t="shared" si="12"/>
        <v>2.8151559711218277E-3</v>
      </c>
      <c r="AA9">
        <f t="shared" si="13"/>
        <v>1000</v>
      </c>
      <c r="AB9">
        <f t="shared" si="14"/>
        <v>29323.359841953432</v>
      </c>
      <c r="AC9">
        <f t="shared" si="15"/>
        <v>3.4142164683164533</v>
      </c>
      <c r="AE9">
        <f t="shared" si="16"/>
        <v>1.8683062835017513E-3</v>
      </c>
      <c r="AF9">
        <f t="shared" si="17"/>
        <v>2000</v>
      </c>
      <c r="AG9">
        <f t="shared" si="18"/>
        <v>50149.800577491245</v>
      </c>
      <c r="AH9">
        <f t="shared" si="19"/>
        <v>3.9943945704395256</v>
      </c>
      <c r="AJ9">
        <f t="shared" si="20"/>
        <v>1.0866081990155213E-3</v>
      </c>
      <c r="AK9">
        <f t="shared" si="21"/>
        <v>5000</v>
      </c>
      <c r="AL9">
        <f t="shared" si="22"/>
        <v>101941.68263872691</v>
      </c>
      <c r="AM9">
        <f t="shared" si="23"/>
        <v>4.9165642848538118</v>
      </c>
      <c r="AO9">
        <f t="shared" si="24"/>
        <v>7.2113834783947225E-4</v>
      </c>
      <c r="AP9">
        <f t="shared" si="25"/>
        <v>10000</v>
      </c>
      <c r="AQ9">
        <f t="shared" si="26"/>
        <v>174344.10935242535</v>
      </c>
      <c r="AR9">
        <f t="shared" si="27"/>
        <v>5.7546533951153132</v>
      </c>
      <c r="AT9">
        <f t="shared" si="28"/>
        <v>4.7859064306325573E-4</v>
      </c>
      <c r="AU9">
        <f t="shared" si="29"/>
        <v>20000</v>
      </c>
      <c r="AV9">
        <f t="shared" si="30"/>
        <v>298169.18535287434</v>
      </c>
      <c r="AW9">
        <f t="shared" si="31"/>
        <v>6.7377800309067863</v>
      </c>
    </row>
    <row r="10" spans="1:49" x14ac:dyDescent="0.25">
      <c r="J10">
        <v>8</v>
      </c>
      <c r="K10">
        <f t="shared" si="1"/>
        <v>1.1871100644194759E-2</v>
      </c>
      <c r="L10">
        <f t="shared" si="2"/>
        <v>100</v>
      </c>
      <c r="M10">
        <f t="shared" si="32"/>
        <v>4458.2654335608222</v>
      </c>
      <c r="N10">
        <f t="shared" si="3"/>
        <v>2.2441533168944465</v>
      </c>
      <c r="P10">
        <f t="shared" si="4"/>
        <v>8.0141143087668898E-3</v>
      </c>
      <c r="Q10">
        <f t="shared" si="5"/>
        <v>200</v>
      </c>
      <c r="R10">
        <f t="shared" si="6"/>
        <v>7456.0834000146015</v>
      </c>
      <c r="S10">
        <f t="shared" si="7"/>
        <v>2.6843034312613643</v>
      </c>
      <c r="U10">
        <f t="shared" si="8"/>
        <v>4.7674673957003979E-3</v>
      </c>
      <c r="V10">
        <f t="shared" si="9"/>
        <v>500</v>
      </c>
      <c r="W10">
        <f t="shared" si="10"/>
        <v>14714.874757917542</v>
      </c>
      <c r="X10">
        <f t="shared" si="11"/>
        <v>3.4018454251778283</v>
      </c>
      <c r="Z10">
        <f t="shared" si="12"/>
        <v>3.2184908390231093E-3</v>
      </c>
      <c r="AA10">
        <f t="shared" si="13"/>
        <v>1000</v>
      </c>
      <c r="AB10">
        <f t="shared" si="14"/>
        <v>24609.421545404301</v>
      </c>
      <c r="AC10">
        <f t="shared" si="15"/>
        <v>4.0701939648639716</v>
      </c>
      <c r="AE10">
        <f t="shared" si="16"/>
        <v>2.1727853430561031E-3</v>
      </c>
      <c r="AF10">
        <f t="shared" si="17"/>
        <v>2000</v>
      </c>
      <c r="AG10">
        <f t="shared" si="18"/>
        <v>41157.239783746394</v>
      </c>
      <c r="AH10">
        <f t="shared" si="19"/>
        <v>4.8708873292867416</v>
      </c>
      <c r="AJ10">
        <f t="shared" si="20"/>
        <v>1.2925549701161597E-3</v>
      </c>
      <c r="AK10">
        <f t="shared" si="21"/>
        <v>5000</v>
      </c>
      <c r="AL10">
        <f t="shared" si="22"/>
        <v>81225.43650708397</v>
      </c>
      <c r="AM10">
        <f t="shared" si="23"/>
        <v>6.1790328018738423</v>
      </c>
      <c r="AO10">
        <f t="shared" si="24"/>
        <v>8.7259670281216101E-4</v>
      </c>
      <c r="AP10">
        <f t="shared" si="25"/>
        <v>10000</v>
      </c>
      <c r="AQ10">
        <f t="shared" si="26"/>
        <v>135842.8828037944</v>
      </c>
      <c r="AR10">
        <f t="shared" si="27"/>
        <v>7.4013379830290393</v>
      </c>
      <c r="AT10">
        <f t="shared" si="28"/>
        <v>5.8908520207092449E-4</v>
      </c>
      <c r="AU10">
        <f t="shared" si="29"/>
        <v>20000</v>
      </c>
      <c r="AV10">
        <f t="shared" si="30"/>
        <v>227186.08359631253</v>
      </c>
      <c r="AW10">
        <f t="shared" si="31"/>
        <v>8.8715813217928208</v>
      </c>
    </row>
    <row r="11" spans="1:49" x14ac:dyDescent="0.25">
      <c r="J11">
        <v>9</v>
      </c>
      <c r="K11">
        <f t="shared" si="1"/>
        <v>1.2823177133852493E-2</v>
      </c>
      <c r="L11">
        <f t="shared" si="2"/>
        <v>100</v>
      </c>
      <c r="M11">
        <f t="shared" si="32"/>
        <v>4030.0613907771344</v>
      </c>
      <c r="N11">
        <f t="shared" si="3"/>
        <v>2.4828795733853046</v>
      </c>
      <c r="P11">
        <f t="shared" si="4"/>
        <v>8.8060088978187141E-3</v>
      </c>
      <c r="Q11">
        <f t="shared" si="5"/>
        <v>200</v>
      </c>
      <c r="R11">
        <f t="shared" si="6"/>
        <v>6590.9171486735995</v>
      </c>
      <c r="S11">
        <f t="shared" si="7"/>
        <v>3.0372732162509131</v>
      </c>
      <c r="U11">
        <f t="shared" si="8"/>
        <v>5.358196231601259E-3</v>
      </c>
      <c r="V11">
        <f t="shared" si="9"/>
        <v>500</v>
      </c>
      <c r="W11">
        <f t="shared" si="10"/>
        <v>12628.590788259617</v>
      </c>
      <c r="X11">
        <f t="shared" si="11"/>
        <v>3.9654764282315749</v>
      </c>
      <c r="Z11">
        <f t="shared" si="12"/>
        <v>3.6796125639702274E-3</v>
      </c>
      <c r="AA11">
        <f t="shared" si="13"/>
        <v>1000</v>
      </c>
      <c r="AB11">
        <f t="shared" si="14"/>
        <v>20653.282299967985</v>
      </c>
      <c r="AC11">
        <f t="shared" si="15"/>
        <v>4.8531963691506776</v>
      </c>
      <c r="AE11">
        <f t="shared" si="16"/>
        <v>2.5268855479899702E-3</v>
      </c>
      <c r="AF11">
        <f t="shared" si="17"/>
        <v>2000</v>
      </c>
      <c r="AG11">
        <f t="shared" si="18"/>
        <v>33777.170938085081</v>
      </c>
      <c r="AH11">
        <f t="shared" si="19"/>
        <v>5.9419186659563836</v>
      </c>
      <c r="AJ11">
        <f t="shared" si="20"/>
        <v>1.5375351964817283E-3</v>
      </c>
      <c r="AK11">
        <f t="shared" si="21"/>
        <v>5000</v>
      </c>
      <c r="AL11">
        <f t="shared" si="22"/>
        <v>64719.076289407574</v>
      </c>
      <c r="AM11">
        <f t="shared" si="23"/>
        <v>7.7718093159044441</v>
      </c>
      <c r="AO11">
        <f t="shared" si="24"/>
        <v>1.055865366250292E-3</v>
      </c>
      <c r="AP11">
        <f t="shared" si="25"/>
        <v>10000</v>
      </c>
      <c r="AQ11">
        <f t="shared" si="26"/>
        <v>105844.06250940933</v>
      </c>
      <c r="AR11">
        <f t="shared" si="27"/>
        <v>9.532194664501354</v>
      </c>
      <c r="AT11">
        <f t="shared" si="28"/>
        <v>7.2509017952755066E-4</v>
      </c>
      <c r="AU11">
        <f t="shared" si="29"/>
        <v>20000</v>
      </c>
      <c r="AV11">
        <f t="shared" si="30"/>
        <v>173101.44413061228</v>
      </c>
      <c r="AW11">
        <f t="shared" si="31"/>
        <v>11.70815539589961</v>
      </c>
    </row>
    <row r="12" spans="1:49" x14ac:dyDescent="0.25">
      <c r="J12">
        <v>10</v>
      </c>
      <c r="K12">
        <f t="shared" si="1"/>
        <v>1.3851611298280872E-2</v>
      </c>
      <c r="L12">
        <f t="shared" si="2"/>
        <v>100</v>
      </c>
      <c r="M12">
        <f t="shared" si="32"/>
        <v>3642.9851599168933</v>
      </c>
      <c r="N12">
        <f t="shared" si="3"/>
        <v>2.747069942462387</v>
      </c>
      <c r="P12">
        <f t="shared" si="4"/>
        <v>9.6761525629391835E-3</v>
      </c>
      <c r="Q12">
        <f t="shared" si="5"/>
        <v>200</v>
      </c>
      <c r="R12">
        <f t="shared" si="6"/>
        <v>5826.1404185198116</v>
      </c>
      <c r="S12">
        <f t="shared" si="7"/>
        <v>3.4368495869674929</v>
      </c>
      <c r="U12">
        <f t="shared" si="8"/>
        <v>6.0221212802081571E-3</v>
      </c>
      <c r="V12">
        <f t="shared" si="9"/>
        <v>500</v>
      </c>
      <c r="W12">
        <f t="shared" si="10"/>
        <v>10838.101439599717</v>
      </c>
      <c r="X12">
        <f t="shared" si="11"/>
        <v>4.6231727448505859</v>
      </c>
      <c r="Z12">
        <f t="shared" si="12"/>
        <v>4.2068004223486093E-3</v>
      </c>
      <c r="AA12">
        <f t="shared" si="13"/>
        <v>1000</v>
      </c>
      <c r="AB12">
        <f t="shared" si="14"/>
        <v>17333.120527647232</v>
      </c>
      <c r="AC12">
        <f t="shared" si="15"/>
        <v>5.7885046290151347</v>
      </c>
      <c r="AE12">
        <f t="shared" si="16"/>
        <v>2.9386936878263463E-3</v>
      </c>
      <c r="AF12">
        <f t="shared" si="17"/>
        <v>2000</v>
      </c>
      <c r="AG12">
        <f t="shared" si="18"/>
        <v>27720.451676916775</v>
      </c>
      <c r="AH12">
        <f t="shared" si="19"/>
        <v>7.2524464968121194</v>
      </c>
      <c r="AJ12">
        <f t="shared" si="20"/>
        <v>1.8289469578285378E-3</v>
      </c>
      <c r="AK12">
        <f t="shared" si="21"/>
        <v>5000</v>
      </c>
      <c r="AL12">
        <f t="shared" si="22"/>
        <v>51567.083119200688</v>
      </c>
      <c r="AM12">
        <f t="shared" si="23"/>
        <v>9.7872653416510129</v>
      </c>
      <c r="AO12">
        <f t="shared" si="24"/>
        <v>1.2776253543635616E-3</v>
      </c>
      <c r="AP12">
        <f t="shared" si="25"/>
        <v>10000</v>
      </c>
      <c r="AQ12">
        <f t="shared" si="26"/>
        <v>82470.022258559082</v>
      </c>
      <c r="AR12">
        <f t="shared" si="27"/>
        <v>12.303901876102834</v>
      </c>
      <c r="AT12">
        <f t="shared" si="28"/>
        <v>8.9249529032303827E-4</v>
      </c>
      <c r="AU12">
        <f t="shared" si="29"/>
        <v>20000</v>
      </c>
      <c r="AV12">
        <f t="shared" si="30"/>
        <v>131892.36543795868</v>
      </c>
      <c r="AW12">
        <f t="shared" si="31"/>
        <v>15.512563175479093</v>
      </c>
    </row>
    <row r="13" spans="1:49" x14ac:dyDescent="0.25">
      <c r="J13">
        <v>11</v>
      </c>
      <c r="K13">
        <f t="shared" si="1"/>
        <v>1.4962527114449928E-2</v>
      </c>
      <c r="L13">
        <f t="shared" si="2"/>
        <v>100</v>
      </c>
      <c r="M13">
        <f t="shared" si="32"/>
        <v>3293.0865285939317</v>
      </c>
      <c r="N13">
        <f t="shared" si="3"/>
        <v>3.0394650265941165</v>
      </c>
      <c r="P13">
        <f t="shared" si="4"/>
        <v>1.0632277290165646E-2</v>
      </c>
      <c r="Q13">
        <f t="shared" si="5"/>
        <v>200</v>
      </c>
      <c r="R13">
        <f t="shared" si="6"/>
        <v>5150.1045166591648</v>
      </c>
      <c r="S13">
        <f t="shared" si="7"/>
        <v>3.8892728836956385</v>
      </c>
      <c r="U13">
        <f t="shared" si="8"/>
        <v>6.7683121606574885E-3</v>
      </c>
      <c r="V13">
        <f t="shared" si="9"/>
        <v>500</v>
      </c>
      <c r="W13">
        <f t="shared" si="10"/>
        <v>9301.46876912476</v>
      </c>
      <c r="X13">
        <f t="shared" si="11"/>
        <v>5.3910281250963736</v>
      </c>
      <c r="Z13">
        <f t="shared" si="12"/>
        <v>4.8095198844460814E-3</v>
      </c>
      <c r="AA13">
        <f t="shared" si="13"/>
        <v>1000</v>
      </c>
      <c r="AB13">
        <f t="shared" si="14"/>
        <v>14546.698334066323</v>
      </c>
      <c r="AC13">
        <f t="shared" si="15"/>
        <v>6.9068989483999275</v>
      </c>
      <c r="AE13">
        <f t="shared" si="16"/>
        <v>3.4176144613039237E-3</v>
      </c>
      <c r="AF13">
        <f t="shared" si="17"/>
        <v>2000</v>
      </c>
      <c r="AG13">
        <f t="shared" si="18"/>
        <v>22749.786907282094</v>
      </c>
      <c r="AH13">
        <f t="shared" si="19"/>
        <v>8.8592362125595852</v>
      </c>
      <c r="AJ13">
        <f t="shared" si="20"/>
        <v>2.1755905049878417E-3</v>
      </c>
      <c r="AK13">
        <f t="shared" si="21"/>
        <v>5000</v>
      </c>
      <c r="AL13">
        <f t="shared" si="22"/>
        <v>41087.793798716062</v>
      </c>
      <c r="AM13">
        <f t="shared" si="23"/>
        <v>12.34927113984088</v>
      </c>
      <c r="AO13">
        <f t="shared" si="24"/>
        <v>1.5459608755892039E-3</v>
      </c>
      <c r="AP13">
        <f t="shared" si="25"/>
        <v>10000</v>
      </c>
      <c r="AQ13">
        <f t="shared" si="26"/>
        <v>64257.780834164383</v>
      </c>
      <c r="AR13">
        <f t="shared" si="27"/>
        <v>15.939214830045417</v>
      </c>
      <c r="AT13">
        <f t="shared" si="28"/>
        <v>1.0985500365869167E-3</v>
      </c>
      <c r="AU13">
        <f t="shared" si="29"/>
        <v>20000</v>
      </c>
      <c r="AV13">
        <f t="shared" si="30"/>
        <v>100493.65069244782</v>
      </c>
      <c r="AW13">
        <f t="shared" si="31"/>
        <v>20.690023249132423</v>
      </c>
    </row>
    <row r="14" spans="1:49" x14ac:dyDescent="0.25">
      <c r="J14">
        <v>12</v>
      </c>
      <c r="K14">
        <f t="shared" si="1"/>
        <v>1.6162539709617379E-2</v>
      </c>
      <c r="L14">
        <f t="shared" si="2"/>
        <v>100</v>
      </c>
      <c r="M14">
        <f t="shared" si="32"/>
        <v>2976.7946913772862</v>
      </c>
      <c r="N14">
        <f t="shared" si="3"/>
        <v>3.3631089999081789</v>
      </c>
      <c r="P14">
        <f t="shared" si="4"/>
        <v>1.1682879082327537E-2</v>
      </c>
      <c r="Q14">
        <f t="shared" si="5"/>
        <v>200</v>
      </c>
      <c r="R14">
        <f t="shared" si="6"/>
        <v>4552.512405674508</v>
      </c>
      <c r="S14">
        <f t="shared" si="7"/>
        <v>4.4016574257214849</v>
      </c>
      <c r="U14">
        <f t="shared" si="8"/>
        <v>7.6069622932802517E-3</v>
      </c>
      <c r="V14">
        <f t="shared" si="9"/>
        <v>500</v>
      </c>
      <c r="W14">
        <f t="shared" si="10"/>
        <v>7982.700821279509</v>
      </c>
      <c r="X14">
        <f t="shared" si="11"/>
        <v>6.2881174001154339</v>
      </c>
      <c r="Z14">
        <f t="shared" si="12"/>
        <v>5.4985925636016281E-3</v>
      </c>
      <c r="AA14">
        <f t="shared" si="13"/>
        <v>1000</v>
      </c>
      <c r="AB14">
        <f t="shared" si="14"/>
        <v>12208.21329228078</v>
      </c>
      <c r="AC14">
        <f t="shared" si="15"/>
        <v>8.246166435804815</v>
      </c>
      <c r="AE14">
        <f t="shared" si="16"/>
        <v>3.9745852568775471E-3</v>
      </c>
      <c r="AF14">
        <f t="shared" si="17"/>
        <v>2000</v>
      </c>
      <c r="AG14">
        <f t="shared" si="18"/>
        <v>18670.431865932347</v>
      </c>
      <c r="AH14">
        <f t="shared" si="19"/>
        <v>10.835046232141107</v>
      </c>
      <c r="AJ14">
        <f t="shared" si="20"/>
        <v>2.5879340158737308E-3</v>
      </c>
      <c r="AK14">
        <f t="shared" si="21"/>
        <v>5000</v>
      </c>
      <c r="AL14">
        <f t="shared" si="22"/>
        <v>32738.070434261521</v>
      </c>
      <c r="AM14">
        <f t="shared" si="23"/>
        <v>15.628985483958983</v>
      </c>
      <c r="AO14">
        <f t="shared" si="24"/>
        <v>1.8706540385174915E-3</v>
      </c>
      <c r="AP14">
        <f t="shared" si="25"/>
        <v>10000</v>
      </c>
      <c r="AQ14">
        <f t="shared" si="26"/>
        <v>50067.434016036968</v>
      </c>
      <c r="AR14">
        <f t="shared" si="27"/>
        <v>20.769834601909945</v>
      </c>
      <c r="AT14">
        <f t="shared" si="28"/>
        <v>1.3521776484090014E-3</v>
      </c>
      <c r="AU14">
        <f t="shared" si="29"/>
        <v>20000</v>
      </c>
      <c r="AV14">
        <f t="shared" si="30"/>
        <v>76569.813544258839</v>
      </c>
      <c r="AW14">
        <f t="shared" si="31"/>
        <v>27.901992958691466</v>
      </c>
    </row>
    <row r="15" spans="1:49" x14ac:dyDescent="0.25">
      <c r="J15">
        <v>13</v>
      </c>
      <c r="K15">
        <f t="shared" si="1"/>
        <v>1.745879475216993E-2</v>
      </c>
      <c r="L15">
        <f t="shared" si="2"/>
        <v>100</v>
      </c>
      <c r="M15">
        <f t="shared" si="32"/>
        <v>2690.8818088043217</v>
      </c>
      <c r="N15">
        <f t="shared" si="3"/>
        <v>3.7213862423238591</v>
      </c>
      <c r="P15">
        <f t="shared" si="4"/>
        <v>1.2837293453447906E-2</v>
      </c>
      <c r="Q15">
        <f t="shared" si="5"/>
        <v>200</v>
      </c>
      <c r="R15">
        <f t="shared" si="6"/>
        <v>4024.2618643523542</v>
      </c>
      <c r="S15">
        <f t="shared" si="7"/>
        <v>4.9821307865625322</v>
      </c>
      <c r="U15">
        <f t="shared" si="8"/>
        <v>8.5495281479107104E-3</v>
      </c>
      <c r="V15">
        <f t="shared" si="9"/>
        <v>500</v>
      </c>
      <c r="W15">
        <f t="shared" si="10"/>
        <v>6850.9086020457244</v>
      </c>
      <c r="X15">
        <f t="shared" si="11"/>
        <v>7.3371765674871448</v>
      </c>
      <c r="Z15">
        <f t="shared" si="12"/>
        <v>6.2863905144197717E-3</v>
      </c>
      <c r="AA15">
        <f t="shared" si="13"/>
        <v>1000</v>
      </c>
      <c r="AB15">
        <f t="shared" si="14"/>
        <v>10245.656324692554</v>
      </c>
      <c r="AC15">
        <f t="shared" si="15"/>
        <v>9.8532117823276142</v>
      </c>
      <c r="AE15">
        <f t="shared" si="16"/>
        <v>4.6223259361330071E-3</v>
      </c>
      <c r="AF15">
        <f t="shared" si="17"/>
        <v>2000</v>
      </c>
      <c r="AG15">
        <f t="shared" si="18"/>
        <v>15322.562249971745</v>
      </c>
      <c r="AH15">
        <f t="shared" si="19"/>
        <v>13.275027288893604</v>
      </c>
      <c r="AJ15">
        <f t="shared" si="20"/>
        <v>3.0784297206489985E-3</v>
      </c>
      <c r="AK15">
        <f t="shared" si="21"/>
        <v>5000</v>
      </c>
      <c r="AL15">
        <f t="shared" si="22"/>
        <v>26085.149789477335</v>
      </c>
      <c r="AM15">
        <f t="shared" si="23"/>
        <v>19.872249317163675</v>
      </c>
      <c r="AO15">
        <f t="shared" si="24"/>
        <v>2.263541456369725E-3</v>
      </c>
      <c r="AP15">
        <f t="shared" si="25"/>
        <v>10000</v>
      </c>
      <c r="AQ15">
        <f t="shared" si="26"/>
        <v>39010.807973895011</v>
      </c>
      <c r="AR15">
        <f t="shared" si="27"/>
        <v>27.31832150905829</v>
      </c>
      <c r="AT15">
        <f t="shared" si="28"/>
        <v>1.664361505587404E-3</v>
      </c>
      <c r="AU15">
        <f t="shared" si="29"/>
        <v>20000</v>
      </c>
      <c r="AV15">
        <f t="shared" si="30"/>
        <v>58341.36092981205</v>
      </c>
      <c r="AW15">
        <f t="shared" si="31"/>
        <v>38.309653922599253</v>
      </c>
    </row>
    <row r="16" spans="1:49" x14ac:dyDescent="0.25">
      <c r="J16">
        <v>14</v>
      </c>
      <c r="K16">
        <f t="shared" si="1"/>
        <v>1.8859011001657242E-2</v>
      </c>
      <c r="L16">
        <f t="shared" si="2"/>
        <v>100</v>
      </c>
      <c r="M16">
        <f t="shared" si="32"/>
        <v>2432.4300664497187</v>
      </c>
      <c r="N16">
        <f t="shared" si="3"/>
        <v>4.1180634155156941</v>
      </c>
      <c r="P16">
        <f t="shared" si="4"/>
        <v>1.410577838293476E-2</v>
      </c>
      <c r="Q16">
        <f t="shared" si="5"/>
        <v>200</v>
      </c>
      <c r="R16">
        <f t="shared" si="6"/>
        <v>3557.3068472465275</v>
      </c>
      <c r="S16">
        <f t="shared" si="7"/>
        <v>5.6400023442165326</v>
      </c>
      <c r="U16">
        <f t="shared" si="8"/>
        <v>9.6088857462178837E-3</v>
      </c>
      <c r="V16">
        <f t="shared" si="9"/>
        <v>500</v>
      </c>
      <c r="W16">
        <f t="shared" si="10"/>
        <v>5879.5825779252009</v>
      </c>
      <c r="X16">
        <f t="shared" si="11"/>
        <v>8.5655044117383952</v>
      </c>
      <c r="Z16">
        <f t="shared" si="12"/>
        <v>7.1870583686058313E-3</v>
      </c>
      <c r="AA16">
        <f t="shared" si="13"/>
        <v>1000</v>
      </c>
      <c r="AB16">
        <f t="shared" si="14"/>
        <v>8598.5943242068806</v>
      </c>
      <c r="AC16">
        <f t="shared" si="15"/>
        <v>11.787103855702886</v>
      </c>
      <c r="AE16">
        <f t="shared" si="16"/>
        <v>5.3756293245632927E-3</v>
      </c>
      <c r="AF16">
        <f t="shared" si="17"/>
        <v>2000</v>
      </c>
      <c r="AG16">
        <f t="shared" si="18"/>
        <v>12575.012489810699</v>
      </c>
      <c r="AH16">
        <f t="shared" si="19"/>
        <v>16.306870365795632</v>
      </c>
      <c r="AJ16">
        <f t="shared" si="20"/>
        <v>3.6618899426520213E-3</v>
      </c>
      <c r="AK16">
        <f t="shared" si="21"/>
        <v>5000</v>
      </c>
      <c r="AL16">
        <f t="shared" si="22"/>
        <v>20784.213318429782</v>
      </c>
      <c r="AM16">
        <f t="shared" si="23"/>
        <v>25.448944385267477</v>
      </c>
      <c r="AO16">
        <f t="shared" si="24"/>
        <v>2.7389457479614367E-3</v>
      </c>
      <c r="AP16">
        <f t="shared" si="25"/>
        <v>10000</v>
      </c>
      <c r="AQ16">
        <f t="shared" si="26"/>
        <v>30395.868465890453</v>
      </c>
      <c r="AR16">
        <f t="shared" si="27"/>
        <v>36.460079769158135</v>
      </c>
      <c r="AT16">
        <f t="shared" si="28"/>
        <v>2.0486207744526189E-3</v>
      </c>
      <c r="AU16">
        <f t="shared" si="29"/>
        <v>20000</v>
      </c>
      <c r="AV16">
        <f t="shared" si="30"/>
        <v>44452.431546998356</v>
      </c>
      <c r="AW16">
        <f t="shared" si="31"/>
        <v>54.099503460078203</v>
      </c>
    </row>
    <row r="17" spans="10:49" x14ac:dyDescent="0.25">
      <c r="J17">
        <v>15</v>
      </c>
      <c r="K17">
        <f t="shared" si="1"/>
        <v>2.037152627138962E-2</v>
      </c>
      <c r="L17">
        <f t="shared" si="2"/>
        <v>100</v>
      </c>
      <c r="M17">
        <f t="shared" si="32"/>
        <v>2198.8018978795799</v>
      </c>
      <c r="N17">
        <f t="shared" si="3"/>
        <v>4.557338107121474</v>
      </c>
      <c r="P17">
        <f t="shared" si="4"/>
        <v>1.5499605466682572E-2</v>
      </c>
      <c r="Q17">
        <f t="shared" si="5"/>
        <v>200</v>
      </c>
      <c r="R17">
        <f t="shared" si="6"/>
        <v>3144.534931377676</v>
      </c>
      <c r="S17">
        <f t="shared" si="7"/>
        <v>6.3859698713497322</v>
      </c>
      <c r="U17">
        <f t="shared" si="8"/>
        <v>1.0799506555976722E-2</v>
      </c>
      <c r="V17">
        <f t="shared" si="9"/>
        <v>500</v>
      </c>
      <c r="W17">
        <f t="shared" si="10"/>
        <v>5045.9717533406965</v>
      </c>
      <c r="X17">
        <f t="shared" si="11"/>
        <v>10.006185802207986</v>
      </c>
      <c r="Z17">
        <f t="shared" si="12"/>
        <v>8.216767296791893E-3</v>
      </c>
      <c r="AA17">
        <f t="shared" si="13"/>
        <v>1000</v>
      </c>
      <c r="AB17">
        <f t="shared" si="14"/>
        <v>7216.3092347821221</v>
      </c>
      <c r="AC17">
        <f t="shared" si="15"/>
        <v>14.123605231706712</v>
      </c>
      <c r="AE17">
        <f t="shared" si="16"/>
        <v>6.2516990438108528E-3</v>
      </c>
      <c r="AF17">
        <f t="shared" si="17"/>
        <v>2000</v>
      </c>
      <c r="AG17">
        <f t="shared" si="18"/>
        <v>10320.136837374346</v>
      </c>
      <c r="AH17">
        <f t="shared" si="19"/>
        <v>20.107424144667959</v>
      </c>
      <c r="AJ17">
        <f t="shared" si="20"/>
        <v>4.3559344110246688E-3</v>
      </c>
      <c r="AK17">
        <f t="shared" si="21"/>
        <v>5000</v>
      </c>
      <c r="AL17">
        <f t="shared" si="22"/>
        <v>16560.515341194423</v>
      </c>
      <c r="AM17">
        <f t="shared" si="23"/>
        <v>32.944550884676701</v>
      </c>
      <c r="AO17">
        <f t="shared" si="24"/>
        <v>3.314197665417397E-3</v>
      </c>
      <c r="AP17">
        <f t="shared" si="25"/>
        <v>10000</v>
      </c>
      <c r="AQ17">
        <f t="shared" si="26"/>
        <v>23683.406414293393</v>
      </c>
      <c r="AR17">
        <f t="shared" si="27"/>
        <v>49.751445804837878</v>
      </c>
      <c r="AT17">
        <f t="shared" si="28"/>
        <v>2.5215958572880198E-3</v>
      </c>
      <c r="AU17">
        <f t="shared" si="29"/>
        <v>20000</v>
      </c>
      <c r="AV17">
        <f t="shared" si="30"/>
        <v>33869.94473471128</v>
      </c>
      <c r="AW17">
        <f t="shared" si="31"/>
        <v>79.638936784277163</v>
      </c>
    </row>
    <row r="18" spans="10:49" x14ac:dyDescent="0.25">
      <c r="J18">
        <v>16</v>
      </c>
      <c r="K18">
        <f t="shared" si="1"/>
        <v>2.2005347077291022E-2</v>
      </c>
      <c r="L18">
        <f t="shared" si="2"/>
        <v>100</v>
      </c>
      <c r="M18">
        <f t="shared" si="32"/>
        <v>1987.6130676083253</v>
      </c>
      <c r="N18">
        <f t="shared" si="3"/>
        <v>5.0438954832606067</v>
      </c>
      <c r="P18">
        <f t="shared" si="4"/>
        <v>1.7031160075041105E-2</v>
      </c>
      <c r="Q18">
        <f t="shared" si="5"/>
        <v>200</v>
      </c>
      <c r="R18">
        <f t="shared" si="6"/>
        <v>2779.6589833986686</v>
      </c>
      <c r="S18">
        <f t="shared" si="7"/>
        <v>7.2323762847703552</v>
      </c>
      <c r="U18">
        <f t="shared" si="8"/>
        <v>1.2137655180101419E-2</v>
      </c>
      <c r="V18">
        <f t="shared" si="9"/>
        <v>500</v>
      </c>
      <c r="W18">
        <f t="shared" si="10"/>
        <v>4330.5507828239743</v>
      </c>
      <c r="X18">
        <f t="shared" si="11"/>
        <v>11.699790336447121</v>
      </c>
      <c r="Z18">
        <f t="shared" si="12"/>
        <v>9.3940053561476101E-3</v>
      </c>
      <c r="AA18">
        <f t="shared" si="13"/>
        <v>1000</v>
      </c>
      <c r="AB18">
        <f t="shared" si="14"/>
        <v>6056.2362879940956</v>
      </c>
      <c r="AC18">
        <f t="shared" si="15"/>
        <v>16.962090856104478</v>
      </c>
      <c r="AE18">
        <f t="shared" si="16"/>
        <v>7.2705424006445215E-3</v>
      </c>
      <c r="AF18">
        <f t="shared" si="17"/>
        <v>2000</v>
      </c>
      <c r="AG18">
        <f t="shared" si="18"/>
        <v>8469.5919330839934</v>
      </c>
      <c r="AH18">
        <f t="shared" si="19"/>
        <v>24.930636129867558</v>
      </c>
      <c r="AJ18">
        <f t="shared" si="20"/>
        <v>5.1815223532926035E-3</v>
      </c>
      <c r="AK18">
        <f t="shared" si="21"/>
        <v>5000</v>
      </c>
      <c r="AL18">
        <f t="shared" si="22"/>
        <v>13195.143071532675</v>
      </c>
      <c r="AM18">
        <f t="shared" si="23"/>
        <v>43.333592371529505</v>
      </c>
      <c r="AO18">
        <f t="shared" si="24"/>
        <v>4.0102678826819801E-3</v>
      </c>
      <c r="AP18">
        <f t="shared" si="25"/>
        <v>10000</v>
      </c>
      <c r="AQ18">
        <f t="shared" si="26"/>
        <v>18453.288808445392</v>
      </c>
      <c r="AR18">
        <f t="shared" si="27"/>
        <v>70.104856905345017</v>
      </c>
      <c r="AT18">
        <f t="shared" si="28"/>
        <v>3.1037690073171527E-3</v>
      </c>
      <c r="AU18">
        <f t="shared" si="29"/>
        <v>20000</v>
      </c>
      <c r="AV18">
        <f t="shared" si="30"/>
        <v>25806.758289915393</v>
      </c>
      <c r="AW18">
        <f t="shared" si="31"/>
        <v>124.04585705320498</v>
      </c>
    </row>
    <row r="19" spans="10:49" x14ac:dyDescent="0.25">
      <c r="J19">
        <v>17</v>
      </c>
      <c r="K19">
        <f t="shared" si="1"/>
        <v>2.37702022686496E-2</v>
      </c>
      <c r="L19">
        <f t="shared" si="2"/>
        <v>100</v>
      </c>
      <c r="M19">
        <f t="shared" si="32"/>
        <v>1796.7083393629739</v>
      </c>
      <c r="N19">
        <f t="shared" si="3"/>
        <v>5.5829748050398864</v>
      </c>
      <c r="P19">
        <f t="shared" si="4"/>
        <v>1.8714051407642478E-2</v>
      </c>
      <c r="Q19">
        <f t="shared" si="5"/>
        <v>200</v>
      </c>
      <c r="R19">
        <f t="shared" si="6"/>
        <v>2457.1213971548418</v>
      </c>
      <c r="S19">
        <f t="shared" si="7"/>
        <v>8.1935334550805852</v>
      </c>
      <c r="U19">
        <f t="shared" si="8"/>
        <v>1.3641611540993111E-2</v>
      </c>
      <c r="V19">
        <f t="shared" si="9"/>
        <v>500</v>
      </c>
      <c r="W19">
        <f t="shared" si="10"/>
        <v>3716.5626363646247</v>
      </c>
      <c r="X19">
        <f t="shared" si="11"/>
        <v>13.69678388945651</v>
      </c>
      <c r="Z19">
        <f t="shared" si="12"/>
        <v>1.0739909436863914E-2</v>
      </c>
      <c r="AA19">
        <f t="shared" si="13"/>
        <v>1000</v>
      </c>
      <c r="AB19">
        <f t="shared" si="14"/>
        <v>5082.6533041614975</v>
      </c>
      <c r="AC19">
        <f t="shared" si="15"/>
        <v>20.436365976453999</v>
      </c>
      <c r="AE19">
        <f t="shared" si="16"/>
        <v>8.4554273053021826E-3</v>
      </c>
      <c r="AF19">
        <f t="shared" si="17"/>
        <v>2000</v>
      </c>
      <c r="AG19">
        <f t="shared" si="18"/>
        <v>6950.8756175767958</v>
      </c>
      <c r="AH19">
        <f t="shared" si="19"/>
        <v>31.155516101211123</v>
      </c>
      <c r="AJ19">
        <f t="shared" si="20"/>
        <v>6.1635854363921161E-3</v>
      </c>
      <c r="AK19">
        <f t="shared" si="21"/>
        <v>5000</v>
      </c>
      <c r="AL19">
        <f t="shared" si="22"/>
        <v>10513.670443884808</v>
      </c>
      <c r="AM19">
        <f t="shared" si="23"/>
        <v>58.313035161978576</v>
      </c>
      <c r="AO19">
        <f t="shared" si="24"/>
        <v>4.8525314765271175E-3</v>
      </c>
      <c r="AP19">
        <f t="shared" si="25"/>
        <v>10000</v>
      </c>
      <c r="AQ19">
        <f t="shared" si="26"/>
        <v>14378.162578943167</v>
      </c>
      <c r="AR19">
        <f t="shared" si="27"/>
        <v>103.19253755836249</v>
      </c>
      <c r="AT19">
        <f t="shared" si="28"/>
        <v>3.8203513155923492E-3</v>
      </c>
      <c r="AU19">
        <f t="shared" si="29"/>
        <v>20000</v>
      </c>
      <c r="AV19">
        <f t="shared" si="30"/>
        <v>19663.1195784499</v>
      </c>
      <c r="AW19">
        <f t="shared" si="31"/>
        <v>206.9416019137376</v>
      </c>
    </row>
    <row r="20" spans="10:49" x14ac:dyDescent="0.25">
      <c r="J20">
        <v>18</v>
      </c>
      <c r="K20">
        <f t="shared" si="1"/>
        <v>2.5676600960118652E-2</v>
      </c>
      <c r="L20">
        <f t="shared" si="2"/>
        <v>100</v>
      </c>
      <c r="M20">
        <f t="shared" si="32"/>
        <v>1624.139481343251</v>
      </c>
      <c r="N20">
        <f t="shared" si="3"/>
        <v>6.1804482174087623</v>
      </c>
      <c r="P20">
        <f t="shared" si="4"/>
        <v>2.056323342301979E-2</v>
      </c>
      <c r="Q20">
        <f t="shared" si="5"/>
        <v>200</v>
      </c>
      <c r="R20">
        <f t="shared" si="6"/>
        <v>2172.0094430339873</v>
      </c>
      <c r="S20">
        <f t="shared" si="7"/>
        <v>9.2861368152451806</v>
      </c>
      <c r="U20">
        <f t="shared" si="8"/>
        <v>1.5331920595374958E-2</v>
      </c>
      <c r="V20">
        <f t="shared" si="9"/>
        <v>500</v>
      </c>
      <c r="W20">
        <f t="shared" si="10"/>
        <v>3189.62610594631</v>
      </c>
      <c r="X20">
        <f t="shared" si="11"/>
        <v>16.061022430393489</v>
      </c>
      <c r="Z20">
        <f t="shared" si="12"/>
        <v>1.2278644767490394E-2</v>
      </c>
      <c r="AA20">
        <f t="shared" si="13"/>
        <v>1000</v>
      </c>
      <c r="AB20">
        <f t="shared" si="14"/>
        <v>4265.5806976217118</v>
      </c>
      <c r="AC20">
        <f t="shared" si="15"/>
        <v>24.731910821283467</v>
      </c>
      <c r="AE20">
        <f t="shared" si="16"/>
        <v>9.8334136541053541E-3</v>
      </c>
      <c r="AF20">
        <f t="shared" si="17"/>
        <v>2000</v>
      </c>
      <c r="AG20">
        <f t="shared" si="18"/>
        <v>5704.4863829030928</v>
      </c>
      <c r="AH20">
        <f t="shared" si="19"/>
        <v>39.369757562317858</v>
      </c>
      <c r="AJ20">
        <f t="shared" si="20"/>
        <v>7.3317806701276439E-3</v>
      </c>
      <c r="AK20">
        <f t="shared" si="21"/>
        <v>5000</v>
      </c>
      <c r="AL20">
        <f t="shared" si="22"/>
        <v>8377.1176715083166</v>
      </c>
      <c r="AM20">
        <f t="shared" si="23"/>
        <v>80.949480066384012</v>
      </c>
      <c r="AO20">
        <f t="shared" si="24"/>
        <v>5.871692969033955E-3</v>
      </c>
      <c r="AP20">
        <f t="shared" si="25"/>
        <v>10000</v>
      </c>
      <c r="AQ20">
        <f t="shared" si="26"/>
        <v>11202.965568495727</v>
      </c>
      <c r="AR20">
        <f t="shared" si="27"/>
        <v>160.38359375151569</v>
      </c>
      <c r="AT20">
        <f t="shared" si="28"/>
        <v>4.702374480877995E-3</v>
      </c>
      <c r="AU20">
        <f t="shared" si="29"/>
        <v>20000</v>
      </c>
      <c r="AV20">
        <f t="shared" si="30"/>
        <v>14982.054980051751</v>
      </c>
      <c r="AW20">
        <f t="shared" si="31"/>
        <v>371.38283916183985</v>
      </c>
    </row>
    <row r="21" spans="10:49" x14ac:dyDescent="0.25">
      <c r="J21">
        <v>19</v>
      </c>
      <c r="K21">
        <f t="shared" si="1"/>
        <v>2.7735895109933375E-2</v>
      </c>
      <c r="L21">
        <f t="shared" si="2"/>
        <v>100</v>
      </c>
      <c r="M21">
        <f t="shared" si="32"/>
        <v>1468.1453840155123</v>
      </c>
      <c r="N21">
        <f t="shared" si="3"/>
        <v>6.8429149559261804</v>
      </c>
      <c r="P21">
        <f t="shared" si="4"/>
        <v>2.2595137717582377E-2</v>
      </c>
      <c r="Q21">
        <f t="shared" si="5"/>
        <v>200</v>
      </c>
      <c r="R21">
        <f t="shared" si="6"/>
        <v>1919.9804397501327</v>
      </c>
      <c r="S21">
        <f t="shared" si="7"/>
        <v>10.529804310559532</v>
      </c>
      <c r="U21">
        <f t="shared" si="8"/>
        <v>1.7231672990870826E-2</v>
      </c>
      <c r="V21">
        <f t="shared" si="9"/>
        <v>500</v>
      </c>
      <c r="W21">
        <f t="shared" si="10"/>
        <v>2737.3989600470431</v>
      </c>
      <c r="X21">
        <f t="shared" si="11"/>
        <v>18.874904910597632</v>
      </c>
      <c r="Z21">
        <f t="shared" si="12"/>
        <v>1.4037838793009698E-2</v>
      </c>
      <c r="AA21">
        <f t="shared" si="13"/>
        <v>1000</v>
      </c>
      <c r="AB21">
        <f t="shared" si="14"/>
        <v>3579.8583139686839</v>
      </c>
      <c r="AC21">
        <f t="shared" si="15"/>
        <v>30.113795358865666</v>
      </c>
      <c r="AE21">
        <f t="shared" si="16"/>
        <v>1.1435971311835413E-2</v>
      </c>
      <c r="AF21">
        <f t="shared" si="17"/>
        <v>2000</v>
      </c>
      <c r="AG21">
        <f t="shared" si="18"/>
        <v>4681.592173860724</v>
      </c>
      <c r="AH21">
        <f t="shared" si="19"/>
        <v>50.51718064778936</v>
      </c>
      <c r="AJ21">
        <f t="shared" si="20"/>
        <v>8.7213860097513432E-3</v>
      </c>
      <c r="AK21">
        <f t="shared" si="21"/>
        <v>5000</v>
      </c>
      <c r="AL21">
        <f t="shared" si="22"/>
        <v>6674.7479728275421</v>
      </c>
      <c r="AM21">
        <f t="shared" si="23"/>
        <v>116.94364802861831</v>
      </c>
      <c r="AO21">
        <f t="shared" si="24"/>
        <v>7.1049056537552347E-3</v>
      </c>
      <c r="AP21">
        <f t="shared" si="25"/>
        <v>10000</v>
      </c>
      <c r="AQ21">
        <f t="shared" si="26"/>
        <v>8728.9621910872829</v>
      </c>
      <c r="AR21">
        <f t="shared" si="27"/>
        <v>264.91417852939003</v>
      </c>
      <c r="AT21">
        <f t="shared" si="28"/>
        <v>5.7880346417784959E-3</v>
      </c>
      <c r="AU21">
        <f t="shared" si="29"/>
        <v>20000</v>
      </c>
      <c r="AV21">
        <f t="shared" si="30"/>
        <v>11415.379463556559</v>
      </c>
      <c r="AW21">
        <f t="shared" si="31"/>
        <v>712.99992121118294</v>
      </c>
    </row>
    <row r="22" spans="10:49" x14ac:dyDescent="0.25">
      <c r="J22">
        <v>20</v>
      </c>
      <c r="K22">
        <f t="shared" si="1"/>
        <v>2.9960347116975705E-2</v>
      </c>
      <c r="L22">
        <f t="shared" si="2"/>
        <v>100</v>
      </c>
      <c r="M22">
        <f t="shared" si="32"/>
        <v>1327.1340875374694</v>
      </c>
      <c r="N22">
        <f t="shared" si="3"/>
        <v>7.5778151028282954</v>
      </c>
      <c r="P22">
        <f t="shared" si="4"/>
        <v>2.4827819534693537E-2</v>
      </c>
      <c r="Q22">
        <f t="shared" si="5"/>
        <v>200</v>
      </c>
      <c r="R22">
        <f t="shared" si="6"/>
        <v>1697.1956088155125</v>
      </c>
      <c r="S22">
        <f t="shared" si="7"/>
        <v>11.947787317565997</v>
      </c>
      <c r="U22">
        <f t="shared" si="8"/>
        <v>1.9366820498266827E-2</v>
      </c>
      <c r="V22">
        <f t="shared" si="9"/>
        <v>500</v>
      </c>
      <c r="W22">
        <f t="shared" si="10"/>
        <v>2349.288856301067</v>
      </c>
      <c r="X22">
        <f t="shared" si="11"/>
        <v>22.247088956236627</v>
      </c>
      <c r="Z22">
        <f t="shared" si="12"/>
        <v>1.604907721577524E-2</v>
      </c>
      <c r="AA22">
        <f t="shared" si="13"/>
        <v>1000</v>
      </c>
      <c r="AB22">
        <f t="shared" si="14"/>
        <v>3004.3706722594588</v>
      </c>
      <c r="AC22">
        <f t="shared" si="15"/>
        <v>36.972404038061036</v>
      </c>
      <c r="AE22">
        <f t="shared" si="16"/>
        <v>1.3299698807089502E-2</v>
      </c>
      <c r="AF22">
        <f t="shared" si="17"/>
        <v>2000</v>
      </c>
      <c r="AG22">
        <f t="shared" si="18"/>
        <v>3842.1172058613897</v>
      </c>
      <c r="AH22">
        <f t="shared" si="19"/>
        <v>66.159797351983997</v>
      </c>
      <c r="AJ22">
        <f t="shared" si="20"/>
        <v>1.0374365703681407E-2</v>
      </c>
      <c r="AK22">
        <f t="shared" si="21"/>
        <v>5000</v>
      </c>
      <c r="AL22">
        <f t="shared" si="22"/>
        <v>5318.3281228451006</v>
      </c>
      <c r="AM22">
        <f t="shared" si="23"/>
        <v>177.11137047080348</v>
      </c>
      <c r="AO22">
        <f t="shared" si="24"/>
        <v>8.5971260103316176E-3</v>
      </c>
      <c r="AP22">
        <f t="shared" si="25"/>
        <v>10000</v>
      </c>
      <c r="AQ22">
        <f t="shared" si="26"/>
        <v>6801.3045713272131</v>
      </c>
      <c r="AR22">
        <f t="shared" si="27"/>
        <v>464.88143088387477</v>
      </c>
      <c r="AT22">
        <f t="shared" si="28"/>
        <v>7.124346465952407E-3</v>
      </c>
      <c r="AU22">
        <f t="shared" si="29"/>
        <v>20000</v>
      </c>
      <c r="AV22">
        <f t="shared" si="30"/>
        <v>8697.7980304100256</v>
      </c>
      <c r="AW22">
        <f t="shared" si="31"/>
        <v>1445.7429525352516</v>
      </c>
    </row>
    <row r="23" spans="10:49" x14ac:dyDescent="0.25">
      <c r="J23">
        <v>21</v>
      </c>
      <c r="K23">
        <f t="shared" si="1"/>
        <v>3.2363202839204512E-2</v>
      </c>
      <c r="L23">
        <f t="shared" si="2"/>
        <v>100</v>
      </c>
      <c r="M23">
        <f t="shared" si="32"/>
        <v>1199.666535398992</v>
      </c>
      <c r="N23">
        <f t="shared" si="3"/>
        <v>8.3935683449143976</v>
      </c>
      <c r="P23">
        <f t="shared" si="4"/>
        <v>2.7281118201268714E-2</v>
      </c>
      <c r="Q23">
        <f t="shared" si="5"/>
        <v>200</v>
      </c>
      <c r="R23">
        <f t="shared" si="6"/>
        <v>1500.2616042054713</v>
      </c>
      <c r="S23">
        <f t="shared" si="7"/>
        <v>13.567921428610264</v>
      </c>
      <c r="U23">
        <f t="shared" si="8"/>
        <v>2.1766530528451802E-2</v>
      </c>
      <c r="V23">
        <f t="shared" si="9"/>
        <v>500</v>
      </c>
      <c r="W23">
        <f t="shared" si="10"/>
        <v>2016.2052411408556</v>
      </c>
      <c r="X23">
        <f t="shared" si="11"/>
        <v>26.324188851157317</v>
      </c>
      <c r="Z23">
        <f t="shared" si="12"/>
        <v>1.8348471105550612E-2</v>
      </c>
      <c r="AA23">
        <f t="shared" si="13"/>
        <v>1000</v>
      </c>
      <c r="AB23">
        <f t="shared" si="14"/>
        <v>2521.3967550369675</v>
      </c>
      <c r="AC23">
        <f t="shared" si="15"/>
        <v>45.899003269330208</v>
      </c>
      <c r="AE23">
        <f t="shared" si="16"/>
        <v>1.5467159153874203E-2</v>
      </c>
      <c r="AF23">
        <f t="shared" si="17"/>
        <v>2000</v>
      </c>
      <c r="AG23">
        <f t="shared" si="18"/>
        <v>3153.171843117339</v>
      </c>
      <c r="AH23">
        <f t="shared" si="19"/>
        <v>88.946220996843849</v>
      </c>
      <c r="AJ23">
        <f t="shared" si="20"/>
        <v>1.2340637558454949E-2</v>
      </c>
      <c r="AK23">
        <f t="shared" si="21"/>
        <v>5000</v>
      </c>
      <c r="AL23">
        <f t="shared" si="22"/>
        <v>4237.5553560059325</v>
      </c>
      <c r="AM23">
        <f t="shared" si="23"/>
        <v>282.26467797588066</v>
      </c>
      <c r="AO23">
        <f t="shared" si="24"/>
        <v>1.0402752582429524E-2</v>
      </c>
      <c r="AP23">
        <f t="shared" si="25"/>
        <v>10000</v>
      </c>
      <c r="AQ23">
        <f t="shared" si="26"/>
        <v>5299.3406156791434</v>
      </c>
      <c r="AR23">
        <f t="shared" si="27"/>
        <v>860.64891219932781</v>
      </c>
      <c r="AT23">
        <f t="shared" si="28"/>
        <v>8.7691791269812799E-3</v>
      </c>
      <c r="AU23">
        <f t="shared" si="29"/>
        <v>20000</v>
      </c>
      <c r="AV23">
        <f t="shared" si="30"/>
        <v>6627.1726506614596</v>
      </c>
      <c r="AW23">
        <f t="shared" si="31"/>
        <v>3050.3472540023954</v>
      </c>
    </row>
    <row r="24" spans="10:49" x14ac:dyDescent="0.25">
      <c r="J24">
        <v>22</v>
      </c>
      <c r="K24">
        <f t="shared" si="1"/>
        <v>3.4958770468251528E-2</v>
      </c>
      <c r="L24">
        <f t="shared" si="2"/>
        <v>100</v>
      </c>
      <c r="M24">
        <f t="shared" si="32"/>
        <v>1084.4418884806826</v>
      </c>
      <c r="N24">
        <f t="shared" si="3"/>
        <v>9.2997449593998578</v>
      </c>
      <c r="P24">
        <f t="shared" si="4"/>
        <v>2.9976833417513487E-2</v>
      </c>
      <c r="Q24">
        <f t="shared" si="5"/>
        <v>200</v>
      </c>
      <c r="R24">
        <f t="shared" si="6"/>
        <v>1326.1788266256567</v>
      </c>
      <c r="S24">
        <f t="shared" si="7"/>
        <v>15.423914204805646</v>
      </c>
      <c r="U24">
        <f t="shared" si="8"/>
        <v>2.4463584576953346E-2</v>
      </c>
      <c r="V24">
        <f t="shared" si="9"/>
        <v>500</v>
      </c>
      <c r="W24">
        <f t="shared" si="10"/>
        <v>1730.3464252600641</v>
      </c>
      <c r="X24">
        <f t="shared" si="11"/>
        <v>31.308689525255392</v>
      </c>
      <c r="Z24">
        <f t="shared" si="12"/>
        <v>2.0977305260909563E-2</v>
      </c>
      <c r="AA24">
        <f t="shared" si="13"/>
        <v>1000</v>
      </c>
      <c r="AB24">
        <f t="shared" si="14"/>
        <v>2116.0643242232782</v>
      </c>
      <c r="AC24">
        <f t="shared" si="15"/>
        <v>57.81145305910642</v>
      </c>
      <c r="AE24">
        <f t="shared" si="16"/>
        <v>1.7987851887574308E-2</v>
      </c>
      <c r="AF24">
        <f t="shared" si="17"/>
        <v>2000</v>
      </c>
      <c r="AG24">
        <f t="shared" si="18"/>
        <v>2587.7640216337227</v>
      </c>
      <c r="AH24">
        <f t="shared" si="19"/>
        <v>123.4521331742388</v>
      </c>
      <c r="AJ24">
        <f t="shared" si="20"/>
        <v>1.467958039064571E-2</v>
      </c>
      <c r="AK24">
        <f t="shared" si="21"/>
        <v>5000</v>
      </c>
      <c r="AL24">
        <f t="shared" si="22"/>
        <v>3376.4135984916152</v>
      </c>
      <c r="AM24">
        <f t="shared" si="23"/>
        <v>472.83158508942614</v>
      </c>
      <c r="AO24">
        <f t="shared" si="24"/>
        <v>1.2587609063912049E-2</v>
      </c>
      <c r="AP24">
        <f t="shared" si="25"/>
        <v>10000</v>
      </c>
      <c r="AQ24">
        <f t="shared" si="26"/>
        <v>4129.0623977314999</v>
      </c>
      <c r="AR24">
        <f t="shared" si="27"/>
        <v>1662.7002030274684</v>
      </c>
      <c r="AT24">
        <f t="shared" si="28"/>
        <v>1.0793762337161146E-2</v>
      </c>
      <c r="AU24">
        <f t="shared" si="29"/>
        <v>20000</v>
      </c>
      <c r="AV24">
        <f t="shared" si="30"/>
        <v>5049.4869147478685</v>
      </c>
      <c r="AW24">
        <f t="shared" si="31"/>
        <v>6609.7505466178891</v>
      </c>
    </row>
    <row r="25" spans="10:49" x14ac:dyDescent="0.25">
      <c r="J25">
        <v>23</v>
      </c>
      <c r="K25">
        <f t="shared" si="1"/>
        <v>3.7762505729854234E-2</v>
      </c>
      <c r="L25">
        <f t="shared" si="2"/>
        <v>100</v>
      </c>
      <c r="M25">
        <f t="shared" si="32"/>
        <v>980.2842496564457</v>
      </c>
      <c r="N25">
        <f t="shared" si="3"/>
        <v>10.307278638538691</v>
      </c>
      <c r="P25">
        <f t="shared" si="4"/>
        <v>3.2938918966289407E-2</v>
      </c>
      <c r="Q25">
        <f t="shared" si="5"/>
        <v>200</v>
      </c>
      <c r="R25">
        <f t="shared" si="6"/>
        <v>1172.2957351305583</v>
      </c>
      <c r="S25">
        <f t="shared" si="7"/>
        <v>17.557109126526591</v>
      </c>
      <c r="U25">
        <f t="shared" si="8"/>
        <v>2.749482603906361E-2</v>
      </c>
      <c r="V25">
        <f t="shared" si="9"/>
        <v>500</v>
      </c>
      <c r="W25">
        <f t="shared" si="10"/>
        <v>1485.0168476479571</v>
      </c>
      <c r="X25">
        <f t="shared" si="11"/>
        <v>37.486596404347473</v>
      </c>
      <c r="Z25">
        <f t="shared" si="12"/>
        <v>2.39827794630946E-2</v>
      </c>
      <c r="AA25">
        <f t="shared" si="13"/>
        <v>1000</v>
      </c>
      <c r="AB25">
        <f t="shared" si="14"/>
        <v>1775.8919596074722</v>
      </c>
      <c r="AC25">
        <f t="shared" si="15"/>
        <v>74.164342189989611</v>
      </c>
      <c r="AE25">
        <f t="shared" si="16"/>
        <v>2.0919343514239633E-2</v>
      </c>
      <c r="AF25">
        <f t="shared" si="17"/>
        <v>2000</v>
      </c>
      <c r="AG25">
        <f t="shared" si="18"/>
        <v>2123.7417320844529</v>
      </c>
      <c r="AH25">
        <f t="shared" si="19"/>
        <v>177.6923322533961</v>
      </c>
      <c r="AJ25">
        <f t="shared" si="20"/>
        <v>1.7461827188806067E-2</v>
      </c>
      <c r="AK25">
        <f t="shared" si="21"/>
        <v>5000</v>
      </c>
      <c r="AL25">
        <f t="shared" si="22"/>
        <v>2690.2701747415549</v>
      </c>
      <c r="AM25">
        <f t="shared" si="23"/>
        <v>827.83615706419914</v>
      </c>
      <c r="AO25">
        <f t="shared" si="24"/>
        <v>1.5231343886184755E-2</v>
      </c>
      <c r="AP25">
        <f t="shared" si="25"/>
        <v>10000</v>
      </c>
      <c r="AQ25">
        <f t="shared" si="26"/>
        <v>3217.2222019314886</v>
      </c>
      <c r="AR25">
        <f t="shared" si="27"/>
        <v>3313.837495535638</v>
      </c>
      <c r="AT25">
        <f t="shared" si="28"/>
        <v>1.3285770960322988E-2</v>
      </c>
      <c r="AU25">
        <f t="shared" si="29"/>
        <v>20000</v>
      </c>
      <c r="AV25">
        <f t="shared" si="30"/>
        <v>3847.3900479513054</v>
      </c>
      <c r="AW25">
        <f t="shared" si="31"/>
        <v>14567.083680677908</v>
      </c>
    </row>
    <row r="26" spans="10:49" x14ac:dyDescent="0.25">
      <c r="J26">
        <v>24</v>
      </c>
      <c r="K26">
        <f t="shared" si="1"/>
        <v>4.0791103917465529E-2</v>
      </c>
      <c r="L26">
        <f t="shared" si="2"/>
        <v>100</v>
      </c>
      <c r="M26">
        <f t="shared" si="32"/>
        <v>886.13066346119797</v>
      </c>
      <c r="N26">
        <f t="shared" si="3"/>
        <v>11.428733973933522</v>
      </c>
      <c r="P26">
        <f t="shared" si="4"/>
        <v>3.6193695563384705E-2</v>
      </c>
      <c r="Q26">
        <f t="shared" si="5"/>
        <v>200</v>
      </c>
      <c r="R26">
        <f t="shared" si="6"/>
        <v>1036.2684601910146</v>
      </c>
      <c r="S26">
        <f t="shared" si="7"/>
        <v>20.018925781698467</v>
      </c>
      <c r="U26">
        <f t="shared" si="8"/>
        <v>3.0901663512981264E-2</v>
      </c>
      <c r="V26">
        <f t="shared" si="9"/>
        <v>500</v>
      </c>
      <c r="W26">
        <f t="shared" si="10"/>
        <v>1274.4702480411302</v>
      </c>
      <c r="X26">
        <f t="shared" si="11"/>
        <v>45.270373353963315</v>
      </c>
      <c r="Z26">
        <f t="shared" si="12"/>
        <v>2.7418855931283386E-2</v>
      </c>
      <c r="AA26">
        <f t="shared" si="13"/>
        <v>1000</v>
      </c>
      <c r="AB26">
        <f t="shared" si="14"/>
        <v>1490.4047178982123</v>
      </c>
      <c r="AC26">
        <f t="shared" si="15"/>
        <v>97.301461065618625</v>
      </c>
      <c r="AE26">
        <f t="shared" si="16"/>
        <v>2.4328582189908913E-2</v>
      </c>
      <c r="AF26">
        <f t="shared" si="17"/>
        <v>2000</v>
      </c>
      <c r="AG26">
        <f t="shared" si="18"/>
        <v>1742.9251303021103</v>
      </c>
      <c r="AH26">
        <f t="shared" si="19"/>
        <v>265.8459088416862</v>
      </c>
      <c r="AJ26">
        <f t="shared" si="20"/>
        <v>2.0771398136559042E-2</v>
      </c>
      <c r="AK26">
        <f t="shared" si="21"/>
        <v>5000</v>
      </c>
      <c r="AL26">
        <f t="shared" si="22"/>
        <v>2143.5625115173311</v>
      </c>
      <c r="AM26">
        <f t="shared" si="23"/>
        <v>1502.3732363910055</v>
      </c>
      <c r="AO26">
        <f t="shared" si="24"/>
        <v>1.843033378311142E-2</v>
      </c>
      <c r="AP26">
        <f t="shared" si="25"/>
        <v>10000</v>
      </c>
      <c r="AQ26">
        <f t="shared" si="26"/>
        <v>2506.7479489502157</v>
      </c>
      <c r="AR26">
        <f t="shared" si="27"/>
        <v>6747.3774990296197</v>
      </c>
      <c r="AT26">
        <f t="shared" si="28"/>
        <v>1.6353121784279119E-2</v>
      </c>
      <c r="AU26">
        <f t="shared" si="29"/>
        <v>20000</v>
      </c>
      <c r="AV26">
        <f t="shared" si="30"/>
        <v>2931.4681731012811</v>
      </c>
      <c r="AW26">
        <f t="shared" si="31"/>
        <v>32438.884015828364</v>
      </c>
    </row>
    <row r="27" spans="10:49" x14ac:dyDescent="0.25">
      <c r="J27">
        <v>25</v>
      </c>
      <c r="K27">
        <f t="shared" si="1"/>
        <v>4.4062599307069218E-2</v>
      </c>
      <c r="L27">
        <f t="shared" si="2"/>
        <v>100</v>
      </c>
      <c r="M27">
        <f t="shared" si="32"/>
        <v>801.02026835724075</v>
      </c>
      <c r="N27">
        <f t="shared" si="3"/>
        <v>12.678645747153528</v>
      </c>
      <c r="P27">
        <f t="shared" si="4"/>
        <v>3.9770084740050095E-2</v>
      </c>
      <c r="Q27">
        <f t="shared" si="5"/>
        <v>200</v>
      </c>
      <c r="R27">
        <f t="shared" si="6"/>
        <v>916.02510305734586</v>
      </c>
      <c r="S27">
        <f t="shared" si="7"/>
        <v>22.874264170981778</v>
      </c>
      <c r="U27">
        <f t="shared" si="8"/>
        <v>3.4730636466396021E-2</v>
      </c>
      <c r="V27">
        <f t="shared" si="9"/>
        <v>500</v>
      </c>
      <c r="W27">
        <f t="shared" si="10"/>
        <v>1093.7750744812256</v>
      </c>
      <c r="X27">
        <f t="shared" si="11"/>
        <v>55.265933488429837</v>
      </c>
      <c r="Z27">
        <f t="shared" si="12"/>
        <v>3.1347228195020345E-2</v>
      </c>
      <c r="AA27">
        <f t="shared" si="13"/>
        <v>1000</v>
      </c>
      <c r="AB27">
        <f t="shared" si="14"/>
        <v>1250.8115773125232</v>
      </c>
      <c r="AC27">
        <f t="shared" si="15"/>
        <v>131.04849549061726</v>
      </c>
      <c r="AE27">
        <f t="shared" si="16"/>
        <v>2.8293426654056576E-2</v>
      </c>
      <c r="AF27">
        <f t="shared" si="17"/>
        <v>2000</v>
      </c>
      <c r="AG27">
        <f t="shared" si="18"/>
        <v>1430.394272498022</v>
      </c>
      <c r="AH27">
        <f t="shared" si="19"/>
        <v>413.17386826209497</v>
      </c>
      <c r="AJ27">
        <f t="shared" si="20"/>
        <v>2.4708237911324118E-2</v>
      </c>
      <c r="AK27">
        <f t="shared" si="21"/>
        <v>5000</v>
      </c>
      <c r="AL27">
        <f t="shared" si="22"/>
        <v>1707.9549421923407</v>
      </c>
      <c r="AM27">
        <f t="shared" si="23"/>
        <v>2801.632943425469</v>
      </c>
      <c r="AO27">
        <f t="shared" si="24"/>
        <v>2.2301197182278482E-2</v>
      </c>
      <c r="AP27">
        <f t="shared" si="25"/>
        <v>10000</v>
      </c>
      <c r="AQ27">
        <f t="shared" si="26"/>
        <v>1953.1710541452765</v>
      </c>
      <c r="AR27">
        <f t="shared" si="27"/>
        <v>13932.811327210871</v>
      </c>
      <c r="AT27">
        <f t="shared" si="28"/>
        <v>2.0128646872666182E-2</v>
      </c>
      <c r="AU27">
        <f t="shared" si="29"/>
        <v>20000</v>
      </c>
      <c r="AV27">
        <f t="shared" si="30"/>
        <v>2233.5935641570072</v>
      </c>
      <c r="AW27">
        <f t="shared" si="31"/>
        <v>72687.663712473121</v>
      </c>
    </row>
    <row r="28" spans="10:49" x14ac:dyDescent="0.25">
      <c r="J28">
        <v>26</v>
      </c>
      <c r="K28">
        <f t="shared" si="1"/>
        <v>4.759647254518256E-2</v>
      </c>
      <c r="L28">
        <f t="shared" si="2"/>
        <v>100</v>
      </c>
      <c r="M28">
        <f t="shared" si="32"/>
        <v>689.71630163837085</v>
      </c>
      <c r="N28">
        <f t="shared" si="3"/>
        <v>14.803496319696785</v>
      </c>
      <c r="P28">
        <f t="shared" si="4"/>
        <v>4.3699865836050462E-2</v>
      </c>
      <c r="Q28">
        <f t="shared" si="5"/>
        <v>200</v>
      </c>
      <c r="R28">
        <f t="shared" si="6"/>
        <v>809.73417764403428</v>
      </c>
      <c r="S28">
        <f t="shared" si="7"/>
        <v>26.206287950865995</v>
      </c>
      <c r="U28">
        <f t="shared" si="8"/>
        <v>3.9034050993864658E-2</v>
      </c>
      <c r="V28">
        <f t="shared" si="9"/>
        <v>500</v>
      </c>
      <c r="W28">
        <f t="shared" si="10"/>
        <v>938.69897347168262</v>
      </c>
      <c r="X28">
        <f t="shared" si="11"/>
        <v>68.377526725407634</v>
      </c>
      <c r="Z28">
        <f t="shared" si="12"/>
        <v>3.5838428779573238E-2</v>
      </c>
      <c r="AA28">
        <f t="shared" si="13"/>
        <v>1000</v>
      </c>
      <c r="AB28">
        <f t="shared" si="14"/>
        <v>1049.7347352371246</v>
      </c>
      <c r="AC28">
        <f t="shared" si="15"/>
        <v>181.71142475403678</v>
      </c>
      <c r="AE28">
        <f t="shared" si="16"/>
        <v>3.2904424334292727E-2</v>
      </c>
      <c r="AF28">
        <f t="shared" si="17"/>
        <v>2000</v>
      </c>
      <c r="AG28">
        <f t="shared" si="18"/>
        <v>1173.904569521294</v>
      </c>
      <c r="AH28">
        <f t="shared" si="19"/>
        <v>664.90042155827632</v>
      </c>
      <c r="AJ28">
        <f t="shared" si="20"/>
        <v>2.9391233881751997E-2</v>
      </c>
      <c r="AK28">
        <f t="shared" si="21"/>
        <v>5000</v>
      </c>
      <c r="AL28">
        <f t="shared" si="22"/>
        <v>1360.8700790789394</v>
      </c>
      <c r="AM28">
        <f t="shared" si="23"/>
        <v>5327.1646326073515</v>
      </c>
      <c r="AO28">
        <f t="shared" si="24"/>
        <v>2.6985045502464278E-2</v>
      </c>
      <c r="AP28">
        <f t="shared" si="25"/>
        <v>10000</v>
      </c>
      <c r="AQ28">
        <f t="shared" si="26"/>
        <v>1521.8431387761073</v>
      </c>
      <c r="AR28">
        <f t="shared" si="27"/>
        <v>29029.122571322885</v>
      </c>
      <c r="AT28">
        <f t="shared" si="28"/>
        <v>2.4775845876350813E-2</v>
      </c>
      <c r="AU28">
        <f t="shared" si="29"/>
        <v>20000</v>
      </c>
      <c r="AV28">
        <f t="shared" si="30"/>
        <v>1701.8571975712973</v>
      </c>
      <c r="AW28">
        <f t="shared" si="31"/>
        <v>163475.97898817548</v>
      </c>
    </row>
    <row r="29" spans="10:49" x14ac:dyDescent="0.25">
      <c r="J29">
        <v>27</v>
      </c>
      <c r="K29">
        <f t="shared" si="1"/>
        <v>5.1413766649505414E-2</v>
      </c>
      <c r="L29">
        <f t="shared" si="2"/>
        <v>100</v>
      </c>
      <c r="M29">
        <f t="shared" si="32"/>
        <v>591.10030280066223</v>
      </c>
      <c r="N29">
        <f t="shared" si="3"/>
        <v>17.401793279207546</v>
      </c>
      <c r="P29">
        <f t="shared" si="4"/>
        <v>4.8017958386839601E-2</v>
      </c>
      <c r="Q29">
        <f t="shared" si="5"/>
        <v>200</v>
      </c>
      <c r="R29">
        <f t="shared" si="6"/>
        <v>677.66123697844853</v>
      </c>
      <c r="S29">
        <f t="shared" si="7"/>
        <v>32.083975281913744</v>
      </c>
      <c r="U29">
        <f t="shared" si="8"/>
        <v>4.387069434981003E-2</v>
      </c>
      <c r="V29">
        <f t="shared" si="9"/>
        <v>500</v>
      </c>
      <c r="W29">
        <f t="shared" si="10"/>
        <v>805.60965719091882</v>
      </c>
      <c r="X29">
        <f t="shared" si="11"/>
        <v>85.97239946456888</v>
      </c>
      <c r="Z29">
        <f t="shared" si="12"/>
        <v>4.0973095592310604E-2</v>
      </c>
      <c r="AA29">
        <f t="shared" si="13"/>
        <v>1000</v>
      </c>
      <c r="AB29">
        <f t="shared" si="14"/>
        <v>880.98242321275677</v>
      </c>
      <c r="AC29">
        <f t="shared" si="15"/>
        <v>259.76044880460972</v>
      </c>
      <c r="AE29">
        <f t="shared" si="16"/>
        <v>3.826687922991337E-2</v>
      </c>
      <c r="AF29">
        <f t="shared" si="17"/>
        <v>2000</v>
      </c>
      <c r="AG29">
        <f t="shared" si="18"/>
        <v>963.40705834648156</v>
      </c>
      <c r="AH29">
        <f t="shared" si="19"/>
        <v>1102.2617087878889</v>
      </c>
      <c r="AJ29">
        <f t="shared" si="20"/>
        <v>3.4961806349449745E-2</v>
      </c>
      <c r="AK29">
        <f t="shared" si="21"/>
        <v>5000</v>
      </c>
      <c r="AL29">
        <f t="shared" si="22"/>
        <v>1084.3186353353817</v>
      </c>
      <c r="AM29">
        <f t="shared" si="23"/>
        <v>10265.930551186244</v>
      </c>
      <c r="AO29">
        <f t="shared" si="24"/>
        <v>3.2652627337366485E-2</v>
      </c>
      <c r="AP29">
        <f t="shared" si="25"/>
        <v>10000</v>
      </c>
      <c r="AQ29">
        <f t="shared" si="26"/>
        <v>1185.7673879226213</v>
      </c>
      <c r="AR29">
        <f t="shared" si="27"/>
        <v>60822.649764784408</v>
      </c>
      <c r="AT29">
        <f t="shared" si="28"/>
        <v>3.0495966409061517E-2</v>
      </c>
      <c r="AU29">
        <f t="shared" si="29"/>
        <v>20000</v>
      </c>
      <c r="AV29">
        <f t="shared" si="30"/>
        <v>1296.7076765455977</v>
      </c>
      <c r="AW29">
        <f t="shared" si="31"/>
        <v>368455.90999973414</v>
      </c>
    </row>
    <row r="30" spans="10:49" x14ac:dyDescent="0.25">
      <c r="J30">
        <v>28</v>
      </c>
      <c r="K30">
        <f t="shared" si="1"/>
        <v>5.5537212312960445E-2</v>
      </c>
      <c r="L30">
        <f t="shared" si="2"/>
        <v>100</v>
      </c>
      <c r="M30">
        <f t="shared" si="32"/>
        <v>506.58447123993005</v>
      </c>
      <c r="N30">
        <f t="shared" si="3"/>
        <v>20.509253532821571</v>
      </c>
      <c r="P30">
        <f t="shared" si="4"/>
        <v>5.2762732414115047E-2</v>
      </c>
      <c r="Q30">
        <f t="shared" si="5"/>
        <v>200</v>
      </c>
      <c r="R30">
        <f t="shared" si="6"/>
        <v>561.26178048974555</v>
      </c>
      <c r="S30">
        <f t="shared" si="7"/>
        <v>40.158735397581218</v>
      </c>
      <c r="U30">
        <f t="shared" si="8"/>
        <v>4.9306638018097752E-2</v>
      </c>
      <c r="V30">
        <f t="shared" si="9"/>
        <v>500</v>
      </c>
      <c r="W30">
        <f t="shared" si="10"/>
        <v>642.7013968783981</v>
      </c>
      <c r="X30">
        <f t="shared" si="11"/>
        <v>124.88159389333579</v>
      </c>
      <c r="Z30">
        <f t="shared" si="12"/>
        <v>4.6843419747616882E-2</v>
      </c>
      <c r="AA30">
        <f t="shared" si="13"/>
        <v>1000</v>
      </c>
      <c r="AB30">
        <f t="shared" si="14"/>
        <v>712.07024852597476</v>
      </c>
      <c r="AC30">
        <f t="shared" si="15"/>
        <v>417.40478332456695</v>
      </c>
      <c r="AE30">
        <f t="shared" si="16"/>
        <v>4.4503256799743984E-2</v>
      </c>
      <c r="AF30">
        <f t="shared" si="17"/>
        <v>2000</v>
      </c>
      <c r="AG30">
        <f t="shared" si="18"/>
        <v>788.92630589968655</v>
      </c>
      <c r="AH30">
        <f t="shared" si="19"/>
        <v>1882.7326369370762</v>
      </c>
      <c r="AJ30">
        <f t="shared" si="20"/>
        <v>4.1588179255561152E-2</v>
      </c>
      <c r="AK30">
        <f t="shared" si="21"/>
        <v>5000</v>
      </c>
      <c r="AL30">
        <f t="shared" si="22"/>
        <v>863.9670465319881</v>
      </c>
      <c r="AM30">
        <f t="shared" si="23"/>
        <v>19961.61346303768</v>
      </c>
      <c r="AO30">
        <f t="shared" si="24"/>
        <v>3.9510553055601409E-2</v>
      </c>
      <c r="AP30">
        <f t="shared" si="25"/>
        <v>10000</v>
      </c>
      <c r="AQ30">
        <f t="shared" si="26"/>
        <v>923.90881979571247</v>
      </c>
      <c r="AR30">
        <f t="shared" si="27"/>
        <v>127880.43311000116</v>
      </c>
      <c r="AT30">
        <f t="shared" si="28"/>
        <v>3.7536719103920535E-2</v>
      </c>
      <c r="AU30">
        <f t="shared" si="29"/>
        <v>20000</v>
      </c>
      <c r="AV30">
        <f t="shared" si="30"/>
        <v>988.00933522028936</v>
      </c>
      <c r="AW30">
        <f t="shared" si="31"/>
        <v>831506.03689659107</v>
      </c>
    </row>
    <row r="31" spans="10:49" x14ac:dyDescent="0.25">
      <c r="J31">
        <v>29</v>
      </c>
      <c r="K31">
        <f t="shared" si="1"/>
        <v>5.9991363257267116E-2</v>
      </c>
      <c r="L31">
        <f t="shared" si="2"/>
        <v>100</v>
      </c>
      <c r="M31">
        <f t="shared" si="32"/>
        <v>434.15275763778902</v>
      </c>
      <c r="N31">
        <f t="shared" si="3"/>
        <v>24.255370560805897</v>
      </c>
      <c r="P31">
        <f t="shared" si="4"/>
        <v>5.7976349376955172E-2</v>
      </c>
      <c r="Q31">
        <f t="shared" si="5"/>
        <v>200</v>
      </c>
      <c r="R31">
        <f t="shared" si="6"/>
        <v>464.85584396579156</v>
      </c>
      <c r="S31">
        <f t="shared" si="7"/>
        <v>50.988161322076238</v>
      </c>
      <c r="U31">
        <f t="shared" si="8"/>
        <v>5.5416140288608154E-2</v>
      </c>
      <c r="V31">
        <f t="shared" si="9"/>
        <v>500</v>
      </c>
      <c r="W31">
        <f t="shared" si="10"/>
        <v>508.80043961568265</v>
      </c>
      <c r="X31">
        <f t="shared" si="11"/>
        <v>193.17065404070942</v>
      </c>
      <c r="Z31">
        <f t="shared" si="12"/>
        <v>5.3554800825525807E-2</v>
      </c>
      <c r="AA31">
        <f t="shared" si="13"/>
        <v>1000</v>
      </c>
      <c r="AB31">
        <f t="shared" si="14"/>
        <v>544.78257619416092</v>
      </c>
      <c r="AC31">
        <f t="shared" si="15"/>
        <v>802.04617942762388</v>
      </c>
      <c r="AE31">
        <f t="shared" si="16"/>
        <v>5.1755980776079735E-2</v>
      </c>
      <c r="AF31">
        <f t="shared" si="17"/>
        <v>2000</v>
      </c>
      <c r="AG31">
        <f t="shared" si="18"/>
        <v>583.30935316982504</v>
      </c>
      <c r="AH31">
        <f t="shared" si="19"/>
        <v>4373.6890240454113</v>
      </c>
      <c r="AJ31">
        <f t="shared" si="20"/>
        <v>4.947046032190807E-2</v>
      </c>
      <c r="AK31">
        <f t="shared" si="21"/>
        <v>5000</v>
      </c>
      <c r="AL31">
        <f t="shared" si="22"/>
        <v>638.45181076520362</v>
      </c>
      <c r="AM31">
        <f t="shared" si="23"/>
        <v>48814.588525546707</v>
      </c>
      <c r="AO31">
        <f t="shared" si="24"/>
        <v>4.7808826733309946E-2</v>
      </c>
      <c r="AP31">
        <f t="shared" si="25"/>
        <v>10000</v>
      </c>
      <c r="AQ31">
        <f t="shared" si="26"/>
        <v>683.60283357305093</v>
      </c>
      <c r="AR31">
        <f t="shared" si="27"/>
        <v>314494.62242511788</v>
      </c>
      <c r="AT31">
        <f t="shared" si="28"/>
        <v>4.620300475763784E-2</v>
      </c>
      <c r="AU31">
        <f t="shared" si="29"/>
        <v>20000</v>
      </c>
      <c r="AV31">
        <f t="shared" si="30"/>
        <v>731.94691625827716</v>
      </c>
      <c r="AW31">
        <f t="shared" si="31"/>
        <v>2042831.3811926122</v>
      </c>
    </row>
    <row r="32" spans="10:49" x14ac:dyDescent="0.25">
      <c r="J32">
        <v>30</v>
      </c>
      <c r="K32">
        <f t="shared" si="1"/>
        <v>6.4802742442034808E-2</v>
      </c>
      <c r="L32">
        <f t="shared" si="2"/>
        <v>100</v>
      </c>
      <c r="M32">
        <f t="shared" si="32"/>
        <v>372.07736846561221</v>
      </c>
      <c r="N32">
        <f t="shared" si="3"/>
        <v>27.793446252252757</v>
      </c>
      <c r="P32">
        <f t="shared" si="4"/>
        <v>6.3705136813186916E-2</v>
      </c>
      <c r="Q32">
        <f t="shared" si="5"/>
        <v>200</v>
      </c>
      <c r="R32">
        <f t="shared" si="6"/>
        <v>385.00921170971554</v>
      </c>
      <c r="S32">
        <f t="shared" si="7"/>
        <v>64.716626435035124</v>
      </c>
      <c r="U32">
        <f t="shared" si="8"/>
        <v>6.2282660670547565E-2</v>
      </c>
      <c r="V32">
        <f t="shared" si="9"/>
        <v>500</v>
      </c>
      <c r="W32">
        <f t="shared" si="10"/>
        <v>402.79652200925949</v>
      </c>
      <c r="X32">
        <f t="shared" si="11"/>
        <v>315.40480527396875</v>
      </c>
      <c r="Z32">
        <f t="shared" si="12"/>
        <v>6.1227739283651585E-2</v>
      </c>
      <c r="AA32">
        <f t="shared" si="13"/>
        <v>1000</v>
      </c>
      <c r="AB32">
        <f t="shared" si="14"/>
        <v>416.79603373278695</v>
      </c>
      <c r="AC32">
        <f t="shared" si="15"/>
        <v>1621.0386802200267</v>
      </c>
      <c r="AE32">
        <f t="shared" si="16"/>
        <v>6.0190685777166436E-2</v>
      </c>
      <c r="AF32">
        <f t="shared" si="17"/>
        <v>2000</v>
      </c>
      <c r="AG32">
        <f t="shared" si="18"/>
        <v>431.28210955949908</v>
      </c>
      <c r="AH32">
        <f t="shared" si="19"/>
        <v>10436.270618354871</v>
      </c>
      <c r="AJ32">
        <f t="shared" si="20"/>
        <v>5.8846684040254706E-2</v>
      </c>
      <c r="AK32">
        <f t="shared" si="21"/>
        <v>5000</v>
      </c>
      <c r="AL32">
        <f t="shared" si="22"/>
        <v>451.20721388443332</v>
      </c>
      <c r="AM32">
        <f t="shared" si="23"/>
        <v>137184.25577855168</v>
      </c>
      <c r="AO32">
        <f t="shared" si="24"/>
        <v>5.7849959994210026E-2</v>
      </c>
      <c r="AP32">
        <f t="shared" si="25"/>
        <v>10000</v>
      </c>
      <c r="AQ32">
        <f t="shared" si="26"/>
        <v>466.88927749562373</v>
      </c>
      <c r="AR32">
        <f t="shared" si="27"/>
        <v>984700.06992744957</v>
      </c>
      <c r="AT32">
        <f t="shared" si="28"/>
        <v>5.6870118102872368E-2</v>
      </c>
      <c r="AU32">
        <f t="shared" si="29"/>
        <v>20000</v>
      </c>
      <c r="AV32">
        <f t="shared" si="30"/>
        <v>483.11638363170727</v>
      </c>
      <c r="AW32">
        <f t="shared" si="31"/>
        <v>7098850.47124888</v>
      </c>
    </row>
    <row r="33" spans="10:49" x14ac:dyDescent="0.25">
      <c r="J33">
        <v>31</v>
      </c>
      <c r="K33">
        <f t="shared" si="1"/>
        <v>7.0000000000000007E-2</v>
      </c>
      <c r="L33">
        <f t="shared" si="2"/>
        <v>100</v>
      </c>
      <c r="M33">
        <f t="shared" si="32"/>
        <v>318.87755102040813</v>
      </c>
      <c r="N33">
        <f t="shared" si="3"/>
        <v>30.75365888</v>
      </c>
      <c r="P33">
        <f t="shared" si="4"/>
        <v>7.0000000000000007E-2</v>
      </c>
      <c r="Q33">
        <f t="shared" si="5"/>
        <v>200</v>
      </c>
      <c r="R33">
        <f t="shared" si="6"/>
        <v>318.87755102040813</v>
      </c>
      <c r="S33">
        <f t="shared" si="7"/>
        <v>78.029271040000012</v>
      </c>
      <c r="U33">
        <f t="shared" si="8"/>
        <v>7.0000000000000007E-2</v>
      </c>
      <c r="V33">
        <f t="shared" si="9"/>
        <v>500</v>
      </c>
      <c r="W33">
        <f t="shared" si="10"/>
        <v>318.87755102040813</v>
      </c>
      <c r="X33">
        <f t="shared" si="11"/>
        <v>484.20736000000011</v>
      </c>
      <c r="Z33">
        <f t="shared" si="12"/>
        <v>7.0000000000000007E-2</v>
      </c>
      <c r="AA33">
        <f t="shared" si="13"/>
        <v>1000</v>
      </c>
      <c r="AB33">
        <f t="shared" si="14"/>
        <v>318.87755102040813</v>
      </c>
      <c r="AC33">
        <f t="shared" si="15"/>
        <v>3033.6588800000004</v>
      </c>
      <c r="AE33">
        <f t="shared" si="16"/>
        <v>7.0000000000000007E-2</v>
      </c>
      <c r="AF33">
        <f t="shared" si="17"/>
        <v>2000</v>
      </c>
      <c r="AG33">
        <f t="shared" si="18"/>
        <v>318.87755102040813</v>
      </c>
      <c r="AH33">
        <f t="shared" si="19"/>
        <v>22589.271040000003</v>
      </c>
      <c r="AJ33">
        <f t="shared" si="20"/>
        <v>7.0000000000000007E-2</v>
      </c>
      <c r="AK33">
        <f t="shared" si="21"/>
        <v>5000</v>
      </c>
      <c r="AL33">
        <f t="shared" si="22"/>
        <v>318.87755102040813</v>
      </c>
      <c r="AM33">
        <f t="shared" si="23"/>
        <v>345607.3600000001</v>
      </c>
      <c r="AO33">
        <f t="shared" si="24"/>
        <v>7.0000000000000007E-2</v>
      </c>
      <c r="AP33">
        <f t="shared" si="25"/>
        <v>10000</v>
      </c>
      <c r="AQ33">
        <f t="shared" si="26"/>
        <v>318.87755102040813</v>
      </c>
      <c r="AR33">
        <f t="shared" si="27"/>
        <v>2756458.8800000008</v>
      </c>
      <c r="AT33">
        <f t="shared" si="28"/>
        <v>7.0000000000000007E-2</v>
      </c>
      <c r="AU33">
        <f t="shared" si="29"/>
        <v>20000</v>
      </c>
      <c r="AV33">
        <f t="shared" si="30"/>
        <v>318.87755102040813</v>
      </c>
      <c r="AW33">
        <f t="shared" si="31"/>
        <v>22034871.040000007</v>
      </c>
    </row>
    <row r="35" spans="10:49" x14ac:dyDescent="0.25">
      <c r="K35">
        <f t="shared" ref="K35:K66" si="33">P2</f>
        <v>3.7710894543293298E-3</v>
      </c>
      <c r="L35">
        <f t="shared" ref="L35:L66" si="34">Q2</f>
        <v>200</v>
      </c>
      <c r="M35">
        <f t="shared" ref="M35:M66" si="35">R2</f>
        <v>19999.999999999993</v>
      </c>
      <c r="N35">
        <f t="shared" ref="N35:N66" si="36">S2</f>
        <v>1.0001000000000004</v>
      </c>
    </row>
    <row r="36" spans="10:49" x14ac:dyDescent="0.25">
      <c r="K36">
        <f t="shared" si="33"/>
        <v>4.1437201928810584E-3</v>
      </c>
      <c r="L36">
        <f t="shared" si="34"/>
        <v>200</v>
      </c>
      <c r="M36">
        <f t="shared" si="35"/>
        <v>17679.30103534165</v>
      </c>
      <c r="N36">
        <f t="shared" si="36"/>
        <v>1.1314112185512848</v>
      </c>
    </row>
    <row r="37" spans="10:49" x14ac:dyDescent="0.25">
      <c r="K37">
        <f t="shared" si="33"/>
        <v>4.5531715025158188E-3</v>
      </c>
      <c r="L37">
        <f t="shared" si="34"/>
        <v>200</v>
      </c>
      <c r="M37">
        <f t="shared" si="35"/>
        <v>15627.884254911634</v>
      </c>
      <c r="N37">
        <f t="shared" si="36"/>
        <v>1.2799733645521423</v>
      </c>
    </row>
    <row r="38" spans="10:49" x14ac:dyDescent="0.25">
      <c r="K38">
        <f t="shared" si="33"/>
        <v>5.0030817155412195E-3</v>
      </c>
      <c r="L38">
        <f t="shared" si="34"/>
        <v>200</v>
      </c>
      <c r="M38">
        <f t="shared" si="35"/>
        <v>13814.503514402952</v>
      </c>
      <c r="N38">
        <f t="shared" si="36"/>
        <v>1.4480572509386309</v>
      </c>
    </row>
    <row r="39" spans="10:49" x14ac:dyDescent="0.25">
      <c r="K39">
        <f t="shared" si="33"/>
        <v>5.4974486769392046E-3</v>
      </c>
      <c r="L39">
        <f t="shared" si="34"/>
        <v>200</v>
      </c>
      <c r="M39">
        <f t="shared" si="35"/>
        <v>12211.538314245752</v>
      </c>
      <c r="N39">
        <f t="shared" si="36"/>
        <v>1.6382346132035652</v>
      </c>
    </row>
    <row r="40" spans="10:49" x14ac:dyDescent="0.25">
      <c r="K40">
        <f t="shared" si="33"/>
        <v>6.0406652687085447E-3</v>
      </c>
      <c r="L40">
        <f t="shared" si="34"/>
        <v>200</v>
      </c>
      <c r="M40">
        <f t="shared" si="35"/>
        <v>10794.573098107971</v>
      </c>
      <c r="N40">
        <f t="shared" si="36"/>
        <v>1.853418882507502</v>
      </c>
    </row>
    <row r="41" spans="10:49" x14ac:dyDescent="0.25">
      <c r="K41">
        <f t="shared" si="33"/>
        <v>6.6375584444560709E-3</v>
      </c>
      <c r="L41">
        <f t="shared" si="34"/>
        <v>200</v>
      </c>
      <c r="M41">
        <f t="shared" si="35"/>
        <v>9542.02536747257</v>
      </c>
      <c r="N41">
        <f t="shared" si="36"/>
        <v>2.0969118805084497</v>
      </c>
    </row>
    <row r="42" spans="10:49" x14ac:dyDescent="0.25">
      <c r="K42">
        <f t="shared" si="33"/>
        <v>7.2934321210930521E-3</v>
      </c>
      <c r="L42">
        <f t="shared" si="34"/>
        <v>200</v>
      </c>
      <c r="M42">
        <f t="shared" si="35"/>
        <v>8434.8169479207136</v>
      </c>
      <c r="N42">
        <f t="shared" si="36"/>
        <v>2.3724574682636863</v>
      </c>
    </row>
    <row r="43" spans="10:49" x14ac:dyDescent="0.25">
      <c r="K43">
        <f t="shared" si="33"/>
        <v>8.0141143087668898E-3</v>
      </c>
      <c r="L43">
        <f t="shared" si="34"/>
        <v>200</v>
      </c>
      <c r="M43">
        <f t="shared" si="35"/>
        <v>7456.0834000146015</v>
      </c>
      <c r="N43">
        <f t="shared" si="36"/>
        <v>2.6843034312613643</v>
      </c>
    </row>
    <row r="44" spans="10:49" x14ac:dyDescent="0.25">
      <c r="K44">
        <f t="shared" si="33"/>
        <v>8.8060088978187141E-3</v>
      </c>
      <c r="L44">
        <f t="shared" si="34"/>
        <v>200</v>
      </c>
      <c r="M44">
        <f t="shared" si="35"/>
        <v>6590.9171486735995</v>
      </c>
      <c r="N44">
        <f t="shared" si="36"/>
        <v>3.0372732162509131</v>
      </c>
    </row>
    <row r="45" spans="10:49" x14ac:dyDescent="0.25">
      <c r="K45">
        <f t="shared" si="33"/>
        <v>9.6761525629391835E-3</v>
      </c>
      <c r="L45">
        <f t="shared" si="34"/>
        <v>200</v>
      </c>
      <c r="M45">
        <f t="shared" si="35"/>
        <v>5826.1404185198116</v>
      </c>
      <c r="N45">
        <f t="shared" si="36"/>
        <v>3.4368495869674929</v>
      </c>
    </row>
    <row r="46" spans="10:49" x14ac:dyDescent="0.25">
      <c r="K46">
        <f t="shared" si="33"/>
        <v>1.0632277290165646E-2</v>
      </c>
      <c r="L46">
        <f t="shared" si="34"/>
        <v>200</v>
      </c>
      <c r="M46">
        <f t="shared" si="35"/>
        <v>5150.1045166591648</v>
      </c>
      <c r="N46">
        <f t="shared" si="36"/>
        <v>3.8892728836956385</v>
      </c>
    </row>
    <row r="47" spans="10:49" x14ac:dyDescent="0.25">
      <c r="K47">
        <f t="shared" si="33"/>
        <v>1.1682879082327537E-2</v>
      </c>
      <c r="L47">
        <f t="shared" si="34"/>
        <v>200</v>
      </c>
      <c r="M47">
        <f t="shared" si="35"/>
        <v>4552.512405674508</v>
      </c>
      <c r="N47">
        <f t="shared" si="36"/>
        <v>4.4016574257214849</v>
      </c>
    </row>
    <row r="48" spans="10:49" x14ac:dyDescent="0.25">
      <c r="K48">
        <f t="shared" si="33"/>
        <v>1.2837293453447906E-2</v>
      </c>
      <c r="L48">
        <f t="shared" si="34"/>
        <v>200</v>
      </c>
      <c r="M48">
        <f t="shared" si="35"/>
        <v>4024.2618643523542</v>
      </c>
      <c r="N48">
        <f t="shared" si="36"/>
        <v>4.9821307865625322</v>
      </c>
    </row>
    <row r="49" spans="11:14" x14ac:dyDescent="0.25">
      <c r="K49">
        <f t="shared" si="33"/>
        <v>1.410577838293476E-2</v>
      </c>
      <c r="L49">
        <f t="shared" si="34"/>
        <v>200</v>
      </c>
      <c r="M49">
        <f t="shared" si="35"/>
        <v>3557.3068472465275</v>
      </c>
      <c r="N49">
        <f t="shared" si="36"/>
        <v>5.6400023442165326</v>
      </c>
    </row>
    <row r="50" spans="11:14" x14ac:dyDescent="0.25">
      <c r="K50">
        <f t="shared" si="33"/>
        <v>1.5499605466682572E-2</v>
      </c>
      <c r="L50">
        <f t="shared" si="34"/>
        <v>200</v>
      </c>
      <c r="M50">
        <f t="shared" si="35"/>
        <v>3144.534931377676</v>
      </c>
      <c r="N50">
        <f t="shared" si="36"/>
        <v>6.3859698713497322</v>
      </c>
    </row>
    <row r="51" spans="11:14" x14ac:dyDescent="0.25">
      <c r="K51">
        <f t="shared" si="33"/>
        <v>1.7031160075041105E-2</v>
      </c>
      <c r="L51">
        <f t="shared" si="34"/>
        <v>200</v>
      </c>
      <c r="M51">
        <f t="shared" si="35"/>
        <v>2779.6589833986686</v>
      </c>
      <c r="N51">
        <f t="shared" si="36"/>
        <v>7.2323762847703552</v>
      </c>
    </row>
    <row r="52" spans="11:14" x14ac:dyDescent="0.25">
      <c r="K52">
        <f t="shared" si="33"/>
        <v>1.8714051407642478E-2</v>
      </c>
      <c r="L52">
        <f t="shared" si="34"/>
        <v>200</v>
      </c>
      <c r="M52">
        <f t="shared" si="35"/>
        <v>2457.1213971548418</v>
      </c>
      <c r="N52">
        <f t="shared" si="36"/>
        <v>8.1935334550805852</v>
      </c>
    </row>
    <row r="53" spans="11:14" x14ac:dyDescent="0.25">
      <c r="K53">
        <f t="shared" si="33"/>
        <v>2.056323342301979E-2</v>
      </c>
      <c r="L53">
        <f t="shared" si="34"/>
        <v>200</v>
      </c>
      <c r="M53">
        <f t="shared" si="35"/>
        <v>2172.0094430339873</v>
      </c>
      <c r="N53">
        <f t="shared" si="36"/>
        <v>9.2861368152451806</v>
      </c>
    </row>
    <row r="54" spans="11:14" x14ac:dyDescent="0.25">
      <c r="K54">
        <f t="shared" si="33"/>
        <v>2.2595137717582377E-2</v>
      </c>
      <c r="L54">
        <f t="shared" si="34"/>
        <v>200</v>
      </c>
      <c r="M54">
        <f t="shared" si="35"/>
        <v>1919.9804397501327</v>
      </c>
      <c r="N54">
        <f t="shared" si="36"/>
        <v>10.529804310559532</v>
      </c>
    </row>
    <row r="55" spans="11:14" x14ac:dyDescent="0.25">
      <c r="K55">
        <f t="shared" si="33"/>
        <v>2.4827819534693537E-2</v>
      </c>
      <c r="L55">
        <f t="shared" si="34"/>
        <v>200</v>
      </c>
      <c r="M55">
        <f t="shared" si="35"/>
        <v>1697.1956088155125</v>
      </c>
      <c r="N55">
        <f t="shared" si="36"/>
        <v>11.947787317565997</v>
      </c>
    </row>
    <row r="56" spans="11:14" x14ac:dyDescent="0.25">
      <c r="K56">
        <f t="shared" si="33"/>
        <v>2.7281118201268714E-2</v>
      </c>
      <c r="L56">
        <f t="shared" si="34"/>
        <v>200</v>
      </c>
      <c r="M56">
        <f t="shared" si="35"/>
        <v>1500.2616042054713</v>
      </c>
      <c r="N56">
        <f t="shared" si="36"/>
        <v>13.567921428610264</v>
      </c>
    </row>
    <row r="57" spans="11:14" x14ac:dyDescent="0.25">
      <c r="K57">
        <f t="shared" si="33"/>
        <v>2.9976833417513487E-2</v>
      </c>
      <c r="L57">
        <f t="shared" si="34"/>
        <v>200</v>
      </c>
      <c r="M57">
        <f t="shared" si="35"/>
        <v>1326.1788266256567</v>
      </c>
      <c r="N57">
        <f t="shared" si="36"/>
        <v>15.423914204805646</v>
      </c>
    </row>
    <row r="58" spans="11:14" x14ac:dyDescent="0.25">
      <c r="K58">
        <f t="shared" si="33"/>
        <v>3.2938918966289407E-2</v>
      </c>
      <c r="L58">
        <f t="shared" si="34"/>
        <v>200</v>
      </c>
      <c r="M58">
        <f t="shared" si="35"/>
        <v>1172.2957351305583</v>
      </c>
      <c r="N58">
        <f t="shared" si="36"/>
        <v>17.557109126526591</v>
      </c>
    </row>
    <row r="59" spans="11:14" x14ac:dyDescent="0.25">
      <c r="K59">
        <f t="shared" si="33"/>
        <v>3.6193695563384705E-2</v>
      </c>
      <c r="L59">
        <f t="shared" si="34"/>
        <v>200</v>
      </c>
      <c r="M59">
        <f t="shared" si="35"/>
        <v>1036.2684601910146</v>
      </c>
      <c r="N59">
        <f t="shared" si="36"/>
        <v>20.018925781698467</v>
      </c>
    </row>
    <row r="60" spans="11:14" x14ac:dyDescent="0.25">
      <c r="K60">
        <f t="shared" si="33"/>
        <v>3.9770084740050095E-2</v>
      </c>
      <c r="L60">
        <f t="shared" si="34"/>
        <v>200</v>
      </c>
      <c r="M60">
        <f t="shared" si="35"/>
        <v>916.02510305734586</v>
      </c>
      <c r="N60">
        <f t="shared" si="36"/>
        <v>22.874264170981778</v>
      </c>
    </row>
    <row r="61" spans="11:14" x14ac:dyDescent="0.25">
      <c r="K61">
        <f t="shared" si="33"/>
        <v>4.3699865836050462E-2</v>
      </c>
      <c r="L61">
        <f t="shared" si="34"/>
        <v>200</v>
      </c>
      <c r="M61">
        <f t="shared" si="35"/>
        <v>809.73417764403428</v>
      </c>
      <c r="N61">
        <f t="shared" si="36"/>
        <v>26.206287950865995</v>
      </c>
    </row>
    <row r="62" spans="11:14" x14ac:dyDescent="0.25">
      <c r="K62">
        <f t="shared" si="33"/>
        <v>4.8017958386839601E-2</v>
      </c>
      <c r="L62">
        <f t="shared" si="34"/>
        <v>200</v>
      </c>
      <c r="M62">
        <f t="shared" si="35"/>
        <v>677.66123697844853</v>
      </c>
      <c r="N62">
        <f t="shared" si="36"/>
        <v>32.083975281913744</v>
      </c>
    </row>
    <row r="63" spans="11:14" x14ac:dyDescent="0.25">
      <c r="K63">
        <f t="shared" si="33"/>
        <v>5.2762732414115047E-2</v>
      </c>
      <c r="L63">
        <f t="shared" si="34"/>
        <v>200</v>
      </c>
      <c r="M63">
        <f t="shared" si="35"/>
        <v>561.26178048974555</v>
      </c>
      <c r="N63">
        <f t="shared" si="36"/>
        <v>40.158735397581218</v>
      </c>
    </row>
    <row r="64" spans="11:14" x14ac:dyDescent="0.25">
      <c r="K64">
        <f t="shared" si="33"/>
        <v>5.7976349376955172E-2</v>
      </c>
      <c r="L64">
        <f t="shared" si="34"/>
        <v>200</v>
      </c>
      <c r="M64">
        <f t="shared" si="35"/>
        <v>464.85584396579156</v>
      </c>
      <c r="N64">
        <f t="shared" si="36"/>
        <v>50.988161322076238</v>
      </c>
    </row>
    <row r="65" spans="11:14" x14ac:dyDescent="0.25">
      <c r="K65">
        <f t="shared" si="33"/>
        <v>6.3705136813186916E-2</v>
      </c>
      <c r="L65">
        <f t="shared" si="34"/>
        <v>200</v>
      </c>
      <c r="M65">
        <f t="shared" si="35"/>
        <v>385.00921170971554</v>
      </c>
      <c r="N65">
        <f t="shared" si="36"/>
        <v>64.716626435035124</v>
      </c>
    </row>
    <row r="66" spans="11:14" x14ac:dyDescent="0.25">
      <c r="K66">
        <f t="shared" si="33"/>
        <v>7.0000000000000007E-2</v>
      </c>
      <c r="L66">
        <f t="shared" si="34"/>
        <v>200</v>
      </c>
      <c r="M66">
        <f t="shared" si="35"/>
        <v>318.87755102040813</v>
      </c>
      <c r="N66">
        <f t="shared" si="36"/>
        <v>78.029271040000012</v>
      </c>
    </row>
    <row r="68" spans="11:14" x14ac:dyDescent="0.25">
      <c r="K68">
        <f t="shared" ref="K68:K99" si="37">U2</f>
        <v>1.8725812384527156E-3</v>
      </c>
      <c r="L68">
        <f t="shared" ref="L68:L99" si="38">V2</f>
        <v>500</v>
      </c>
      <c r="M68">
        <f t="shared" ref="M68:M99" si="39">W2</f>
        <v>50000.000000000029</v>
      </c>
      <c r="N68">
        <f t="shared" ref="N68:N99" si="40">X2</f>
        <v>1.0000999999999993</v>
      </c>
    </row>
    <row r="69" spans="11:14" x14ac:dyDescent="0.25">
      <c r="K69">
        <f t="shared" si="37"/>
        <v>2.1046096181577545E-3</v>
      </c>
      <c r="L69">
        <f t="shared" si="38"/>
        <v>500</v>
      </c>
      <c r="M69">
        <f t="shared" si="39"/>
        <v>42910.969328721687</v>
      </c>
      <c r="N69">
        <f t="shared" si="40"/>
        <v>1.1653614279775177</v>
      </c>
    </row>
    <row r="70" spans="11:14" x14ac:dyDescent="0.25">
      <c r="K70">
        <f t="shared" si="37"/>
        <v>2.3653882426495194E-3</v>
      </c>
      <c r="L70">
        <f t="shared" si="38"/>
        <v>500</v>
      </c>
      <c r="M70">
        <f t="shared" si="39"/>
        <v>36827.025774609916</v>
      </c>
      <c r="N70">
        <f t="shared" si="40"/>
        <v>1.357948834451572</v>
      </c>
    </row>
    <row r="71" spans="11:14" x14ac:dyDescent="0.25">
      <c r="K71">
        <f t="shared" si="37"/>
        <v>2.6584795062193777E-3</v>
      </c>
      <c r="L71">
        <f t="shared" si="38"/>
        <v>500</v>
      </c>
      <c r="M71">
        <f t="shared" si="39"/>
        <v>31605.667469646567</v>
      </c>
      <c r="N71">
        <f t="shared" si="40"/>
        <v>1.5823906767662004</v>
      </c>
    </row>
    <row r="72" spans="11:14" x14ac:dyDescent="0.25">
      <c r="K72">
        <f t="shared" si="37"/>
        <v>2.9878872134208134E-3</v>
      </c>
      <c r="L72">
        <f t="shared" si="38"/>
        <v>500</v>
      </c>
      <c r="M72">
        <f t="shared" si="39"/>
        <v>27124.596548075653</v>
      </c>
      <c r="N72">
        <f t="shared" si="40"/>
        <v>1.8439717443347892</v>
      </c>
    </row>
    <row r="73" spans="11:14" x14ac:dyDescent="0.25">
      <c r="K73">
        <f t="shared" si="37"/>
        <v>3.3581112734697529E-3</v>
      </c>
      <c r="L73">
        <f t="shared" si="38"/>
        <v>500</v>
      </c>
      <c r="M73">
        <f t="shared" si="39"/>
        <v>23278.854610568476</v>
      </c>
      <c r="N73">
        <f t="shared" si="40"/>
        <v>2.1488628889809034</v>
      </c>
    </row>
    <row r="74" spans="11:14" x14ac:dyDescent="0.25">
      <c r="K74">
        <f t="shared" si="37"/>
        <v>3.7742091717356953E-3</v>
      </c>
      <c r="L74">
        <f t="shared" si="38"/>
        <v>500</v>
      </c>
      <c r="M74">
        <f t="shared" si="39"/>
        <v>19978.364324037535</v>
      </c>
      <c r="N74">
        <f t="shared" si="40"/>
        <v>2.5042749701566294</v>
      </c>
    </row>
    <row r="75" spans="11:14" x14ac:dyDescent="0.25">
      <c r="K75">
        <f t="shared" si="37"/>
        <v>4.2418650580615287E-3</v>
      </c>
      <c r="L75">
        <f t="shared" si="38"/>
        <v>500</v>
      </c>
      <c r="M75">
        <f t="shared" si="39"/>
        <v>17145.819574936035</v>
      </c>
      <c r="N75">
        <f t="shared" si="40"/>
        <v>2.9186426351096335</v>
      </c>
    </row>
    <row r="76" spans="11:14" x14ac:dyDescent="0.25">
      <c r="K76">
        <f t="shared" si="37"/>
        <v>4.7674673957003979E-3</v>
      </c>
      <c r="L76">
        <f t="shared" si="38"/>
        <v>500</v>
      </c>
      <c r="M76">
        <f t="shared" si="39"/>
        <v>14714.874757917542</v>
      </c>
      <c r="N76">
        <f t="shared" si="40"/>
        <v>3.4018454251778283</v>
      </c>
    </row>
    <row r="77" spans="11:14" x14ac:dyDescent="0.25">
      <c r="K77">
        <f t="shared" si="37"/>
        <v>5.358196231601259E-3</v>
      </c>
      <c r="L77">
        <f t="shared" si="38"/>
        <v>500</v>
      </c>
      <c r="M77">
        <f t="shared" si="39"/>
        <v>12628.590788259617</v>
      </c>
      <c r="N77">
        <f t="shared" si="40"/>
        <v>3.9654764282315749</v>
      </c>
    </row>
    <row r="78" spans="11:14" x14ac:dyDescent="0.25">
      <c r="K78">
        <f t="shared" si="37"/>
        <v>6.0221212802081571E-3</v>
      </c>
      <c r="L78">
        <f t="shared" si="38"/>
        <v>500</v>
      </c>
      <c r="M78">
        <f t="shared" si="39"/>
        <v>10838.101439599717</v>
      </c>
      <c r="N78">
        <f t="shared" si="40"/>
        <v>4.6231727448505859</v>
      </c>
    </row>
    <row r="79" spans="11:14" x14ac:dyDescent="0.25">
      <c r="K79">
        <f t="shared" si="37"/>
        <v>6.7683121606574885E-3</v>
      </c>
      <c r="L79">
        <f t="shared" si="38"/>
        <v>500</v>
      </c>
      <c r="M79">
        <f t="shared" si="39"/>
        <v>9301.46876912476</v>
      </c>
      <c r="N79">
        <f t="shared" si="40"/>
        <v>5.3910281250963736</v>
      </c>
    </row>
    <row r="80" spans="11:14" x14ac:dyDescent="0.25">
      <c r="K80">
        <f t="shared" si="37"/>
        <v>7.6069622932802517E-3</v>
      </c>
      <c r="L80">
        <f t="shared" si="38"/>
        <v>500</v>
      </c>
      <c r="M80">
        <f t="shared" si="39"/>
        <v>7982.700821279509</v>
      </c>
      <c r="N80">
        <f t="shared" si="40"/>
        <v>6.2881174001154339</v>
      </c>
    </row>
    <row r="81" spans="11:14" x14ac:dyDescent="0.25">
      <c r="K81">
        <f t="shared" si="37"/>
        <v>8.5495281479107104E-3</v>
      </c>
      <c r="L81">
        <f t="shared" si="38"/>
        <v>500</v>
      </c>
      <c r="M81">
        <f t="shared" si="39"/>
        <v>6850.9086020457244</v>
      </c>
      <c r="N81">
        <f t="shared" si="40"/>
        <v>7.3371765674871448</v>
      </c>
    </row>
    <row r="82" spans="11:14" x14ac:dyDescent="0.25">
      <c r="K82">
        <f t="shared" si="37"/>
        <v>9.6088857462178837E-3</v>
      </c>
      <c r="L82">
        <f t="shared" si="38"/>
        <v>500</v>
      </c>
      <c r="M82">
        <f t="shared" si="39"/>
        <v>5879.5825779252009</v>
      </c>
      <c r="N82">
        <f t="shared" si="40"/>
        <v>8.5655044117383952</v>
      </c>
    </row>
    <row r="83" spans="11:14" x14ac:dyDescent="0.25">
      <c r="K83">
        <f t="shared" si="37"/>
        <v>1.0799506555976722E-2</v>
      </c>
      <c r="L83">
        <f t="shared" si="38"/>
        <v>500</v>
      </c>
      <c r="M83">
        <f t="shared" si="39"/>
        <v>5045.9717533406965</v>
      </c>
      <c r="N83">
        <f t="shared" si="40"/>
        <v>10.006185802207986</v>
      </c>
    </row>
    <row r="84" spans="11:14" x14ac:dyDescent="0.25">
      <c r="K84">
        <f t="shared" si="37"/>
        <v>1.2137655180101419E-2</v>
      </c>
      <c r="L84">
        <f t="shared" si="38"/>
        <v>500</v>
      </c>
      <c r="M84">
        <f t="shared" si="39"/>
        <v>4330.5507828239743</v>
      </c>
      <c r="N84">
        <f t="shared" si="40"/>
        <v>11.699790336447121</v>
      </c>
    </row>
    <row r="85" spans="11:14" x14ac:dyDescent="0.25">
      <c r="K85">
        <f t="shared" si="37"/>
        <v>1.3641611540993111E-2</v>
      </c>
      <c r="L85">
        <f t="shared" si="38"/>
        <v>500</v>
      </c>
      <c r="M85">
        <f t="shared" si="39"/>
        <v>3716.5626363646247</v>
      </c>
      <c r="N85">
        <f t="shared" si="40"/>
        <v>13.69678388945651</v>
      </c>
    </row>
    <row r="86" spans="11:14" x14ac:dyDescent="0.25">
      <c r="K86">
        <f t="shared" si="37"/>
        <v>1.5331920595374958E-2</v>
      </c>
      <c r="L86">
        <f t="shared" si="38"/>
        <v>500</v>
      </c>
      <c r="M86">
        <f t="shared" si="39"/>
        <v>3189.62610594631</v>
      </c>
      <c r="N86">
        <f t="shared" si="40"/>
        <v>16.061022430393489</v>
      </c>
    </row>
    <row r="87" spans="11:14" x14ac:dyDescent="0.25">
      <c r="K87">
        <f t="shared" si="37"/>
        <v>1.7231672990870826E-2</v>
      </c>
      <c r="L87">
        <f t="shared" si="38"/>
        <v>500</v>
      </c>
      <c r="M87">
        <f t="shared" si="39"/>
        <v>2737.3989600470431</v>
      </c>
      <c r="N87">
        <f t="shared" si="40"/>
        <v>18.874904910597632</v>
      </c>
    </row>
    <row r="88" spans="11:14" x14ac:dyDescent="0.25">
      <c r="K88">
        <f t="shared" si="37"/>
        <v>1.9366820498266827E-2</v>
      </c>
      <c r="L88">
        <f t="shared" si="38"/>
        <v>500</v>
      </c>
      <c r="M88">
        <f t="shared" si="39"/>
        <v>2349.288856301067</v>
      </c>
      <c r="N88">
        <f t="shared" si="40"/>
        <v>22.247088956236627</v>
      </c>
    </row>
    <row r="89" spans="11:14" x14ac:dyDescent="0.25">
      <c r="K89">
        <f t="shared" si="37"/>
        <v>2.1766530528451802E-2</v>
      </c>
      <c r="L89">
        <f t="shared" si="38"/>
        <v>500</v>
      </c>
      <c r="M89">
        <f t="shared" si="39"/>
        <v>2016.2052411408556</v>
      </c>
      <c r="N89">
        <f t="shared" si="40"/>
        <v>26.324188851157317</v>
      </c>
    </row>
    <row r="90" spans="11:14" x14ac:dyDescent="0.25">
      <c r="K90">
        <f t="shared" si="37"/>
        <v>2.4463584576953346E-2</v>
      </c>
      <c r="L90">
        <f t="shared" si="38"/>
        <v>500</v>
      </c>
      <c r="M90">
        <f t="shared" si="39"/>
        <v>1730.3464252600641</v>
      </c>
      <c r="N90">
        <f t="shared" si="40"/>
        <v>31.308689525255392</v>
      </c>
    </row>
    <row r="91" spans="11:14" x14ac:dyDescent="0.25">
      <c r="K91">
        <f t="shared" si="37"/>
        <v>2.749482603906361E-2</v>
      </c>
      <c r="L91">
        <f t="shared" si="38"/>
        <v>500</v>
      </c>
      <c r="M91">
        <f t="shared" si="39"/>
        <v>1485.0168476479571</v>
      </c>
      <c r="N91">
        <f t="shared" si="40"/>
        <v>37.486596404347473</v>
      </c>
    </row>
    <row r="92" spans="11:14" x14ac:dyDescent="0.25">
      <c r="K92">
        <f t="shared" si="37"/>
        <v>3.0901663512981264E-2</v>
      </c>
      <c r="L92">
        <f t="shared" si="38"/>
        <v>500</v>
      </c>
      <c r="M92">
        <f t="shared" si="39"/>
        <v>1274.4702480411302</v>
      </c>
      <c r="N92">
        <f t="shared" si="40"/>
        <v>45.270373353963315</v>
      </c>
    </row>
    <row r="93" spans="11:14" x14ac:dyDescent="0.25">
      <c r="K93">
        <f t="shared" si="37"/>
        <v>3.4730636466396021E-2</v>
      </c>
      <c r="L93">
        <f t="shared" si="38"/>
        <v>500</v>
      </c>
      <c r="M93">
        <f t="shared" si="39"/>
        <v>1093.7750744812256</v>
      </c>
      <c r="N93">
        <f t="shared" si="40"/>
        <v>55.265933488429837</v>
      </c>
    </row>
    <row r="94" spans="11:14" x14ac:dyDescent="0.25">
      <c r="K94">
        <f t="shared" si="37"/>
        <v>3.9034050993864658E-2</v>
      </c>
      <c r="L94">
        <f t="shared" si="38"/>
        <v>500</v>
      </c>
      <c r="M94">
        <f t="shared" si="39"/>
        <v>938.69897347168262</v>
      </c>
      <c r="N94">
        <f t="shared" si="40"/>
        <v>68.377526725407634</v>
      </c>
    </row>
    <row r="95" spans="11:14" x14ac:dyDescent="0.25">
      <c r="K95">
        <f t="shared" si="37"/>
        <v>4.387069434981003E-2</v>
      </c>
      <c r="L95">
        <f t="shared" si="38"/>
        <v>500</v>
      </c>
      <c r="M95">
        <f t="shared" si="39"/>
        <v>805.60965719091882</v>
      </c>
      <c r="N95">
        <f t="shared" si="40"/>
        <v>85.97239946456888</v>
      </c>
    </row>
    <row r="96" spans="11:14" x14ac:dyDescent="0.25">
      <c r="K96">
        <f t="shared" si="37"/>
        <v>4.9306638018097752E-2</v>
      </c>
      <c r="L96">
        <f t="shared" si="38"/>
        <v>500</v>
      </c>
      <c r="M96">
        <f t="shared" si="39"/>
        <v>642.7013968783981</v>
      </c>
      <c r="N96">
        <f t="shared" si="40"/>
        <v>124.88159389333579</v>
      </c>
    </row>
    <row r="97" spans="11:14" x14ac:dyDescent="0.25">
      <c r="K97">
        <f t="shared" si="37"/>
        <v>5.5416140288608154E-2</v>
      </c>
      <c r="L97">
        <f t="shared" si="38"/>
        <v>500</v>
      </c>
      <c r="M97">
        <f t="shared" si="39"/>
        <v>508.80043961568265</v>
      </c>
      <c r="N97">
        <f t="shared" si="40"/>
        <v>193.17065404070942</v>
      </c>
    </row>
    <row r="98" spans="11:14" x14ac:dyDescent="0.25">
      <c r="K98">
        <f t="shared" si="37"/>
        <v>6.2282660670547565E-2</v>
      </c>
      <c r="L98">
        <f t="shared" si="38"/>
        <v>500</v>
      </c>
      <c r="M98">
        <f t="shared" si="39"/>
        <v>402.79652200925949</v>
      </c>
      <c r="N98">
        <f t="shared" si="40"/>
        <v>315.40480527396875</v>
      </c>
    </row>
    <row r="99" spans="11:14" x14ac:dyDescent="0.25">
      <c r="K99">
        <f t="shared" si="37"/>
        <v>7.0000000000000007E-2</v>
      </c>
      <c r="L99">
        <f t="shared" si="38"/>
        <v>500</v>
      </c>
      <c r="M99">
        <f t="shared" si="39"/>
        <v>318.87755102040813</v>
      </c>
      <c r="N99">
        <f t="shared" si="40"/>
        <v>484.20736000000011</v>
      </c>
    </row>
    <row r="101" spans="11:14" x14ac:dyDescent="0.25">
      <c r="K101">
        <f t="shared" ref="K101:K132" si="41">Z2</f>
        <v>1.1026907999468795E-3</v>
      </c>
      <c r="L101">
        <f t="shared" ref="L101:L132" si="42">AA2</f>
        <v>1000</v>
      </c>
      <c r="M101">
        <f t="shared" ref="M101:M132" si="43">AB2</f>
        <v>99999.999999999971</v>
      </c>
      <c r="N101">
        <f t="shared" ref="N101:N132" si="44">AC2</f>
        <v>1.0001000000000002</v>
      </c>
    </row>
    <row r="102" spans="11:14" x14ac:dyDescent="0.25">
      <c r="K102">
        <f t="shared" si="41"/>
        <v>1.2606762375904292E-3</v>
      </c>
      <c r="L102">
        <f t="shared" si="42"/>
        <v>1000</v>
      </c>
      <c r="M102">
        <f t="shared" si="43"/>
        <v>83924.289979196561</v>
      </c>
      <c r="N102">
        <f t="shared" si="44"/>
        <v>1.1917193215730812</v>
      </c>
    </row>
    <row r="103" spans="11:14" x14ac:dyDescent="0.25">
      <c r="K103">
        <f t="shared" si="41"/>
        <v>1.4412966682062847E-3</v>
      </c>
      <c r="L103">
        <f t="shared" si="42"/>
        <v>1000</v>
      </c>
      <c r="M103">
        <f t="shared" si="43"/>
        <v>70432.864485122816</v>
      </c>
      <c r="N103">
        <f t="shared" si="44"/>
        <v>1.4200779539115682</v>
      </c>
    </row>
    <row r="104" spans="11:14" x14ac:dyDescent="0.25">
      <c r="K104">
        <f t="shared" si="41"/>
        <v>1.6477950673148374E-3</v>
      </c>
      <c r="L104">
        <f t="shared" si="42"/>
        <v>1000</v>
      </c>
      <c r="M104">
        <f t="shared" si="43"/>
        <v>59110.281431149029</v>
      </c>
      <c r="N104">
        <f t="shared" si="44"/>
        <v>1.6922372531919865</v>
      </c>
    </row>
    <row r="105" spans="11:14" x14ac:dyDescent="0.25">
      <c r="K105">
        <f t="shared" si="41"/>
        <v>1.8838790401467117E-3</v>
      </c>
      <c r="L105">
        <f t="shared" si="42"/>
        <v>1000</v>
      </c>
      <c r="M105">
        <f t="shared" si="43"/>
        <v>49607.883995796794</v>
      </c>
      <c r="N105">
        <f t="shared" si="44"/>
        <v>2.016627737080174</v>
      </c>
    </row>
    <row r="106" spans="11:14" x14ac:dyDescent="0.25">
      <c r="K106">
        <f t="shared" si="41"/>
        <v>2.1537873903745603E-3</v>
      </c>
      <c r="L106">
        <f t="shared" si="42"/>
        <v>1000</v>
      </c>
      <c r="M106">
        <f t="shared" si="43"/>
        <v>41633.064417175956</v>
      </c>
      <c r="N106">
        <f t="shared" si="44"/>
        <v>2.4033228016413943</v>
      </c>
    </row>
    <row r="107" spans="11:14" x14ac:dyDescent="0.25">
      <c r="K107">
        <f t="shared" si="41"/>
        <v>2.462366226323745E-3</v>
      </c>
      <c r="L107">
        <f t="shared" si="42"/>
        <v>1000</v>
      </c>
      <c r="M107">
        <f t="shared" si="43"/>
        <v>34940.253708696488</v>
      </c>
      <c r="N107">
        <f t="shared" si="44"/>
        <v>2.8643727919842386</v>
      </c>
    </row>
    <row r="108" spans="11:14" x14ac:dyDescent="0.25">
      <c r="K108">
        <f t="shared" si="41"/>
        <v>2.8151559711218277E-3</v>
      </c>
      <c r="L108">
        <f t="shared" si="42"/>
        <v>1000</v>
      </c>
      <c r="M108">
        <f t="shared" si="43"/>
        <v>29323.359841953432</v>
      </c>
      <c r="N108">
        <f t="shared" si="44"/>
        <v>3.4142164683164533</v>
      </c>
    </row>
    <row r="109" spans="11:14" x14ac:dyDescent="0.25">
      <c r="K109">
        <f t="shared" si="41"/>
        <v>3.2184908390231093E-3</v>
      </c>
      <c r="L109">
        <f t="shared" si="42"/>
        <v>1000</v>
      </c>
      <c r="M109">
        <f t="shared" si="43"/>
        <v>24609.421545404301</v>
      </c>
      <c r="N109">
        <f t="shared" si="44"/>
        <v>4.0701939648639716</v>
      </c>
    </row>
    <row r="110" spans="11:14" x14ac:dyDescent="0.25">
      <c r="K110">
        <f t="shared" si="41"/>
        <v>3.6796125639702274E-3</v>
      </c>
      <c r="L110">
        <f t="shared" si="42"/>
        <v>1000</v>
      </c>
      <c r="M110">
        <f t="shared" si="43"/>
        <v>20653.282299967985</v>
      </c>
      <c r="N110">
        <f t="shared" si="44"/>
        <v>4.8531963691506776</v>
      </c>
    </row>
    <row r="111" spans="11:14" x14ac:dyDescent="0.25">
      <c r="K111">
        <f t="shared" si="41"/>
        <v>4.2068004223486093E-3</v>
      </c>
      <c r="L111">
        <f t="shared" si="42"/>
        <v>1000</v>
      </c>
      <c r="M111">
        <f t="shared" si="43"/>
        <v>17333.120527647232</v>
      </c>
      <c r="N111">
        <f t="shared" si="44"/>
        <v>5.7885046290151347</v>
      </c>
    </row>
    <row r="112" spans="11:14" x14ac:dyDescent="0.25">
      <c r="K112">
        <f t="shared" si="41"/>
        <v>4.8095198844460814E-3</v>
      </c>
      <c r="L112">
        <f t="shared" si="42"/>
        <v>1000</v>
      </c>
      <c r="M112">
        <f t="shared" si="43"/>
        <v>14546.698334066323</v>
      </c>
      <c r="N112">
        <f t="shared" si="44"/>
        <v>6.9068989483999275</v>
      </c>
    </row>
    <row r="113" spans="11:14" x14ac:dyDescent="0.25">
      <c r="K113">
        <f t="shared" si="41"/>
        <v>5.4985925636016281E-3</v>
      </c>
      <c r="L113">
        <f t="shared" si="42"/>
        <v>1000</v>
      </c>
      <c r="M113">
        <f t="shared" si="43"/>
        <v>12208.21329228078</v>
      </c>
      <c r="N113">
        <f t="shared" si="44"/>
        <v>8.246166435804815</v>
      </c>
    </row>
    <row r="114" spans="11:14" x14ac:dyDescent="0.25">
      <c r="K114">
        <f t="shared" si="41"/>
        <v>6.2863905144197717E-3</v>
      </c>
      <c r="L114">
        <f t="shared" si="42"/>
        <v>1000</v>
      </c>
      <c r="M114">
        <f t="shared" si="43"/>
        <v>10245.656324692554</v>
      </c>
      <c r="N114">
        <f t="shared" si="44"/>
        <v>9.8532117823276142</v>
      </c>
    </row>
    <row r="115" spans="11:14" x14ac:dyDescent="0.25">
      <c r="K115">
        <f t="shared" si="41"/>
        <v>7.1870583686058313E-3</v>
      </c>
      <c r="L115">
        <f t="shared" si="42"/>
        <v>1000</v>
      </c>
      <c r="M115">
        <f t="shared" si="43"/>
        <v>8598.5943242068806</v>
      </c>
      <c r="N115">
        <f t="shared" si="44"/>
        <v>11.787103855702886</v>
      </c>
    </row>
    <row r="116" spans="11:14" x14ac:dyDescent="0.25">
      <c r="K116">
        <f t="shared" si="41"/>
        <v>8.216767296791893E-3</v>
      </c>
      <c r="L116">
        <f t="shared" si="42"/>
        <v>1000</v>
      </c>
      <c r="M116">
        <f t="shared" si="43"/>
        <v>7216.3092347821221</v>
      </c>
      <c r="N116">
        <f t="shared" si="44"/>
        <v>14.123605231706712</v>
      </c>
    </row>
    <row r="117" spans="11:14" x14ac:dyDescent="0.25">
      <c r="K117">
        <f t="shared" si="41"/>
        <v>9.3940053561476101E-3</v>
      </c>
      <c r="L117">
        <f t="shared" si="42"/>
        <v>1000</v>
      </c>
      <c r="M117">
        <f t="shared" si="43"/>
        <v>6056.2362879940956</v>
      </c>
      <c r="N117">
        <f t="shared" si="44"/>
        <v>16.962090856104478</v>
      </c>
    </row>
    <row r="118" spans="11:14" x14ac:dyDescent="0.25">
      <c r="K118">
        <f t="shared" si="41"/>
        <v>1.0739909436863914E-2</v>
      </c>
      <c r="L118">
        <f t="shared" si="42"/>
        <v>1000</v>
      </c>
      <c r="M118">
        <f t="shared" si="43"/>
        <v>5082.6533041614975</v>
      </c>
      <c r="N118">
        <f t="shared" si="44"/>
        <v>20.436365976453999</v>
      </c>
    </row>
    <row r="119" spans="11:14" x14ac:dyDescent="0.25">
      <c r="K119">
        <f t="shared" si="41"/>
        <v>1.2278644767490394E-2</v>
      </c>
      <c r="L119">
        <f t="shared" si="42"/>
        <v>1000</v>
      </c>
      <c r="M119">
        <f t="shared" si="43"/>
        <v>4265.5806976217118</v>
      </c>
      <c r="N119">
        <f t="shared" si="44"/>
        <v>24.731910821283467</v>
      </c>
    </row>
    <row r="120" spans="11:14" x14ac:dyDescent="0.25">
      <c r="K120">
        <f t="shared" si="41"/>
        <v>1.4037838793009698E-2</v>
      </c>
      <c r="L120">
        <f t="shared" si="42"/>
        <v>1000</v>
      </c>
      <c r="M120">
        <f t="shared" si="43"/>
        <v>3579.8583139686839</v>
      </c>
      <c r="N120">
        <f t="shared" si="44"/>
        <v>30.113795358865666</v>
      </c>
    </row>
    <row r="121" spans="11:14" x14ac:dyDescent="0.25">
      <c r="K121">
        <f t="shared" si="41"/>
        <v>1.604907721577524E-2</v>
      </c>
      <c r="L121">
        <f t="shared" si="42"/>
        <v>1000</v>
      </c>
      <c r="M121">
        <f t="shared" si="43"/>
        <v>3004.3706722594588</v>
      </c>
      <c r="N121">
        <f t="shared" si="44"/>
        <v>36.972404038061036</v>
      </c>
    </row>
    <row r="122" spans="11:14" x14ac:dyDescent="0.25">
      <c r="K122">
        <f t="shared" si="41"/>
        <v>1.8348471105550612E-2</v>
      </c>
      <c r="L122">
        <f t="shared" si="42"/>
        <v>1000</v>
      </c>
      <c r="M122">
        <f t="shared" si="43"/>
        <v>2521.3967550369675</v>
      </c>
      <c r="N122">
        <f t="shared" si="44"/>
        <v>45.899003269330208</v>
      </c>
    </row>
    <row r="123" spans="11:14" x14ac:dyDescent="0.25">
      <c r="K123">
        <f t="shared" si="41"/>
        <v>2.0977305260909563E-2</v>
      </c>
      <c r="L123">
        <f t="shared" si="42"/>
        <v>1000</v>
      </c>
      <c r="M123">
        <f t="shared" si="43"/>
        <v>2116.0643242232782</v>
      </c>
      <c r="N123">
        <f t="shared" si="44"/>
        <v>57.81145305910642</v>
      </c>
    </row>
    <row r="124" spans="11:14" x14ac:dyDescent="0.25">
      <c r="K124">
        <f t="shared" si="41"/>
        <v>2.39827794630946E-2</v>
      </c>
      <c r="L124">
        <f t="shared" si="42"/>
        <v>1000</v>
      </c>
      <c r="M124">
        <f t="shared" si="43"/>
        <v>1775.8919596074722</v>
      </c>
      <c r="N124">
        <f t="shared" si="44"/>
        <v>74.164342189989611</v>
      </c>
    </row>
    <row r="125" spans="11:14" x14ac:dyDescent="0.25">
      <c r="K125">
        <f t="shared" si="41"/>
        <v>2.7418855931283386E-2</v>
      </c>
      <c r="L125">
        <f t="shared" si="42"/>
        <v>1000</v>
      </c>
      <c r="M125">
        <f t="shared" si="43"/>
        <v>1490.4047178982123</v>
      </c>
      <c r="N125">
        <f t="shared" si="44"/>
        <v>97.301461065618625</v>
      </c>
    </row>
    <row r="126" spans="11:14" x14ac:dyDescent="0.25">
      <c r="K126">
        <f t="shared" si="41"/>
        <v>3.1347228195020345E-2</v>
      </c>
      <c r="L126">
        <f t="shared" si="42"/>
        <v>1000</v>
      </c>
      <c r="M126">
        <f t="shared" si="43"/>
        <v>1250.8115773125232</v>
      </c>
      <c r="N126">
        <f t="shared" si="44"/>
        <v>131.04849549061726</v>
      </c>
    </row>
    <row r="127" spans="11:14" x14ac:dyDescent="0.25">
      <c r="K127">
        <f t="shared" si="41"/>
        <v>3.5838428779573238E-2</v>
      </c>
      <c r="L127">
        <f t="shared" si="42"/>
        <v>1000</v>
      </c>
      <c r="M127">
        <f t="shared" si="43"/>
        <v>1049.7347352371246</v>
      </c>
      <c r="N127">
        <f t="shared" si="44"/>
        <v>181.71142475403678</v>
      </c>
    </row>
    <row r="128" spans="11:14" x14ac:dyDescent="0.25">
      <c r="K128">
        <f t="shared" si="41"/>
        <v>4.0973095592310604E-2</v>
      </c>
      <c r="L128">
        <f t="shared" si="42"/>
        <v>1000</v>
      </c>
      <c r="M128">
        <f t="shared" si="43"/>
        <v>880.98242321275677</v>
      </c>
      <c r="N128">
        <f t="shared" si="44"/>
        <v>259.76044880460972</v>
      </c>
    </row>
    <row r="129" spans="11:14" x14ac:dyDescent="0.25">
      <c r="K129">
        <f t="shared" si="41"/>
        <v>4.6843419747616882E-2</v>
      </c>
      <c r="L129">
        <f t="shared" si="42"/>
        <v>1000</v>
      </c>
      <c r="M129">
        <f t="shared" si="43"/>
        <v>712.07024852597476</v>
      </c>
      <c r="N129">
        <f t="shared" si="44"/>
        <v>417.40478332456695</v>
      </c>
    </row>
    <row r="130" spans="11:14" x14ac:dyDescent="0.25">
      <c r="K130">
        <f t="shared" si="41"/>
        <v>5.3554800825525807E-2</v>
      </c>
      <c r="L130">
        <f t="shared" si="42"/>
        <v>1000</v>
      </c>
      <c r="M130">
        <f t="shared" si="43"/>
        <v>544.78257619416092</v>
      </c>
      <c r="N130">
        <f t="shared" si="44"/>
        <v>802.04617942762388</v>
      </c>
    </row>
    <row r="131" spans="11:14" x14ac:dyDescent="0.25">
      <c r="K131">
        <f t="shared" si="41"/>
        <v>6.1227739283651585E-2</v>
      </c>
      <c r="L131">
        <f t="shared" si="42"/>
        <v>1000</v>
      </c>
      <c r="M131">
        <f t="shared" si="43"/>
        <v>416.79603373278695</v>
      </c>
      <c r="N131">
        <f t="shared" si="44"/>
        <v>1621.0386802200267</v>
      </c>
    </row>
    <row r="132" spans="11:14" x14ac:dyDescent="0.25">
      <c r="K132">
        <f t="shared" si="41"/>
        <v>7.0000000000000007E-2</v>
      </c>
      <c r="L132">
        <f t="shared" si="42"/>
        <v>1000</v>
      </c>
      <c r="M132">
        <f t="shared" si="43"/>
        <v>318.87755102040813</v>
      </c>
      <c r="N132">
        <f t="shared" si="44"/>
        <v>3033.6588800000004</v>
      </c>
    </row>
    <row r="134" spans="11:14" x14ac:dyDescent="0.25">
      <c r="K134">
        <f t="shared" ref="K134:K165" si="45">AE2</f>
        <v>6.4933204248708023E-4</v>
      </c>
      <c r="L134">
        <f t="shared" ref="L134:L165" si="46">AF2</f>
        <v>2000</v>
      </c>
      <c r="M134">
        <f t="shared" ref="M134:M165" si="47">AG2</f>
        <v>199999.99999999997</v>
      </c>
      <c r="N134">
        <f t="shared" ref="N134:N165" si="48">AH2</f>
        <v>1.0001000000000002</v>
      </c>
    </row>
    <row r="135" spans="11:14" x14ac:dyDescent="0.25">
      <c r="K135">
        <f t="shared" si="45"/>
        <v>7.5515409713671183E-4</v>
      </c>
      <c r="L135">
        <f t="shared" si="46"/>
        <v>2000</v>
      </c>
      <c r="M135">
        <f t="shared" si="47"/>
        <v>164137.20218149398</v>
      </c>
      <c r="N135">
        <f t="shared" si="48"/>
        <v>1.2186737183028571</v>
      </c>
    </row>
    <row r="136" spans="11:14" x14ac:dyDescent="0.25">
      <c r="K136">
        <f t="shared" si="45"/>
        <v>8.7822203912524288E-4</v>
      </c>
      <c r="L136">
        <f t="shared" si="46"/>
        <v>2000</v>
      </c>
      <c r="M136">
        <f t="shared" si="47"/>
        <v>134705.10569984332</v>
      </c>
      <c r="N136">
        <f t="shared" si="48"/>
        <v>1.4850520112836758</v>
      </c>
    </row>
    <row r="137" spans="11:14" x14ac:dyDescent="0.25">
      <c r="K137">
        <f t="shared" si="45"/>
        <v>1.0213464416464254E-3</v>
      </c>
      <c r="L137">
        <f t="shared" si="46"/>
        <v>2000</v>
      </c>
      <c r="M137">
        <f t="shared" si="47"/>
        <v>110550.59584567341</v>
      </c>
      <c r="N137">
        <f t="shared" si="48"/>
        <v>1.8097185025121196</v>
      </c>
    </row>
    <row r="138" spans="11:14" x14ac:dyDescent="0.25">
      <c r="K138">
        <f t="shared" si="45"/>
        <v>1.1877959187893393E-3</v>
      </c>
      <c r="L138">
        <f t="shared" si="46"/>
        <v>2000</v>
      </c>
      <c r="M138">
        <f t="shared" si="47"/>
        <v>90727.327508029717</v>
      </c>
      <c r="N138">
        <f t="shared" si="48"/>
        <v>2.2054786991232849</v>
      </c>
    </row>
    <row r="139" spans="11:14" x14ac:dyDescent="0.25">
      <c r="K139">
        <f t="shared" si="45"/>
        <v>1.3813717727535089E-3</v>
      </c>
      <c r="L139">
        <f t="shared" si="46"/>
        <v>2000</v>
      </c>
      <c r="M139">
        <f t="shared" si="47"/>
        <v>74458.648492860477</v>
      </c>
      <c r="N139">
        <f t="shared" si="48"/>
        <v>2.6879926220023345</v>
      </c>
    </row>
    <row r="140" spans="11:14" x14ac:dyDescent="0.25">
      <c r="K140">
        <f t="shared" si="45"/>
        <v>1.6064948063679928E-3</v>
      </c>
      <c r="L140">
        <f t="shared" si="46"/>
        <v>2000</v>
      </c>
      <c r="M140">
        <f t="shared" si="47"/>
        <v>61107.171209167165</v>
      </c>
      <c r="N140">
        <f t="shared" si="48"/>
        <v>3.2764442951339867</v>
      </c>
    </row>
    <row r="141" spans="11:14" x14ac:dyDescent="0.25">
      <c r="K141">
        <f t="shared" si="45"/>
        <v>1.8683062835017513E-3</v>
      </c>
      <c r="L141">
        <f t="shared" si="46"/>
        <v>2000</v>
      </c>
      <c r="M141">
        <f t="shared" si="47"/>
        <v>50149.800577491245</v>
      </c>
      <c r="N141">
        <f t="shared" si="48"/>
        <v>3.9943945704395256</v>
      </c>
    </row>
    <row r="142" spans="11:14" x14ac:dyDescent="0.25">
      <c r="K142">
        <f t="shared" si="45"/>
        <v>2.1727853430561031E-3</v>
      </c>
      <c r="L142">
        <f t="shared" si="46"/>
        <v>2000</v>
      </c>
      <c r="M142">
        <f t="shared" si="47"/>
        <v>41157.239783746394</v>
      </c>
      <c r="N142">
        <f t="shared" si="48"/>
        <v>4.8708873292867416</v>
      </c>
    </row>
    <row r="143" spans="11:14" x14ac:dyDescent="0.25">
      <c r="K143">
        <f t="shared" si="45"/>
        <v>2.5268855479899702E-3</v>
      </c>
      <c r="L143">
        <f t="shared" si="46"/>
        <v>2000</v>
      </c>
      <c r="M143">
        <f t="shared" si="47"/>
        <v>33777.170938085081</v>
      </c>
      <c r="N143">
        <f t="shared" si="48"/>
        <v>5.9419186659563836</v>
      </c>
    </row>
    <row r="144" spans="11:14" x14ac:dyDescent="0.25">
      <c r="K144">
        <f t="shared" si="45"/>
        <v>2.9386936878263463E-3</v>
      </c>
      <c r="L144">
        <f t="shared" si="46"/>
        <v>2000</v>
      </c>
      <c r="M144">
        <f t="shared" si="47"/>
        <v>27720.451676916775</v>
      </c>
      <c r="N144">
        <f t="shared" si="48"/>
        <v>7.2524464968121194</v>
      </c>
    </row>
    <row r="145" spans="11:14" x14ac:dyDescent="0.25">
      <c r="K145">
        <f t="shared" si="45"/>
        <v>3.4176144613039237E-3</v>
      </c>
      <c r="L145">
        <f t="shared" si="46"/>
        <v>2000</v>
      </c>
      <c r="M145">
        <f t="shared" si="47"/>
        <v>22749.786907282094</v>
      </c>
      <c r="N145">
        <f t="shared" si="48"/>
        <v>8.8592362125595852</v>
      </c>
    </row>
    <row r="146" spans="11:14" x14ac:dyDescent="0.25">
      <c r="K146">
        <f t="shared" si="45"/>
        <v>3.9745852568775471E-3</v>
      </c>
      <c r="L146">
        <f t="shared" si="46"/>
        <v>2000</v>
      </c>
      <c r="M146">
        <f t="shared" si="47"/>
        <v>18670.431865932347</v>
      </c>
      <c r="N146">
        <f t="shared" si="48"/>
        <v>10.835046232141107</v>
      </c>
    </row>
    <row r="147" spans="11:14" x14ac:dyDescent="0.25">
      <c r="K147">
        <f t="shared" si="45"/>
        <v>4.6223259361330071E-3</v>
      </c>
      <c r="L147">
        <f t="shared" si="46"/>
        <v>2000</v>
      </c>
      <c r="M147">
        <f t="shared" si="47"/>
        <v>15322.562249971745</v>
      </c>
      <c r="N147">
        <f t="shared" si="48"/>
        <v>13.275027288893604</v>
      </c>
    </row>
    <row r="148" spans="11:14" x14ac:dyDescent="0.25">
      <c r="K148">
        <f t="shared" si="45"/>
        <v>5.3756293245632927E-3</v>
      </c>
      <c r="L148">
        <f t="shared" si="46"/>
        <v>2000</v>
      </c>
      <c r="M148">
        <f t="shared" si="47"/>
        <v>12575.012489810699</v>
      </c>
      <c r="N148">
        <f t="shared" si="48"/>
        <v>16.306870365795632</v>
      </c>
    </row>
    <row r="149" spans="11:14" x14ac:dyDescent="0.25">
      <c r="K149">
        <f t="shared" si="45"/>
        <v>6.2516990438108528E-3</v>
      </c>
      <c r="L149">
        <f t="shared" si="46"/>
        <v>2000</v>
      </c>
      <c r="M149">
        <f t="shared" si="47"/>
        <v>10320.136837374346</v>
      </c>
      <c r="N149">
        <f t="shared" si="48"/>
        <v>20.107424144667959</v>
      </c>
    </row>
    <row r="150" spans="11:14" x14ac:dyDescent="0.25">
      <c r="K150">
        <f t="shared" si="45"/>
        <v>7.2705424006445215E-3</v>
      </c>
      <c r="L150">
        <f t="shared" si="46"/>
        <v>2000</v>
      </c>
      <c r="M150">
        <f t="shared" si="47"/>
        <v>8469.5919330839934</v>
      </c>
      <c r="N150">
        <f t="shared" si="48"/>
        <v>24.930636129867558</v>
      </c>
    </row>
    <row r="151" spans="11:14" x14ac:dyDescent="0.25">
      <c r="K151">
        <f t="shared" si="45"/>
        <v>8.4554273053021826E-3</v>
      </c>
      <c r="L151">
        <f t="shared" si="46"/>
        <v>2000</v>
      </c>
      <c r="M151">
        <f t="shared" si="47"/>
        <v>6950.8756175767958</v>
      </c>
      <c r="N151">
        <f t="shared" si="48"/>
        <v>31.155516101211123</v>
      </c>
    </row>
    <row r="152" spans="11:14" x14ac:dyDescent="0.25">
      <c r="K152">
        <f t="shared" si="45"/>
        <v>9.8334136541053541E-3</v>
      </c>
      <c r="L152">
        <f t="shared" si="46"/>
        <v>2000</v>
      </c>
      <c r="M152">
        <f t="shared" si="47"/>
        <v>5704.4863829030928</v>
      </c>
      <c r="N152">
        <f t="shared" si="48"/>
        <v>39.369757562317858</v>
      </c>
    </row>
    <row r="153" spans="11:14" x14ac:dyDescent="0.25">
      <c r="K153">
        <f t="shared" si="45"/>
        <v>1.1435971311835413E-2</v>
      </c>
      <c r="L153">
        <f t="shared" si="46"/>
        <v>2000</v>
      </c>
      <c r="M153">
        <f t="shared" si="47"/>
        <v>4681.592173860724</v>
      </c>
      <c r="N153">
        <f t="shared" si="48"/>
        <v>50.51718064778936</v>
      </c>
    </row>
    <row r="154" spans="11:14" x14ac:dyDescent="0.25">
      <c r="K154">
        <f t="shared" si="45"/>
        <v>1.3299698807089502E-2</v>
      </c>
      <c r="L154">
        <f t="shared" si="46"/>
        <v>2000</v>
      </c>
      <c r="M154">
        <f t="shared" si="47"/>
        <v>3842.1172058613897</v>
      </c>
      <c r="N154">
        <f t="shared" si="48"/>
        <v>66.159797351983997</v>
      </c>
    </row>
    <row r="155" spans="11:14" x14ac:dyDescent="0.25">
      <c r="K155">
        <f t="shared" si="45"/>
        <v>1.5467159153874203E-2</v>
      </c>
      <c r="L155">
        <f t="shared" si="46"/>
        <v>2000</v>
      </c>
      <c r="M155">
        <f t="shared" si="47"/>
        <v>3153.171843117339</v>
      </c>
      <c r="N155">
        <f t="shared" si="48"/>
        <v>88.946220996843849</v>
      </c>
    </row>
    <row r="156" spans="11:14" x14ac:dyDescent="0.25">
      <c r="K156">
        <f t="shared" si="45"/>
        <v>1.7987851887574308E-2</v>
      </c>
      <c r="L156">
        <f t="shared" si="46"/>
        <v>2000</v>
      </c>
      <c r="M156">
        <f t="shared" si="47"/>
        <v>2587.7640216337227</v>
      </c>
      <c r="N156">
        <f t="shared" si="48"/>
        <v>123.4521331742388</v>
      </c>
    </row>
    <row r="157" spans="11:14" x14ac:dyDescent="0.25">
      <c r="K157">
        <f t="shared" si="45"/>
        <v>2.0919343514239633E-2</v>
      </c>
      <c r="L157">
        <f t="shared" si="46"/>
        <v>2000</v>
      </c>
      <c r="M157">
        <f t="shared" si="47"/>
        <v>2123.7417320844529</v>
      </c>
      <c r="N157">
        <f t="shared" si="48"/>
        <v>177.6923322533961</v>
      </c>
    </row>
    <row r="158" spans="11:14" x14ac:dyDescent="0.25">
      <c r="K158">
        <f t="shared" si="45"/>
        <v>2.4328582189908913E-2</v>
      </c>
      <c r="L158">
        <f t="shared" si="46"/>
        <v>2000</v>
      </c>
      <c r="M158">
        <f t="shared" si="47"/>
        <v>1742.9251303021103</v>
      </c>
      <c r="N158">
        <f t="shared" si="48"/>
        <v>265.8459088416862</v>
      </c>
    </row>
    <row r="159" spans="11:14" x14ac:dyDescent="0.25">
      <c r="K159">
        <f t="shared" si="45"/>
        <v>2.8293426654056576E-2</v>
      </c>
      <c r="L159">
        <f t="shared" si="46"/>
        <v>2000</v>
      </c>
      <c r="M159">
        <f t="shared" si="47"/>
        <v>1430.394272498022</v>
      </c>
      <c r="N159">
        <f t="shared" si="48"/>
        <v>413.17386826209497</v>
      </c>
    </row>
    <row r="160" spans="11:14" x14ac:dyDescent="0.25">
      <c r="K160">
        <f t="shared" si="45"/>
        <v>3.2904424334292727E-2</v>
      </c>
      <c r="L160">
        <f t="shared" si="46"/>
        <v>2000</v>
      </c>
      <c r="M160">
        <f t="shared" si="47"/>
        <v>1173.904569521294</v>
      </c>
      <c r="N160">
        <f t="shared" si="48"/>
        <v>664.90042155827632</v>
      </c>
    </row>
    <row r="161" spans="11:14" x14ac:dyDescent="0.25">
      <c r="K161">
        <f t="shared" si="45"/>
        <v>3.826687922991337E-2</v>
      </c>
      <c r="L161">
        <f t="shared" si="46"/>
        <v>2000</v>
      </c>
      <c r="M161">
        <f t="shared" si="47"/>
        <v>963.40705834648156</v>
      </c>
      <c r="N161">
        <f t="shared" si="48"/>
        <v>1102.2617087878889</v>
      </c>
    </row>
    <row r="162" spans="11:14" x14ac:dyDescent="0.25">
      <c r="K162">
        <f t="shared" si="45"/>
        <v>4.4503256799743984E-2</v>
      </c>
      <c r="L162">
        <f t="shared" si="46"/>
        <v>2000</v>
      </c>
      <c r="M162">
        <f t="shared" si="47"/>
        <v>788.92630589968655</v>
      </c>
      <c r="N162">
        <f t="shared" si="48"/>
        <v>1882.7326369370762</v>
      </c>
    </row>
    <row r="163" spans="11:14" x14ac:dyDescent="0.25">
      <c r="K163">
        <f t="shared" si="45"/>
        <v>5.1755980776079735E-2</v>
      </c>
      <c r="L163">
        <f t="shared" si="46"/>
        <v>2000</v>
      </c>
      <c r="M163">
        <f t="shared" si="47"/>
        <v>583.30935316982504</v>
      </c>
      <c r="N163">
        <f t="shared" si="48"/>
        <v>4373.6890240454113</v>
      </c>
    </row>
    <row r="164" spans="11:14" x14ac:dyDescent="0.25">
      <c r="K164">
        <f t="shared" si="45"/>
        <v>6.0190685777166436E-2</v>
      </c>
      <c r="L164">
        <f t="shared" si="46"/>
        <v>2000</v>
      </c>
      <c r="M164">
        <f t="shared" si="47"/>
        <v>431.28210955949908</v>
      </c>
      <c r="N164">
        <f t="shared" si="48"/>
        <v>10436.270618354871</v>
      </c>
    </row>
    <row r="165" spans="11:14" x14ac:dyDescent="0.25">
      <c r="K165">
        <f t="shared" si="45"/>
        <v>7.0000000000000007E-2</v>
      </c>
      <c r="L165">
        <f t="shared" si="46"/>
        <v>2000</v>
      </c>
      <c r="M165">
        <f t="shared" si="47"/>
        <v>318.87755102040813</v>
      </c>
      <c r="N165">
        <f t="shared" si="48"/>
        <v>22589.271040000003</v>
      </c>
    </row>
    <row r="167" spans="11:14" x14ac:dyDescent="0.25">
      <c r="K167">
        <f t="shared" ref="K167:K198" si="49">AJ2</f>
        <v>3.2243387886001098E-4</v>
      </c>
      <c r="L167">
        <f t="shared" ref="L167:L198" si="50">AK2</f>
        <v>5000</v>
      </c>
      <c r="M167">
        <f t="shared" ref="M167:M198" si="51">AL2</f>
        <v>500000.00000000035</v>
      </c>
      <c r="N167">
        <f t="shared" ref="N167:N198" si="52">AM2</f>
        <v>1.0000999999999993</v>
      </c>
    </row>
    <row r="168" spans="11:14" x14ac:dyDescent="0.25">
      <c r="K168">
        <f t="shared" si="49"/>
        <v>3.8354534139529881E-4</v>
      </c>
      <c r="L168">
        <f t="shared" si="50"/>
        <v>5000</v>
      </c>
      <c r="M168">
        <f t="shared" si="51"/>
        <v>398391.68044214341</v>
      </c>
      <c r="N168">
        <f t="shared" si="52"/>
        <v>1.2552439762405303</v>
      </c>
    </row>
    <row r="169" spans="11:14" x14ac:dyDescent="0.25">
      <c r="K169">
        <f t="shared" si="49"/>
        <v>4.5623936735849285E-4</v>
      </c>
      <c r="L169">
        <f t="shared" si="50"/>
        <v>5000</v>
      </c>
      <c r="M169">
        <f t="shared" si="51"/>
        <v>317431.86209102959</v>
      </c>
      <c r="N169">
        <f t="shared" si="52"/>
        <v>1.5755319903724929</v>
      </c>
    </row>
    <row r="170" spans="11:14" x14ac:dyDescent="0.25">
      <c r="K170">
        <f t="shared" si="49"/>
        <v>5.4271122045292867E-4</v>
      </c>
      <c r="L170">
        <f t="shared" si="50"/>
        <v>5000</v>
      </c>
      <c r="M170">
        <f t="shared" si="51"/>
        <v>252924.42592864737</v>
      </c>
      <c r="N170">
        <f t="shared" si="52"/>
        <v>1.9776476705311041</v>
      </c>
    </row>
    <row r="171" spans="11:14" x14ac:dyDescent="0.25">
      <c r="K171">
        <f t="shared" si="49"/>
        <v>6.4557223658885676E-4</v>
      </c>
      <c r="L171">
        <f t="shared" si="50"/>
        <v>5000</v>
      </c>
      <c r="M171">
        <f t="shared" si="51"/>
        <v>201525.97414115636</v>
      </c>
      <c r="N171">
        <f t="shared" si="52"/>
        <v>2.482597032414791</v>
      </c>
    </row>
    <row r="172" spans="11:14" x14ac:dyDescent="0.25">
      <c r="K172">
        <f t="shared" si="49"/>
        <v>7.6792868278367636E-4</v>
      </c>
      <c r="L172">
        <f t="shared" si="50"/>
        <v>5000</v>
      </c>
      <c r="M172">
        <f t="shared" si="51"/>
        <v>160572.54298167033</v>
      </c>
      <c r="N172">
        <f t="shared" si="52"/>
        <v>3.116876622239086</v>
      </c>
    </row>
    <row r="173" spans="11:14" x14ac:dyDescent="0.25">
      <c r="K173">
        <f t="shared" si="49"/>
        <v>9.1347556232880816E-4</v>
      </c>
      <c r="L173">
        <f t="shared" si="50"/>
        <v>5000</v>
      </c>
      <c r="M173">
        <f t="shared" si="51"/>
        <v>127941.53046267178</v>
      </c>
      <c r="N173">
        <f t="shared" si="52"/>
        <v>3.9140038041697838</v>
      </c>
    </row>
    <row r="174" spans="11:14" x14ac:dyDescent="0.25">
      <c r="K174">
        <f t="shared" si="49"/>
        <v>1.0866081990155213E-3</v>
      </c>
      <c r="L174">
        <f t="shared" si="50"/>
        <v>5000</v>
      </c>
      <c r="M174">
        <f t="shared" si="51"/>
        <v>101941.68263872691</v>
      </c>
      <c r="N174">
        <f t="shared" si="52"/>
        <v>4.9165642848538118</v>
      </c>
    </row>
    <row r="175" spans="11:14" x14ac:dyDescent="0.25">
      <c r="K175">
        <f t="shared" si="49"/>
        <v>1.2925549701161597E-3</v>
      </c>
      <c r="L175">
        <f t="shared" si="50"/>
        <v>5000</v>
      </c>
      <c r="M175">
        <f t="shared" si="51"/>
        <v>81225.43650708397</v>
      </c>
      <c r="N175">
        <f t="shared" si="52"/>
        <v>6.1790328018738423</v>
      </c>
    </row>
    <row r="176" spans="11:14" x14ac:dyDescent="0.25">
      <c r="K176">
        <f t="shared" si="49"/>
        <v>1.5375351964817283E-3</v>
      </c>
      <c r="L176">
        <f t="shared" si="50"/>
        <v>5000</v>
      </c>
      <c r="M176">
        <f t="shared" si="51"/>
        <v>64719.076289407574</v>
      </c>
      <c r="N176">
        <f t="shared" si="52"/>
        <v>7.7718093159044441</v>
      </c>
    </row>
    <row r="177" spans="11:14" x14ac:dyDescent="0.25">
      <c r="K177">
        <f t="shared" si="49"/>
        <v>1.8289469578285378E-3</v>
      </c>
      <c r="L177">
        <f t="shared" si="50"/>
        <v>5000</v>
      </c>
      <c r="M177">
        <f t="shared" si="51"/>
        <v>51567.083119200688</v>
      </c>
      <c r="N177">
        <f t="shared" si="52"/>
        <v>9.7872653416510129</v>
      </c>
    </row>
    <row r="178" spans="11:14" x14ac:dyDescent="0.25">
      <c r="K178">
        <f t="shared" si="49"/>
        <v>2.1755905049878417E-3</v>
      </c>
      <c r="L178">
        <f t="shared" si="50"/>
        <v>5000</v>
      </c>
      <c r="M178">
        <f t="shared" si="51"/>
        <v>41087.793798716062</v>
      </c>
      <c r="N178">
        <f t="shared" si="52"/>
        <v>12.34927113984088</v>
      </c>
    </row>
    <row r="179" spans="11:14" x14ac:dyDescent="0.25">
      <c r="K179">
        <f t="shared" si="49"/>
        <v>2.5879340158737308E-3</v>
      </c>
      <c r="L179">
        <f t="shared" si="50"/>
        <v>5000</v>
      </c>
      <c r="M179">
        <f t="shared" si="51"/>
        <v>32738.070434261521</v>
      </c>
      <c r="N179">
        <f t="shared" si="52"/>
        <v>15.628985483958983</v>
      </c>
    </row>
    <row r="180" spans="11:14" x14ac:dyDescent="0.25">
      <c r="K180">
        <f t="shared" si="49"/>
        <v>3.0784297206489985E-3</v>
      </c>
      <c r="L180">
        <f t="shared" si="50"/>
        <v>5000</v>
      </c>
      <c r="M180">
        <f t="shared" si="51"/>
        <v>26085.149789477335</v>
      </c>
      <c r="N180">
        <f t="shared" si="52"/>
        <v>19.872249317163675</v>
      </c>
    </row>
    <row r="181" spans="11:14" x14ac:dyDescent="0.25">
      <c r="K181">
        <f t="shared" si="49"/>
        <v>3.6618899426520213E-3</v>
      </c>
      <c r="L181">
        <f t="shared" si="50"/>
        <v>5000</v>
      </c>
      <c r="M181">
        <f t="shared" si="51"/>
        <v>20784.213318429782</v>
      </c>
      <c r="N181">
        <f t="shared" si="52"/>
        <v>25.448944385267477</v>
      </c>
    </row>
    <row r="182" spans="11:14" x14ac:dyDescent="0.25">
      <c r="K182">
        <f t="shared" si="49"/>
        <v>4.3559344110246688E-3</v>
      </c>
      <c r="L182">
        <f t="shared" si="50"/>
        <v>5000</v>
      </c>
      <c r="M182">
        <f t="shared" si="51"/>
        <v>16560.515341194423</v>
      </c>
      <c r="N182">
        <f t="shared" si="52"/>
        <v>32.944550884676701</v>
      </c>
    </row>
    <row r="183" spans="11:14" x14ac:dyDescent="0.25">
      <c r="K183">
        <f t="shared" si="49"/>
        <v>5.1815223532926035E-3</v>
      </c>
      <c r="L183">
        <f t="shared" si="50"/>
        <v>5000</v>
      </c>
      <c r="M183">
        <f t="shared" si="51"/>
        <v>13195.143071532675</v>
      </c>
      <c r="N183">
        <f t="shared" si="52"/>
        <v>43.333592371529505</v>
      </c>
    </row>
    <row r="184" spans="11:14" x14ac:dyDescent="0.25">
      <c r="K184">
        <f t="shared" si="49"/>
        <v>6.1635854363921161E-3</v>
      </c>
      <c r="L184">
        <f t="shared" si="50"/>
        <v>5000</v>
      </c>
      <c r="M184">
        <f t="shared" si="51"/>
        <v>10513.670443884808</v>
      </c>
      <c r="N184">
        <f t="shared" si="52"/>
        <v>58.313035161978576</v>
      </c>
    </row>
    <row r="185" spans="11:14" x14ac:dyDescent="0.25">
      <c r="K185">
        <f t="shared" si="49"/>
        <v>7.3317806701276439E-3</v>
      </c>
      <c r="L185">
        <f t="shared" si="50"/>
        <v>5000</v>
      </c>
      <c r="M185">
        <f t="shared" si="51"/>
        <v>8377.1176715083166</v>
      </c>
      <c r="N185">
        <f t="shared" si="52"/>
        <v>80.949480066384012</v>
      </c>
    </row>
    <row r="186" spans="11:14" x14ac:dyDescent="0.25">
      <c r="K186">
        <f t="shared" si="49"/>
        <v>8.7213860097513432E-3</v>
      </c>
      <c r="L186">
        <f t="shared" si="50"/>
        <v>5000</v>
      </c>
      <c r="M186">
        <f t="shared" si="51"/>
        <v>6674.7479728275421</v>
      </c>
      <c r="N186">
        <f t="shared" si="52"/>
        <v>116.94364802861831</v>
      </c>
    </row>
    <row r="187" spans="11:14" x14ac:dyDescent="0.25">
      <c r="K187">
        <f t="shared" si="49"/>
        <v>1.0374365703681407E-2</v>
      </c>
      <c r="L187">
        <f t="shared" si="50"/>
        <v>5000</v>
      </c>
      <c r="M187">
        <f t="shared" si="51"/>
        <v>5318.3281228451006</v>
      </c>
      <c r="N187">
        <f t="shared" si="52"/>
        <v>177.11137047080348</v>
      </c>
    </row>
    <row r="188" spans="11:14" x14ac:dyDescent="0.25">
      <c r="K188">
        <f t="shared" si="49"/>
        <v>1.2340637558454949E-2</v>
      </c>
      <c r="L188">
        <f t="shared" si="50"/>
        <v>5000</v>
      </c>
      <c r="M188">
        <f t="shared" si="51"/>
        <v>4237.5553560059325</v>
      </c>
      <c r="N188">
        <f t="shared" si="52"/>
        <v>282.26467797588066</v>
      </c>
    </row>
    <row r="189" spans="11:14" x14ac:dyDescent="0.25">
      <c r="K189">
        <f t="shared" si="49"/>
        <v>1.467958039064571E-2</v>
      </c>
      <c r="L189">
        <f t="shared" si="50"/>
        <v>5000</v>
      </c>
      <c r="M189">
        <f t="shared" si="51"/>
        <v>3376.4135984916152</v>
      </c>
      <c r="N189">
        <f t="shared" si="52"/>
        <v>472.83158508942614</v>
      </c>
    </row>
    <row r="190" spans="11:14" x14ac:dyDescent="0.25">
      <c r="K190">
        <f t="shared" si="49"/>
        <v>1.7461827188806067E-2</v>
      </c>
      <c r="L190">
        <f t="shared" si="50"/>
        <v>5000</v>
      </c>
      <c r="M190">
        <f t="shared" si="51"/>
        <v>2690.2701747415549</v>
      </c>
      <c r="N190">
        <f t="shared" si="52"/>
        <v>827.83615706419914</v>
      </c>
    </row>
    <row r="191" spans="11:14" x14ac:dyDescent="0.25">
      <c r="K191">
        <f t="shared" si="49"/>
        <v>2.0771398136559042E-2</v>
      </c>
      <c r="L191">
        <f t="shared" si="50"/>
        <v>5000</v>
      </c>
      <c r="M191">
        <f t="shared" si="51"/>
        <v>2143.5625115173311</v>
      </c>
      <c r="N191">
        <f t="shared" si="52"/>
        <v>1502.3732363910055</v>
      </c>
    </row>
    <row r="192" spans="11:14" x14ac:dyDescent="0.25">
      <c r="K192">
        <f t="shared" si="49"/>
        <v>2.4708237911324118E-2</v>
      </c>
      <c r="L192">
        <f t="shared" si="50"/>
        <v>5000</v>
      </c>
      <c r="M192">
        <f t="shared" si="51"/>
        <v>1707.9549421923407</v>
      </c>
      <c r="N192">
        <f t="shared" si="52"/>
        <v>2801.632943425469</v>
      </c>
    </row>
    <row r="193" spans="11:14" x14ac:dyDescent="0.25">
      <c r="K193">
        <f t="shared" si="49"/>
        <v>2.9391233881751997E-2</v>
      </c>
      <c r="L193">
        <f t="shared" si="50"/>
        <v>5000</v>
      </c>
      <c r="M193">
        <f t="shared" si="51"/>
        <v>1360.8700790789394</v>
      </c>
      <c r="N193">
        <f t="shared" si="52"/>
        <v>5327.1646326073515</v>
      </c>
    </row>
    <row r="194" spans="11:14" x14ac:dyDescent="0.25">
      <c r="K194">
        <f t="shared" si="49"/>
        <v>3.4961806349449745E-2</v>
      </c>
      <c r="L194">
        <f t="shared" si="50"/>
        <v>5000</v>
      </c>
      <c r="M194">
        <f t="shared" si="51"/>
        <v>1084.3186353353817</v>
      </c>
      <c r="N194">
        <f t="shared" si="52"/>
        <v>10265.930551186244</v>
      </c>
    </row>
    <row r="195" spans="11:14" x14ac:dyDescent="0.25">
      <c r="K195">
        <f t="shared" si="49"/>
        <v>4.1588179255561152E-2</v>
      </c>
      <c r="L195">
        <f t="shared" si="50"/>
        <v>5000</v>
      </c>
      <c r="M195">
        <f t="shared" si="51"/>
        <v>863.9670465319881</v>
      </c>
      <c r="N195">
        <f t="shared" si="52"/>
        <v>19961.61346303768</v>
      </c>
    </row>
    <row r="196" spans="11:14" x14ac:dyDescent="0.25">
      <c r="K196">
        <f t="shared" si="49"/>
        <v>4.947046032190807E-2</v>
      </c>
      <c r="L196">
        <f t="shared" si="50"/>
        <v>5000</v>
      </c>
      <c r="M196">
        <f t="shared" si="51"/>
        <v>638.45181076520362</v>
      </c>
      <c r="N196">
        <f t="shared" si="52"/>
        <v>48814.588525546707</v>
      </c>
    </row>
    <row r="197" spans="11:14" x14ac:dyDescent="0.25">
      <c r="K197">
        <f t="shared" si="49"/>
        <v>5.8846684040254706E-2</v>
      </c>
      <c r="L197">
        <f t="shared" si="50"/>
        <v>5000</v>
      </c>
      <c r="M197">
        <f t="shared" si="51"/>
        <v>451.20721388443332</v>
      </c>
      <c r="N197">
        <f t="shared" si="52"/>
        <v>137184.25577855168</v>
      </c>
    </row>
    <row r="198" spans="11:14" x14ac:dyDescent="0.25">
      <c r="K198">
        <f t="shared" si="49"/>
        <v>7.0000000000000007E-2</v>
      </c>
      <c r="L198">
        <f t="shared" si="50"/>
        <v>5000</v>
      </c>
      <c r="M198">
        <f t="shared" si="51"/>
        <v>318.87755102040813</v>
      </c>
      <c r="N198">
        <f t="shared" si="52"/>
        <v>345607.3600000001</v>
      </c>
    </row>
    <row r="200" spans="11:14" x14ac:dyDescent="0.25">
      <c r="K200">
        <f t="shared" ref="K200:K231" si="53">AO2</f>
        <v>1.8986886363547121E-4</v>
      </c>
      <c r="L200">
        <f t="shared" ref="L200:L231" si="54">AP2</f>
        <v>10000</v>
      </c>
      <c r="M200">
        <f t="shared" ref="M200:M231" si="55">AQ2</f>
        <v>1000000.0000000009</v>
      </c>
      <c r="N200">
        <f t="shared" ref="N200:N231" si="56">AR2</f>
        <v>1.0000999999999991</v>
      </c>
    </row>
    <row r="201" spans="11:14" x14ac:dyDescent="0.25">
      <c r="K201">
        <f t="shared" si="53"/>
        <v>2.2974640701243728E-4</v>
      </c>
      <c r="L201">
        <f t="shared" si="54"/>
        <v>10000</v>
      </c>
      <c r="M201">
        <f t="shared" si="55"/>
        <v>779165.31455156323</v>
      </c>
      <c r="N201">
        <f t="shared" si="56"/>
        <v>1.2836360900746282</v>
      </c>
    </row>
    <row r="202" spans="11:14" x14ac:dyDescent="0.25">
      <c r="K202">
        <f t="shared" si="53"/>
        <v>2.7799930185742953E-4</v>
      </c>
      <c r="L202">
        <f t="shared" si="54"/>
        <v>10000</v>
      </c>
      <c r="M202">
        <f t="shared" si="55"/>
        <v>607098.58740023372</v>
      </c>
      <c r="N202">
        <f t="shared" si="56"/>
        <v>1.6476258396932173</v>
      </c>
    </row>
    <row r="203" spans="11:14" x14ac:dyDescent="0.25">
      <c r="K203">
        <f t="shared" si="53"/>
        <v>3.3638659615266363E-4</v>
      </c>
      <c r="L203">
        <f t="shared" si="54"/>
        <v>10000</v>
      </c>
      <c r="M203">
        <f t="shared" si="55"/>
        <v>473030.16181551159</v>
      </c>
      <c r="N203">
        <f t="shared" si="56"/>
        <v>2.1149748855048771</v>
      </c>
    </row>
    <row r="204" spans="11:14" x14ac:dyDescent="0.25">
      <c r="K204">
        <f t="shared" si="53"/>
        <v>4.0703678503914605E-4</v>
      </c>
      <c r="L204">
        <f t="shared" si="54"/>
        <v>10000</v>
      </c>
      <c r="M204">
        <f t="shared" si="55"/>
        <v>368568.69482335955</v>
      </c>
      <c r="N204">
        <f t="shared" si="56"/>
        <v>2.7151957250345715</v>
      </c>
    </row>
    <row r="205" spans="11:14" x14ac:dyDescent="0.25">
      <c r="K205">
        <f t="shared" si="53"/>
        <v>4.9252540460861067E-4</v>
      </c>
      <c r="L205">
        <f t="shared" si="54"/>
        <v>10000</v>
      </c>
      <c r="M205">
        <f t="shared" si="55"/>
        <v>287175.94303590129</v>
      </c>
      <c r="N205">
        <f t="shared" si="56"/>
        <v>3.48640819712177</v>
      </c>
    </row>
    <row r="206" spans="11:14" x14ac:dyDescent="0.25">
      <c r="K206">
        <f t="shared" si="53"/>
        <v>5.9596892246863099E-4</v>
      </c>
      <c r="L206">
        <f t="shared" si="54"/>
        <v>10000</v>
      </c>
      <c r="M206">
        <f t="shared" si="55"/>
        <v>223757.53398720926</v>
      </c>
      <c r="N206">
        <f t="shared" si="56"/>
        <v>4.4780494690722392</v>
      </c>
    </row>
    <row r="207" spans="11:14" x14ac:dyDescent="0.25">
      <c r="K207">
        <f t="shared" si="53"/>
        <v>7.2113834783947225E-4</v>
      </c>
      <c r="L207">
        <f t="shared" si="54"/>
        <v>10000</v>
      </c>
      <c r="M207">
        <f t="shared" si="55"/>
        <v>174344.10935242535</v>
      </c>
      <c r="N207">
        <f t="shared" si="56"/>
        <v>5.7546533951153132</v>
      </c>
    </row>
    <row r="208" spans="11:14" x14ac:dyDescent="0.25">
      <c r="K208">
        <f t="shared" si="53"/>
        <v>8.7259670281216101E-4</v>
      </c>
      <c r="L208">
        <f t="shared" si="54"/>
        <v>10000</v>
      </c>
      <c r="M208">
        <f t="shared" si="55"/>
        <v>135842.8828037944</v>
      </c>
      <c r="N208">
        <f t="shared" si="56"/>
        <v>7.4013379830290393</v>
      </c>
    </row>
    <row r="209" spans="11:14" x14ac:dyDescent="0.25">
      <c r="K209">
        <f t="shared" si="53"/>
        <v>1.055865366250292E-3</v>
      </c>
      <c r="L209">
        <f t="shared" si="54"/>
        <v>10000</v>
      </c>
      <c r="M209">
        <f t="shared" si="55"/>
        <v>105844.06250940933</v>
      </c>
      <c r="N209">
        <f t="shared" si="56"/>
        <v>9.532194664501354</v>
      </c>
    </row>
    <row r="210" spans="11:14" x14ac:dyDescent="0.25">
      <c r="K210">
        <f t="shared" si="53"/>
        <v>1.2776253543635616E-3</v>
      </c>
      <c r="L210">
        <f t="shared" si="54"/>
        <v>10000</v>
      </c>
      <c r="M210">
        <f t="shared" si="55"/>
        <v>82470.022258559082</v>
      </c>
      <c r="N210">
        <f t="shared" si="56"/>
        <v>12.303901876102834</v>
      </c>
    </row>
    <row r="211" spans="11:14" x14ac:dyDescent="0.25">
      <c r="K211">
        <f t="shared" si="53"/>
        <v>1.5459608755892039E-3</v>
      </c>
      <c r="L211">
        <f t="shared" si="54"/>
        <v>10000</v>
      </c>
      <c r="M211">
        <f t="shared" si="55"/>
        <v>64257.780834164383</v>
      </c>
      <c r="N211">
        <f t="shared" si="56"/>
        <v>15.939214830045417</v>
      </c>
    </row>
    <row r="212" spans="11:14" x14ac:dyDescent="0.25">
      <c r="K212">
        <f t="shared" si="53"/>
        <v>1.8706540385174915E-3</v>
      </c>
      <c r="L212">
        <f t="shared" si="54"/>
        <v>10000</v>
      </c>
      <c r="M212">
        <f t="shared" si="55"/>
        <v>50067.434016036968</v>
      </c>
      <c r="N212">
        <f t="shared" si="56"/>
        <v>20.769834601909945</v>
      </c>
    </row>
    <row r="213" spans="11:14" x14ac:dyDescent="0.25">
      <c r="K213">
        <f t="shared" si="53"/>
        <v>2.263541456369725E-3</v>
      </c>
      <c r="L213">
        <f t="shared" si="54"/>
        <v>10000</v>
      </c>
      <c r="M213">
        <f t="shared" si="55"/>
        <v>39010.807973895011</v>
      </c>
      <c r="N213">
        <f t="shared" si="56"/>
        <v>27.31832150905829</v>
      </c>
    </row>
    <row r="214" spans="11:14" x14ac:dyDescent="0.25">
      <c r="K214">
        <f t="shared" si="53"/>
        <v>2.7389457479614367E-3</v>
      </c>
      <c r="L214">
        <f t="shared" si="54"/>
        <v>10000</v>
      </c>
      <c r="M214">
        <f t="shared" si="55"/>
        <v>30395.868465890453</v>
      </c>
      <c r="N214">
        <f t="shared" si="56"/>
        <v>36.460079769158135</v>
      </c>
    </row>
    <row r="215" spans="11:14" x14ac:dyDescent="0.25">
      <c r="K215">
        <f t="shared" si="53"/>
        <v>3.314197665417397E-3</v>
      </c>
      <c r="L215">
        <f t="shared" si="54"/>
        <v>10000</v>
      </c>
      <c r="M215">
        <f t="shared" si="55"/>
        <v>23683.406414293393</v>
      </c>
      <c r="N215">
        <f t="shared" si="56"/>
        <v>49.751445804837878</v>
      </c>
    </row>
    <row r="216" spans="11:14" x14ac:dyDescent="0.25">
      <c r="K216">
        <f t="shared" si="53"/>
        <v>4.0102678826819801E-3</v>
      </c>
      <c r="L216">
        <f t="shared" si="54"/>
        <v>10000</v>
      </c>
      <c r="M216">
        <f t="shared" si="55"/>
        <v>18453.288808445392</v>
      </c>
      <c r="N216">
        <f t="shared" si="56"/>
        <v>70.104856905345017</v>
      </c>
    </row>
    <row r="217" spans="11:14" x14ac:dyDescent="0.25">
      <c r="K217">
        <f t="shared" si="53"/>
        <v>4.8525314765271175E-3</v>
      </c>
      <c r="L217">
        <f t="shared" si="54"/>
        <v>10000</v>
      </c>
      <c r="M217">
        <f t="shared" si="55"/>
        <v>14378.162578943167</v>
      </c>
      <c r="N217">
        <f t="shared" si="56"/>
        <v>103.19253755836249</v>
      </c>
    </row>
    <row r="218" spans="11:14" x14ac:dyDescent="0.25">
      <c r="K218">
        <f t="shared" si="53"/>
        <v>5.871692969033955E-3</v>
      </c>
      <c r="L218">
        <f t="shared" si="54"/>
        <v>10000</v>
      </c>
      <c r="M218">
        <f t="shared" si="55"/>
        <v>11202.965568495727</v>
      </c>
      <c r="N218">
        <f t="shared" si="56"/>
        <v>160.38359375151569</v>
      </c>
    </row>
    <row r="219" spans="11:14" x14ac:dyDescent="0.25">
      <c r="K219">
        <f t="shared" si="53"/>
        <v>7.1049056537552347E-3</v>
      </c>
      <c r="L219">
        <f t="shared" si="54"/>
        <v>10000</v>
      </c>
      <c r="M219">
        <f t="shared" si="55"/>
        <v>8728.9621910872829</v>
      </c>
      <c r="N219">
        <f t="shared" si="56"/>
        <v>264.91417852939003</v>
      </c>
    </row>
    <row r="220" spans="11:14" x14ac:dyDescent="0.25">
      <c r="K220">
        <f t="shared" si="53"/>
        <v>8.5971260103316176E-3</v>
      </c>
      <c r="L220">
        <f t="shared" si="54"/>
        <v>10000</v>
      </c>
      <c r="M220">
        <f t="shared" si="55"/>
        <v>6801.3045713272131</v>
      </c>
      <c r="N220">
        <f t="shared" si="56"/>
        <v>464.88143088387477</v>
      </c>
    </row>
    <row r="221" spans="11:14" x14ac:dyDescent="0.25">
      <c r="K221">
        <f t="shared" si="53"/>
        <v>1.0402752582429524E-2</v>
      </c>
      <c r="L221">
        <f t="shared" si="54"/>
        <v>10000</v>
      </c>
      <c r="M221">
        <f t="shared" si="55"/>
        <v>5299.3406156791434</v>
      </c>
      <c r="N221">
        <f t="shared" si="56"/>
        <v>860.64891219932781</v>
      </c>
    </row>
    <row r="222" spans="11:14" x14ac:dyDescent="0.25">
      <c r="K222">
        <f t="shared" si="53"/>
        <v>1.2587609063912049E-2</v>
      </c>
      <c r="L222">
        <f t="shared" si="54"/>
        <v>10000</v>
      </c>
      <c r="M222">
        <f t="shared" si="55"/>
        <v>4129.0623977314999</v>
      </c>
      <c r="N222">
        <f t="shared" si="56"/>
        <v>1662.7002030274684</v>
      </c>
    </row>
    <row r="223" spans="11:14" x14ac:dyDescent="0.25">
      <c r="K223">
        <f t="shared" si="53"/>
        <v>1.5231343886184755E-2</v>
      </c>
      <c r="L223">
        <f t="shared" si="54"/>
        <v>10000</v>
      </c>
      <c r="M223">
        <f t="shared" si="55"/>
        <v>3217.2222019314886</v>
      </c>
      <c r="N223">
        <f t="shared" si="56"/>
        <v>3313.837495535638</v>
      </c>
    </row>
    <row r="224" spans="11:14" x14ac:dyDescent="0.25">
      <c r="K224">
        <f t="shared" si="53"/>
        <v>1.843033378311142E-2</v>
      </c>
      <c r="L224">
        <f t="shared" si="54"/>
        <v>10000</v>
      </c>
      <c r="M224">
        <f t="shared" si="55"/>
        <v>2506.7479489502157</v>
      </c>
      <c r="N224">
        <f t="shared" si="56"/>
        <v>6747.3774990296197</v>
      </c>
    </row>
    <row r="225" spans="11:14" x14ac:dyDescent="0.25">
      <c r="K225">
        <f t="shared" si="53"/>
        <v>2.2301197182278482E-2</v>
      </c>
      <c r="L225">
        <f t="shared" si="54"/>
        <v>10000</v>
      </c>
      <c r="M225">
        <f t="shared" si="55"/>
        <v>1953.1710541452765</v>
      </c>
      <c r="N225">
        <f t="shared" si="56"/>
        <v>13932.811327210871</v>
      </c>
    </row>
    <row r="226" spans="11:14" x14ac:dyDescent="0.25">
      <c r="K226">
        <f t="shared" si="53"/>
        <v>2.6985045502464278E-2</v>
      </c>
      <c r="L226">
        <f t="shared" si="54"/>
        <v>10000</v>
      </c>
      <c r="M226">
        <f t="shared" si="55"/>
        <v>1521.8431387761073</v>
      </c>
      <c r="N226">
        <f t="shared" si="56"/>
        <v>29029.122571322885</v>
      </c>
    </row>
    <row r="227" spans="11:14" x14ac:dyDescent="0.25">
      <c r="K227">
        <f t="shared" si="53"/>
        <v>3.2652627337366485E-2</v>
      </c>
      <c r="L227">
        <f t="shared" si="54"/>
        <v>10000</v>
      </c>
      <c r="M227">
        <f t="shared" si="55"/>
        <v>1185.7673879226213</v>
      </c>
      <c r="N227">
        <f t="shared" si="56"/>
        <v>60822.649764784408</v>
      </c>
    </row>
    <row r="228" spans="11:14" x14ac:dyDescent="0.25">
      <c r="K228">
        <f t="shared" si="53"/>
        <v>3.9510553055601409E-2</v>
      </c>
      <c r="L228">
        <f t="shared" si="54"/>
        <v>10000</v>
      </c>
      <c r="M228">
        <f t="shared" si="55"/>
        <v>923.90881979571247</v>
      </c>
      <c r="N228">
        <f t="shared" si="56"/>
        <v>127880.43311000116</v>
      </c>
    </row>
    <row r="229" spans="11:14" x14ac:dyDescent="0.25">
      <c r="K229">
        <f t="shared" si="53"/>
        <v>4.7808826733309946E-2</v>
      </c>
      <c r="L229">
        <f t="shared" si="54"/>
        <v>10000</v>
      </c>
      <c r="M229">
        <f t="shared" si="55"/>
        <v>683.60283357305093</v>
      </c>
      <c r="N229">
        <f t="shared" si="56"/>
        <v>314494.62242511788</v>
      </c>
    </row>
    <row r="230" spans="11:14" x14ac:dyDescent="0.25">
      <c r="K230">
        <f t="shared" si="53"/>
        <v>5.7849959994210026E-2</v>
      </c>
      <c r="L230">
        <f t="shared" si="54"/>
        <v>10000</v>
      </c>
      <c r="M230">
        <f t="shared" si="55"/>
        <v>466.88927749562373</v>
      </c>
      <c r="N230">
        <f t="shared" si="56"/>
        <v>984700.06992744957</v>
      </c>
    </row>
    <row r="231" spans="11:14" x14ac:dyDescent="0.25">
      <c r="K231">
        <f t="shared" si="53"/>
        <v>7.0000000000000007E-2</v>
      </c>
      <c r="L231">
        <f t="shared" si="54"/>
        <v>10000</v>
      </c>
      <c r="M231">
        <f t="shared" si="55"/>
        <v>318.87755102040813</v>
      </c>
      <c r="N231">
        <f t="shared" si="56"/>
        <v>2756458.8800000008</v>
      </c>
    </row>
    <row r="233" spans="11:14" x14ac:dyDescent="0.25">
      <c r="K233">
        <f t="shared" ref="K233:K264" si="57">AT2</f>
        <v>1.1180644386899833E-4</v>
      </c>
      <c r="L233">
        <f t="shared" ref="L233:L264" si="58">AU2</f>
        <v>20000</v>
      </c>
      <c r="M233">
        <f t="shared" ref="M233:M264" si="59">AV2</f>
        <v>1999999.9999999981</v>
      </c>
      <c r="N233">
        <f t="shared" ref="N233:N264" si="60">AW2</f>
        <v>1.0001000000000011</v>
      </c>
    </row>
    <row r="234" spans="11:14" x14ac:dyDescent="0.25">
      <c r="K234">
        <f t="shared" si="57"/>
        <v>1.3761974358260723E-4</v>
      </c>
      <c r="L234">
        <f t="shared" si="58"/>
        <v>20000</v>
      </c>
      <c r="M234">
        <f t="shared" si="59"/>
        <v>1523873.6580203269</v>
      </c>
      <c r="N234">
        <f t="shared" si="60"/>
        <v>1.3126708318123792</v>
      </c>
    </row>
    <row r="235" spans="11:14" x14ac:dyDescent="0.25">
      <c r="K235">
        <f t="shared" si="57"/>
        <v>1.6939268586284068E-4</v>
      </c>
      <c r="L235">
        <f t="shared" si="58"/>
        <v>20000</v>
      </c>
      <c r="M235">
        <f t="shared" si="59"/>
        <v>1161095.4628041252</v>
      </c>
      <c r="N235">
        <f t="shared" si="60"/>
        <v>1.7230223294228388</v>
      </c>
    </row>
    <row r="236" spans="11:14" x14ac:dyDescent="0.25">
      <c r="K236">
        <f t="shared" si="57"/>
        <v>2.0850120249354568E-4</v>
      </c>
      <c r="L236">
        <f t="shared" si="58"/>
        <v>20000</v>
      </c>
      <c r="M236">
        <f t="shared" si="59"/>
        <v>884681.39510706242</v>
      </c>
      <c r="N236">
        <f t="shared" si="60"/>
        <v>2.2618562623247906</v>
      </c>
    </row>
    <row r="237" spans="11:14" x14ac:dyDescent="0.25">
      <c r="K237">
        <f t="shared" si="57"/>
        <v>2.5663889334900182E-4</v>
      </c>
      <c r="L237">
        <f t="shared" si="58"/>
        <v>20000</v>
      </c>
      <c r="M237">
        <f t="shared" si="59"/>
        <v>674071.33687216323</v>
      </c>
      <c r="N237">
        <f t="shared" si="60"/>
        <v>2.969657010655764</v>
      </c>
    </row>
    <row r="238" spans="11:14" x14ac:dyDescent="0.25">
      <c r="K238">
        <f t="shared" si="57"/>
        <v>3.1589036797732237E-4</v>
      </c>
      <c r="L238">
        <f t="shared" si="58"/>
        <v>20000</v>
      </c>
      <c r="M238">
        <f t="shared" si="59"/>
        <v>513599.77694301732</v>
      </c>
      <c r="N238">
        <f t="shared" si="60"/>
        <v>3.899987628340746</v>
      </c>
    </row>
    <row r="239" spans="11:14" x14ac:dyDescent="0.25">
      <c r="K239">
        <f t="shared" si="57"/>
        <v>3.8882151991338543E-4</v>
      </c>
      <c r="L239">
        <f t="shared" si="58"/>
        <v>20000</v>
      </c>
      <c r="M239">
        <f t="shared" si="59"/>
        <v>391330.58542429021</v>
      </c>
      <c r="N239">
        <f t="shared" si="60"/>
        <v>5.1241177292751807</v>
      </c>
    </row>
    <row r="240" spans="11:14" x14ac:dyDescent="0.25">
      <c r="K240">
        <f t="shared" si="57"/>
        <v>4.7859064306325573E-4</v>
      </c>
      <c r="L240">
        <f t="shared" si="58"/>
        <v>20000</v>
      </c>
      <c r="M240">
        <f t="shared" si="59"/>
        <v>298169.18535287434</v>
      </c>
      <c r="N240">
        <f t="shared" si="60"/>
        <v>6.7377800309067863</v>
      </c>
    </row>
    <row r="241" spans="11:14" x14ac:dyDescent="0.25">
      <c r="K241">
        <f t="shared" si="57"/>
        <v>5.8908520207092449E-4</v>
      </c>
      <c r="L241">
        <f t="shared" si="58"/>
        <v>20000</v>
      </c>
      <c r="M241">
        <f t="shared" si="59"/>
        <v>227186.08359631253</v>
      </c>
      <c r="N241">
        <f t="shared" si="60"/>
        <v>8.8715813217928208</v>
      </c>
    </row>
    <row r="242" spans="11:14" x14ac:dyDescent="0.25">
      <c r="K242">
        <f t="shared" si="57"/>
        <v>7.2509017952755066E-4</v>
      </c>
      <c r="L242">
        <f t="shared" si="58"/>
        <v>20000</v>
      </c>
      <c r="M242">
        <f t="shared" si="59"/>
        <v>173101.44413061228</v>
      </c>
      <c r="N242">
        <f t="shared" si="60"/>
        <v>11.70815539589961</v>
      </c>
    </row>
    <row r="243" spans="11:14" x14ac:dyDescent="0.25">
      <c r="K243">
        <f t="shared" si="57"/>
        <v>8.9249529032303827E-4</v>
      </c>
      <c r="L243">
        <f t="shared" si="58"/>
        <v>20000</v>
      </c>
      <c r="M243">
        <f t="shared" si="59"/>
        <v>131892.36543795868</v>
      </c>
      <c r="N243">
        <f t="shared" si="60"/>
        <v>15.512563175479093</v>
      </c>
    </row>
    <row r="244" spans="11:14" x14ac:dyDescent="0.25">
      <c r="K244">
        <f t="shared" si="57"/>
        <v>1.0985500365869167E-3</v>
      </c>
      <c r="L244">
        <f t="shared" si="58"/>
        <v>20000</v>
      </c>
      <c r="M244">
        <f t="shared" si="59"/>
        <v>100493.65069244782</v>
      </c>
      <c r="N244">
        <f t="shared" si="60"/>
        <v>20.690023249132423</v>
      </c>
    </row>
    <row r="245" spans="11:14" x14ac:dyDescent="0.25">
      <c r="K245">
        <f t="shared" si="57"/>
        <v>1.3521776484090014E-3</v>
      </c>
      <c r="L245">
        <f t="shared" si="58"/>
        <v>20000</v>
      </c>
      <c r="M245">
        <f t="shared" si="59"/>
        <v>76569.813544258839</v>
      </c>
      <c r="N245">
        <f t="shared" si="60"/>
        <v>27.901992958691466</v>
      </c>
    </row>
    <row r="246" spans="11:14" x14ac:dyDescent="0.25">
      <c r="K246">
        <f t="shared" si="57"/>
        <v>1.664361505587404E-3</v>
      </c>
      <c r="L246">
        <f t="shared" si="58"/>
        <v>20000</v>
      </c>
      <c r="M246">
        <f t="shared" si="59"/>
        <v>58341.36092981205</v>
      </c>
      <c r="N246">
        <f t="shared" si="60"/>
        <v>38.309653922599253</v>
      </c>
    </row>
    <row r="247" spans="11:14" x14ac:dyDescent="0.25">
      <c r="K247">
        <f t="shared" si="57"/>
        <v>2.0486207744526189E-3</v>
      </c>
      <c r="L247">
        <f t="shared" si="58"/>
        <v>20000</v>
      </c>
      <c r="M247">
        <f t="shared" si="59"/>
        <v>44452.431546998356</v>
      </c>
      <c r="N247">
        <f t="shared" si="60"/>
        <v>54.099503460078203</v>
      </c>
    </row>
    <row r="248" spans="11:14" x14ac:dyDescent="0.25">
      <c r="K248">
        <f t="shared" si="57"/>
        <v>2.5215958572880198E-3</v>
      </c>
      <c r="L248">
        <f t="shared" si="58"/>
        <v>20000</v>
      </c>
      <c r="M248">
        <f t="shared" si="59"/>
        <v>33869.94473471128</v>
      </c>
      <c r="N248">
        <f t="shared" si="60"/>
        <v>79.638936784277163</v>
      </c>
    </row>
    <row r="249" spans="11:14" x14ac:dyDescent="0.25">
      <c r="K249">
        <f t="shared" si="57"/>
        <v>3.1037690073171527E-3</v>
      </c>
      <c r="L249">
        <f t="shared" si="58"/>
        <v>20000</v>
      </c>
      <c r="M249">
        <f t="shared" si="59"/>
        <v>25806.758289915393</v>
      </c>
      <c r="N249">
        <f t="shared" si="60"/>
        <v>124.04585705320498</v>
      </c>
    </row>
    <row r="250" spans="11:14" x14ac:dyDescent="0.25">
      <c r="K250">
        <f t="shared" si="57"/>
        <v>3.8203513155923492E-3</v>
      </c>
      <c r="L250">
        <f t="shared" si="58"/>
        <v>20000</v>
      </c>
      <c r="M250">
        <f t="shared" si="59"/>
        <v>19663.1195784499</v>
      </c>
      <c r="N250">
        <f t="shared" si="60"/>
        <v>206.9416019137376</v>
      </c>
    </row>
    <row r="251" spans="11:14" x14ac:dyDescent="0.25">
      <c r="K251">
        <f t="shared" si="57"/>
        <v>4.702374480877995E-3</v>
      </c>
      <c r="L251">
        <f t="shared" si="58"/>
        <v>20000</v>
      </c>
      <c r="M251">
        <f t="shared" si="59"/>
        <v>14982.054980051751</v>
      </c>
      <c r="N251">
        <f t="shared" si="60"/>
        <v>371.38283916183985</v>
      </c>
    </row>
    <row r="252" spans="11:14" x14ac:dyDescent="0.25">
      <c r="K252">
        <f t="shared" si="57"/>
        <v>5.7880346417784959E-3</v>
      </c>
      <c r="L252">
        <f t="shared" si="58"/>
        <v>20000</v>
      </c>
      <c r="M252">
        <f t="shared" si="59"/>
        <v>11415.379463556559</v>
      </c>
      <c r="N252">
        <f t="shared" si="60"/>
        <v>712.99992121118294</v>
      </c>
    </row>
    <row r="253" spans="11:14" x14ac:dyDescent="0.25">
      <c r="K253">
        <f t="shared" si="57"/>
        <v>7.124346465952407E-3</v>
      </c>
      <c r="L253">
        <f t="shared" si="58"/>
        <v>20000</v>
      </c>
      <c r="M253">
        <f t="shared" si="59"/>
        <v>8697.7980304100256</v>
      </c>
      <c r="N253">
        <f t="shared" si="60"/>
        <v>1445.7429525352516</v>
      </c>
    </row>
    <row r="254" spans="11:14" x14ac:dyDescent="0.25">
      <c r="K254">
        <f t="shared" si="57"/>
        <v>8.7691791269812799E-3</v>
      </c>
      <c r="L254">
        <f t="shared" si="58"/>
        <v>20000</v>
      </c>
      <c r="M254">
        <f t="shared" si="59"/>
        <v>6627.1726506614596</v>
      </c>
      <c r="N254">
        <f t="shared" si="60"/>
        <v>3050.3472540023954</v>
      </c>
    </row>
    <row r="255" spans="11:14" x14ac:dyDescent="0.25">
      <c r="K255">
        <f t="shared" si="57"/>
        <v>1.0793762337161146E-2</v>
      </c>
      <c r="L255">
        <f t="shared" si="58"/>
        <v>20000</v>
      </c>
      <c r="M255">
        <f t="shared" si="59"/>
        <v>5049.4869147478685</v>
      </c>
      <c r="N255">
        <f t="shared" si="60"/>
        <v>6609.7505466178891</v>
      </c>
    </row>
    <row r="256" spans="11:14" x14ac:dyDescent="0.25">
      <c r="K256">
        <f t="shared" si="57"/>
        <v>1.3285770960322988E-2</v>
      </c>
      <c r="L256">
        <f t="shared" si="58"/>
        <v>20000</v>
      </c>
      <c r="M256">
        <f t="shared" si="59"/>
        <v>3847.3900479513054</v>
      </c>
      <c r="N256">
        <f t="shared" si="60"/>
        <v>14567.083680677908</v>
      </c>
    </row>
    <row r="257" spans="11:14" x14ac:dyDescent="0.25">
      <c r="K257">
        <f t="shared" si="57"/>
        <v>1.6353121784279119E-2</v>
      </c>
      <c r="L257">
        <f t="shared" si="58"/>
        <v>20000</v>
      </c>
      <c r="M257">
        <f t="shared" si="59"/>
        <v>2931.4681731012811</v>
      </c>
      <c r="N257">
        <f t="shared" si="60"/>
        <v>32438.884015828364</v>
      </c>
    </row>
    <row r="258" spans="11:14" x14ac:dyDescent="0.25">
      <c r="K258">
        <f t="shared" si="57"/>
        <v>2.0128646872666182E-2</v>
      </c>
      <c r="L258">
        <f t="shared" si="58"/>
        <v>20000</v>
      </c>
      <c r="M258">
        <f t="shared" si="59"/>
        <v>2233.5935641570072</v>
      </c>
      <c r="N258">
        <f t="shared" si="60"/>
        <v>72687.663712473121</v>
      </c>
    </row>
    <row r="259" spans="11:14" x14ac:dyDescent="0.25">
      <c r="K259">
        <f t="shared" si="57"/>
        <v>2.4775845876350813E-2</v>
      </c>
      <c r="L259">
        <f t="shared" si="58"/>
        <v>20000</v>
      </c>
      <c r="M259">
        <f t="shared" si="59"/>
        <v>1701.8571975712973</v>
      </c>
      <c r="N259">
        <f t="shared" si="60"/>
        <v>163475.97898817548</v>
      </c>
    </row>
    <row r="260" spans="11:14" x14ac:dyDescent="0.25">
      <c r="K260">
        <f t="shared" si="57"/>
        <v>3.0495966409061517E-2</v>
      </c>
      <c r="L260">
        <f t="shared" si="58"/>
        <v>20000</v>
      </c>
      <c r="M260">
        <f t="shared" si="59"/>
        <v>1296.7076765455977</v>
      </c>
      <c r="N260">
        <f t="shared" si="60"/>
        <v>368455.90999973414</v>
      </c>
    </row>
    <row r="261" spans="11:14" x14ac:dyDescent="0.25">
      <c r="K261">
        <f t="shared" si="57"/>
        <v>3.7536719103920535E-2</v>
      </c>
      <c r="L261">
        <f t="shared" si="58"/>
        <v>20000</v>
      </c>
      <c r="M261">
        <f t="shared" si="59"/>
        <v>988.00933522028936</v>
      </c>
      <c r="N261">
        <f t="shared" si="60"/>
        <v>831506.03689659107</v>
      </c>
    </row>
    <row r="262" spans="11:14" x14ac:dyDescent="0.25">
      <c r="K262">
        <f t="shared" si="57"/>
        <v>4.620300475763784E-2</v>
      </c>
      <c r="L262">
        <f t="shared" si="58"/>
        <v>20000</v>
      </c>
      <c r="M262">
        <f t="shared" si="59"/>
        <v>731.94691625827716</v>
      </c>
      <c r="N262">
        <f t="shared" si="60"/>
        <v>2042831.3811926122</v>
      </c>
    </row>
    <row r="263" spans="11:14" x14ac:dyDescent="0.25">
      <c r="K263">
        <f t="shared" si="57"/>
        <v>5.6870118102872368E-2</v>
      </c>
      <c r="L263">
        <f t="shared" si="58"/>
        <v>20000</v>
      </c>
      <c r="M263">
        <f t="shared" si="59"/>
        <v>483.11638363170727</v>
      </c>
      <c r="N263">
        <f t="shared" si="60"/>
        <v>7098850.47124888</v>
      </c>
    </row>
    <row r="264" spans="11:14" x14ac:dyDescent="0.25">
      <c r="K264">
        <f t="shared" si="57"/>
        <v>7.0000000000000007E-2</v>
      </c>
      <c r="L264">
        <f t="shared" si="58"/>
        <v>20000</v>
      </c>
      <c r="M264">
        <f t="shared" si="59"/>
        <v>318.87755102040813</v>
      </c>
      <c r="N264">
        <f t="shared" si="60"/>
        <v>22034871.040000007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Jacobs</dc:creator>
  <cp:lastModifiedBy>Michael Jacobs</cp:lastModifiedBy>
  <dcterms:created xsi:type="dcterms:W3CDTF">2022-03-22T20:07:33Z</dcterms:created>
  <dcterms:modified xsi:type="dcterms:W3CDTF">2022-04-06T15:15:03Z</dcterms:modified>
</cp:coreProperties>
</file>