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s\reposit\QuantLibXL\UnitTests\Tests\"/>
    </mc:Choice>
  </mc:AlternateContent>
  <bookViews>
    <workbookView xWindow="75" yWindow="180" windowWidth="19485" windowHeight="1246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UNIT_TEST" localSheetId="0">Sheet1!$A$3:$E$10</definedName>
  </definedNames>
  <calcPr calcId="171027" calcMode="manual"/>
</workbook>
</file>

<file path=xl/calcChain.xml><?xml version="1.0" encoding="utf-8"?>
<calcChain xmlns="http://schemas.openxmlformats.org/spreadsheetml/2006/main">
  <c r="D10" i="1" l="1"/>
  <c r="D9" i="1"/>
  <c r="D8" i="1"/>
  <c r="D7" i="1"/>
  <c r="D6" i="1"/>
  <c r="D5" i="1"/>
  <c r="D4" i="1"/>
  <c r="D3" i="1"/>
  <c r="E6" i="1"/>
  <c r="H4" i="1"/>
  <c r="E8" i="1"/>
  <c r="E5" i="1"/>
  <c r="L3" i="1"/>
  <c r="H6" i="1"/>
  <c r="E10" i="1"/>
  <c r="E4" i="1"/>
  <c r="E9" i="1"/>
  <c r="L4" i="1" l="1"/>
  <c r="L5" i="1" s="1"/>
  <c r="L6" i="1" s="1"/>
  <c r="L7" i="1" s="1"/>
  <c r="H3" i="1"/>
  <c r="H5" i="1"/>
  <c r="E7" i="1"/>
  <c r="E3" i="1"/>
  <c r="H7" i="1"/>
</calcChain>
</file>

<file path=xl/sharedStrings.xml><?xml version="1.0" encoding="utf-8"?>
<sst xmlns="http://schemas.openxmlformats.org/spreadsheetml/2006/main" count="23" uniqueCount="21">
  <si>
    <t>Function</t>
  </si>
  <si>
    <t>Result</t>
  </si>
  <si>
    <t>FAIL</t>
  </si>
  <si>
    <t>Name</t>
  </si>
  <si>
    <t>Call</t>
  </si>
  <si>
    <t>PASS /</t>
  </si>
  <si>
    <t>Expected</t>
  </si>
  <si>
    <t>Actual</t>
  </si>
  <si>
    <t>qlGaussianDefaultProbLM</t>
  </si>
  <si>
    <t>qlGaussianLMDefaultCorrel</t>
  </si>
  <si>
    <t>qlGaussianLMAssetCorrel</t>
  </si>
  <si>
    <t>qlGaussianLMProbNHits</t>
  </si>
  <si>
    <t>qlTDefaultProbLM</t>
  </si>
  <si>
    <t>qlTLMDefaultCorrel</t>
  </si>
  <si>
    <t>qlTLMAssetCorrel</t>
  </si>
  <si>
    <t>qlTLMProbNHits</t>
  </si>
  <si>
    <t>hrc</t>
  </si>
  <si>
    <t>evt</t>
  </si>
  <si>
    <t>iss</t>
  </si>
  <si>
    <t>mod</t>
  </si>
  <si>
    <t>basket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</si>
</sst>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[$-409]d\-mmm\-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164" fontId="0" fillId="0" borderId="0" xfId="1" applyFont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1"/>
  <sheetViews>
    <sheetView tabSelected="1" workbookViewId="0">
      <pane ySplit="2" topLeftCell="A3" activePane="bottomLeft" state="frozen"/>
      <selection pane="bottomLeft"/>
    </sheetView>
  </sheetViews>
  <sheetFormatPr baseColWidth="10" defaultColWidth="9.140625" defaultRowHeight="15" x14ac:dyDescent="0.25"/>
  <cols>
    <col min="1" max="1" width="46" bestFit="1" customWidth="1"/>
    <col min="2" max="2" width="12.7109375" bestFit="1" customWidth="1"/>
    <col min="5" max="5" width="12.7109375" bestFit="1" customWidth="1"/>
  </cols>
  <sheetData>
    <row r="1" spans="1:12" s="1" customFormat="1" x14ac:dyDescent="0.25">
      <c r="A1" s="2" t="s">
        <v>0</v>
      </c>
      <c r="B1" s="2" t="s">
        <v>6</v>
      </c>
      <c r="C1" s="2" t="s">
        <v>7</v>
      </c>
      <c r="D1" s="2" t="s">
        <v>5</v>
      </c>
      <c r="E1" s="2" t="s">
        <v>0</v>
      </c>
    </row>
    <row r="2" spans="1:12" s="1" customFormat="1" x14ac:dyDescent="0.25">
      <c r="A2" s="2" t="s">
        <v>3</v>
      </c>
      <c r="B2" s="2" t="s">
        <v>1</v>
      </c>
      <c r="C2" s="2" t="s">
        <v>1</v>
      </c>
      <c r="D2" s="2" t="s">
        <v>2</v>
      </c>
      <c r="E2" s="2" t="s">
        <v>4</v>
      </c>
    </row>
    <row r="3" spans="1:12" x14ac:dyDescent="0.25">
      <c r="A3" t="s">
        <v>8</v>
      </c>
      <c r="B3" t="e">
        <v>#NUM!</v>
      </c>
      <c r="D3" s="3" t="str">
        <f>IF(ISERROR(B3),"ERROR",IF(ISERROR(C3),"FAIL",IF(B3=C3,"PASS","FAIL")))</f>
        <v>ERROR</v>
      </c>
      <c r="E3" t="e">
        <f ca="1">_xll.qlGaussianDefaultProbLM("lm01",H7,K9:K11)</f>
        <v>#NAME?</v>
      </c>
      <c r="G3" t="s">
        <v>16</v>
      </c>
      <c r="H3" t="e">
        <f ca="1">_xll.qlHazardRateCurve(,L4:L7,K4:K7,"actual/360")</f>
        <v>#NAME?</v>
      </c>
      <c r="L3" s="4" t="e">
        <f ca="1">_xll.qlSettingsEvaluationDate()</f>
        <v>#NAME?</v>
      </c>
    </row>
    <row r="4" spans="1:12" x14ac:dyDescent="0.25">
      <c r="A4" t="s">
        <v>9</v>
      </c>
      <c r="B4" t="e">
        <v>#NUM!</v>
      </c>
      <c r="D4" s="3" t="str">
        <f t="shared" ref="D4:D10" si="0">IF(ISERROR(B4),"ERROR",IF(ISERROR(C4),"FAIL",IF(B4=C4,"PASS","FAIL")))</f>
        <v>ERROR</v>
      </c>
      <c r="E4" t="e">
        <f ca="1">_xll.qlGaussianLMDefaultCorrel()</f>
        <v>#NAME?</v>
      </c>
      <c r="G4" t="s">
        <v>17</v>
      </c>
      <c r="H4" t="e">
        <f ca="1">_xll.qlDefaultEvent()</f>
        <v>#NAME?</v>
      </c>
      <c r="K4">
        <v>1</v>
      </c>
      <c r="L4" s="4" t="e">
        <f ca="1">L3+1</f>
        <v>#NAME?</v>
      </c>
    </row>
    <row r="5" spans="1:12" x14ac:dyDescent="0.25">
      <c r="A5" t="s">
        <v>10</v>
      </c>
      <c r="B5" t="e">
        <v>#NUM!</v>
      </c>
      <c r="D5" s="3" t="str">
        <f t="shared" si="0"/>
        <v>ERROR</v>
      </c>
      <c r="E5" t="e">
        <f ca="1">_xll.qlGaussianLMAssetCorrel()</f>
        <v>#NAME?</v>
      </c>
      <c r="G5" t="s">
        <v>18</v>
      </c>
      <c r="H5" t="e">
        <f ca="1">_xll.qlIssuer(,H3,H4)</f>
        <v>#NAME?</v>
      </c>
      <c r="K5">
        <v>2</v>
      </c>
      <c r="L5" s="4" t="e">
        <f t="shared" ref="L5:L7" ca="1" si="1">L4+1</f>
        <v>#NAME?</v>
      </c>
    </row>
    <row r="6" spans="1:12" x14ac:dyDescent="0.25">
      <c r="A6" t="s">
        <v>11</v>
      </c>
      <c r="B6" t="e">
        <v>#NUM!</v>
      </c>
      <c r="D6" s="3" t="str">
        <f t="shared" si="0"/>
        <v>ERROR</v>
      </c>
      <c r="E6" t="e">
        <f ca="1">_xll.qlGaussianLMProbNHits()</f>
        <v>#NAME?</v>
      </c>
      <c r="G6" t="s">
        <v>19</v>
      </c>
      <c r="H6" t="e">
        <f ca="1">_xll.qlGBinomialLossmodel(,K9:K11,L9:L11)</f>
        <v>#NAME?</v>
      </c>
      <c r="K6">
        <v>3</v>
      </c>
      <c r="L6" s="4" t="e">
        <f t="shared" ca="1" si="1"/>
        <v>#NAME?</v>
      </c>
    </row>
    <row r="7" spans="1:12" x14ac:dyDescent="0.25">
      <c r="A7" t="s">
        <v>12</v>
      </c>
      <c r="B7" t="e">
        <v>#NUM!</v>
      </c>
      <c r="D7" s="3" t="str">
        <f t="shared" si="0"/>
        <v>ERROR</v>
      </c>
      <c r="E7" t="e">
        <f ca="1">_xll.qlTDefaultProbLM("lm02",L9:L11,H7,L9:L11)</f>
        <v>#NAME?</v>
      </c>
      <c r="G7" t="s">
        <v>20</v>
      </c>
      <c r="H7" t="e">
        <f ca="1">_xll.qlCreditBasket(,"abc",H5,100)</f>
        <v>#NAME?</v>
      </c>
      <c r="K7">
        <v>4</v>
      </c>
      <c r="L7" s="4" t="e">
        <f t="shared" ca="1" si="1"/>
        <v>#NAME?</v>
      </c>
    </row>
    <row r="8" spans="1:12" x14ac:dyDescent="0.25">
      <c r="A8" t="s">
        <v>13</v>
      </c>
      <c r="B8" t="e">
        <v>#NUM!</v>
      </c>
      <c r="D8" s="3" t="str">
        <f t="shared" si="0"/>
        <v>ERROR</v>
      </c>
      <c r="E8" t="e">
        <f ca="1">_xll.qlTLMDefaultCorrel()</f>
        <v>#NAME?</v>
      </c>
    </row>
    <row r="9" spans="1:12" x14ac:dyDescent="0.25">
      <c r="A9" t="s">
        <v>14</v>
      </c>
      <c r="B9" t="e">
        <v>#NUM!</v>
      </c>
      <c r="D9" s="3" t="str">
        <f t="shared" si="0"/>
        <v>ERROR</v>
      </c>
      <c r="E9" t="e">
        <f ca="1">_xll.qlTLMAssetCorrel()</f>
        <v>#NAME?</v>
      </c>
      <c r="K9" s="5">
        <v>0.25</v>
      </c>
      <c r="L9">
        <v>1</v>
      </c>
    </row>
    <row r="10" spans="1:12" x14ac:dyDescent="0.25">
      <c r="A10" t="s">
        <v>15</v>
      </c>
      <c r="B10" t="e">
        <v>#NUM!</v>
      </c>
      <c r="D10" s="3" t="str">
        <f t="shared" si="0"/>
        <v>ERROR</v>
      </c>
      <c r="E10" t="e">
        <f ca="1">_xll.qlTLMProbNHits()</f>
        <v>#NAME?</v>
      </c>
      <c r="K10" s="5">
        <v>0.5</v>
      </c>
      <c r="L10">
        <v>2</v>
      </c>
    </row>
    <row r="11" spans="1:12" x14ac:dyDescent="0.25">
      <c r="K11" s="5">
        <v>0.25</v>
      </c>
      <c r="L11">
        <v>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spams</cp:lastModifiedBy>
  <dcterms:created xsi:type="dcterms:W3CDTF">2016-10-24T12:17:17Z</dcterms:created>
  <dcterms:modified xsi:type="dcterms:W3CDTF">2017-12-30T14:41:29Z</dcterms:modified>
</cp:coreProperties>
</file>