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20" windowWidth="27795" windowHeight="125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Sheet1!$A$3:$E$9</definedName>
  </definedNames>
  <calcPr calcId="171027" calcMode="manual"/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G5" i="1"/>
  <c r="G3" i="1"/>
  <c r="J3" i="1"/>
  <c r="E4" i="1"/>
  <c r="E7" i="1"/>
  <c r="E3" i="1"/>
  <c r="E5" i="1"/>
  <c r="E6" i="1"/>
  <c r="E9" i="1"/>
  <c r="E8" i="1"/>
  <c r="G4" i="1"/>
</calcChain>
</file>

<file path=xl/sharedStrings.xml><?xml version="1.0" encoding="utf-8"?>
<sst xmlns="http://schemas.openxmlformats.org/spreadsheetml/2006/main" count="19" uniqueCount="17">
  <si>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</si>
  <si>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</si>
  <si>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</si>
  <si>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</si>
  <si>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</si>
  <si>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</si>
  <si>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</si>
  <si>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</si>
  <si>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qlPiecewiseYieldCurve</t>
  </si>
  <si>
    <t>qlPiecewiseYieldCurveMixedInterpolation</t>
  </si>
  <si>
    <t>qlPiecewiseYieldCurveTimes</t>
  </si>
  <si>
    <t>qlPiecewiseYieldCurveDates</t>
  </si>
  <si>
    <t>qlPiecewiseYieldCurveData</t>
  </si>
  <si>
    <t>qlPiecewiseYieldCurveJumpTimes</t>
  </si>
  <si>
    <t>qlPiecewiseYieldCurveJumpDates</t>
  </si>
  <si>
    <t>pwyc01#0000</t>
  </si>
  <si>
    <t>pwyc02#0000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</si>
</sst>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9"/>
  <sheetViews>
    <sheetView tabSelected="1" workbookViewId="0"/>
  </sheetViews>
  <sheetFormatPr baseColWidth="10" defaultColWidth="9.140625" defaultRowHeight="15" x14ac:dyDescent="0.25"/>
  <cols>
    <col min="1" max="1" width="36.42578125" bestFit="1" customWidth="1"/>
    <col min="2" max="2" width="12.7109375" bestFit="1" customWidth="1"/>
  </cols>
  <sheetData>
    <row r="1" spans="1:10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0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0" x14ac:dyDescent="0.25">
      <c r="A3" t="s">
        <v>8</v>
      </c>
      <c r="B3" t="s">
        <v>15</v>
      </c>
      <c r="D3" s="3" t="str">
        <f>IF(ISERROR(B3),"ERROR",IF(ISERROR(C3),"FAIL",IF(B3=C3,"PASS","FAIL")))</f>
        <v>FAIL</v>
      </c>
      <c r="E3" t="e">
        <f ca="1">_xll.qlPiecewiseYieldCurve("pwyc01",0,"target",G3:G5,"Actual/360",H3:H5,I3:I5,0.000000000001,"Discount","LogLinear")</f>
        <v>#NAME?</v>
      </c>
      <c r="G3" t="e">
        <f ca="1">_xll.qlFraRateHelper(,1,"1d",J3,"maturitydate")</f>
        <v>#NAME?</v>
      </c>
      <c r="H3">
        <v>1</v>
      </c>
      <c r="I3" s="4">
        <v>25569</v>
      </c>
      <c r="J3" t="e">
        <f ca="1">_xll.qlIborIndex(,"euribor","1d",2,"eur","target","modified following",TRUE,"actual/360")</f>
        <v>#NAME?</v>
      </c>
    </row>
    <row r="4" spans="1:10" x14ac:dyDescent="0.25">
      <c r="A4" t="s">
        <v>9</v>
      </c>
      <c r="B4" t="s">
        <v>16</v>
      </c>
      <c r="D4" s="3" t="str">
        <f t="shared" ref="D4:D9" si="0">IF(ISERROR(B4),"ERROR",IF(ISERROR(C4),"FAIL",IF(B4=C4,"PASS","FAIL")))</f>
        <v>FAIL</v>
      </c>
      <c r="E4" t="e">
        <f ca="1">_xll.qlPiecewiseYieldCurveMixedInterpolation("pwyc02",0,"target",G3:G5,"actual/360",H3:H5,I3:I5,0.000000000001,"discount","loglinear","shareranges",0)</f>
        <v>#NAME?</v>
      </c>
      <c r="G4" t="e">
        <f ca="1">_xll.qlFraRateHelper(,1,"2d",J3,"maturitydate")</f>
        <v>#NAME?</v>
      </c>
      <c r="H4">
        <v>2</v>
      </c>
      <c r="I4" s="4">
        <v>25570</v>
      </c>
    </row>
    <row r="5" spans="1:10" x14ac:dyDescent="0.25">
      <c r="A5" t="s">
        <v>10</v>
      </c>
      <c r="B5">
        <v>0</v>
      </c>
      <c r="D5" s="3" t="str">
        <f t="shared" si="0"/>
        <v>PASS</v>
      </c>
      <c r="E5" t="e">
        <f ca="1">_xll.qlPiecewiseYieldCurveTimes(E3)</f>
        <v>#NAME?</v>
      </c>
      <c r="G5" t="e">
        <f ca="1">_xll.qlFraRateHelper(,1,"3d",J3,"maturitydate")</f>
        <v>#NAME?</v>
      </c>
      <c r="H5">
        <v>3</v>
      </c>
      <c r="I5" s="4">
        <v>25571</v>
      </c>
    </row>
    <row r="6" spans="1:10" x14ac:dyDescent="0.25">
      <c r="A6" t="s">
        <v>11</v>
      </c>
      <c r="B6" s="4">
        <v>42646</v>
      </c>
      <c r="C6" s="4"/>
      <c r="D6" s="3" t="str">
        <f t="shared" si="0"/>
        <v>FAIL</v>
      </c>
      <c r="E6" s="4" t="e">
        <f ca="1">_xll.qlPiecewiseYieldCurveDates(E3)</f>
        <v>#NAME?</v>
      </c>
    </row>
    <row r="7" spans="1:10" x14ac:dyDescent="0.25">
      <c r="A7" t="s">
        <v>12</v>
      </c>
      <c r="B7">
        <v>1</v>
      </c>
      <c r="D7" s="3" t="str">
        <f t="shared" si="0"/>
        <v>FAIL</v>
      </c>
      <c r="E7" t="e">
        <f ca="1">_xll.qlPiecewiseYieldCurveData(E3)</f>
        <v>#NAME?</v>
      </c>
    </row>
    <row r="8" spans="1:10" x14ac:dyDescent="0.25">
      <c r="A8" t="s">
        <v>13</v>
      </c>
      <c r="B8">
        <v>-47.43611111111111</v>
      </c>
      <c r="D8" s="3" t="str">
        <f t="shared" si="0"/>
        <v>FAIL</v>
      </c>
      <c r="E8" t="e">
        <f ca="1">_xll.qlPiecewiseYieldCurveJumpTimes(E3)</f>
        <v>#NAME?</v>
      </c>
    </row>
    <row r="9" spans="1:10" x14ac:dyDescent="0.25">
      <c r="A9" t="s">
        <v>14</v>
      </c>
      <c r="B9" s="4">
        <v>25569</v>
      </c>
      <c r="C9" s="4"/>
      <c r="D9" s="3" t="str">
        <f t="shared" si="0"/>
        <v>FAIL</v>
      </c>
      <c r="E9" s="4" t="e">
        <f ca="1">_xll.qlPiecewiseYieldCurveJumpDates(E3)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2017-12-30T14:42:20Z</dcterms:modified>
</cp:coreProperties>
</file>