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reposit\QuantLibXL\UnitTests\Tests\"/>
    </mc:Choice>
  </mc:AlternateContent>
  <bookViews>
    <workbookView xWindow="480" yWindow="120" windowWidth="27795" windowHeight="1258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UNIT_TEST" localSheetId="0">Sheet1!$A$3:$E$20</definedName>
  </definedNames>
  <calcPr calcId="171027" calcMode="manual"/>
</workbook>
</file>

<file path=xl/calcChain.xml><?xml version="1.0" encoding="utf-8"?>
<calcChain xmlns="http://schemas.openxmlformats.org/spreadsheetml/2006/main">
  <c r="D20" i="1" l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19" i="1" l="1"/>
  <c r="E18" i="1"/>
  <c r="G8" i="1"/>
  <c r="G9" i="1" l="1"/>
  <c r="E10" i="1"/>
  <c r="E20" i="1"/>
  <c r="E11" i="1"/>
  <c r="E12" i="1"/>
  <c r="E4" i="1"/>
  <c r="E9" i="1"/>
  <c r="E17" i="1"/>
  <c r="E16" i="1"/>
  <c r="E15" i="1"/>
  <c r="E8" i="1"/>
  <c r="E5" i="1"/>
  <c r="E6" i="1"/>
  <c r="E14" i="1"/>
  <c r="E7" i="1"/>
  <c r="E3" i="1"/>
  <c r="E13" i="1"/>
</calcChain>
</file>

<file path=xl/sharedStrings.xml><?xml version="1.0" encoding="utf-8"?>
<sst xmlns="http://schemas.openxmlformats.org/spreadsheetml/2006/main" count="34" uniqueCount="32">
  <si>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</si>
  <si>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</si>
  <si>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</si>
  <si>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</si>
  <si>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</si>
  <si>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</si>
  <si>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</si>
  <si>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</si>
  <si>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qlSmileSectionVolatility</t>
  </si>
  <si>
    <t>qlSmileSectionVariance</t>
  </si>
  <si>
    <t>qlSmileSectionAtmLevel</t>
  </si>
  <si>
    <t>qlSmileSectionExerciseDate</t>
  </si>
  <si>
    <t>qlSmileSectionDayCounter</t>
  </si>
  <si>
    <t>qlFlatSmileSection</t>
  </si>
  <si>
    <t>qlSabrInterpolatedSmileSection</t>
  </si>
  <si>
    <t>qlSabrInterpolatedSmileSection1</t>
  </si>
  <si>
    <t>qlSabrInterpolatedSmileSectionAlpha</t>
  </si>
  <si>
    <t>qlSabrInterpolatedSmileSectionBeta</t>
  </si>
  <si>
    <t>qlSabrInterpolatedSmileSectionNu</t>
  </si>
  <si>
    <t>qlSabrInterpolatedSmileSectionRho</t>
  </si>
  <si>
    <t>qlSabrInterpolatedSmileSectionError</t>
  </si>
  <si>
    <t>qlSabrInterpolatedSmileSectionMaxError</t>
  </si>
  <si>
    <t>qlSabrInterpolatedSmileSectionEndCriteria</t>
  </si>
  <si>
    <t>qlInterpolatedSmileSection</t>
  </si>
  <si>
    <t>qlSabrSmileSection</t>
  </si>
  <si>
    <t>qlSmileSectionFromSabrVolSurface</t>
  </si>
  <si>
    <t>this function caused excel to crash</t>
  </si>
  <si>
    <t>Actual/360</t>
  </si>
  <si>
    <t>ss01#0000</t>
  </si>
  <si>
    <t>ss02#0000</t>
  </si>
  <si>
    <t>ss03#0000</t>
  </si>
  <si>
    <t>ss04#0000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</si>
</sst>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0"/>
  <sheetViews>
    <sheetView tabSelected="1" workbookViewId="0"/>
  </sheetViews>
  <sheetFormatPr baseColWidth="10" defaultColWidth="9.140625" defaultRowHeight="15" x14ac:dyDescent="0.25"/>
  <cols>
    <col min="1" max="1" width="36.42578125" bestFit="1" customWidth="1"/>
    <col min="2" max="2" width="12.7109375" bestFit="1" customWidth="1"/>
  </cols>
  <sheetData>
    <row r="1" spans="1:7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7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7" x14ac:dyDescent="0.25">
      <c r="A3" t="s">
        <v>8</v>
      </c>
      <c r="B3">
        <v>1</v>
      </c>
      <c r="D3" s="3" t="str">
        <f>IF(ISERROR(B3),"ERROR",IF(ISERROR(C3),"FAIL",IF(B3=C3,"PASS","FAIL")))</f>
        <v>FAIL</v>
      </c>
      <c r="E3" t="e">
        <f ca="1">_xll.qlSmileSectionVolatility(E8,1)</f>
        <v>#NAME?</v>
      </c>
    </row>
    <row r="4" spans="1:7" x14ac:dyDescent="0.25">
      <c r="A4" t="s">
        <v>9</v>
      </c>
      <c r="B4">
        <v>2.7777777777777779E-3</v>
      </c>
      <c r="D4" s="3" t="str">
        <f t="shared" ref="D4:D20" si="0">IF(ISERROR(B4),"ERROR",IF(ISERROR(C4),"FAIL",IF(B4=C4,"PASS","FAIL")))</f>
        <v>FAIL</v>
      </c>
      <c r="E4" t="e">
        <f ca="1">_xll.qlSmileSectionVariance(E8,1)</f>
        <v>#NAME?</v>
      </c>
    </row>
    <row r="5" spans="1:7" x14ac:dyDescent="0.25">
      <c r="A5" t="s">
        <v>10</v>
      </c>
      <c r="B5">
        <v>1</v>
      </c>
      <c r="D5" s="3" t="str">
        <f t="shared" si="0"/>
        <v>FAIL</v>
      </c>
      <c r="E5" t="e">
        <f ca="1">_xll.qlSmileSectionAtmLevel(E8)</f>
        <v>#NAME?</v>
      </c>
    </row>
    <row r="6" spans="1:7" x14ac:dyDescent="0.25">
      <c r="A6" t="s">
        <v>11</v>
      </c>
      <c r="B6" s="4">
        <v>42645</v>
      </c>
      <c r="C6" s="4"/>
      <c r="D6" s="3" t="str">
        <f t="shared" si="0"/>
        <v>FAIL</v>
      </c>
      <c r="E6" s="4" t="e">
        <f ca="1">_xll.qlSmileSectionExerciseDate(E8)</f>
        <v>#NAME?</v>
      </c>
    </row>
    <row r="7" spans="1:7" x14ac:dyDescent="0.25">
      <c r="A7" t="s">
        <v>12</v>
      </c>
      <c r="B7" t="s">
        <v>27</v>
      </c>
      <c r="D7" s="3" t="str">
        <f t="shared" si="0"/>
        <v>FAIL</v>
      </c>
      <c r="E7" t="e">
        <f ca="1">_xll.qlSmileSectionDayCounter(E8)</f>
        <v>#NAME?</v>
      </c>
    </row>
    <row r="8" spans="1:7" x14ac:dyDescent="0.25">
      <c r="A8" t="s">
        <v>13</v>
      </c>
      <c r="B8" t="s">
        <v>28</v>
      </c>
      <c r="D8" s="3" t="str">
        <f t="shared" si="0"/>
        <v>FAIL</v>
      </c>
      <c r="E8" t="e">
        <f ca="1">_xll.qlFlatSmileSection("ss01",G9,1,"actual/360",G8,1,"normal",0)</f>
        <v>#NAME?</v>
      </c>
      <c r="G8" t="e">
        <f ca="1">_xll.qlSettingsEvaluationDate()</f>
        <v>#NAME?</v>
      </c>
    </row>
    <row r="9" spans="1:7" x14ac:dyDescent="0.25">
      <c r="A9" t="s">
        <v>14</v>
      </c>
      <c r="B9" s="4" t="s">
        <v>29</v>
      </c>
      <c r="C9" s="4"/>
      <c r="D9" s="3" t="str">
        <f t="shared" si="0"/>
        <v>FAIL</v>
      </c>
      <c r="E9" s="4" t="e">
        <f ca="1">_xll.qlSabrInterpolatedSmileSection("ss02",G9,1,1,1,1,1,1,1,1,1,FALSE,FALSE,FALSE,FALSE,FALSE,,,"actual/360")</f>
        <v>#NAME?</v>
      </c>
      <c r="G9" t="e">
        <f ca="1">G8+1</f>
        <v>#NAME?</v>
      </c>
    </row>
    <row r="10" spans="1:7" x14ac:dyDescent="0.25">
      <c r="A10" t="s">
        <v>15</v>
      </c>
      <c r="B10" s="4" t="s">
        <v>30</v>
      </c>
      <c r="D10" s="3" t="str">
        <f t="shared" si="0"/>
        <v>FAIL</v>
      </c>
      <c r="E10" s="4" t="e">
        <f ca="1">_xll.qlSabrInterpolatedSmileSection1("ss03",G9,1,1,1,1,1,1,1,1,0.5,FALSE,FALSE,FALSE,FALSE,FALSE,,,"actual/360")</f>
        <v>#NAME?</v>
      </c>
    </row>
    <row r="11" spans="1:7" x14ac:dyDescent="0.25">
      <c r="A11" t="s">
        <v>16</v>
      </c>
      <c r="B11" s="4" t="e">
        <v>#NUM!</v>
      </c>
      <c r="D11" s="3" t="str">
        <f t="shared" si="0"/>
        <v>ERROR</v>
      </c>
      <c r="E11" s="4" t="e">
        <f ca="1">_xll.qlSabrInterpolatedSmileSectionAlpha(E10)</f>
        <v>#NAME?</v>
      </c>
    </row>
    <row r="12" spans="1:7" x14ac:dyDescent="0.25">
      <c r="A12" t="s">
        <v>17</v>
      </c>
      <c r="B12" t="e">
        <v>#NUM!</v>
      </c>
      <c r="D12" s="3" t="str">
        <f t="shared" si="0"/>
        <v>ERROR</v>
      </c>
      <c r="E12" t="e">
        <f ca="1">_xll.qlSabrInterpolatedSmileSectionBeta(E10)</f>
        <v>#NAME?</v>
      </c>
    </row>
    <row r="13" spans="1:7" x14ac:dyDescent="0.25">
      <c r="A13" t="s">
        <v>18</v>
      </c>
      <c r="B13" t="e">
        <v>#NUM!</v>
      </c>
      <c r="D13" s="3" t="str">
        <f t="shared" si="0"/>
        <v>ERROR</v>
      </c>
      <c r="E13" t="e">
        <f ca="1">_xll.qlSabrInterpolatedSmileSectionNu(E10)</f>
        <v>#NAME?</v>
      </c>
    </row>
    <row r="14" spans="1:7" x14ac:dyDescent="0.25">
      <c r="A14" t="s">
        <v>19</v>
      </c>
      <c r="B14" t="e">
        <v>#NUM!</v>
      </c>
      <c r="D14" s="3" t="str">
        <f t="shared" si="0"/>
        <v>ERROR</v>
      </c>
      <c r="E14" t="e">
        <f ca="1">_xll.qlSabrInterpolatedSmileSectionRho(E10)</f>
        <v>#NAME?</v>
      </c>
    </row>
    <row r="15" spans="1:7" x14ac:dyDescent="0.25">
      <c r="A15" t="s">
        <v>20</v>
      </c>
      <c r="B15" t="e">
        <v>#NUM!</v>
      </c>
      <c r="D15" s="3" t="str">
        <f t="shared" si="0"/>
        <v>ERROR</v>
      </c>
      <c r="E15" t="e">
        <f ca="1">_xll.qlSabrInterpolatedSmileSectionError(E10)</f>
        <v>#NAME?</v>
      </c>
    </row>
    <row r="16" spans="1:7" x14ac:dyDescent="0.25">
      <c r="A16" t="s">
        <v>21</v>
      </c>
      <c r="B16" t="e">
        <v>#NUM!</v>
      </c>
      <c r="D16" s="3" t="str">
        <f t="shared" si="0"/>
        <v>ERROR</v>
      </c>
      <c r="E16" t="e">
        <f ca="1">_xll.qlSabrInterpolatedSmileSectionMaxError(E10)</f>
        <v>#NAME?</v>
      </c>
    </row>
    <row r="17" spans="1:6" x14ac:dyDescent="0.25">
      <c r="A17" t="s">
        <v>22</v>
      </c>
      <c r="B17" t="e">
        <v>#NUM!</v>
      </c>
      <c r="D17" s="3" t="str">
        <f t="shared" si="0"/>
        <v>ERROR</v>
      </c>
      <c r="E17" t="e">
        <f ca="1">_xll.qlSabrInterpolatedSmileSectionEndCriteria(E10)</f>
        <v>#NAME?</v>
      </c>
    </row>
    <row r="18" spans="1:6" x14ac:dyDescent="0.25">
      <c r="A18" t="s">
        <v>24</v>
      </c>
      <c r="B18" t="s">
        <v>31</v>
      </c>
      <c r="D18" s="3" t="str">
        <f t="shared" si="0"/>
        <v>FAIL</v>
      </c>
      <c r="E18" t="e">
        <f ca="1">_xll.qlSabrSmileSection("ss04",1,1,1,1,1,1,1,0.5,FALSE,FALSE,FALSE,FALSE,FALSE)</f>
        <v>#NAME?</v>
      </c>
    </row>
    <row r="19" spans="1:6" x14ac:dyDescent="0.25">
      <c r="A19" t="s">
        <v>23</v>
      </c>
      <c r="B19" t="e">
        <v>#N/A</v>
      </c>
      <c r="D19" s="3" t="str">
        <f t="shared" si="0"/>
        <v>ERROR</v>
      </c>
      <c r="E19" t="e">
        <f>NA()</f>
        <v>#N/A</v>
      </c>
      <c r="F19" t="s">
        <v>26</v>
      </c>
    </row>
    <row r="20" spans="1:6" x14ac:dyDescent="0.25">
      <c r="A20" t="s">
        <v>25</v>
      </c>
      <c r="B20" t="e">
        <v>#NUM!</v>
      </c>
      <c r="D20" s="3" t="str">
        <f t="shared" si="0"/>
        <v>ERROR</v>
      </c>
      <c r="E20" t="e">
        <f ca="1">_xll.qlSmileSectionFromSabrVolSurface("ss06",E18,G9)</f>
        <v>#NAME?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spams</cp:lastModifiedBy>
  <dcterms:created xsi:type="dcterms:W3CDTF">2016-10-24T12:17:17Z</dcterms:created>
  <dcterms:modified xsi:type="dcterms:W3CDTF">2017-12-30T14:43:33Z</dcterms:modified>
</cp:coreProperties>
</file>