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G16" i="75"/>
  <c r="G15" i="75"/>
  <c r="G13" i="75"/>
  <c r="G12" i="75"/>
  <c r="G11" i="75"/>
  <c r="G10" i="75"/>
  <c r="G17" i="75"/>
  <c r="G9" i="75"/>
  <c r="G8" i="75"/>
  <c r="G7" i="75"/>
  <c r="G14" i="75"/>
  <c r="G6" i="75"/>
  <c r="G5" i="75"/>
  <c r="G4" i="75"/>
  <c r="I6" i="6"/>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0" i="22"/>
  <c r="E27" i="22"/>
  <c r="E40" i="22"/>
  <c r="E55" i="22"/>
  <c r="E54" i="22"/>
  <c r="E18" i="22"/>
  <c r="E51" i="22"/>
  <c r="E21" i="22"/>
  <c r="E20" i="22"/>
  <c r="E36" i="22"/>
  <c r="E47" i="22"/>
  <c r="E22" i="22"/>
  <c r="E16" i="22"/>
  <c r="E44" i="22"/>
  <c r="E19" i="22"/>
  <c r="E46" i="22"/>
  <c r="E26" i="22"/>
  <c r="E45" i="22"/>
  <c r="E50" i="22"/>
  <c r="E33" i="22"/>
  <c r="E25" i="22"/>
  <c r="E37" i="22"/>
  <c r="E58" i="22"/>
  <c r="E48" i="22"/>
  <c r="E38" i="22"/>
  <c r="E29" i="22"/>
  <c r="E31" i="22"/>
  <c r="E41" i="22"/>
  <c r="E57" i="22"/>
  <c r="E43" i="22"/>
  <c r="E17" i="22"/>
  <c r="E52" i="22"/>
  <c r="E56" i="22"/>
  <c r="E49" i="22"/>
  <c r="E39" i="22"/>
  <c r="E53" i="22"/>
  <c r="E23" i="22"/>
  <c r="E32" i="22"/>
  <c r="E28" i="22"/>
  <c r="E24" i="22"/>
  <c r="E35" i="22"/>
  <c r="E42" i="22"/>
  <c r="E34" i="22"/>
  <c r="F34" i="22"/>
  <c r="F47" i="22"/>
  <c r="F20" i="22"/>
  <c r="F39" i="22"/>
  <c r="F46" i="22"/>
  <c r="F32" i="22"/>
  <c r="F26" i="22"/>
  <c r="F16" i="22"/>
  <c r="F45" i="22"/>
  <c r="F40" i="22"/>
  <c r="F36" i="22"/>
  <c r="F42" i="22"/>
  <c r="F52" i="22"/>
  <c r="F23" i="22"/>
  <c r="F57" i="22"/>
  <c r="E5" i="81" l="1"/>
  <c r="F5" i="81"/>
  <c r="F48" i="22"/>
  <c r="F28" i="22"/>
  <c r="F35" i="22"/>
  <c r="F41" i="22"/>
  <c r="F33" i="22"/>
  <c r="F55" i="22"/>
  <c r="F24" i="22"/>
  <c r="F22" i="22"/>
  <c r="F25" i="22"/>
  <c r="F29" i="22"/>
  <c r="F53" i="22"/>
  <c r="E4" i="72"/>
  <c r="F51" i="22"/>
  <c r="F54" i="22"/>
  <c r="F38" i="22"/>
  <c r="F30" i="22"/>
  <c r="F27" i="22"/>
  <c r="F49" i="22"/>
  <c r="F44" i="22"/>
  <c r="F18" i="22"/>
  <c r="F21" i="22"/>
  <c r="F19" i="22"/>
  <c r="F17" i="22"/>
  <c r="F50" i="22"/>
  <c r="B4" i="72"/>
  <c r="F58" i="22"/>
  <c r="F31" i="22"/>
  <c r="F37" i="22"/>
  <c r="F43" i="22"/>
  <c r="F56"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1" i="22"/>
  <c r="E12" i="22"/>
  <c r="E13" i="22"/>
  <c r="E15" i="22"/>
  <c r="E14"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5" i="22"/>
  <c r="F14" i="22"/>
  <c r="F11" i="22"/>
  <c r="F12" i="22"/>
  <c r="F13" i="22"/>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39" i="81"/>
  <c r="F29" i="81"/>
  <c r="F22" i="81"/>
  <c r="F33" i="81"/>
  <c r="F36" i="81"/>
  <c r="F40" i="81"/>
  <c r="F41" i="81"/>
  <c r="F31" i="81"/>
  <c r="F24" i="81"/>
  <c r="F14" i="81"/>
  <c r="F17" i="81"/>
  <c r="F32" i="81"/>
  <c r="F12" i="81"/>
  <c r="F28" i="81"/>
  <c r="F6" i="81"/>
  <c r="F16" i="81"/>
  <c r="F20" i="81"/>
  <c r="F23" i="81"/>
  <c r="F13" i="81"/>
  <c r="F9" i="81"/>
  <c r="F7" i="81"/>
  <c r="F30" i="81"/>
  <c r="F8" i="81"/>
  <c r="G17" i="81"/>
  <c r="Y13" i="81"/>
  <c r="G38" i="81"/>
  <c r="B6" i="72"/>
  <c r="E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42" i="81"/>
  <c r="F34" i="81"/>
  <c r="F37" i="81"/>
  <c r="F11" i="81"/>
  <c r="F26" i="81"/>
  <c r="F10" i="81"/>
  <c r="F15" i="81"/>
  <c r="F27" i="81"/>
  <c r="F21" i="81"/>
  <c r="F18" i="81"/>
  <c r="F19" i="81"/>
  <c r="F35" i="81"/>
  <c r="F25" i="81"/>
  <c r="Y36" i="81"/>
  <c r="E7" i="72"/>
  <c r="G36" i="81"/>
  <c r="G9" i="81"/>
  <c r="G12" i="81"/>
  <c r="Y17" i="81"/>
  <c r="Y37" i="81"/>
  <c r="G16" i="81"/>
  <c r="G31" i="81"/>
  <c r="G14" i="81"/>
  <c r="Y30" i="81"/>
  <c r="G6" i="81"/>
  <c r="Y27" i="81"/>
  <c r="G40" i="81"/>
  <c r="Y25" i="81"/>
  <c r="G39" i="81"/>
  <c r="Y14" i="81"/>
  <c r="Y35" i="81"/>
  <c r="Y32" i="81"/>
  <c r="Y33" i="81"/>
  <c r="Y22" i="81"/>
  <c r="Y20" i="81"/>
  <c r="Y34" i="81"/>
  <c r="Y21" i="81"/>
  <c r="G13" i="81"/>
  <c r="Y8" i="81"/>
  <c r="G30" i="81"/>
  <c r="Y12" i="81"/>
  <c r="G29" i="81"/>
  <c r="Y19" i="81"/>
  <c r="G22" i="81"/>
  <c r="Y7" i="81"/>
  <c r="Y16" i="81"/>
  <c r="Y38" i="81"/>
  <c r="Y15" i="81"/>
  <c r="Y5" i="81"/>
  <c r="Y39" i="81"/>
  <c r="Y42" i="81"/>
  <c r="Y10" i="81"/>
  <c r="Y31" i="81"/>
  <c r="Y24" i="81"/>
  <c r="G28" i="81"/>
  <c r="G20" i="81"/>
  <c r="Y40" i="81"/>
  <c r="Y28" i="81"/>
  <c r="Y9" i="81"/>
  <c r="Y26" i="81"/>
  <c r="G8" i="81"/>
  <c r="G7" i="81"/>
  <c r="G41" i="81"/>
  <c r="G33" i="81"/>
  <c r="Y23" i="81"/>
  <c r="G23" i="81"/>
  <c r="Y18" i="81"/>
  <c r="G24" i="81"/>
  <c r="Y11" i="81"/>
  <c r="Y41" i="81"/>
  <c r="G32" i="81"/>
  <c r="Y29" i="81"/>
  <c r="Y6" i="81"/>
  <c r="O5" i="81" l="1" a="1"/>
  <c r="G10" i="81"/>
  <c r="G25" i="81"/>
  <c r="G27" i="81"/>
  <c r="G21" i="81"/>
  <c r="G11" i="81"/>
  <c r="G15" i="81"/>
  <c r="G37" i="81"/>
  <c r="G19" i="81"/>
  <c r="G26" i="81"/>
  <c r="G34" i="81"/>
  <c r="G18" i="81"/>
  <c r="G42" i="81"/>
  <c r="B7" i="72"/>
  <c r="G3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4" i="79"/>
  <c r="G5" i="79"/>
  <c r="G7" i="79"/>
  <c r="G6" i="79"/>
  <c r="G8" i="79"/>
  <c r="D8" i="79"/>
  <c r="B8" i="72"/>
  <c r="D4" i="79"/>
  <c r="D5" i="79"/>
  <c r="D6" i="79"/>
  <c r="D7" i="79"/>
  <c r="Z4" i="79" l="1" a="1"/>
  <c r="Z7" i="79" s="1"/>
  <c r="Q4" i="79" a="1"/>
  <c r="Q4" i="79" s="1"/>
  <c r="F4" i="79"/>
  <c r="F8" i="79"/>
  <c r="F7" i="79"/>
  <c r="F6" i="79"/>
  <c r="F5" i="79"/>
  <c r="E8" i="79"/>
  <c r="E7" i="79"/>
  <c r="E6" i="79"/>
  <c r="E5" i="79"/>
  <c r="E4" i="79"/>
  <c r="E9" i="72"/>
  <c r="AA7" i="79"/>
  <c r="H5" i="79"/>
  <c r="H6" i="79"/>
  <c r="B9" i="72"/>
  <c r="H4" i="79"/>
  <c r="Q8" i="79" l="1"/>
  <c r="Q6" i="79"/>
  <c r="Z6" i="79"/>
  <c r="Q7" i="79"/>
  <c r="Z8" i="79"/>
  <c r="Z5" i="79"/>
  <c r="Z4" i="79"/>
  <c r="Q5" i="79"/>
  <c r="R5" i="22"/>
  <c r="B10" i="72"/>
  <c r="AA6" i="79"/>
  <c r="E10" i="72"/>
  <c r="I6" i="79"/>
  <c r="AA5" i="79"/>
  <c r="AA4" i="79"/>
  <c r="I5" i="79"/>
  <c r="I4" i="79"/>
  <c r="AA8"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W14" i="22"/>
  <c r="W50" i="22"/>
  <c r="W41" i="22"/>
  <c r="R7" i="76"/>
  <c r="W44" i="22"/>
  <c r="W16" i="22"/>
  <c r="W28" i="22"/>
  <c r="R16" i="76"/>
  <c r="R25" i="76"/>
  <c r="W45" i="22"/>
  <c r="R17" i="76"/>
  <c r="R37" i="76"/>
  <c r="R12" i="76"/>
  <c r="W40" i="22"/>
  <c r="R42" i="76"/>
  <c r="R5" i="76"/>
  <c r="R32" i="76"/>
  <c r="W20" i="22"/>
  <c r="W19" i="22"/>
  <c r="R11" i="76"/>
  <c r="W11" i="22"/>
  <c r="W42" i="22"/>
  <c r="AM16" i="31"/>
  <c r="W35" i="22"/>
  <c r="W49" i="22"/>
  <c r="R23" i="76"/>
  <c r="W33" i="22"/>
  <c r="W46" i="22"/>
  <c r="W57" i="22"/>
  <c r="W38" i="22"/>
  <c r="W55" i="22"/>
  <c r="W53" i="22"/>
  <c r="R27" i="76"/>
  <c r="W51" i="22"/>
  <c r="AN16" i="31"/>
  <c r="B11" i="72"/>
  <c r="W43" i="22"/>
  <c r="W26" i="22"/>
  <c r="W39" i="22"/>
  <c r="W23" i="22"/>
  <c r="W24" i="22"/>
  <c r="R29" i="76"/>
  <c r="W58" i="22"/>
  <c r="W30" i="22"/>
  <c r="W12" i="22"/>
  <c r="R6" i="76"/>
  <c r="R18" i="76"/>
  <c r="W29" i="22"/>
  <c r="AM14" i="31"/>
  <c r="W27" i="22"/>
  <c r="W18" i="22"/>
  <c r="W34" i="22"/>
  <c r="W31" i="22"/>
  <c r="R39" i="76"/>
  <c r="R21" i="76"/>
  <c r="R30" i="76"/>
  <c r="R22" i="76"/>
  <c r="W36" i="22"/>
  <c r="R8" i="76"/>
  <c r="R28" i="76"/>
  <c r="W56" i="22"/>
  <c r="R19" i="76"/>
  <c r="R34" i="76"/>
  <c r="W32" i="22"/>
  <c r="W25" i="22"/>
  <c r="R35" i="76"/>
  <c r="R10" i="76"/>
  <c r="R33" i="76"/>
  <c r="R40" i="76"/>
  <c r="R14" i="76"/>
  <c r="W48" i="22"/>
  <c r="R31" i="76"/>
  <c r="W37" i="22"/>
  <c r="R26" i="76"/>
  <c r="W52" i="22"/>
  <c r="R24" i="76"/>
  <c r="R9" i="76"/>
  <c r="W21" i="22"/>
  <c r="R36" i="76"/>
  <c r="R20" i="76"/>
  <c r="W47" i="22"/>
  <c r="R13" i="76"/>
  <c r="AN14" i="31"/>
  <c r="R15" i="76"/>
  <c r="G41" i="76"/>
  <c r="W13" i="22"/>
  <c r="R38" i="76"/>
  <c r="W54" i="22"/>
  <c r="W15" i="22"/>
  <c r="W22" i="22"/>
  <c r="W17"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W7" i="76"/>
  <c r="B12" i="72"/>
  <c r="G5" i="76"/>
  <c r="W8" i="76"/>
  <c r="G6" i="76"/>
  <c r="W6" i="76"/>
  <c r="W5" i="76"/>
  <c r="O5" i="76" l="1" a="1"/>
  <c r="O21" i="76" s="1"/>
  <c r="G5" i="77"/>
  <c r="G4" i="77"/>
  <c r="E9" i="76"/>
  <c r="F9" i="76"/>
  <c r="E13" i="72"/>
  <c r="G7" i="76"/>
  <c r="W9" i="76"/>
  <c r="G8"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B13" i="72"/>
  <c r="G9" i="76"/>
  <c r="W10" i="76"/>
  <c r="G7" i="77" l="1"/>
  <c r="E11" i="76"/>
  <c r="F11" i="76"/>
  <c r="G10" i="76"/>
  <c r="E14" i="72"/>
  <c r="W11" i="76"/>
  <c r="G8" i="77" l="1"/>
  <c r="E12" i="76"/>
  <c r="F12" i="76"/>
  <c r="B14" i="72"/>
  <c r="G11" i="76"/>
  <c r="W12" i="76"/>
  <c r="G9" i="77" l="1"/>
  <c r="E13" i="76"/>
  <c r="F13" i="76"/>
  <c r="W13" i="76"/>
  <c r="G12" i="76"/>
  <c r="E15" i="72"/>
  <c r="G10" i="77" l="1"/>
  <c r="E14" i="76"/>
  <c r="F14" i="76"/>
  <c r="G13" i="76"/>
  <c r="W14" i="76"/>
  <c r="B15" i="72"/>
  <c r="G11" i="77" l="1"/>
  <c r="E15" i="76"/>
  <c r="F15" i="76"/>
  <c r="G14"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W20" i="76"/>
  <c r="G19" i="76"/>
  <c r="G17" i="77" l="1"/>
  <c r="E21" i="76"/>
  <c r="F21" i="76"/>
  <c r="G20" i="76"/>
  <c r="W21"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W27" i="76"/>
  <c r="G26" i="76"/>
  <c r="G24" i="77" l="1"/>
  <c r="E28" i="76"/>
  <c r="F28" i="76"/>
  <c r="G27" i="76"/>
  <c r="W28" i="76"/>
  <c r="G25" i="77" l="1"/>
  <c r="E29" i="76"/>
  <c r="F29" i="76"/>
  <c r="G28" i="76"/>
  <c r="W29" i="76"/>
  <c r="G26" i="77" l="1"/>
  <c r="E30" i="76"/>
  <c r="F30" i="76"/>
  <c r="W30" i="76"/>
  <c r="G29" i="76"/>
  <c r="G27" i="77" l="1"/>
  <c r="E31" i="76"/>
  <c r="F31" i="76"/>
  <c r="W31" i="76"/>
  <c r="G30" i="76"/>
  <c r="G28" i="77" l="1"/>
  <c r="E32" i="76"/>
  <c r="F32" i="76"/>
  <c r="G31" i="76"/>
  <c r="W32" i="76"/>
  <c r="G29" i="77" l="1"/>
  <c r="E33" i="76"/>
  <c r="F33" i="76"/>
  <c r="W33" i="76"/>
  <c r="G32" i="76"/>
  <c r="G30" i="77" l="1"/>
  <c r="E34" i="76"/>
  <c r="F34" i="76"/>
  <c r="G33" i="76"/>
  <c r="W34" i="76"/>
  <c r="G31" i="77" l="1"/>
  <c r="E35" i="76"/>
  <c r="F35" i="76"/>
  <c r="W35" i="76"/>
  <c r="G34" i="76"/>
  <c r="G32" i="77" l="1"/>
  <c r="E36" i="76"/>
  <c r="F36" i="76"/>
  <c r="W36" i="76"/>
  <c r="G35" i="76"/>
  <c r="G33" i="77" l="1"/>
  <c r="E37" i="76"/>
  <c r="F37" i="76"/>
  <c r="W37" i="76"/>
  <c r="G36" i="76"/>
  <c r="G34" i="77" l="1"/>
  <c r="E38" i="76"/>
  <c r="F38" i="76"/>
  <c r="W38" i="76"/>
  <c r="G37" i="76"/>
  <c r="G35" i="77" l="1"/>
  <c r="E39" i="76"/>
  <c r="F39" i="76"/>
  <c r="G39" i="76"/>
  <c r="W39" i="76"/>
  <c r="G38"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68" i="74"/>
  <c r="F64" i="74"/>
  <c r="F77" i="74"/>
  <c r="F49" i="74"/>
  <c r="F102" i="74"/>
  <c r="F194" i="74"/>
  <c r="F187" i="74"/>
  <c r="F89" i="74"/>
  <c r="F240" i="74"/>
  <c r="F197" i="74"/>
  <c r="F58" i="74"/>
  <c r="F188" i="74"/>
  <c r="F106" i="74"/>
  <c r="B5" i="74"/>
  <c r="F232" i="74"/>
  <c r="F129" i="74"/>
  <c r="F202" i="74"/>
  <c r="F14" i="74"/>
  <c r="F190" i="74"/>
  <c r="F121" i="74"/>
  <c r="F211" i="74"/>
  <c r="F149" i="74"/>
  <c r="F173" i="74"/>
  <c r="F195" i="74"/>
  <c r="F97" i="74"/>
  <c r="F249" i="74"/>
  <c r="F208" i="74"/>
  <c r="F179" i="74"/>
  <c r="F105" i="74"/>
  <c r="F233" i="74"/>
  <c r="F164" i="74"/>
  <c r="F118" i="74"/>
  <c r="F199" i="74"/>
  <c r="F116" i="74"/>
  <c r="F158" i="74"/>
  <c r="F65" i="74"/>
  <c r="F17" i="74"/>
  <c r="F50" i="74"/>
  <c r="F56" i="74"/>
  <c r="F104" i="74"/>
  <c r="F237" i="74"/>
  <c r="F48" i="74"/>
  <c r="F180" i="74"/>
  <c r="F115" i="74"/>
  <c r="F55" i="74"/>
  <c r="F245" i="74"/>
  <c r="F152" i="74"/>
  <c r="F207" i="74"/>
  <c r="F151" i="74"/>
  <c r="F92" i="74"/>
  <c r="F127" i="74"/>
  <c r="F60" i="74"/>
  <c r="F135" i="74"/>
  <c r="F193" i="74"/>
  <c r="F224" i="74"/>
  <c r="F39" i="74"/>
  <c r="F156" i="74"/>
  <c r="F184" i="74"/>
  <c r="F228" i="74"/>
  <c r="F132" i="74"/>
  <c r="F80" i="74"/>
  <c r="F203" i="74"/>
  <c r="F225" i="74"/>
  <c r="F100" i="74"/>
  <c r="F256" i="74"/>
  <c r="F18" i="74"/>
  <c r="F29" i="74"/>
  <c r="F235" i="74"/>
  <c r="F198" i="74"/>
  <c r="F101" i="74"/>
  <c r="F99" i="74"/>
  <c r="F248" i="74"/>
  <c r="F42" i="74"/>
  <c r="F205" i="74"/>
  <c r="F112" i="74"/>
  <c r="F76" i="74"/>
  <c r="F117" i="74"/>
  <c r="F239" i="74"/>
  <c r="F226" i="74"/>
  <c r="F44" i="74"/>
  <c r="F68" i="74"/>
  <c r="F133" i="74"/>
  <c r="F111" i="74"/>
  <c r="F234" i="74"/>
  <c r="F10" i="74"/>
  <c r="F13" i="74"/>
  <c r="F91" i="74"/>
  <c r="F82" i="74"/>
  <c r="F229" i="74"/>
  <c r="F191" i="74"/>
  <c r="F28" i="74"/>
  <c r="F251" i="74"/>
  <c r="F124" i="74"/>
  <c r="F186" i="74"/>
  <c r="F96" i="74"/>
  <c r="F147" i="74"/>
  <c r="F85" i="74"/>
  <c r="F74" i="74"/>
  <c r="F196" i="74"/>
  <c r="F125" i="74"/>
  <c r="F110" i="74"/>
  <c r="F250" i="74"/>
  <c r="F66" i="74"/>
  <c r="F78" i="74"/>
  <c r="F57" i="74"/>
  <c r="F144" i="74"/>
  <c r="F8" i="74"/>
  <c r="F231" i="74"/>
  <c r="F221" i="74"/>
  <c r="F31" i="74"/>
  <c r="F166" i="74"/>
  <c r="F218" i="74"/>
  <c r="F107" i="74"/>
  <c r="F206" i="74"/>
  <c r="F260" i="74"/>
  <c r="F182" i="74"/>
  <c r="F222" i="74"/>
  <c r="F145" i="74"/>
  <c r="F119" i="74"/>
  <c r="F242" i="74"/>
  <c r="F54" i="74"/>
  <c r="F62" i="74"/>
  <c r="F238" i="74"/>
  <c r="F200" i="74"/>
  <c r="F70" i="74"/>
  <c r="F183" i="74"/>
  <c r="F161" i="74"/>
  <c r="F69" i="74"/>
  <c r="F98" i="74"/>
  <c r="F230" i="74"/>
  <c r="F36" i="74"/>
  <c r="F6" i="74"/>
  <c r="F46" i="74"/>
  <c r="F134" i="74"/>
  <c r="F160" i="74"/>
  <c r="F113" i="74"/>
  <c r="F162" i="74"/>
  <c r="F93" i="74"/>
  <c r="F141" i="74"/>
  <c r="F137" i="74"/>
  <c r="F40" i="74"/>
  <c r="F114" i="74"/>
  <c r="F136" i="74"/>
  <c r="F246" i="74"/>
  <c r="F157" i="74"/>
  <c r="F71" i="74"/>
  <c r="F172" i="74"/>
  <c r="F148" i="74"/>
  <c r="F83" i="74"/>
  <c r="F189" i="74"/>
  <c r="F128" i="74"/>
  <c r="F15" i="74"/>
  <c r="F103" i="74"/>
  <c r="F185" i="74"/>
  <c r="F177" i="74"/>
  <c r="F84" i="74"/>
  <c r="F109" i="74"/>
  <c r="F130" i="74"/>
  <c r="F247" i="74"/>
  <c r="F9" i="74"/>
  <c r="F88" i="74"/>
  <c r="F253" i="74"/>
  <c r="F210" i="74"/>
  <c r="F167" i="74"/>
  <c r="F43" i="74"/>
  <c r="F94" i="74"/>
  <c r="F131" i="74"/>
  <c r="F120" i="74"/>
  <c r="F252" i="74"/>
  <c r="F216" i="74"/>
  <c r="F178" i="74"/>
  <c r="F75" i="74"/>
  <c r="F35" i="74"/>
  <c r="F241" i="74"/>
  <c r="F140" i="74"/>
  <c r="F165" i="74"/>
  <c r="F33" i="74"/>
  <c r="F95" i="74"/>
  <c r="F26" i="74"/>
  <c r="F209" i="74"/>
  <c r="F63" i="74"/>
  <c r="F143" i="74"/>
  <c r="F243" i="74"/>
  <c r="F192" i="74"/>
  <c r="F176" i="74"/>
  <c r="F37" i="74"/>
  <c r="F7" i="74"/>
  <c r="F38" i="74"/>
  <c r="F72" i="74"/>
  <c r="F21" i="74"/>
  <c r="F47" i="74"/>
  <c r="F87" i="74"/>
  <c r="F153" i="74"/>
  <c r="F139" i="74"/>
  <c r="F86" i="74"/>
  <c r="F236" i="74"/>
  <c r="F51" i="74"/>
  <c r="F34" i="74"/>
  <c r="F20" i="74"/>
  <c r="F11" i="74"/>
  <c r="F212" i="74"/>
  <c r="F171" i="74"/>
  <c r="F146" i="74"/>
  <c r="F214" i="74"/>
  <c r="F201" i="74"/>
  <c r="F59" i="74"/>
  <c r="F258" i="74"/>
  <c r="F163" i="74"/>
  <c r="F25" i="74"/>
  <c r="F53" i="74"/>
  <c r="F257" i="74"/>
  <c r="F215" i="74"/>
  <c r="F138" i="74"/>
  <c r="F170" i="74"/>
  <c r="F213" i="74"/>
  <c r="F255" i="74"/>
  <c r="F23" i="74"/>
  <c r="F24" i="74"/>
  <c r="F41" i="74"/>
  <c r="F123" i="74"/>
  <c r="F73" i="74"/>
  <c r="F174" i="74"/>
  <c r="F217" i="74"/>
  <c r="F90" i="74"/>
  <c r="F169" i="74"/>
  <c r="F19" i="74"/>
  <c r="F16" i="74"/>
  <c r="F223" i="74"/>
  <c r="F175" i="74"/>
  <c r="F52" i="74"/>
  <c r="F155" i="74"/>
  <c r="F45" i="74"/>
  <c r="F220" i="74"/>
  <c r="F154" i="74"/>
  <c r="F150" i="74"/>
  <c r="F108" i="74"/>
  <c r="F122" i="74"/>
  <c r="F244" i="74"/>
  <c r="F219" i="74"/>
  <c r="F12" i="74"/>
  <c r="F142" i="74"/>
  <c r="F61" i="74"/>
  <c r="F67" i="74"/>
  <c r="F159" i="74"/>
  <c r="F32" i="74"/>
  <c r="F259" i="74"/>
  <c r="F30" i="74"/>
  <c r="F204" i="74"/>
  <c r="F27" i="74"/>
  <c r="F227" i="74"/>
  <c r="F126" i="74"/>
  <c r="F22" i="74"/>
  <c r="F181" i="74"/>
  <c r="F81" i="74"/>
  <c r="F254" i="74"/>
  <c r="F79"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P3" i="72"/>
  <c r="Z5" i="72"/>
  <c r="G4" i="72"/>
  <c r="Z4" i="72"/>
  <c r="G5"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1" i="69"/>
  <c r="E303" i="69"/>
  <c r="E225" i="69"/>
  <c r="E310" i="69"/>
  <c r="E55" i="69"/>
  <c r="E36" i="69"/>
  <c r="E257" i="69"/>
  <c r="E165" i="69"/>
  <c r="E118" i="69"/>
  <c r="E43" i="69"/>
  <c r="E212" i="69"/>
  <c r="E54" i="69"/>
  <c r="E302" i="69"/>
  <c r="E69" i="69"/>
  <c r="E230" i="69"/>
  <c r="E108" i="69"/>
  <c r="E38" i="69"/>
  <c r="E168" i="69"/>
  <c r="E280" i="69"/>
  <c r="E169" i="69"/>
  <c r="E190" i="69"/>
  <c r="E11" i="69"/>
  <c r="E30" i="69"/>
  <c r="E73" i="69"/>
  <c r="E233" i="69"/>
  <c r="E156" i="69"/>
  <c r="E35" i="69"/>
  <c r="E197" i="69"/>
  <c r="E107" i="69"/>
  <c r="E219" i="69"/>
  <c r="E93" i="69"/>
  <c r="E262" i="69"/>
  <c r="E25" i="69"/>
  <c r="E58" i="69"/>
  <c r="F4" i="69"/>
  <c r="E253" i="69"/>
  <c r="E289" i="69"/>
  <c r="E327" i="69"/>
  <c r="E100" i="69"/>
  <c r="E10" i="69"/>
  <c r="E144" i="69"/>
  <c r="E9" i="69"/>
  <c r="E32" i="69"/>
  <c r="E301" i="69"/>
  <c r="E175" i="69"/>
  <c r="E245" i="69"/>
  <c r="E22" i="69"/>
  <c r="E39" i="69"/>
  <c r="E157" i="69"/>
  <c r="E247" i="69"/>
  <c r="E47" i="69"/>
  <c r="E8" i="69"/>
  <c r="E287" i="69"/>
  <c r="E147" i="69"/>
  <c r="E111" i="69"/>
  <c r="E12" i="69"/>
  <c r="E86" i="69"/>
  <c r="E18" i="69"/>
  <c r="E299" i="69"/>
  <c r="E183" i="69"/>
  <c r="E295" i="69"/>
  <c r="E209" i="69"/>
  <c r="E180" i="69"/>
  <c r="E128" i="69"/>
  <c r="E59" i="69"/>
  <c r="E125" i="69"/>
  <c r="E267" i="69"/>
  <c r="E6" i="69"/>
  <c r="E67" i="69"/>
  <c r="E42" i="69"/>
  <c r="E117" i="69"/>
  <c r="E166" i="69"/>
  <c r="E281" i="69"/>
  <c r="E241" i="69"/>
  <c r="E17" i="69"/>
  <c r="E273" i="69"/>
  <c r="E65" i="69"/>
  <c r="E272" i="69"/>
  <c r="E243" i="69"/>
  <c r="E154" i="69"/>
  <c r="E48" i="69"/>
  <c r="E14" i="69"/>
  <c r="E316" i="69"/>
  <c r="E146" i="69"/>
  <c r="E196" i="69"/>
  <c r="E222" i="69"/>
  <c r="E27" i="69"/>
  <c r="E5" i="69"/>
  <c r="E224" i="69"/>
  <c r="E199" i="69"/>
  <c r="E103" i="69"/>
  <c r="E325" i="69"/>
  <c r="E314" i="69"/>
  <c r="E237" i="69"/>
  <c r="E326" i="69"/>
  <c r="E324" i="69"/>
  <c r="E68" i="69"/>
  <c r="E57" i="69"/>
  <c r="E75" i="69"/>
  <c r="E185" i="69"/>
  <c r="E74" i="69"/>
  <c r="E182" i="69"/>
  <c r="E99" i="69"/>
  <c r="E153" i="69"/>
  <c r="E213" i="69"/>
  <c r="E123" i="69"/>
  <c r="E220" i="69"/>
  <c r="E306" i="69"/>
  <c r="E161" i="69"/>
  <c r="E269" i="69"/>
  <c r="E240" i="69"/>
  <c r="E95" i="69"/>
  <c r="E179" i="69"/>
  <c r="E114" i="69"/>
  <c r="E45" i="69"/>
  <c r="E294" i="69"/>
  <c r="E288" i="69"/>
  <c r="E90" i="69"/>
  <c r="E62" i="69"/>
  <c r="E249" i="69"/>
  <c r="E174" i="69"/>
  <c r="E80" i="69"/>
  <c r="E296" i="69"/>
  <c r="E227" i="69"/>
  <c r="E246" i="69"/>
  <c r="E176" i="69"/>
  <c r="E320" i="69"/>
  <c r="E61" i="69"/>
  <c r="B4" i="71"/>
  <c r="E292" i="69"/>
  <c r="E236" i="69"/>
  <c r="E200" i="69"/>
  <c r="E105" i="69"/>
  <c r="E263" i="69"/>
  <c r="E7" i="69"/>
  <c r="E270" i="69"/>
  <c r="E188" i="69"/>
  <c r="E41" i="69"/>
  <c r="E143" i="69"/>
  <c r="E323" i="69"/>
  <c r="E77" i="69"/>
  <c r="E322" i="69"/>
  <c r="E315" i="69"/>
  <c r="E193" i="69"/>
  <c r="E264" i="69"/>
  <c r="E293" i="69"/>
  <c r="E279" i="69"/>
  <c r="E255" i="69"/>
  <c r="E135" i="69"/>
  <c r="E64" i="69"/>
  <c r="E305" i="69"/>
  <c r="E133" i="69"/>
  <c r="E177" i="69"/>
  <c r="E194" i="69"/>
  <c r="E101" i="69"/>
  <c r="E184" i="69"/>
  <c r="E110" i="69"/>
  <c r="E207" i="69"/>
  <c r="E304" i="69"/>
  <c r="E148" i="69"/>
  <c r="E78" i="69"/>
  <c r="E167" i="69"/>
  <c r="E285" i="69"/>
  <c r="E92" i="69"/>
  <c r="E284" i="69"/>
  <c r="E131" i="69"/>
  <c r="E88" i="69"/>
  <c r="E145" i="69"/>
  <c r="E127" i="69"/>
  <c r="E229" i="69"/>
  <c r="E261" i="69"/>
  <c r="E126" i="69"/>
  <c r="E181" i="69"/>
  <c r="E51" i="69"/>
  <c r="E115" i="69"/>
  <c r="E313" i="69"/>
  <c r="E221" i="69"/>
  <c r="E309" i="69"/>
  <c r="E121" i="69"/>
  <c r="E317" i="69"/>
  <c r="E242" i="69"/>
  <c r="E210" i="69"/>
  <c r="E321" i="69"/>
  <c r="E217" i="69"/>
  <c r="E159" i="69"/>
  <c r="E258" i="69"/>
  <c r="E319" i="69"/>
  <c r="E71" i="69"/>
  <c r="E85" i="69"/>
  <c r="E290" i="69"/>
  <c r="E239" i="69"/>
  <c r="E139" i="69"/>
  <c r="E171" i="69"/>
  <c r="E137" i="69"/>
  <c r="E214" i="69"/>
  <c r="E163" i="69"/>
  <c r="E226" i="69"/>
  <c r="E274" i="69"/>
  <c r="E307" i="69"/>
  <c r="E140" i="69"/>
  <c r="E109" i="69"/>
  <c r="E158" i="69"/>
  <c r="E130" i="69"/>
  <c r="E96" i="69"/>
  <c r="E116" i="69"/>
  <c r="E79" i="69"/>
  <c r="E223" i="69"/>
  <c r="E328" i="69"/>
  <c r="E265" i="69"/>
  <c r="E228" i="69"/>
  <c r="E102" i="69"/>
  <c r="E283" i="69"/>
  <c r="E206" i="69"/>
  <c r="E122" i="69"/>
  <c r="E244" i="69"/>
  <c r="E136" i="69"/>
  <c r="E216" i="69"/>
  <c r="E23" i="69"/>
  <c r="E72" i="69"/>
  <c r="E297" i="69"/>
  <c r="E21" i="69"/>
  <c r="E291" i="69"/>
  <c r="E98" i="69"/>
  <c r="E97" i="69"/>
  <c r="E49" i="69"/>
  <c r="E259" i="69"/>
  <c r="E124" i="69"/>
  <c r="E312" i="69"/>
  <c r="E276" i="69"/>
  <c r="E119" i="69"/>
  <c r="E300" i="69"/>
  <c r="E33" i="69"/>
  <c r="E81" i="69"/>
  <c r="E26" i="69"/>
  <c r="E138" i="69"/>
  <c r="E162" i="69"/>
  <c r="E83" i="69"/>
  <c r="E215" i="69"/>
  <c r="E44" i="69"/>
  <c r="E16" i="69"/>
  <c r="E120" i="69"/>
  <c r="E204" i="69"/>
  <c r="E60" i="69"/>
  <c r="E132" i="69"/>
  <c r="E286" i="69"/>
  <c r="E19" i="69"/>
  <c r="E76" i="69"/>
  <c r="E205" i="69"/>
  <c r="B4" i="70"/>
  <c r="E232" i="69"/>
  <c r="E170" i="69"/>
  <c r="E15" i="69"/>
  <c r="E152" i="69"/>
  <c r="E260" i="69"/>
  <c r="E91" i="69"/>
  <c r="E311" i="69"/>
  <c r="E268" i="69"/>
  <c r="E256" i="69"/>
  <c r="E40" i="69"/>
  <c r="E87" i="69"/>
  <c r="E278" i="69"/>
  <c r="E308" i="69"/>
  <c r="E155" i="69"/>
  <c r="E20" i="69"/>
  <c r="E198" i="69"/>
  <c r="E187" i="69"/>
  <c r="E63" i="69"/>
  <c r="E186" i="69"/>
  <c r="E37" i="69"/>
  <c r="E150" i="69"/>
  <c r="E275" i="69"/>
  <c r="E195" i="69"/>
  <c r="E277" i="69"/>
  <c r="E298" i="69"/>
  <c r="E231" i="69"/>
  <c r="E191" i="69"/>
  <c r="E202" i="69"/>
  <c r="E29" i="69"/>
  <c r="E70" i="69"/>
  <c r="E134" i="69"/>
  <c r="E56" i="69"/>
  <c r="E251" i="69"/>
  <c r="E318" i="69"/>
  <c r="E164" i="69"/>
  <c r="E252" i="69"/>
  <c r="E149" i="69"/>
  <c r="E53" i="69"/>
  <c r="E238" i="69"/>
  <c r="E34" i="69"/>
  <c r="E89" i="69"/>
  <c r="E50" i="69"/>
  <c r="E82" i="69"/>
  <c r="E24" i="69"/>
  <c r="E13" i="69"/>
  <c r="E250" i="69"/>
  <c r="E52" i="69"/>
  <c r="E234" i="69"/>
  <c r="E178" i="69"/>
  <c r="E46" i="69"/>
  <c r="E66" i="69"/>
  <c r="E248" i="69"/>
  <c r="E160" i="69"/>
  <c r="E94" i="69"/>
  <c r="E173" i="69"/>
  <c r="E218" i="69"/>
  <c r="E106" i="69"/>
  <c r="E201" i="69"/>
  <c r="E271" i="69"/>
  <c r="E192" i="69"/>
  <c r="E28" i="69"/>
  <c r="E141" i="69"/>
  <c r="E189" i="69"/>
  <c r="E208" i="69"/>
  <c r="E84" i="69"/>
  <c r="E151" i="69"/>
  <c r="E142" i="69"/>
  <c r="E172" i="69"/>
  <c r="E266" i="69"/>
  <c r="E203" i="69"/>
  <c r="E112" i="69"/>
  <c r="E235" i="69"/>
  <c r="E211" i="69"/>
  <c r="E282" i="69"/>
  <c r="E129" i="69"/>
  <c r="E254" i="69"/>
  <c r="E104" i="69"/>
  <c r="E113"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F138" i="71"/>
  <c r="F216" i="70"/>
  <c r="F71" i="71"/>
  <c r="F169" i="70"/>
  <c r="F122" i="70"/>
  <c r="F152" i="70"/>
  <c r="F162" i="71"/>
  <c r="F104" i="70"/>
  <c r="F242" i="71"/>
  <c r="F246" i="71"/>
  <c r="F121" i="70"/>
  <c r="F92" i="71"/>
  <c r="F213" i="71"/>
  <c r="F86" i="71"/>
  <c r="F190" i="70"/>
  <c r="F168" i="71"/>
  <c r="F246" i="70"/>
  <c r="F105" i="71"/>
  <c r="F45" i="71"/>
  <c r="F116" i="71"/>
  <c r="F69" i="70"/>
  <c r="F12" i="71"/>
  <c r="F231" i="70"/>
  <c r="F202" i="70"/>
  <c r="F254" i="71"/>
  <c r="F8" i="71"/>
  <c r="F197" i="70"/>
  <c r="F236" i="70"/>
  <c r="F37" i="71"/>
  <c r="F13" i="71"/>
  <c r="F11" i="71"/>
  <c r="F110" i="71"/>
  <c r="F222" i="70"/>
  <c r="F164" i="71"/>
  <c r="F151" i="71"/>
  <c r="F113" i="70"/>
  <c r="F92" i="70"/>
  <c r="F226" i="71"/>
  <c r="F115" i="70"/>
  <c r="F72" i="70"/>
  <c r="F203" i="71"/>
  <c r="F134" i="70"/>
  <c r="F26" i="70"/>
  <c r="F140" i="70"/>
  <c r="F21" i="70"/>
  <c r="F95" i="71"/>
  <c r="F64" i="71"/>
  <c r="F221" i="71"/>
  <c r="F166" i="70"/>
  <c r="F108" i="71"/>
  <c r="F95" i="70"/>
  <c r="F139" i="71"/>
  <c r="F83" i="70"/>
  <c r="F27" i="71"/>
  <c r="F247" i="71"/>
  <c r="F241" i="71"/>
  <c r="F152" i="71"/>
  <c r="F86" i="70"/>
  <c r="F35" i="71"/>
  <c r="F245" i="71"/>
  <c r="F66" i="71"/>
  <c r="F161" i="70"/>
  <c r="F42" i="70"/>
  <c r="F23" i="70"/>
  <c r="F177" i="70"/>
  <c r="F172" i="71"/>
  <c r="F240" i="70"/>
  <c r="F107" i="71"/>
  <c r="F134" i="71"/>
  <c r="F34" i="70"/>
  <c r="F68" i="71"/>
  <c r="F18" i="71"/>
  <c r="F74" i="71"/>
  <c r="F87" i="70"/>
  <c r="F207" i="71"/>
  <c r="F5" i="71"/>
  <c r="E11" i="6"/>
  <c r="F195" i="70"/>
  <c r="F9" i="71"/>
  <c r="F235" i="71"/>
  <c r="F204" i="71"/>
  <c r="F172" i="70"/>
  <c r="F58" i="71"/>
  <c r="F48" i="71"/>
  <c r="F164" i="70"/>
  <c r="F198" i="71"/>
  <c r="F192" i="71"/>
  <c r="F176" i="71"/>
  <c r="F161" i="71"/>
  <c r="F132" i="70"/>
  <c r="F188" i="70"/>
  <c r="F173" i="71"/>
  <c r="F228" i="70"/>
  <c r="F46" i="70"/>
  <c r="F160" i="71"/>
  <c r="F250" i="71"/>
  <c r="F48" i="70"/>
  <c r="F208" i="70"/>
  <c r="F55" i="70"/>
  <c r="F238" i="71"/>
  <c r="F225" i="71"/>
  <c r="F102" i="70"/>
  <c r="F215" i="71"/>
  <c r="F204" i="70"/>
  <c r="F232" i="71"/>
  <c r="F227" i="70"/>
  <c r="F80" i="71"/>
  <c r="F255" i="70"/>
  <c r="F232" i="70"/>
  <c r="F136" i="70"/>
  <c r="F214" i="70"/>
  <c r="F70" i="70"/>
  <c r="F142" i="71"/>
  <c r="F10" i="70"/>
  <c r="F179" i="71"/>
  <c r="F143" i="70"/>
  <c r="F111" i="71"/>
  <c r="F60" i="70"/>
  <c r="F65" i="70"/>
  <c r="F17" i="70"/>
  <c r="F8" i="70"/>
  <c r="F174" i="70"/>
  <c r="F21" i="71"/>
  <c r="F78" i="71"/>
  <c r="F39" i="71"/>
  <c r="F71" i="70"/>
  <c r="F66" i="70"/>
  <c r="F160" i="70"/>
  <c r="F212" i="70"/>
  <c r="F15" i="70"/>
  <c r="F50" i="70"/>
  <c r="F18" i="70"/>
  <c r="F141" i="70"/>
  <c r="F22" i="71"/>
  <c r="F239" i="71"/>
  <c r="F7" i="70"/>
  <c r="F127" i="70"/>
  <c r="F115" i="71"/>
  <c r="F31" i="70"/>
  <c r="F13" i="70"/>
  <c r="F46" i="71"/>
  <c r="F129" i="70"/>
  <c r="F194" i="70"/>
  <c r="F64" i="70"/>
  <c r="F154" i="70"/>
  <c r="F178" i="70"/>
  <c r="F259" i="70"/>
  <c r="F150" i="70"/>
  <c r="F213" i="70"/>
  <c r="F259" i="71"/>
  <c r="F233" i="71"/>
  <c r="F65" i="71"/>
  <c r="F253" i="70"/>
  <c r="F182" i="71"/>
  <c r="F251" i="70"/>
  <c r="F191" i="70"/>
  <c r="F183" i="70"/>
  <c r="F255" i="71"/>
  <c r="F217" i="71"/>
  <c r="F132" i="71"/>
  <c r="F210" i="70"/>
  <c r="F210" i="71"/>
  <c r="F61" i="70"/>
  <c r="F43" i="70"/>
  <c r="F61" i="71"/>
  <c r="F57" i="71"/>
  <c r="F41" i="71"/>
  <c r="F248" i="70"/>
  <c r="F175" i="70"/>
  <c r="F97" i="70"/>
  <c r="F60" i="71"/>
  <c r="F174" i="71"/>
  <c r="F54" i="71"/>
  <c r="F156" i="71"/>
  <c r="F196" i="70"/>
  <c r="F141" i="71"/>
  <c r="F37" i="70"/>
  <c r="F229" i="71"/>
  <c r="F16" i="71"/>
  <c r="F107" i="70"/>
  <c r="F234" i="71"/>
  <c r="F184" i="71"/>
  <c r="F240" i="71"/>
  <c r="F17" i="71"/>
  <c r="F178" i="71"/>
  <c r="F135" i="70"/>
  <c r="F87" i="71"/>
  <c r="F51" i="70"/>
  <c r="F223" i="71"/>
  <c r="F111" i="70"/>
  <c r="F209" i="71"/>
  <c r="F59" i="71"/>
  <c r="F119" i="71"/>
  <c r="F56" i="70"/>
  <c r="F38" i="70"/>
  <c r="F139" i="70"/>
  <c r="F146" i="70"/>
  <c r="F165" i="70"/>
  <c r="F258" i="71"/>
  <c r="F129" i="71"/>
  <c r="F41" i="70"/>
  <c r="F196" i="71"/>
  <c r="F199" i="71"/>
  <c r="F131" i="70"/>
  <c r="F254" i="70"/>
  <c r="F195" i="71"/>
  <c r="F98" i="71"/>
  <c r="F162" i="70"/>
  <c r="F184" i="70"/>
  <c r="F99" i="70"/>
  <c r="F47" i="70"/>
  <c r="F144" i="70"/>
  <c r="F88" i="71"/>
  <c r="F219" i="70"/>
  <c r="F238" i="70"/>
  <c r="F74" i="70"/>
  <c r="F230" i="70"/>
  <c r="F241" i="70"/>
  <c r="F108" i="70"/>
  <c r="F54" i="70"/>
  <c r="F138" i="70"/>
  <c r="F218" i="70"/>
  <c r="F197" i="71"/>
  <c r="F27" i="70"/>
  <c r="F216" i="71"/>
  <c r="F153" i="71"/>
  <c r="F114" i="71"/>
  <c r="F163" i="70"/>
  <c r="F96" i="70"/>
  <c r="F171" i="71"/>
  <c r="F193" i="70"/>
  <c r="F118" i="70"/>
  <c r="F214" i="71"/>
  <c r="F220" i="70"/>
  <c r="F135" i="71"/>
  <c r="F251" i="71"/>
  <c r="F257" i="71"/>
  <c r="F98" i="70"/>
  <c r="F88" i="70"/>
  <c r="F130" i="70"/>
  <c r="F24" i="71"/>
  <c r="F100" i="71"/>
  <c r="F136" i="71"/>
  <c r="F191" i="71"/>
  <c r="F200" i="70"/>
  <c r="F159" i="71"/>
  <c r="F70" i="71"/>
  <c r="F81" i="71"/>
  <c r="F14" i="71"/>
  <c r="F97" i="71"/>
  <c r="F22" i="70"/>
  <c r="F19" i="70"/>
  <c r="F201" i="71"/>
  <c r="F146" i="71"/>
  <c r="F156" i="70"/>
  <c r="F73" i="71"/>
  <c r="F85" i="71"/>
  <c r="F227" i="71"/>
  <c r="F158" i="70"/>
  <c r="F226" i="70"/>
  <c r="F80" i="70"/>
  <c r="F147" i="70"/>
  <c r="F205" i="71"/>
  <c r="F158" i="71"/>
  <c r="F189" i="71"/>
  <c r="F44" i="70"/>
  <c r="F72" i="71"/>
  <c r="F52" i="70"/>
  <c r="F237" i="70"/>
  <c r="F15" i="71"/>
  <c r="F91" i="71"/>
  <c r="F157" i="71"/>
  <c r="F102" i="71"/>
  <c r="F62" i="70"/>
  <c r="F118" i="71"/>
  <c r="F67" i="70"/>
  <c r="F10" i="71"/>
  <c r="F252" i="71"/>
  <c r="F49" i="71"/>
  <c r="F99" i="71"/>
  <c r="F25" i="70"/>
  <c r="F244" i="71"/>
  <c r="F157" i="70"/>
  <c r="F117" i="70"/>
  <c r="F7" i="71"/>
  <c r="F185" i="71"/>
  <c r="F189" i="70"/>
  <c r="F201" i="70"/>
  <c r="F243" i="70"/>
  <c r="F148" i="71"/>
  <c r="F103" i="71"/>
  <c r="F81" i="70"/>
  <c r="F112" i="70"/>
  <c r="F11" i="70"/>
  <c r="F93" i="71"/>
  <c r="F131" i="71"/>
  <c r="F202" i="71"/>
  <c r="F206" i="71"/>
  <c r="F200" i="71"/>
  <c r="F100" i="70"/>
  <c r="F32" i="71"/>
  <c r="F90" i="70"/>
  <c r="F145" i="71"/>
  <c r="F56" i="71"/>
  <c r="F155" i="71"/>
  <c r="F150" i="71"/>
  <c r="F242" i="70"/>
  <c r="F224" i="70"/>
  <c r="F79" i="70"/>
  <c r="F113" i="71"/>
  <c r="F45" i="70"/>
  <c r="F93" i="70"/>
  <c r="F236" i="71"/>
  <c r="F187" i="70"/>
  <c r="F120" i="71"/>
  <c r="F50" i="71"/>
  <c r="F198" i="70"/>
  <c r="F82" i="70"/>
  <c r="F173" i="70"/>
  <c r="F94" i="70"/>
  <c r="F6" i="70"/>
  <c r="F34" i="71"/>
  <c r="F212" i="71"/>
  <c r="F166" i="71"/>
  <c r="F63" i="71"/>
  <c r="F151" i="70"/>
  <c r="E12" i="6"/>
  <c r="F6" i="71"/>
  <c r="F199" i="70"/>
  <c r="F36" i="70"/>
  <c r="F147" i="71"/>
  <c r="F59" i="70"/>
  <c r="F38" i="71"/>
  <c r="F231" i="71"/>
  <c r="F124" i="71"/>
  <c r="F130" i="71"/>
  <c r="F167" i="70"/>
  <c r="F109" i="71"/>
  <c r="F55" i="71"/>
  <c r="F133" i="70"/>
  <c r="F153" i="70"/>
  <c r="F185" i="70"/>
  <c r="F177" i="71"/>
  <c r="F248" i="71"/>
  <c r="F124" i="70"/>
  <c r="F96" i="71"/>
  <c r="F252" i="70"/>
  <c r="F119" i="70"/>
  <c r="F253" i="71"/>
  <c r="F159" i="70"/>
  <c r="F188" i="71"/>
  <c r="F36" i="71"/>
  <c r="F120" i="70"/>
  <c r="F143" i="71"/>
  <c r="F181" i="71"/>
  <c r="F32" i="70"/>
  <c r="F142" i="70"/>
  <c r="F149" i="71"/>
  <c r="F30" i="70"/>
  <c r="F234" i="70"/>
  <c r="F77" i="70"/>
  <c r="F144" i="71"/>
  <c r="F20" i="71"/>
  <c r="F90" i="71"/>
  <c r="F228" i="71"/>
  <c r="F220" i="71"/>
  <c r="F219" i="71"/>
  <c r="F140" i="71"/>
  <c r="F5" i="70"/>
  <c r="F75" i="70"/>
  <c r="F89" i="71"/>
  <c r="F53" i="71"/>
  <c r="F244" i="70"/>
  <c r="F181" i="70"/>
  <c r="F68" i="70"/>
  <c r="F206" i="70"/>
  <c r="F179" i="70"/>
  <c r="F39" i="70"/>
  <c r="F215" i="70"/>
  <c r="F187" i="71"/>
  <c r="F249" i="71"/>
  <c r="F85" i="70"/>
  <c r="F12" i="70"/>
  <c r="F222" i="71"/>
  <c r="F44" i="71"/>
  <c r="F237" i="71"/>
  <c r="F57" i="70"/>
  <c r="F167" i="71"/>
  <c r="F116" i="70"/>
  <c r="F137" i="71"/>
  <c r="F33" i="70"/>
  <c r="F171" i="70"/>
  <c r="F133" i="71"/>
  <c r="F29" i="71"/>
  <c r="F230" i="71"/>
  <c r="F52" i="71"/>
  <c r="F256" i="71"/>
  <c r="F186" i="71"/>
  <c r="F75" i="71"/>
  <c r="F35" i="70"/>
  <c r="F82" i="71"/>
  <c r="F180" i="70"/>
  <c r="F229" i="70"/>
  <c r="F137" i="70"/>
  <c r="F235" i="70"/>
  <c r="F183" i="71"/>
  <c r="F205" i="70"/>
  <c r="F126" i="70"/>
  <c r="F125" i="71"/>
  <c r="F14" i="70"/>
  <c r="F106" i="71"/>
  <c r="F123" i="70"/>
  <c r="F28" i="70"/>
  <c r="F84" i="70"/>
  <c r="F23" i="71"/>
  <c r="F225" i="70"/>
  <c r="F16" i="70"/>
  <c r="F110" i="70"/>
  <c r="F76" i="71"/>
  <c r="F76" i="70"/>
  <c r="F169" i="71"/>
  <c r="F149" i="70"/>
  <c r="F24" i="70"/>
  <c r="F249" i="70"/>
  <c r="F233" i="70"/>
  <c r="F128" i="71"/>
  <c r="F224" i="71"/>
  <c r="F208" i="71"/>
  <c r="F31" i="71"/>
  <c r="F25" i="71"/>
  <c r="F243" i="71"/>
  <c r="F29" i="70"/>
  <c r="F69" i="71"/>
  <c r="F106" i="70"/>
  <c r="F128" i="70"/>
  <c r="F105" i="70"/>
  <c r="F103" i="70"/>
  <c r="F123" i="71"/>
  <c r="F53" i="70"/>
  <c r="F78" i="70"/>
  <c r="F126" i="71"/>
  <c r="F176" i="70"/>
  <c r="F217" i="70"/>
  <c r="F209" i="70"/>
  <c r="F28" i="71"/>
  <c r="F175" i="71"/>
  <c r="F9" i="70"/>
  <c r="F40" i="71"/>
  <c r="F63" i="70"/>
  <c r="F250" i="70"/>
  <c r="F58" i="70"/>
  <c r="F211" i="71"/>
  <c r="F193" i="71"/>
  <c r="F207" i="70"/>
  <c r="F114" i="70"/>
  <c r="F170" i="71"/>
  <c r="F247" i="70"/>
  <c r="F122" i="71"/>
  <c r="F42" i="71"/>
  <c r="F211" i="70"/>
  <c r="F104" i="71"/>
  <c r="F125" i="70"/>
  <c r="F256" i="70"/>
  <c r="F33" i="71"/>
  <c r="F112" i="71"/>
  <c r="F20" i="70"/>
  <c r="F170" i="70"/>
  <c r="F67" i="71"/>
  <c r="F40" i="70"/>
  <c r="F117" i="71"/>
  <c r="F109" i="70"/>
  <c r="F245" i="70"/>
  <c r="F121" i="71"/>
  <c r="F77" i="71"/>
  <c r="F91" i="70"/>
  <c r="F257" i="70"/>
  <c r="F19" i="71"/>
  <c r="F62" i="71"/>
  <c r="F203" i="70"/>
  <c r="F79" i="71"/>
  <c r="F83" i="71"/>
  <c r="F89" i="70"/>
  <c r="F221" i="70"/>
  <c r="F190" i="71"/>
  <c r="F163" i="71"/>
  <c r="F51" i="71"/>
  <c r="F182" i="70"/>
  <c r="F101" i="70"/>
  <c r="F155" i="70"/>
  <c r="F239" i="70"/>
  <c r="F73" i="70"/>
  <c r="F154" i="71"/>
  <c r="F168" i="70"/>
  <c r="F145" i="70"/>
  <c r="F43" i="71"/>
  <c r="F186" i="70"/>
  <c r="F127" i="71"/>
  <c r="F192" i="70"/>
  <c r="F218" i="71"/>
  <c r="F84" i="71"/>
  <c r="F49" i="70"/>
  <c r="F223" i="70"/>
  <c r="F180" i="71"/>
  <c r="F26" i="71"/>
  <c r="F94" i="71"/>
  <c r="F194" i="71"/>
  <c r="F165" i="71"/>
  <c r="F101" i="71"/>
  <c r="F47" i="71"/>
  <c r="F30" i="71"/>
  <c r="F258" i="70"/>
  <c r="F148" i="70"/>
  <c r="Q248" i="69"/>
  <c r="Q157" i="69"/>
  <c r="F106" i="69"/>
  <c r="Q278" i="69"/>
  <c r="F290" i="69"/>
  <c r="Q122" i="69"/>
  <c r="F320" i="69"/>
  <c r="F176" i="69"/>
  <c r="Q230" i="69"/>
  <c r="F24" i="69"/>
  <c r="Q45" i="69"/>
  <c r="F195" i="69"/>
  <c r="F140" i="69"/>
  <c r="Q199" i="69"/>
  <c r="F128" i="69"/>
  <c r="Q106" i="69"/>
  <c r="D2" i="71"/>
  <c r="Q168" i="69"/>
  <c r="Q76" i="69"/>
  <c r="Q217" i="69"/>
  <c r="F58" i="69"/>
  <c r="Q125" i="69"/>
  <c r="F145" i="69"/>
  <c r="F273" i="69"/>
  <c r="Q328" i="69"/>
  <c r="Q299" i="69"/>
  <c r="Q324" i="69"/>
  <c r="Q151" i="69"/>
  <c r="Q297" i="69"/>
  <c r="Q88" i="69"/>
  <c r="Q311" i="69"/>
  <c r="Q249" i="69"/>
  <c r="Q203" i="69"/>
  <c r="Q80" i="69"/>
  <c r="Q124" i="69"/>
  <c r="Q14" i="69"/>
  <c r="F210" i="69"/>
  <c r="Q267" i="69"/>
  <c r="F237" i="69"/>
  <c r="Q227" i="69"/>
  <c r="F286" i="69"/>
  <c r="F198" i="69"/>
  <c r="Q87" i="69"/>
  <c r="F160" i="69"/>
  <c r="F117" i="69"/>
  <c r="Q313" i="69"/>
  <c r="Q123" i="69"/>
  <c r="Q200" i="69"/>
  <c r="Q259" i="69"/>
  <c r="F219" i="69"/>
  <c r="Q92" i="69"/>
  <c r="Z13" i="72"/>
  <c r="F17" i="69"/>
  <c r="F103" i="69"/>
  <c r="F31" i="69"/>
  <c r="F23" i="69"/>
  <c r="Q238" i="69"/>
  <c r="Q85" i="69"/>
  <c r="F220" i="69"/>
  <c r="Q276" i="69"/>
  <c r="F268" i="69"/>
  <c r="Q275" i="69"/>
  <c r="F235" i="69"/>
  <c r="F70" i="69"/>
  <c r="F56" i="69"/>
  <c r="F312" i="69"/>
  <c r="Q289" i="69"/>
  <c r="F223" i="69"/>
  <c r="F104" i="69"/>
  <c r="Q305" i="69"/>
  <c r="Z6" i="72"/>
  <c r="F159" i="69"/>
  <c r="Q270" i="69"/>
  <c r="V13" i="18"/>
  <c r="F192" i="69"/>
  <c r="F327" i="69"/>
  <c r="V10" i="18"/>
  <c r="F147" i="69"/>
  <c r="Q302" i="69"/>
  <c r="Q303" i="69"/>
  <c r="F311" i="69"/>
  <c r="Q26" i="69"/>
  <c r="Q9" i="69"/>
  <c r="Q282" i="69"/>
  <c r="V5" i="18"/>
  <c r="Q284" i="69"/>
  <c r="Q180" i="69"/>
  <c r="Q68" i="69"/>
  <c r="F116" i="69"/>
  <c r="Q139" i="69"/>
  <c r="Q146" i="69"/>
  <c r="F7" i="69"/>
  <c r="F188" i="69"/>
  <c r="F115" i="69"/>
  <c r="Q55" i="69"/>
  <c r="D2" i="70"/>
  <c r="F199" i="69"/>
  <c r="Q170" i="69"/>
  <c r="Q154" i="69"/>
  <c r="F316" i="69"/>
  <c r="Q172" i="69"/>
  <c r="Q166" i="69"/>
  <c r="Q39" i="69"/>
  <c r="F247" i="69"/>
  <c r="F168" i="69"/>
  <c r="Q221" i="69"/>
  <c r="F102" i="69"/>
  <c r="G12" i="72"/>
  <c r="V17" i="18"/>
  <c r="F13" i="69"/>
  <c r="F172" i="69"/>
  <c r="F30" i="69"/>
  <c r="Q153" i="69"/>
  <c r="F154" i="69"/>
  <c r="F41" i="69"/>
  <c r="Q53" i="69"/>
  <c r="F191" i="69"/>
  <c r="Q84" i="69"/>
  <c r="Q171" i="69"/>
  <c r="Q182" i="69"/>
  <c r="Q160" i="69"/>
  <c r="Q228" i="69"/>
  <c r="G9" i="72"/>
  <c r="Q13" i="69"/>
  <c r="Q196" i="69"/>
  <c r="F85" i="69"/>
  <c r="F21" i="69"/>
  <c r="Q78" i="69"/>
  <c r="Q62" i="69"/>
  <c r="F118" i="69"/>
  <c r="F271" i="69"/>
  <c r="F49" i="69"/>
  <c r="F65" i="69"/>
  <c r="Q126" i="69"/>
  <c r="Q312" i="69"/>
  <c r="F257" i="69"/>
  <c r="Q91" i="69"/>
  <c r="F233" i="69"/>
  <c r="F86" i="69"/>
  <c r="F135" i="69"/>
  <c r="Q58" i="69"/>
  <c r="Q321" i="69"/>
  <c r="Q11" i="69"/>
  <c r="F201" i="69"/>
  <c r="Q163" i="69"/>
  <c r="Q134" i="69"/>
  <c r="Q327" i="69"/>
  <c r="F171" i="69"/>
  <c r="Q215" i="69"/>
  <c r="Q256" i="69"/>
  <c r="F134" i="69"/>
  <c r="F222" i="69"/>
  <c r="Q52" i="69"/>
  <c r="F73" i="69"/>
  <c r="Q155" i="69"/>
  <c r="F229" i="69"/>
  <c r="G7" i="72"/>
  <c r="F242" i="69"/>
  <c r="Z7" i="72"/>
  <c r="Q8" i="69"/>
  <c r="Q208" i="69"/>
  <c r="F321" i="69"/>
  <c r="Z10" i="72"/>
  <c r="Q38" i="69"/>
  <c r="Q17" i="69"/>
  <c r="F193" i="69"/>
  <c r="F248" i="69"/>
  <c r="F146" i="69"/>
  <c r="F325" i="69"/>
  <c r="Q77" i="69"/>
  <c r="Q118" i="69"/>
  <c r="V29" i="18"/>
  <c r="Q35" i="69"/>
  <c r="Q112" i="69"/>
  <c r="Q273" i="69"/>
  <c r="F20" i="69"/>
  <c r="Q290" i="69"/>
  <c r="F291" i="69"/>
  <c r="F258" i="69"/>
  <c r="F158" i="69"/>
  <c r="Q237" i="69"/>
  <c r="Q184" i="69"/>
  <c r="F34" i="69"/>
  <c r="Q252" i="69"/>
  <c r="Q18" i="69"/>
  <c r="Q269" i="69"/>
  <c r="F209" i="69"/>
  <c r="Q10" i="69"/>
  <c r="Q239" i="69"/>
  <c r="Q142" i="69"/>
  <c r="Q6" i="69"/>
  <c r="Q137" i="69"/>
  <c r="Q316" i="69"/>
  <c r="F142" i="69"/>
  <c r="F221" i="69"/>
  <c r="Q322" i="69"/>
  <c r="Q25" i="69"/>
  <c r="Q90" i="69"/>
  <c r="F186" i="69"/>
  <c r="F9" i="69"/>
  <c r="Q309" i="69"/>
  <c r="F96" i="69"/>
  <c r="Q83" i="69"/>
  <c r="Q301" i="69"/>
  <c r="V34" i="18"/>
  <c r="Q152" i="69"/>
  <c r="Q195" i="69"/>
  <c r="F253" i="69"/>
  <c r="Q288" i="69"/>
  <c r="Q47" i="69"/>
  <c r="F150" i="69"/>
  <c r="V9" i="18"/>
  <c r="F260" i="69"/>
  <c r="F139" i="69"/>
  <c r="F123" i="69"/>
  <c r="F204" i="69"/>
  <c r="Q233" i="69"/>
  <c r="F182" i="69"/>
  <c r="Q133" i="69"/>
  <c r="Q104" i="69"/>
  <c r="F136" i="69"/>
  <c r="F279" i="69"/>
  <c r="F267" i="69"/>
  <c r="Q272" i="69"/>
  <c r="Q192" i="69"/>
  <c r="Q231" i="69"/>
  <c r="Q167" i="69"/>
  <c r="Q98" i="69"/>
  <c r="F261" i="69"/>
  <c r="Q103" i="69"/>
  <c r="V19" i="18"/>
  <c r="Q69" i="69"/>
  <c r="V12" i="18"/>
  <c r="F39" i="69"/>
  <c r="Q242" i="69"/>
  <c r="Q266" i="69"/>
  <c r="Q67" i="69"/>
  <c r="F129" i="69"/>
  <c r="F98" i="69"/>
  <c r="Q300" i="69"/>
  <c r="Q56" i="69"/>
  <c r="Q206" i="69"/>
  <c r="F37" i="69"/>
  <c r="F301" i="69"/>
  <c r="V7" i="18"/>
  <c r="V8" i="18"/>
  <c r="Q323" i="69"/>
  <c r="F299" i="69"/>
  <c r="V20" i="18"/>
  <c r="Q244" i="69"/>
  <c r="Q204" i="69"/>
  <c r="Q162" i="69"/>
  <c r="F62" i="69"/>
  <c r="F234" i="69"/>
  <c r="V14" i="18"/>
  <c r="F266" i="69"/>
  <c r="Q97" i="69"/>
  <c r="F83" i="69"/>
  <c r="F162" i="69"/>
  <c r="F249" i="69"/>
  <c r="F112" i="69"/>
  <c r="F77" i="69"/>
  <c r="Q216" i="69"/>
  <c r="F179" i="69"/>
  <c r="Q279" i="69"/>
  <c r="Q15" i="69"/>
  <c r="Q116" i="69"/>
  <c r="F251" i="69"/>
  <c r="Q255" i="69"/>
  <c r="F310" i="69"/>
  <c r="V37" i="18"/>
  <c r="F151" i="69"/>
  <c r="H5" i="72"/>
  <c r="F306" i="69"/>
  <c r="F214" i="69"/>
  <c r="Q232" i="69"/>
  <c r="Q109" i="69"/>
  <c r="F42" i="69"/>
  <c r="F161" i="69"/>
  <c r="G10" i="72"/>
  <c r="Q292" i="69"/>
  <c r="Q188" i="69"/>
  <c r="Q64" i="69"/>
  <c r="F256" i="69"/>
  <c r="F133" i="69"/>
  <c r="Q293" i="69"/>
  <c r="F149" i="69"/>
  <c r="F32" i="69"/>
  <c r="F126" i="69"/>
  <c r="F238" i="69"/>
  <c r="Q82" i="69"/>
  <c r="F101" i="69"/>
  <c r="F88" i="69"/>
  <c r="F202" i="69"/>
  <c r="Q246" i="69"/>
  <c r="F132" i="69"/>
  <c r="F87" i="69"/>
  <c r="Q148" i="69"/>
  <c r="Q128" i="69"/>
  <c r="F228" i="69"/>
  <c r="Q96" i="69"/>
  <c r="F55" i="69"/>
  <c r="F36" i="69"/>
  <c r="Q72" i="69"/>
  <c r="Q5" i="69"/>
  <c r="F328" i="69"/>
  <c r="F227" i="69"/>
  <c r="Q121" i="69"/>
  <c r="F181" i="69"/>
  <c r="F252" i="69"/>
  <c r="F10" i="69"/>
  <c r="V21" i="18"/>
  <c r="F50" i="69"/>
  <c r="Q294" i="69"/>
  <c r="Q219" i="69"/>
  <c r="Q251" i="69"/>
  <c r="F28" i="69"/>
  <c r="V18" i="18"/>
  <c r="Q234" i="69"/>
  <c r="Q95" i="69"/>
  <c r="Q202" i="69"/>
  <c r="V15" i="18"/>
  <c r="Q20" i="69"/>
  <c r="Q30" i="69"/>
  <c r="Q291" i="69"/>
  <c r="Q105" i="69"/>
  <c r="F254" i="69"/>
  <c r="F69" i="69"/>
  <c r="F152" i="69"/>
  <c r="F270" i="69"/>
  <c r="F14" i="69"/>
  <c r="F110" i="69"/>
  <c r="Q261" i="69"/>
  <c r="Q43" i="69"/>
  <c r="Q260" i="69"/>
  <c r="F121" i="69"/>
  <c r="Q40" i="69"/>
  <c r="Q307" i="69"/>
  <c r="F54" i="69"/>
  <c r="F114" i="69"/>
  <c r="Q156" i="69"/>
  <c r="Q150" i="69"/>
  <c r="Q264" i="69"/>
  <c r="F95" i="69"/>
  <c r="F122" i="69"/>
  <c r="Q190" i="69"/>
  <c r="Q132" i="69"/>
  <c r="V39" i="18"/>
  <c r="F196" i="69"/>
  <c r="Q213" i="69"/>
  <c r="Q176" i="69"/>
  <c r="Q189" i="69"/>
  <c r="F298" i="69"/>
  <c r="F5" i="69"/>
  <c r="F164" i="69"/>
  <c r="Q308" i="69"/>
  <c r="F284" i="69"/>
  <c r="F293" i="69"/>
  <c r="F35" i="69"/>
  <c r="F240" i="69"/>
  <c r="F259" i="69"/>
  <c r="Q277" i="69"/>
  <c r="F166" i="69"/>
  <c r="Q197" i="69"/>
  <c r="F322" i="69"/>
  <c r="Q315" i="69"/>
  <c r="Q32" i="69"/>
  <c r="F174" i="69"/>
  <c r="Q110" i="69"/>
  <c r="Q19" i="69"/>
  <c r="F38" i="69"/>
  <c r="Q27" i="69"/>
  <c r="F226" i="69"/>
  <c r="Q36" i="69"/>
  <c r="Q258" i="69"/>
  <c r="F8" i="69"/>
  <c r="Q314" i="69"/>
  <c r="F44" i="69"/>
  <c r="F203" i="69"/>
  <c r="Q75" i="69"/>
  <c r="Q144" i="69"/>
  <c r="F157" i="69"/>
  <c r="F90" i="69"/>
  <c r="F319" i="69"/>
  <c r="V23" i="18"/>
  <c r="F183" i="69"/>
  <c r="H4" i="72"/>
  <c r="Q274" i="69"/>
  <c r="Q285" i="69"/>
  <c r="Q158" i="69"/>
  <c r="V6" i="18"/>
  <c r="V42" i="18"/>
  <c r="Q143" i="69"/>
  <c r="Q48" i="69"/>
  <c r="F12" i="69"/>
  <c r="F169" i="69"/>
  <c r="Q102" i="69"/>
  <c r="Q44" i="69"/>
  <c r="F11" i="69"/>
  <c r="F105" i="69"/>
  <c r="G8" i="72"/>
  <c r="Q135" i="69"/>
  <c r="Q101" i="69"/>
  <c r="F156" i="69"/>
  <c r="F78" i="69"/>
  <c r="Q298" i="69"/>
  <c r="F66" i="69"/>
  <c r="F60" i="69"/>
  <c r="Q187" i="69"/>
  <c r="Z9" i="72"/>
  <c r="Q94" i="69"/>
  <c r="Q164" i="69"/>
  <c r="Q119" i="69"/>
  <c r="Q100" i="69"/>
  <c r="F300" i="69"/>
  <c r="Q295" i="69"/>
  <c r="F250" i="69"/>
  <c r="F318" i="69"/>
  <c r="F68" i="69"/>
  <c r="F26" i="69"/>
  <c r="F281" i="69"/>
  <c r="F67" i="69"/>
  <c r="Q34" i="69"/>
  <c r="Q179" i="69"/>
  <c r="V16" i="18"/>
  <c r="Q296" i="69"/>
  <c r="Q165" i="69"/>
  <c r="Q253" i="69"/>
  <c r="Q42" i="69"/>
  <c r="F280" i="69"/>
  <c r="Q24" i="69"/>
  <c r="F212" i="69"/>
  <c r="Q46" i="69"/>
  <c r="F76" i="69"/>
  <c r="F25" i="69"/>
  <c r="F232" i="69"/>
  <c r="F190" i="69"/>
  <c r="F177" i="69"/>
  <c r="F265" i="69"/>
  <c r="Q86" i="69"/>
  <c r="V36" i="18"/>
  <c r="F63" i="69"/>
  <c r="F143" i="69"/>
  <c r="V24" i="18"/>
  <c r="F296" i="69"/>
  <c r="V31" i="18"/>
  <c r="F282" i="69"/>
  <c r="F215" i="69"/>
  <c r="Q138" i="69"/>
  <c r="Z8" i="72"/>
  <c r="Q224" i="69"/>
  <c r="Q161" i="69"/>
  <c r="Q50" i="69"/>
  <c r="F184" i="69"/>
  <c r="Q186" i="69"/>
  <c r="F33" i="69"/>
  <c r="Q211" i="69"/>
  <c r="Q169" i="69"/>
  <c r="F74" i="69"/>
  <c r="F113" i="69"/>
  <c r="F244" i="69"/>
  <c r="Q149" i="69"/>
  <c r="Q49" i="69"/>
  <c r="F148" i="69"/>
  <c r="F262" i="69"/>
  <c r="Q174" i="69"/>
  <c r="Q117" i="69"/>
  <c r="F225" i="69"/>
  <c r="Q223" i="69"/>
  <c r="F218" i="69"/>
  <c r="F15" i="69"/>
  <c r="F109" i="69"/>
  <c r="Q131" i="69"/>
  <c r="G13" i="72"/>
  <c r="Q193" i="69"/>
  <c r="Q245" i="69"/>
  <c r="Q147" i="69"/>
  <c r="Q326" i="69"/>
  <c r="F274" i="69"/>
  <c r="F100" i="69"/>
  <c r="F200" i="69"/>
  <c r="Q268" i="69"/>
  <c r="F107" i="69"/>
  <c r="F263" i="69"/>
  <c r="Q243" i="69"/>
  <c r="V11" i="18"/>
  <c r="Z12" i="72"/>
  <c r="Q57" i="69"/>
  <c r="Q235" i="69"/>
  <c r="Q286" i="69"/>
  <c r="F275" i="69"/>
  <c r="Q59" i="69"/>
  <c r="Q111" i="69"/>
  <c r="F120" i="69"/>
  <c r="F64" i="69"/>
  <c r="Q319" i="69"/>
  <c r="Z11" i="72"/>
  <c r="F315" i="69"/>
  <c r="F75" i="69"/>
  <c r="F278" i="69"/>
  <c r="Q63" i="69"/>
  <c r="F80" i="69"/>
  <c r="Q51" i="69"/>
  <c r="Q254" i="69"/>
  <c r="F6" i="69"/>
  <c r="F187" i="69"/>
  <c r="Q29" i="69"/>
  <c r="Q207" i="69"/>
  <c r="Q306" i="69"/>
  <c r="F130" i="69"/>
  <c r="F185" i="69"/>
  <c r="F119" i="69"/>
  <c r="Q210" i="69"/>
  <c r="F324" i="69"/>
  <c r="Q74" i="69"/>
  <c r="F94" i="69"/>
  <c r="F230" i="69"/>
  <c r="F97" i="69"/>
  <c r="F131" i="69"/>
  <c r="F236" i="69"/>
  <c r="Q22" i="69"/>
  <c r="F285" i="69"/>
  <c r="F224" i="69"/>
  <c r="F211" i="69"/>
  <c r="Q12" i="69"/>
  <c r="Q229" i="69"/>
  <c r="Q79" i="69"/>
  <c r="F213" i="69"/>
  <c r="F283" i="69"/>
  <c r="Q201" i="69"/>
  <c r="Q130" i="69"/>
  <c r="Q61" i="69"/>
  <c r="F326" i="69"/>
  <c r="F309" i="69"/>
  <c r="F304" i="69"/>
  <c r="Q317" i="69"/>
  <c r="Q262" i="69"/>
  <c r="F297" i="69"/>
  <c r="F314" i="69"/>
  <c r="Q115" i="69"/>
  <c r="Q136" i="69"/>
  <c r="Q108" i="69"/>
  <c r="Q127" i="69"/>
  <c r="V33" i="18"/>
  <c r="F243" i="69"/>
  <c r="F208" i="69"/>
  <c r="Q73" i="69"/>
  <c r="Q16" i="69"/>
  <c r="F277" i="69"/>
  <c r="Q140" i="69"/>
  <c r="Q145" i="69"/>
  <c r="Q33" i="69"/>
  <c r="F255" i="69"/>
  <c r="Q70" i="69"/>
  <c r="F81" i="69"/>
  <c r="F155" i="69"/>
  <c r="F47" i="69"/>
  <c r="F305" i="69"/>
  <c r="F276" i="69"/>
  <c r="F125" i="69"/>
  <c r="Q240" i="69"/>
  <c r="F173" i="69"/>
  <c r="Q226" i="69"/>
  <c r="Q222" i="69"/>
  <c r="F272" i="69"/>
  <c r="Q120" i="69"/>
  <c r="F127" i="69"/>
  <c r="V27" i="18"/>
  <c r="Q113" i="69"/>
  <c r="Q60" i="69"/>
  <c r="Q320" i="69"/>
  <c r="V25" i="18"/>
  <c r="F43" i="69"/>
  <c r="Q205" i="69"/>
  <c r="V30" i="18"/>
  <c r="F170" i="69"/>
  <c r="F294" i="69"/>
  <c r="Q318" i="69"/>
  <c r="F207" i="69"/>
  <c r="F84" i="69"/>
  <c r="Q7" i="69"/>
  <c r="Q181" i="69"/>
  <c r="Q54" i="69"/>
  <c r="Q209" i="69"/>
  <c r="F137" i="69"/>
  <c r="F165" i="69"/>
  <c r="Q173" i="69"/>
  <c r="F216" i="69"/>
  <c r="F194" i="69"/>
  <c r="Q263" i="69"/>
  <c r="V35" i="18"/>
  <c r="F59" i="69"/>
  <c r="Q114" i="69"/>
  <c r="F303" i="69"/>
  <c r="F313" i="69"/>
  <c r="F91" i="69"/>
  <c r="Q93" i="69"/>
  <c r="G11" i="72"/>
  <c r="Q198" i="69"/>
  <c r="V40" i="18"/>
  <c r="Q257" i="69"/>
  <c r="Q178" i="69"/>
  <c r="F61" i="69"/>
  <c r="Q129" i="69"/>
  <c r="Q175" i="69"/>
  <c r="Q236" i="69"/>
  <c r="Q247" i="69"/>
  <c r="F53" i="69"/>
  <c r="F72" i="69"/>
  <c r="F178" i="69"/>
  <c r="Q159" i="69"/>
  <c r="Q89" i="69"/>
  <c r="F45" i="69"/>
  <c r="F52" i="69"/>
  <c r="Q28" i="69"/>
  <c r="Q250" i="69"/>
  <c r="F287" i="69"/>
  <c r="Q283" i="69"/>
  <c r="F307" i="69"/>
  <c r="F288" i="69"/>
  <c r="F79" i="69"/>
  <c r="F89" i="69"/>
  <c r="F197" i="69"/>
  <c r="Q41" i="69"/>
  <c r="F206" i="69"/>
  <c r="F295" i="69"/>
  <c r="F180" i="69"/>
  <c r="F92" i="69"/>
  <c r="F141" i="69"/>
  <c r="Q265" i="69"/>
  <c r="Q177" i="69"/>
  <c r="V26" i="18"/>
  <c r="F264" i="69"/>
  <c r="Q325" i="69"/>
  <c r="Q281" i="69"/>
  <c r="F163" i="69"/>
  <c r="Q212" i="69"/>
  <c r="Q225" i="69"/>
  <c r="Q191" i="69"/>
  <c r="Q310" i="69"/>
  <c r="F124" i="69"/>
  <c r="F48" i="69"/>
  <c r="Q81" i="69"/>
  <c r="F289" i="69"/>
  <c r="F246" i="69"/>
  <c r="V38" i="18"/>
  <c r="F57" i="69"/>
  <c r="F308" i="69"/>
  <c r="F40" i="69"/>
  <c r="Q183" i="69"/>
  <c r="Q241" i="69"/>
  <c r="F99" i="69"/>
  <c r="Q218" i="69"/>
  <c r="F111" i="69"/>
  <c r="F167" i="69"/>
  <c r="F22" i="69"/>
  <c r="F108" i="69"/>
  <c r="F205" i="69"/>
  <c r="V41" i="18"/>
  <c r="Q21" i="69"/>
  <c r="Q99" i="69"/>
  <c r="F82" i="69"/>
  <c r="Q220" i="69"/>
  <c r="Q287" i="69"/>
  <c r="F71" i="69"/>
  <c r="F269" i="69"/>
  <c r="F144" i="69"/>
  <c r="Q23" i="69"/>
  <c r="Q65" i="69"/>
  <c r="F153" i="69"/>
  <c r="Q280" i="69"/>
  <c r="F138" i="69"/>
  <c r="G6" i="72"/>
  <c r="V22" i="18"/>
  <c r="F317" i="69"/>
  <c r="F19" i="69"/>
  <c r="F175" i="69"/>
  <c r="F27" i="69"/>
  <c r="Q304" i="69"/>
  <c r="F217" i="69"/>
  <c r="Q37" i="69"/>
  <c r="B3" i="70"/>
  <c r="Q31" i="69"/>
  <c r="Q185" i="69"/>
  <c r="V28" i="18"/>
  <c r="Q271" i="69"/>
  <c r="F18" i="69"/>
  <c r="Q107" i="69"/>
  <c r="F245" i="69"/>
  <c r="F93" i="69"/>
  <c r="F292" i="69"/>
  <c r="F323" i="69"/>
  <c r="F16" i="69"/>
  <c r="Q194" i="69"/>
  <c r="Q71" i="69"/>
  <c r="B3" i="71"/>
  <c r="F241" i="69"/>
  <c r="F231" i="69"/>
  <c r="F46" i="69"/>
  <c r="F51" i="69"/>
  <c r="F29" i="69"/>
  <c r="V32" i="18"/>
  <c r="Q214" i="69"/>
  <c r="F302" i="69"/>
  <c r="Q141" i="69"/>
  <c r="Q66" i="69"/>
  <c r="F189" i="69"/>
  <c r="F239" i="69"/>
  <c r="X33" i="28" l="1"/>
  <c r="X8" i="29"/>
  <c r="X37" i="28"/>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13" i="72"/>
  <c r="H11" i="72"/>
  <c r="H9" i="72"/>
  <c r="H7" i="72"/>
  <c r="H12" i="72"/>
  <c r="H6" i="72"/>
  <c r="H10" i="72"/>
  <c r="H8" i="72"/>
  <c r="Z14" i="72"/>
  <c r="G14"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8" i="6"/>
  <c r="E7" i="6"/>
  <c r="E9" i="6"/>
  <c r="E10" i="6"/>
  <c r="Z15" i="72"/>
  <c r="G15" i="72"/>
  <c r="H14" i="72"/>
  <c r="D4" i="75" l="1"/>
  <c r="E12" i="75"/>
  <c r="E6" i="75"/>
  <c r="E8" i="75"/>
  <c r="E5" i="75"/>
  <c r="E13" i="75"/>
  <c r="E14" i="75"/>
  <c r="E16" i="75"/>
  <c r="E17" i="75"/>
  <c r="E10" i="75"/>
  <c r="E7" i="75"/>
  <c r="E15" i="75"/>
  <c r="E9" i="75"/>
  <c r="E4" i="75"/>
  <c r="E11" i="75"/>
  <c r="R8" i="6"/>
  <c r="U8" i="6"/>
  <c r="F7" i="6"/>
  <c r="F14" i="6"/>
  <c r="F11" i="6"/>
  <c r="F12" i="6"/>
  <c r="F13" i="6"/>
  <c r="F6" i="6"/>
  <c r="F8" i="6"/>
  <c r="F9" i="6"/>
  <c r="I7" i="6"/>
  <c r="F10" i="6"/>
  <c r="F15" i="6"/>
  <c r="H15" i="72"/>
  <c r="R9" i="6" l="1"/>
  <c r="J7" i="6"/>
  <c r="U9" i="6"/>
  <c r="H11" i="75"/>
  <c r="H8" i="75"/>
  <c r="H14" i="75"/>
  <c r="H7" i="75"/>
  <c r="H5" i="75"/>
  <c r="H15" i="75"/>
  <c r="H4" i="75"/>
  <c r="H17" i="75"/>
  <c r="H16" i="75"/>
  <c r="H9" i="75"/>
  <c r="H10" i="75"/>
  <c r="H6" i="75"/>
  <c r="H12" i="75"/>
  <c r="H13"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1" i="23"/>
  <c r="U17" i="23"/>
  <c r="U15" i="23"/>
  <c r="U12" i="23"/>
  <c r="U14" i="23"/>
  <c r="U16"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8" i="24"/>
  <c r="U30" i="24"/>
  <c r="U44" i="24"/>
  <c r="U33" i="24"/>
  <c r="U21" i="24"/>
  <c r="U43" i="24"/>
  <c r="U31" i="24"/>
  <c r="U25" i="24"/>
  <c r="U47" i="24"/>
  <c r="U20" i="24"/>
  <c r="U38" i="24"/>
  <c r="U37" i="24"/>
  <c r="U29" i="24"/>
  <c r="U32" i="24"/>
  <c r="U35" i="24"/>
  <c r="U48" i="24"/>
  <c r="U39" i="24"/>
  <c r="U22" i="24"/>
  <c r="U41" i="24"/>
  <c r="U18" i="24"/>
  <c r="U45" i="24"/>
  <c r="U34" i="24"/>
  <c r="U15" i="24"/>
  <c r="U27" i="24"/>
  <c r="U26" i="24"/>
  <c r="U12" i="24"/>
  <c r="U16" i="24"/>
  <c r="U17" i="24"/>
  <c r="U36" i="24"/>
  <c r="U46" i="24"/>
  <c r="U13" i="24"/>
  <c r="U14" i="24"/>
  <c r="U40" i="24"/>
  <c r="U42" i="24"/>
  <c r="U24" i="24"/>
  <c r="U19" i="24"/>
  <c r="U23"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U7" i="25"/>
  <c r="U9" i="25"/>
  <c r="U8" i="25"/>
  <c r="U6"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R25" i="32" s="1"/>
  <c r="Q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Q40" i="32"/>
  <c r="R40" i="32"/>
  <c r="AJ40" i="32" l="1"/>
  <c r="P41" i="32"/>
  <c r="Q41" i="32"/>
  <c r="R41" i="32" l="1"/>
  <c r="AJ41" i="32"/>
  <c r="P42" i="32"/>
  <c r="Q42" i="32"/>
  <c r="R42" i="32" s="1"/>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V7" i="17"/>
  <c r="R7" i="17" l="1"/>
  <c r="P8" i="17"/>
  <c r="Q8" i="17"/>
  <c r="R8" i="17"/>
  <c r="V8" i="17"/>
  <c r="P9" i="17" l="1"/>
  <c r="Q9" i="17"/>
  <c r="R9" i="17"/>
  <c r="V9" i="17"/>
  <c r="P10" i="17" l="1"/>
  <c r="Q10" i="17"/>
  <c r="V10" i="17"/>
  <c r="R10" i="17" l="1"/>
  <c r="P11" i="17"/>
  <c r="Q11" i="17"/>
  <c r="V11" i="17"/>
  <c r="R11" i="17" l="1"/>
  <c r="P12" i="17"/>
  <c r="Q12" i="17"/>
  <c r="V12" i="17"/>
  <c r="R12" i="17" l="1"/>
  <c r="P13" i="17"/>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V21" i="17"/>
  <c r="R21" i="17" l="1"/>
  <c r="P22" i="17"/>
  <c r="Q22" i="17"/>
  <c r="R22" i="17"/>
  <c r="V22" i="17"/>
  <c r="P23" i="17" l="1"/>
  <c r="Q23" i="17"/>
  <c r="V23" i="17"/>
  <c r="R23" i="17" l="1"/>
  <c r="P24" i="17"/>
  <c r="Q24" i="17"/>
  <c r="V24" i="17"/>
  <c r="R24" i="17" l="1"/>
  <c r="P25" i="17"/>
  <c r="Q25" i="17"/>
  <c r="V25" i="17"/>
  <c r="R25" i="17" l="1"/>
  <c r="P26" i="17"/>
  <c r="Q26" i="17"/>
  <c r="V26" i="17"/>
  <c r="R26" i="17" l="1"/>
  <c r="P27" i="17"/>
  <c r="Q27" i="17"/>
  <c r="V27" i="17"/>
  <c r="R27" i="17" l="1"/>
  <c r="P28" i="17"/>
  <c r="Q28" i="17"/>
  <c r="V28" i="17"/>
  <c r="R28" i="17" l="1"/>
  <c r="P29" i="17"/>
  <c r="Q29" i="17"/>
  <c r="V29" i="17"/>
  <c r="R29" i="17" l="1"/>
  <c r="P30" i="17"/>
  <c r="Q30" i="17"/>
  <c r="V30" i="17"/>
  <c r="R30" i="17" l="1"/>
  <c r="P31" i="17"/>
  <c r="Q31" i="17"/>
  <c r="R31" i="17"/>
  <c r="V31" i="17"/>
  <c r="P32" i="17" l="1"/>
  <c r="Q32" i="17"/>
  <c r="V32" i="17"/>
  <c r="R32" i="17" l="1"/>
  <c r="P33" i="17"/>
  <c r="Q33" i="17"/>
  <c r="V33" i="17"/>
  <c r="R33" i="17" l="1"/>
  <c r="P34" i="17"/>
  <c r="Q34" i="17"/>
  <c r="V34" i="17"/>
  <c r="R34" i="17" l="1"/>
  <c r="P35" i="17"/>
  <c r="Q35" i="17"/>
  <c r="V35" i="17"/>
  <c r="R35" i="17" l="1"/>
  <c r="P36" i="17"/>
  <c r="Q36" i="17"/>
  <c r="V36" i="17"/>
  <c r="R36" i="17" l="1"/>
  <c r="P37" i="17"/>
  <c r="Q37" i="17"/>
  <c r="V37" i="17"/>
  <c r="R37" i="17" l="1"/>
  <c r="P38" i="17"/>
  <c r="Q38" i="17"/>
  <c r="V38" i="17"/>
  <c r="R38" i="17" l="1"/>
  <c r="P39" i="17"/>
  <c r="Q39" i="17"/>
  <c r="V39" i="17"/>
  <c r="R39" i="17" l="1"/>
  <c r="P40" i="17"/>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c r="P15" i="18" l="1"/>
  <c r="Q15" i="18"/>
  <c r="R15" i="18" l="1"/>
  <c r="P16" i="18"/>
  <c r="Q16" i="18"/>
  <c r="R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c r="P27" i="18" l="1"/>
  <c r="Q27" i="18"/>
  <c r="R27" i="18"/>
  <c r="P28" i="18" l="1"/>
  <c r="Q28" i="18"/>
  <c r="R28" i="18"/>
  <c r="P29" i="18" l="1"/>
  <c r="Q29" i="18"/>
  <c r="R29" i="18"/>
  <c r="P30" i="18" l="1"/>
  <c r="Q30" i="18"/>
  <c r="R30" i="18"/>
  <c r="P31" i="18" l="1"/>
  <c r="Q31" i="18"/>
  <c r="R31" i="18" s="1"/>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c r="P40" i="18" l="1"/>
  <c r="Q40" i="18"/>
  <c r="R40" i="18" l="1"/>
  <c r="P41" i="18"/>
  <c r="Q41" i="18"/>
  <c r="R41" i="18" l="1"/>
  <c r="P42" i="18"/>
  <c r="Q42" i="18"/>
  <c r="R42" i="18" l="1"/>
  <c r="S5" i="18" s="1" a="1"/>
  <c r="S42" i="18" s="1"/>
  <c r="P5" i="19" a="1"/>
  <c r="P5" i="19" s="1"/>
  <c r="Q5" i="19" a="1"/>
  <c r="Q5" i="19" s="1"/>
  <c r="V5" i="19"/>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V6" i="19"/>
  <c r="R6" i="19" l="1"/>
  <c r="P7" i="19"/>
  <c r="Q7" i="19"/>
  <c r="V7" i="19"/>
  <c r="R7" i="19" l="1"/>
  <c r="P8" i="19"/>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Q32" i="19"/>
  <c r="V32" i="19"/>
  <c r="R32" i="19" l="1"/>
  <c r="P33" i="19"/>
  <c r="Q33" i="19"/>
  <c r="V33" i="19"/>
  <c r="R33" i="19" l="1"/>
  <c r="P34" i="19"/>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31" i="49"/>
  <c r="J23" i="49"/>
  <c r="J37" i="49"/>
  <c r="J27" i="49"/>
  <c r="J20" i="49"/>
  <c r="J14" i="49"/>
  <c r="J28" i="49"/>
  <c r="J21" i="49"/>
  <c r="J10" i="49"/>
  <c r="J5" i="49"/>
  <c r="J35" i="49"/>
  <c r="J38" i="49"/>
  <c r="J13" i="49"/>
  <c r="J24" i="49"/>
  <c r="J29" i="49"/>
  <c r="J6" i="49"/>
  <c r="J8" i="49"/>
  <c r="J34" i="49"/>
  <c r="J7" i="49"/>
  <c r="J4" i="49"/>
  <c r="J12" i="49"/>
  <c r="J22" i="49"/>
  <c r="J3" i="49"/>
  <c r="J26" i="49"/>
  <c r="J19" i="49"/>
  <c r="J11" i="49"/>
  <c r="J18" i="49"/>
  <c r="J33" i="49"/>
  <c r="J17" i="49"/>
  <c r="J9" i="49"/>
  <c r="J39" i="49"/>
  <c r="J32" i="49"/>
  <c r="J16" i="49"/>
  <c r="J25" i="49"/>
  <c r="J15" i="49"/>
  <c r="J36" i="49"/>
  <c r="J30" i="49"/>
  <c r="C2" i="34" l="1"/>
  <c r="C3" i="34"/>
  <c r="C4" i="34"/>
  <c r="D2" i="34"/>
  <c r="D3" i="34"/>
  <c r="D4" i="34"/>
  <c r="K34" i="49"/>
  <c r="K14" i="49"/>
  <c r="K25" i="49"/>
  <c r="K3" i="49"/>
  <c r="K39" i="49"/>
  <c r="K6" i="49"/>
  <c r="K33" i="49"/>
  <c r="K12" i="49"/>
  <c r="K30" i="49"/>
  <c r="K18" i="49"/>
  <c r="K19" i="49"/>
  <c r="K11" i="49"/>
  <c r="K35" i="49"/>
  <c r="K26" i="49"/>
  <c r="K24" i="49"/>
  <c r="K5" i="49"/>
  <c r="K28" i="49"/>
  <c r="K7" i="49"/>
  <c r="K22" i="49"/>
  <c r="K16" i="49"/>
  <c r="K36" i="49"/>
  <c r="K31" i="49"/>
  <c r="K15" i="49"/>
  <c r="K37" i="49"/>
  <c r="K29" i="49"/>
  <c r="K10" i="49"/>
  <c r="K23" i="49"/>
  <c r="K8" i="49"/>
  <c r="K13" i="49"/>
  <c r="K38" i="49"/>
  <c r="K21" i="49"/>
  <c r="K17" i="49"/>
  <c r="K9" i="49"/>
  <c r="K32" i="49"/>
  <c r="K27" i="49"/>
  <c r="K4" i="49"/>
  <c r="K20"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7" i="28"/>
  <c r="F9" i="29"/>
  <c r="F28" i="28"/>
  <c r="F29" i="28"/>
  <c r="F10" i="29"/>
  <c r="F27" i="28"/>
  <c r="F5" i="29"/>
  <c r="F6" i="29"/>
  <c r="F26" i="28"/>
  <c r="F34" i="28"/>
  <c r="F13" i="28"/>
  <c r="F33" i="28"/>
  <c r="F32" i="28"/>
  <c r="F35" i="28"/>
  <c r="F11" i="28"/>
  <c r="F37" i="28"/>
  <c r="F24" i="28"/>
  <c r="F16" i="28"/>
  <c r="F31" i="28"/>
  <c r="F25" i="28"/>
  <c r="F7" i="28"/>
  <c r="F15" i="28"/>
  <c r="F14" i="28"/>
  <c r="F6" i="30"/>
  <c r="F9" i="30"/>
  <c r="F12" i="29"/>
  <c r="F36" i="28"/>
  <c r="F12" i="28"/>
  <c r="F8" i="29"/>
  <c r="F9" i="28"/>
  <c r="F23" i="28"/>
  <c r="F5" i="28"/>
  <c r="F8" i="30"/>
  <c r="F39" i="28"/>
  <c r="F13" i="29"/>
  <c r="F10" i="28"/>
  <c r="F38" i="28"/>
  <c r="F30" i="28"/>
  <c r="F14" i="29"/>
  <c r="F20" i="28"/>
  <c r="F7" i="30"/>
  <c r="F10" i="30"/>
  <c r="F11" i="29"/>
  <c r="F5" i="30"/>
  <c r="F40" i="28"/>
  <c r="F19" i="28"/>
  <c r="F6" i="28"/>
  <c r="F22" i="28"/>
  <c r="F15" i="29"/>
  <c r="F11" i="30"/>
  <c r="F7" i="29"/>
  <c r="E2" i="34"/>
  <c r="F8" i="28"/>
  <c r="F18" i="28"/>
  <c r="F21" i="28"/>
  <c r="Y11" i="29"/>
  <c r="Y10" i="29"/>
  <c r="Y5" i="29"/>
  <c r="Y8" i="30"/>
  <c r="Y10" i="30"/>
  <c r="E4" i="34"/>
  <c r="Y9" i="29"/>
  <c r="Y5" i="30"/>
  <c r="Y6" i="30"/>
  <c r="Y15" i="29"/>
  <c r="Y14" i="29"/>
  <c r="Y9" i="30"/>
  <c r="Y7" i="30"/>
  <c r="Y8" i="29"/>
  <c r="Y11" i="30"/>
  <c r="Y13" i="29"/>
  <c r="E3" i="34"/>
  <c r="Y6" i="29"/>
  <c r="Y7" i="29"/>
  <c r="Y12"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30" i="32"/>
  <c r="F16" i="31"/>
  <c r="F30" i="31"/>
  <c r="F19" i="32"/>
  <c r="F11" i="32"/>
  <c r="F35" i="31"/>
  <c r="F38" i="32"/>
  <c r="F27" i="32"/>
  <c r="F35" i="32"/>
  <c r="F38" i="31"/>
  <c r="F22" i="32"/>
  <c r="F27" i="31"/>
  <c r="F19" i="31"/>
  <c r="F32" i="31"/>
  <c r="F22" i="31"/>
  <c r="F24" i="31"/>
  <c r="Y17" i="28"/>
  <c r="G36" i="28"/>
  <c r="G23" i="28"/>
  <c r="G15" i="28"/>
  <c r="Y10" i="28"/>
  <c r="G8" i="29"/>
  <c r="G28" i="28"/>
  <c r="Y5" i="28"/>
  <c r="G27" i="28"/>
  <c r="Y6" i="28"/>
  <c r="G21" i="28"/>
  <c r="Y11" i="28"/>
  <c r="Y13" i="28"/>
  <c r="Y32" i="28"/>
  <c r="G7" i="29"/>
  <c r="Y39" i="28"/>
  <c r="Y34" i="28"/>
  <c r="Y25" i="28"/>
  <c r="G6" i="29"/>
  <c r="G35" i="28"/>
  <c r="G9" i="29"/>
  <c r="G11" i="28"/>
  <c r="G37" i="28"/>
  <c r="Y9" i="28"/>
  <c r="G8" i="28"/>
  <c r="Y18" i="28"/>
  <c r="Y27" i="28"/>
  <c r="G34" i="28"/>
  <c r="G7" i="30"/>
  <c r="Y23" i="28"/>
  <c r="G6" i="30"/>
  <c r="Y33" i="28"/>
  <c r="Y21" i="28"/>
  <c r="Y24" i="28"/>
  <c r="G25" i="28"/>
  <c r="G11" i="29"/>
  <c r="Y7" i="28"/>
  <c r="G12" i="28"/>
  <c r="G13" i="28"/>
  <c r="G33" i="28"/>
  <c r="Y26" i="28"/>
  <c r="G20" i="28"/>
  <c r="G5" i="30"/>
  <c r="Y16" i="28"/>
  <c r="G7" i="28"/>
  <c r="G15" i="29"/>
  <c r="G9" i="30"/>
  <c r="G6" i="28"/>
  <c r="Y40" i="28"/>
  <c r="Y15" i="28"/>
  <c r="G38" i="28"/>
  <c r="G29" i="28"/>
  <c r="G32" i="28"/>
  <c r="Y20" i="28"/>
  <c r="G22" i="28"/>
  <c r="G10" i="29"/>
  <c r="G39" i="28"/>
  <c r="Y29" i="28"/>
  <c r="Y37" i="28"/>
  <c r="G12" i="29"/>
  <c r="G26" i="28"/>
  <c r="Y28" i="28"/>
  <c r="G16" i="28"/>
  <c r="G18" i="28"/>
  <c r="Y36" i="28"/>
  <c r="Y38" i="28"/>
  <c r="G8" i="30"/>
  <c r="G10" i="30"/>
  <c r="G31" i="28"/>
  <c r="G5" i="28"/>
  <c r="G30" i="28"/>
  <c r="G14" i="29"/>
  <c r="G40" i="28"/>
  <c r="G11" i="30"/>
  <c r="Y12" i="28"/>
  <c r="G10" i="28"/>
  <c r="Y22" i="28"/>
  <c r="G5" i="29"/>
  <c r="Y35" i="28"/>
  <c r="G24" i="28"/>
  <c r="G13" i="29"/>
  <c r="Y30" i="28"/>
  <c r="G9" i="28"/>
  <c r="Y14" i="28"/>
  <c r="Y31" i="28"/>
  <c r="G19" i="28"/>
  <c r="Y19" i="28"/>
  <c r="G17" i="28"/>
  <c r="Y8" i="28"/>
  <c r="G14"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26" i="32"/>
  <c r="F13" i="32"/>
  <c r="F29" i="32"/>
  <c r="F39" i="31"/>
  <c r="F41" i="32"/>
  <c r="F40" i="32"/>
  <c r="F33" i="31"/>
  <c r="F28" i="32"/>
  <c r="F17" i="32"/>
  <c r="F8" i="31"/>
  <c r="F9" i="32"/>
  <c r="F36" i="31"/>
  <c r="F6" i="31"/>
  <c r="F16" i="32"/>
  <c r="F8" i="32"/>
  <c r="F10" i="31"/>
  <c r="F12" i="31"/>
  <c r="F34" i="32"/>
  <c r="F21" i="32"/>
  <c r="F24" i="32"/>
  <c r="F42" i="31"/>
  <c r="F31" i="32"/>
  <c r="F6" i="32"/>
  <c r="F28" i="31"/>
  <c r="F21" i="31"/>
  <c r="F29" i="31"/>
  <c r="F15" i="32"/>
  <c r="F32" i="32"/>
  <c r="F25" i="31"/>
  <c r="F40" i="31"/>
  <c r="F9" i="31"/>
  <c r="F23" i="32"/>
  <c r="F11" i="31"/>
  <c r="F25" i="32"/>
  <c r="F26" i="31"/>
  <c r="F31" i="31"/>
  <c r="F14" i="32"/>
  <c r="F36" i="32"/>
  <c r="F37" i="31"/>
  <c r="F7" i="32"/>
  <c r="F14" i="31"/>
  <c r="F39" i="32"/>
  <c r="F7" i="31"/>
  <c r="F42" i="32"/>
  <c r="F33" i="32"/>
  <c r="F23" i="31"/>
  <c r="F15" i="31"/>
  <c r="F41" i="31"/>
  <c r="F18" i="32"/>
  <c r="F37" i="32"/>
  <c r="F17" i="31"/>
  <c r="F13" i="31"/>
  <c r="F34" i="31"/>
  <c r="F12" i="32"/>
  <c r="F10" i="32"/>
  <c r="F20" i="32"/>
  <c r="F18" i="31"/>
  <c r="I29" i="77"/>
  <c r="G30" i="31"/>
  <c r="I24" i="77"/>
  <c r="I32" i="77"/>
  <c r="AC27" i="32"/>
  <c r="AC27" i="31"/>
  <c r="AC11" i="32"/>
  <c r="I19" i="77"/>
  <c r="I21" i="77"/>
  <c r="G22" i="32"/>
  <c r="I13" i="77"/>
  <c r="AC35" i="32"/>
  <c r="AC24" i="31"/>
  <c r="G35" i="32"/>
  <c r="G38" i="31"/>
  <c r="G16" i="31"/>
  <c r="G24" i="31"/>
  <c r="AC38" i="32"/>
  <c r="G27" i="32"/>
  <c r="AC38" i="31"/>
  <c r="G19" i="31"/>
  <c r="AC32" i="31"/>
  <c r="G11" i="32"/>
  <c r="G19" i="32"/>
  <c r="G32" i="31"/>
  <c r="AC22" i="31"/>
  <c r="AC19" i="31"/>
  <c r="G38" i="32"/>
  <c r="G27" i="31"/>
  <c r="I35" i="77"/>
  <c r="I16" i="77"/>
  <c r="AC30" i="31"/>
  <c r="AC35" i="31"/>
  <c r="I27" i="77"/>
  <c r="G35" i="31"/>
  <c r="AC30" i="32"/>
  <c r="AC19" i="32"/>
  <c r="AC22" i="32"/>
  <c r="G22" i="31"/>
  <c r="AC16" i="31"/>
  <c r="G30"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6" i="32"/>
  <c r="AC12" i="32"/>
  <c r="G10" i="32"/>
  <c r="AC17" i="32"/>
  <c r="AC40" i="31"/>
  <c r="I8" i="77"/>
  <c r="G18" i="32"/>
  <c r="I34" i="77"/>
  <c r="AC12" i="31"/>
  <c r="G29" i="32"/>
  <c r="I9" i="77"/>
  <c r="G15" i="32"/>
  <c r="G26" i="32"/>
  <c r="I36" i="77"/>
  <c r="G36" i="32"/>
  <c r="I14" i="77"/>
  <c r="G31" i="32"/>
  <c r="I22" i="77"/>
  <c r="G28" i="31"/>
  <c r="I4" i="77"/>
  <c r="G33" i="32"/>
  <c r="AC13" i="32"/>
  <c r="G9" i="31"/>
  <c r="G21" i="31"/>
  <c r="AC23" i="31"/>
  <c r="G42" i="31"/>
  <c r="AC13" i="31"/>
  <c r="G9" i="32"/>
  <c r="G42" i="32"/>
  <c r="AC26" i="31"/>
  <c r="AC7" i="32"/>
  <c r="G6" i="32"/>
  <c r="G8" i="32"/>
  <c r="AC21" i="31"/>
  <c r="AC25" i="31"/>
  <c r="AC31" i="31"/>
  <c r="AC34" i="31"/>
  <c r="AC42" i="31"/>
  <c r="G34" i="32"/>
  <c r="AC36" i="31"/>
  <c r="AC7" i="31"/>
  <c r="AC31" i="32"/>
  <c r="G23" i="32"/>
  <c r="AC29" i="32"/>
  <c r="G12" i="32"/>
  <c r="I5" i="77"/>
  <c r="AC24" i="32"/>
  <c r="G29" i="31"/>
  <c r="AC39" i="31"/>
  <c r="AC20" i="31"/>
  <c r="AC23" i="32"/>
  <c r="AC14" i="32"/>
  <c r="AC15" i="32"/>
  <c r="G37" i="31"/>
  <c r="AC39" i="32"/>
  <c r="AC6" i="31"/>
  <c r="I12" i="77"/>
  <c r="I20" i="77"/>
  <c r="I11" i="77"/>
  <c r="AC28" i="31"/>
  <c r="G20" i="32"/>
  <c r="AC17" i="31"/>
  <c r="AC11" i="31"/>
  <c r="AC32" i="32"/>
  <c r="AC10" i="32"/>
  <c r="G14" i="32"/>
  <c r="AC33" i="31"/>
  <c r="G11" i="31"/>
  <c r="AC21" i="32"/>
  <c r="G39" i="32"/>
  <c r="G25" i="31"/>
  <c r="G37" i="32"/>
  <c r="AC16" i="32"/>
  <c r="AC14" i="31"/>
  <c r="G16" i="32"/>
  <c r="I18" i="77"/>
  <c r="I17" i="77"/>
  <c r="AC33" i="32"/>
  <c r="AC10" i="31"/>
  <c r="G14" i="31"/>
  <c r="G40" i="32"/>
  <c r="G13" i="32"/>
  <c r="AC9" i="31"/>
  <c r="AC29" i="31"/>
  <c r="G20" i="31"/>
  <c r="G36" i="31"/>
  <c r="G21" i="32"/>
  <c r="AC18" i="31"/>
  <c r="I38" i="77"/>
  <c r="G41" i="32"/>
  <c r="AC6" i="32"/>
  <c r="I25" i="77"/>
  <c r="I31" i="77"/>
  <c r="G8" i="31"/>
  <c r="G13" i="31"/>
  <c r="AC37" i="32"/>
  <c r="G12" i="31"/>
  <c r="AC40" i="32"/>
  <c r="G39" i="31"/>
  <c r="I26" i="77"/>
  <c r="G25" i="32"/>
  <c r="G24" i="32"/>
  <c r="G31" i="31"/>
  <c r="AC8" i="31"/>
  <c r="G23" i="31"/>
  <c r="G7" i="31"/>
  <c r="G10" i="31"/>
  <c r="I28" i="77"/>
  <c r="G28" i="32"/>
  <c r="G17" i="31"/>
  <c r="G18" i="31"/>
  <c r="G32" i="32"/>
  <c r="G34" i="31"/>
  <c r="AC36" i="32"/>
  <c r="I3" i="77"/>
  <c r="AC41" i="32"/>
  <c r="AC37" i="31"/>
  <c r="I39" i="77"/>
  <c r="G26" i="31"/>
  <c r="I30" i="77"/>
  <c r="G17" i="32"/>
  <c r="G33" i="31"/>
  <c r="I23" i="77"/>
  <c r="I6" i="77"/>
  <c r="AC34" i="32"/>
  <c r="G41" i="31"/>
  <c r="AC8" i="32"/>
  <c r="I37" i="77"/>
  <c r="AC15" i="31"/>
  <c r="AC25" i="32"/>
  <c r="AC18" i="32"/>
  <c r="G15" i="31"/>
  <c r="G40" i="31"/>
  <c r="I10" i="77"/>
  <c r="I15" i="77"/>
  <c r="I7" i="77"/>
  <c r="I33" i="77"/>
  <c r="AC41" i="31"/>
  <c r="AC28" i="32"/>
  <c r="AC42" i="32"/>
  <c r="AC9" i="32"/>
  <c r="G6" i="31"/>
  <c r="AC20" i="32"/>
  <c r="G7"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8" i="22"/>
  <c r="D16" i="21"/>
  <c r="D14" i="21"/>
  <c r="G4" i="29"/>
  <c r="D8" i="21"/>
  <c r="E6" i="22"/>
  <c r="D15" i="21"/>
  <c r="D9" i="21"/>
  <c r="D11" i="21"/>
  <c r="E10" i="22"/>
  <c r="D20" i="21"/>
  <c r="D10" i="21"/>
  <c r="D18" i="21"/>
  <c r="D21" i="21"/>
  <c r="C6" i="26"/>
  <c r="D22" i="21"/>
  <c r="E9" i="22"/>
  <c r="D19" i="21"/>
  <c r="D6" i="21"/>
  <c r="D12" i="21"/>
  <c r="G5" i="32"/>
  <c r="C5" i="26"/>
  <c r="E7" i="22"/>
  <c r="G5" i="31"/>
  <c r="D7" i="21"/>
  <c r="D17" i="21"/>
  <c r="G4" i="30"/>
  <c r="D13" i="21"/>
  <c r="D5" i="21"/>
  <c r="E5" i="22"/>
  <c r="W8" i="22"/>
  <c r="W10" i="22"/>
  <c r="AC5" i="31"/>
  <c r="W9" i="22"/>
  <c r="AC5" i="32"/>
  <c r="W6" i="22"/>
  <c r="W7" i="22"/>
  <c r="D6" i="23" a="1"/>
  <c r="D6" i="25" a="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E11" i="21"/>
  <c r="F48" i="25"/>
  <c r="F99" i="23"/>
  <c r="F68" i="23"/>
  <c r="F90" i="25"/>
  <c r="F24" i="25"/>
  <c r="F88" i="23"/>
  <c r="F116" i="25"/>
  <c r="F105" i="23"/>
  <c r="F71" i="23"/>
  <c r="F96" i="25"/>
  <c r="F122" i="25"/>
  <c r="F109" i="23"/>
  <c r="F21" i="23"/>
  <c r="E7" i="21"/>
  <c r="F53" i="25"/>
  <c r="P9" i="21"/>
  <c r="F30" i="23"/>
  <c r="F9" i="22"/>
  <c r="F17" i="25"/>
  <c r="F31" i="23"/>
  <c r="F71" i="25"/>
  <c r="F75" i="23"/>
  <c r="Z9" i="25"/>
  <c r="E5" i="21"/>
  <c r="F115" i="25"/>
  <c r="F114" i="25"/>
  <c r="F125" i="23"/>
  <c r="Z8" i="23"/>
  <c r="F19" i="23"/>
  <c r="F16" i="25"/>
  <c r="Q5" i="26"/>
  <c r="F6" i="25"/>
  <c r="F94" i="25"/>
  <c r="F30" i="25"/>
  <c r="F18" i="23"/>
  <c r="F65" i="23"/>
  <c r="F59" i="23"/>
  <c r="F10" i="25"/>
  <c r="F12" i="25"/>
  <c r="F39" i="25"/>
  <c r="Z6" i="23"/>
  <c r="F123" i="25"/>
  <c r="F81" i="23"/>
  <c r="Z7" i="25"/>
  <c r="F60" i="23"/>
  <c r="F53" i="23"/>
  <c r="F52" i="23"/>
  <c r="F8" i="23"/>
  <c r="F80" i="23"/>
  <c r="F36" i="25"/>
  <c r="F69" i="25"/>
  <c r="F120" i="23"/>
  <c r="Z12" i="23"/>
  <c r="F44" i="23"/>
  <c r="F105" i="25"/>
  <c r="E13" i="21"/>
  <c r="E10" i="21"/>
  <c r="F67" i="25"/>
  <c r="F57" i="23"/>
  <c r="F89" i="25"/>
  <c r="F25" i="23"/>
  <c r="E17" i="21"/>
  <c r="F79" i="25"/>
  <c r="F41" i="23"/>
  <c r="F89" i="23"/>
  <c r="P16" i="21"/>
  <c r="F11" i="25"/>
  <c r="F93" i="25"/>
  <c r="P17" i="21"/>
  <c r="F7" i="23"/>
  <c r="F86" i="25"/>
  <c r="F27" i="23"/>
  <c r="F39" i="23"/>
  <c r="F45" i="23"/>
  <c r="F113" i="23"/>
  <c r="F84" i="25"/>
  <c r="F18" i="25"/>
  <c r="F82" i="23"/>
  <c r="F68" i="25"/>
  <c r="E8" i="21"/>
  <c r="F119" i="23"/>
  <c r="E14" i="21"/>
  <c r="F62" i="25"/>
  <c r="F17" i="23"/>
  <c r="F90" i="23"/>
  <c r="F12" i="23"/>
  <c r="F82" i="25"/>
  <c r="P21" i="21"/>
  <c r="F108" i="25"/>
  <c r="F111" i="23"/>
  <c r="F58" i="25"/>
  <c r="F103" i="25"/>
  <c r="F67" i="23"/>
  <c r="F98" i="25"/>
  <c r="F33" i="23"/>
  <c r="F73" i="25"/>
  <c r="F8" i="22"/>
  <c r="F78" i="23"/>
  <c r="F106" i="25"/>
  <c r="F111" i="25"/>
  <c r="F98" i="23"/>
  <c r="F75" i="25"/>
  <c r="F42" i="23"/>
  <c r="F94" i="23"/>
  <c r="P6" i="21"/>
  <c r="F57" i="25"/>
  <c r="F49" i="25"/>
  <c r="F35" i="25"/>
  <c r="P11" i="21"/>
  <c r="F37" i="25"/>
  <c r="Z16" i="23"/>
  <c r="F54" i="25"/>
  <c r="P20" i="21"/>
  <c r="F7" i="22"/>
  <c r="F45" i="25"/>
  <c r="Z13" i="23"/>
  <c r="F47" i="25"/>
  <c r="F65" i="25"/>
  <c r="F34" i="25"/>
  <c r="P15" i="21"/>
  <c r="F43" i="25"/>
  <c r="F46" i="25"/>
  <c r="F95" i="25"/>
  <c r="F27" i="25"/>
  <c r="F61" i="25"/>
  <c r="F66" i="25"/>
  <c r="F70" i="25"/>
  <c r="F23" i="25"/>
  <c r="F74" i="23"/>
  <c r="Q6" i="26"/>
  <c r="F120" i="25"/>
  <c r="F40" i="25"/>
  <c r="D5" i="26"/>
  <c r="F73" i="23"/>
  <c r="F62" i="23"/>
  <c r="P10" i="21"/>
  <c r="F38" i="25"/>
  <c r="F74" i="25"/>
  <c r="E12" i="21"/>
  <c r="P8" i="21"/>
  <c r="P22" i="21"/>
  <c r="F97" i="23"/>
  <c r="F35" i="23"/>
  <c r="F56" i="23"/>
  <c r="F69" i="23"/>
  <c r="F77" i="25"/>
  <c r="F10" i="23"/>
  <c r="W5" i="22"/>
  <c r="P13" i="21"/>
  <c r="F123" i="23"/>
  <c r="P12" i="21"/>
  <c r="F43" i="23"/>
  <c r="F23" i="23"/>
  <c r="F76" i="25"/>
  <c r="F20" i="23"/>
  <c r="F70" i="23"/>
  <c r="P18" i="21"/>
  <c r="F84" i="23"/>
  <c r="F102" i="23"/>
  <c r="F117" i="23"/>
  <c r="F83" i="25"/>
  <c r="F121" i="23"/>
  <c r="F124" i="23"/>
  <c r="F58" i="23"/>
  <c r="F76" i="23"/>
  <c r="Z15" i="23"/>
  <c r="F8" i="25"/>
  <c r="F95" i="23"/>
  <c r="F60" i="25"/>
  <c r="F122" i="23"/>
  <c r="F61" i="23"/>
  <c r="F92" i="23"/>
  <c r="D6" i="26"/>
  <c r="F113" i="25"/>
  <c r="F37" i="23"/>
  <c r="E18" i="21"/>
  <c r="F26" i="23"/>
  <c r="P19" i="21"/>
  <c r="F14" i="25"/>
  <c r="F32" i="23"/>
  <c r="F108" i="23"/>
  <c r="F16" i="23"/>
  <c r="F28" i="25"/>
  <c r="F21" i="25"/>
  <c r="F7" i="25"/>
  <c r="E21" i="21"/>
  <c r="F52" i="25"/>
  <c r="F100" i="25"/>
  <c r="F78" i="25"/>
  <c r="F6" i="22"/>
  <c r="E22" i="21"/>
  <c r="E9" i="21"/>
  <c r="F59" i="25"/>
  <c r="F116" i="23"/>
  <c r="F102" i="25"/>
  <c r="F104" i="23"/>
  <c r="F40" i="23"/>
  <c r="F46" i="23"/>
  <c r="F91" i="25"/>
  <c r="F22" i="23"/>
  <c r="F93" i="23"/>
  <c r="F91" i="23"/>
  <c r="F79" i="23"/>
  <c r="P14" i="21"/>
  <c r="F42" i="25"/>
  <c r="F125" i="25"/>
  <c r="F112" i="25"/>
  <c r="F66" i="23"/>
  <c r="F32" i="25"/>
  <c r="F9" i="23"/>
  <c r="F10" i="22"/>
  <c r="F104" i="25"/>
  <c r="F115" i="23"/>
  <c r="F92" i="25"/>
  <c r="F96" i="23"/>
  <c r="F29" i="25"/>
  <c r="F124" i="25"/>
  <c r="E20" i="21"/>
  <c r="F97" i="25"/>
  <c r="F63" i="25"/>
  <c r="F20" i="25"/>
  <c r="F49" i="23"/>
  <c r="F6" i="23"/>
  <c r="F117" i="25"/>
  <c r="F56" i="25"/>
  <c r="F25" i="25"/>
  <c r="F110" i="23"/>
  <c r="F13" i="25"/>
  <c r="F63" i="23"/>
  <c r="F38" i="23"/>
  <c r="Z17" i="23"/>
  <c r="F47" i="23"/>
  <c r="F34" i="23"/>
  <c r="F15" i="25"/>
  <c r="F106" i="23"/>
  <c r="Z6" i="25"/>
  <c r="F85" i="23"/>
  <c r="Z9" i="23"/>
  <c r="F110" i="25"/>
  <c r="F87" i="23"/>
  <c r="F114" i="23"/>
  <c r="F86" i="23"/>
  <c r="F118" i="23"/>
  <c r="E15" i="21"/>
  <c r="F15" i="23"/>
  <c r="F64" i="23"/>
  <c r="F11" i="23"/>
  <c r="F85" i="25"/>
  <c r="F64" i="25"/>
  <c r="Z11" i="23"/>
  <c r="F41" i="25"/>
  <c r="F44" i="25"/>
  <c r="F22" i="25"/>
  <c r="F107" i="23"/>
  <c r="F72" i="25"/>
  <c r="E6" i="21"/>
  <c r="F118" i="25"/>
  <c r="F28" i="23"/>
  <c r="Z14" i="23"/>
  <c r="F48" i="23"/>
  <c r="F83" i="23"/>
  <c r="F50" i="25"/>
  <c r="F88" i="25"/>
  <c r="F13" i="23"/>
  <c r="F29" i="23"/>
  <c r="F51" i="25"/>
  <c r="F26" i="25"/>
  <c r="F50" i="23"/>
  <c r="F109" i="25"/>
  <c r="F99" i="25"/>
  <c r="F101" i="25"/>
  <c r="P7" i="21"/>
  <c r="F33" i="25"/>
  <c r="E19" i="21"/>
  <c r="F14" i="23"/>
  <c r="F81" i="25"/>
  <c r="Z7" i="23"/>
  <c r="F36" i="23"/>
  <c r="F101" i="23"/>
  <c r="F72" i="23"/>
  <c r="F112" i="23"/>
  <c r="F77" i="23"/>
  <c r="F5" i="22"/>
  <c r="F80" i="25"/>
  <c r="F107" i="25"/>
  <c r="F100" i="23"/>
  <c r="F103" i="23"/>
  <c r="F51" i="23"/>
  <c r="F9" i="25"/>
  <c r="F119" i="25"/>
  <c r="Z10" i="23"/>
  <c r="P5" i="21"/>
  <c r="Z8" i="25"/>
  <c r="F19" i="25"/>
  <c r="F87" i="25"/>
  <c r="F54" i="23"/>
  <c r="F55" i="25"/>
  <c r="F55" i="23"/>
  <c r="F24" i="23"/>
  <c r="F121" i="25"/>
  <c r="E16" i="21"/>
  <c r="F31"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F4" i="22"/>
  <c r="D4" i="26"/>
  <c r="G5" i="23"/>
  <c r="E4" i="21"/>
  <c r="G5" i="25"/>
  <c r="E5" i="17" l="1"/>
  <c r="E5" i="19"/>
  <c r="C6" i="19"/>
  <c r="E5" i="18"/>
  <c r="E4" i="18"/>
  <c r="C7" i="18"/>
  <c r="E6" i="18"/>
  <c r="C6" i="17"/>
  <c r="F5" i="17"/>
  <c r="F6" i="18"/>
  <c r="F5" i="18"/>
  <c r="F5" i="19"/>
  <c r="G101" i="23"/>
  <c r="G67" i="25"/>
  <c r="G19" i="23"/>
  <c r="G61" i="23"/>
  <c r="G84" i="25"/>
  <c r="G51" i="25"/>
  <c r="G98" i="23"/>
  <c r="G38" i="25"/>
  <c r="G69" i="25"/>
  <c r="G52" i="25"/>
  <c r="G58" i="23"/>
  <c r="G27" i="25"/>
  <c r="G6" i="23"/>
  <c r="G120" i="23"/>
  <c r="G53" i="25"/>
  <c r="G120" i="25"/>
  <c r="G123" i="23"/>
  <c r="G31" i="25"/>
  <c r="G14" i="25"/>
  <c r="G33" i="25"/>
  <c r="G59" i="23"/>
  <c r="G46" i="25"/>
  <c r="G82" i="25"/>
  <c r="G109" i="23"/>
  <c r="G88" i="23"/>
  <c r="G123" i="25"/>
  <c r="G92" i="23"/>
  <c r="G102" i="25"/>
  <c r="G70" i="23"/>
  <c r="G60" i="25"/>
  <c r="G71" i="23"/>
  <c r="G43" i="25"/>
  <c r="G65" i="23"/>
  <c r="G12" i="23"/>
  <c r="G95" i="23"/>
  <c r="G17" i="25"/>
  <c r="G18" i="23"/>
  <c r="G93" i="25"/>
  <c r="G76" i="25"/>
  <c r="G119" i="23"/>
  <c r="G11" i="25"/>
  <c r="G111" i="25"/>
  <c r="G21" i="25"/>
  <c r="G64" i="25"/>
  <c r="G77" i="23"/>
  <c r="G27" i="23"/>
  <c r="G56" i="25"/>
  <c r="G78" i="23"/>
  <c r="G107" i="25"/>
  <c r="G48" i="25"/>
  <c r="G24" i="25"/>
  <c r="G103" i="25"/>
  <c r="G64" i="23"/>
  <c r="G66" i="25"/>
  <c r="G15" i="25"/>
  <c r="G108" i="25"/>
  <c r="G16" i="23"/>
  <c r="G121" i="25"/>
  <c r="G106" i="23"/>
  <c r="G86" i="25"/>
  <c r="G9" i="23"/>
  <c r="G8" i="23"/>
  <c r="G112" i="25"/>
  <c r="G62" i="23"/>
  <c r="G121" i="23"/>
  <c r="G107" i="23"/>
  <c r="G92" i="25"/>
  <c r="G100" i="23"/>
  <c r="G55" i="23"/>
  <c r="G36" i="23"/>
  <c r="G79" i="25"/>
  <c r="G114" i="25"/>
  <c r="G122" i="25"/>
  <c r="G49" i="23"/>
  <c r="G113" i="25"/>
  <c r="G6" i="25"/>
  <c r="G71" i="25"/>
  <c r="G44" i="23"/>
  <c r="G95" i="25"/>
  <c r="G62" i="25"/>
  <c r="G37" i="25"/>
  <c r="G37" i="23"/>
  <c r="G81" i="23"/>
  <c r="G49" i="25"/>
  <c r="G22" i="23"/>
  <c r="G99" i="25"/>
  <c r="G96" i="25"/>
  <c r="G57" i="25"/>
  <c r="G117" i="25"/>
  <c r="G40" i="25"/>
  <c r="G63" i="23"/>
  <c r="G124" i="25"/>
  <c r="G91" i="23"/>
  <c r="G10" i="25"/>
  <c r="G97" i="25"/>
  <c r="G8" i="25"/>
  <c r="G86" i="23"/>
  <c r="G41" i="25"/>
  <c r="G29" i="23"/>
  <c r="G91" i="25"/>
  <c r="G94" i="25"/>
  <c r="G82" i="23"/>
  <c r="G73" i="23"/>
  <c r="G105" i="25"/>
  <c r="G14" i="23"/>
  <c r="G15" i="23"/>
  <c r="G35" i="25"/>
  <c r="G117" i="23"/>
  <c r="G7" i="23"/>
  <c r="G63" i="25"/>
  <c r="G30" i="23"/>
  <c r="G42" i="23"/>
  <c r="G59" i="25"/>
  <c r="G81" i="25"/>
  <c r="G22" i="25"/>
  <c r="G104" i="25"/>
  <c r="G50" i="25"/>
  <c r="G48" i="23"/>
  <c r="G7" i="25"/>
  <c r="G55" i="25"/>
  <c r="G118" i="25"/>
  <c r="G68" i="23"/>
  <c r="G13" i="25"/>
  <c r="G106" i="25"/>
  <c r="G25" i="25"/>
  <c r="G93" i="23"/>
  <c r="G26" i="25"/>
  <c r="G78" i="25"/>
  <c r="G83" i="25"/>
  <c r="G31" i="23"/>
  <c r="G25" i="23"/>
  <c r="G34" i="25"/>
  <c r="G32" i="25"/>
  <c r="G112" i="23"/>
  <c r="G109" i="25"/>
  <c r="G94" i="23"/>
  <c r="G54" i="23"/>
  <c r="G13" i="23"/>
  <c r="G54" i="25"/>
  <c r="G57" i="23"/>
  <c r="G104" i="23"/>
  <c r="G98" i="25"/>
  <c r="G10" i="23"/>
  <c r="G38" i="23"/>
  <c r="G111" i="23"/>
  <c r="G72" i="25"/>
  <c r="G108" i="23"/>
  <c r="G110" i="25"/>
  <c r="Q3" i="26"/>
  <c r="G16" i="25"/>
  <c r="G90" i="23"/>
  <c r="G89" i="23"/>
  <c r="G79" i="23"/>
  <c r="G96" i="23"/>
  <c r="G113" i="23"/>
  <c r="G21" i="23"/>
  <c r="G85" i="25"/>
  <c r="G46" i="23"/>
  <c r="G101" i="25"/>
  <c r="G52" i="23"/>
  <c r="G99" i="23"/>
  <c r="G29" i="25"/>
  <c r="G67" i="23"/>
  <c r="G60" i="23"/>
  <c r="G75" i="25"/>
  <c r="G102" i="23"/>
  <c r="G47" i="25"/>
  <c r="G70" i="25"/>
  <c r="G28" i="25"/>
  <c r="G80" i="25"/>
  <c r="G45" i="25"/>
  <c r="G124" i="23"/>
  <c r="G122" i="23"/>
  <c r="G89" i="25"/>
  <c r="G20" i="25"/>
  <c r="G58" i="25"/>
  <c r="G110" i="23"/>
  <c r="G103" i="23"/>
  <c r="G36" i="25"/>
  <c r="G53" i="23"/>
  <c r="G40" i="23"/>
  <c r="G87" i="25"/>
  <c r="G20" i="23"/>
  <c r="G68" i="25"/>
  <c r="G74" i="23"/>
  <c r="G90" i="25"/>
  <c r="G116" i="25"/>
  <c r="G26" i="23"/>
  <c r="G125" i="23"/>
  <c r="G43" i="23"/>
  <c r="G51" i="23"/>
  <c r="G44" i="25"/>
  <c r="G97" i="23"/>
  <c r="G87" i="23"/>
  <c r="G56" i="23"/>
  <c r="G42" i="25"/>
  <c r="G74" i="25"/>
  <c r="G88" i="25"/>
  <c r="G23" i="25"/>
  <c r="G73" i="25"/>
  <c r="G114" i="23"/>
  <c r="G23" i="23"/>
  <c r="G115" i="25"/>
  <c r="G61" i="25"/>
  <c r="G35" i="23"/>
  <c r="G118" i="23"/>
  <c r="G76" i="23"/>
  <c r="G32" i="23"/>
  <c r="G34" i="23"/>
  <c r="G12" i="25"/>
  <c r="G65" i="25"/>
  <c r="G66" i="23"/>
  <c r="G33" i="23"/>
  <c r="G19" i="25"/>
  <c r="G30" i="25"/>
  <c r="G9" i="25"/>
  <c r="G83" i="23"/>
  <c r="G45" i="23"/>
  <c r="G72" i="23"/>
  <c r="G39" i="23"/>
  <c r="G119" i="25"/>
  <c r="G11" i="23"/>
  <c r="G39" i="25"/>
  <c r="G77" i="25"/>
  <c r="G116" i="23"/>
  <c r="G69" i="23"/>
  <c r="G41" i="23"/>
  <c r="G80" i="23"/>
  <c r="G50" i="23"/>
  <c r="G75" i="23"/>
  <c r="G105" i="23"/>
  <c r="G100" i="25"/>
  <c r="G115" i="23"/>
  <c r="G85" i="23"/>
  <c r="G18" i="25"/>
  <c r="G28" i="23"/>
  <c r="G84" i="23"/>
  <c r="G24" i="23"/>
  <c r="G17" i="23"/>
  <c r="G47" i="23"/>
  <c r="G125" i="25"/>
  <c r="H3" i="48" l="1"/>
  <c r="C7" i="19"/>
  <c r="E6" i="19"/>
  <c r="E7" i="18"/>
  <c r="C8" i="18"/>
  <c r="E4" i="17"/>
  <c r="C7" i="17"/>
  <c r="E6" i="17"/>
  <c r="F6" i="19"/>
  <c r="F6" i="17"/>
  <c r="F7" i="18"/>
  <c r="G5" i="19"/>
  <c r="J3" i="48"/>
  <c r="G5" i="17"/>
  <c r="G5" i="18"/>
  <c r="G6" i="18"/>
  <c r="J3" i="77"/>
  <c r="H3" i="50" l="1"/>
  <c r="H4" i="48"/>
  <c r="H3" i="47"/>
  <c r="E7" i="19"/>
  <c r="C8" i="19"/>
  <c r="E8" i="18"/>
  <c r="C9" i="18"/>
  <c r="C8" i="17"/>
  <c r="E7" i="17"/>
  <c r="F7" i="17"/>
  <c r="F8" i="18"/>
  <c r="F7" i="19"/>
  <c r="G6" i="17"/>
  <c r="G6" i="19"/>
  <c r="J3" i="47"/>
  <c r="J4" i="48"/>
  <c r="J3" i="50"/>
  <c r="K3" i="48"/>
  <c r="J4" i="77"/>
  <c r="G7" i="18"/>
  <c r="H4" i="50" l="1"/>
  <c r="H5" i="48"/>
  <c r="H4" i="47"/>
  <c r="E8" i="19"/>
  <c r="C9" i="19"/>
  <c r="C10" i="18"/>
  <c r="E9" i="18"/>
  <c r="E8" i="17"/>
  <c r="C9" i="17"/>
  <c r="F8" i="19"/>
  <c r="F9" i="18"/>
  <c r="F8" i="17"/>
  <c r="K3" i="47"/>
  <c r="G8" i="18"/>
  <c r="G7" i="17"/>
  <c r="G7" i="19"/>
  <c r="J4" i="47"/>
  <c r="J5" i="48"/>
  <c r="J5" i="77"/>
  <c r="J4" i="50"/>
  <c r="K3" i="50"/>
  <c r="K4" i="48"/>
  <c r="H5" i="50" l="1"/>
  <c r="H6" i="48"/>
  <c r="H5" i="47"/>
  <c r="E4" i="19"/>
  <c r="C10" i="19"/>
  <c r="E9" i="19"/>
  <c r="E10" i="18"/>
  <c r="C11" i="18"/>
  <c r="C10" i="17"/>
  <c r="E9" i="17"/>
  <c r="F10" i="18"/>
  <c r="F9" i="17"/>
  <c r="F9" i="19"/>
  <c r="K5" i="48"/>
  <c r="J6" i="48"/>
  <c r="G9" i="18"/>
  <c r="J6" i="77"/>
  <c r="G8" i="19"/>
  <c r="K4" i="50"/>
  <c r="G8" i="17"/>
  <c r="J5" i="47"/>
  <c r="K4" i="47"/>
  <c r="J5" i="50"/>
  <c r="H6" i="50" l="1"/>
  <c r="H7" i="48"/>
  <c r="H6" i="47"/>
  <c r="E10" i="19"/>
  <c r="C11" i="19"/>
  <c r="E11" i="18"/>
  <c r="C12" i="18"/>
  <c r="E10" i="17"/>
  <c r="C11" i="17"/>
  <c r="F10" i="17"/>
  <c r="F11" i="18"/>
  <c r="F10" i="19"/>
  <c r="J6" i="47"/>
  <c r="K6" i="48"/>
  <c r="G9" i="17"/>
  <c r="G10" i="18"/>
  <c r="J7" i="48"/>
  <c r="K5" i="47"/>
  <c r="K5" i="50"/>
  <c r="G9" i="19"/>
  <c r="J7" i="77"/>
  <c r="J6" i="50"/>
  <c r="H7" i="50" l="1"/>
  <c r="H8" i="48"/>
  <c r="H7" i="47"/>
  <c r="C12" i="19"/>
  <c r="E11" i="19"/>
  <c r="C13" i="18"/>
  <c r="E12" i="18"/>
  <c r="C12" i="17"/>
  <c r="E11" i="17"/>
  <c r="F12" i="18"/>
  <c r="F11" i="19"/>
  <c r="F11" i="17"/>
  <c r="J7" i="47"/>
  <c r="K6" i="50"/>
  <c r="G10" i="19"/>
  <c r="G11" i="18"/>
  <c r="J8" i="48"/>
  <c r="J7" i="50"/>
  <c r="J8" i="77"/>
  <c r="K7" i="48"/>
  <c r="G10" i="17"/>
  <c r="K6" i="47"/>
  <c r="H8" i="50" l="1"/>
  <c r="H9" i="48"/>
  <c r="H8" i="47"/>
  <c r="E12" i="19"/>
  <c r="C13" i="19"/>
  <c r="E13" i="18"/>
  <c r="C14" i="18"/>
  <c r="E12" i="17"/>
  <c r="C13" i="17"/>
  <c r="F13" i="18"/>
  <c r="F12" i="17"/>
  <c r="F12" i="19"/>
  <c r="J9" i="48"/>
  <c r="J9" i="77"/>
  <c r="G12" i="18"/>
  <c r="G11" i="19"/>
  <c r="K8" i="48"/>
  <c r="K7" i="47"/>
  <c r="G11" i="17"/>
  <c r="J8" i="50"/>
  <c r="K7" i="50"/>
  <c r="J8" i="47"/>
  <c r="H9" i="50" l="1"/>
  <c r="H10" i="48"/>
  <c r="H9" i="47"/>
  <c r="E13" i="19"/>
  <c r="C14" i="19"/>
  <c r="C15" i="18"/>
  <c r="E14" i="18"/>
  <c r="E13" i="17"/>
  <c r="C14" i="17"/>
  <c r="F14" i="18"/>
  <c r="F13" i="19"/>
  <c r="F13" i="17"/>
  <c r="J9" i="50"/>
  <c r="J9" i="47"/>
  <c r="J10" i="77"/>
  <c r="K8" i="47"/>
  <c r="G13" i="18"/>
  <c r="J10" i="48"/>
  <c r="G12" i="19"/>
  <c r="G12" i="17"/>
  <c r="K9" i="48"/>
  <c r="K8" i="50"/>
  <c r="H10" i="50" l="1"/>
  <c r="H11" i="48"/>
  <c r="H10" i="47"/>
  <c r="C15" i="19"/>
  <c r="E14" i="19"/>
  <c r="C16" i="18"/>
  <c r="E15" i="18"/>
  <c r="C15" i="17"/>
  <c r="E14" i="17"/>
  <c r="F15" i="18"/>
  <c r="F14" i="19"/>
  <c r="F14" i="17"/>
  <c r="G13" i="19"/>
  <c r="J11" i="77"/>
  <c r="K9" i="47"/>
  <c r="G13" i="17"/>
  <c r="K9" i="50"/>
  <c r="J11" i="48"/>
  <c r="G14" i="18"/>
  <c r="J10" i="47"/>
  <c r="K10" i="48"/>
  <c r="J10" i="50"/>
  <c r="H11" i="50" l="1"/>
  <c r="H12" i="48"/>
  <c r="H11" i="47"/>
  <c r="E15" i="19"/>
  <c r="C16" i="19"/>
  <c r="C17" i="18"/>
  <c r="E16" i="18"/>
  <c r="E15" i="17"/>
  <c r="C16" i="17"/>
  <c r="F15" i="17"/>
  <c r="F15" i="19"/>
  <c r="F16" i="18"/>
  <c r="J11" i="50"/>
  <c r="J11" i="47"/>
  <c r="J12" i="77"/>
  <c r="K10" i="47"/>
  <c r="G14" i="17"/>
  <c r="G14" i="19"/>
  <c r="K11" i="48"/>
  <c r="G15" i="18"/>
  <c r="J12" i="48"/>
  <c r="K10" i="50"/>
  <c r="H12" i="50" l="1"/>
  <c r="H13" i="48"/>
  <c r="H12" i="47"/>
  <c r="E16" i="19"/>
  <c r="C17" i="19"/>
  <c r="C18" i="18"/>
  <c r="E17" i="18"/>
  <c r="E16" i="17"/>
  <c r="C17" i="17"/>
  <c r="F16" i="17"/>
  <c r="F17" i="18"/>
  <c r="F16" i="19"/>
  <c r="K12" i="48"/>
  <c r="J13" i="77"/>
  <c r="J13" i="48"/>
  <c r="G15" i="17"/>
  <c r="J12" i="47"/>
  <c r="K11" i="47"/>
  <c r="G15" i="19"/>
  <c r="J12" i="50"/>
  <c r="K11" i="50"/>
  <c r="G16" i="18"/>
  <c r="H13" i="50" l="1"/>
  <c r="H14" i="48"/>
  <c r="H13" i="47"/>
  <c r="C18" i="19"/>
  <c r="E17" i="19"/>
  <c r="E18" i="18"/>
  <c r="C19" i="18"/>
  <c r="C18" i="17"/>
  <c r="E17" i="17"/>
  <c r="F4" i="28"/>
  <c r="F18" i="18"/>
  <c r="F17" i="19"/>
  <c r="F17" i="17"/>
  <c r="G17" i="18"/>
  <c r="J14" i="48"/>
  <c r="J13" i="47"/>
  <c r="K12" i="50"/>
  <c r="J13" i="50"/>
  <c r="J14" i="77"/>
  <c r="G16" i="19"/>
  <c r="G16" i="17"/>
  <c r="K13" i="48"/>
  <c r="K12" i="47"/>
  <c r="H14" i="50" l="1"/>
  <c r="H15" i="48"/>
  <c r="H14" i="47"/>
  <c r="E18" i="19"/>
  <c r="C19" i="19"/>
  <c r="E19" i="18"/>
  <c r="C20" i="18"/>
  <c r="E18" i="17"/>
  <c r="C19" i="17"/>
  <c r="G4" i="28"/>
  <c r="F18" i="17"/>
  <c r="F19" i="18"/>
  <c r="F18" i="19"/>
  <c r="G17" i="17"/>
  <c r="J15" i="77"/>
  <c r="J14" i="47"/>
  <c r="K14" i="48"/>
  <c r="J15" i="48"/>
  <c r="G17" i="19"/>
  <c r="K13" i="50"/>
  <c r="J14" i="50"/>
  <c r="G18" i="18"/>
  <c r="K13" i="47"/>
  <c r="H15" i="50" l="1"/>
  <c r="H16" i="48"/>
  <c r="H15" i="47"/>
  <c r="C20" i="19"/>
  <c r="E19" i="19"/>
  <c r="C21" i="18"/>
  <c r="E20" i="18"/>
  <c r="C20" i="17"/>
  <c r="E19" i="17"/>
  <c r="F19" i="19"/>
  <c r="F19" i="17"/>
  <c r="F20" i="18"/>
  <c r="J15" i="50"/>
  <c r="G19" i="18"/>
  <c r="G18" i="17"/>
  <c r="J15" i="47"/>
  <c r="K14" i="50"/>
  <c r="G18" i="19"/>
  <c r="K15" i="48"/>
  <c r="K14" i="47"/>
  <c r="J16" i="48"/>
  <c r="J16" i="77"/>
  <c r="H16" i="50" l="1"/>
  <c r="H17" i="48"/>
  <c r="H16" i="47"/>
  <c r="E20" i="19"/>
  <c r="C21" i="19"/>
  <c r="C22" i="18"/>
  <c r="E21" i="18"/>
  <c r="E20" i="17"/>
  <c r="C21" i="17"/>
  <c r="F21" i="18"/>
  <c r="F20" i="17"/>
  <c r="F20" i="19"/>
  <c r="G19" i="19"/>
  <c r="K15" i="50"/>
  <c r="K16" i="48"/>
  <c r="J16" i="50"/>
  <c r="J17" i="48"/>
  <c r="G20" i="18"/>
  <c r="J17" i="77"/>
  <c r="K15" i="47"/>
  <c r="J16" i="47"/>
  <c r="G19" i="17"/>
  <c r="H17" i="50" l="1"/>
  <c r="H18" i="48"/>
  <c r="H17" i="47"/>
  <c r="E21" i="19"/>
  <c r="C22" i="19"/>
  <c r="E22" i="18"/>
  <c r="C23" i="18"/>
  <c r="E21" i="17"/>
  <c r="C22" i="17"/>
  <c r="F21" i="17"/>
  <c r="F22" i="18"/>
  <c r="F21" i="19"/>
  <c r="J17" i="50"/>
  <c r="J17" i="47"/>
  <c r="K16" i="47"/>
  <c r="G20" i="19"/>
  <c r="G21" i="18"/>
  <c r="K16" i="50"/>
  <c r="J18" i="77"/>
  <c r="K17" i="48"/>
  <c r="J18" i="48"/>
  <c r="G20" i="17"/>
  <c r="H18" i="50" l="1"/>
  <c r="H19" i="48"/>
  <c r="H18" i="47"/>
  <c r="C23" i="19"/>
  <c r="E22" i="19"/>
  <c r="C24" i="18"/>
  <c r="E23" i="18"/>
  <c r="C23" i="17"/>
  <c r="E22" i="17"/>
  <c r="F22" i="19"/>
  <c r="F23" i="18"/>
  <c r="F22" i="17"/>
  <c r="J18" i="47"/>
  <c r="G21" i="19"/>
  <c r="J18" i="50"/>
  <c r="K18" i="48"/>
  <c r="J19" i="77"/>
  <c r="J19" i="48"/>
  <c r="K17" i="50"/>
  <c r="G21" i="17"/>
  <c r="K17" i="47"/>
  <c r="G22" i="18"/>
  <c r="H19" i="50" l="1"/>
  <c r="H20" i="48"/>
  <c r="H19" i="47"/>
  <c r="E23" i="19"/>
  <c r="C24" i="19"/>
  <c r="C25" i="18"/>
  <c r="E24" i="18"/>
  <c r="E23" i="17"/>
  <c r="C24" i="17"/>
  <c r="F24" i="18"/>
  <c r="F23" i="17"/>
  <c r="F23" i="19"/>
  <c r="G22" i="19"/>
  <c r="J19" i="47"/>
  <c r="G23" i="18"/>
  <c r="K18" i="47"/>
  <c r="G22" i="17"/>
  <c r="J20" i="77"/>
  <c r="J20" i="48"/>
  <c r="K18" i="50"/>
  <c r="J19" i="50"/>
  <c r="K19" i="48"/>
  <c r="H20" i="50" l="1"/>
  <c r="H21" i="48"/>
  <c r="H20" i="47"/>
  <c r="E24" i="19"/>
  <c r="C25" i="19"/>
  <c r="C26" i="18"/>
  <c r="E25" i="18"/>
  <c r="E24" i="17"/>
  <c r="C25" i="17"/>
  <c r="F24" i="19"/>
  <c r="F25" i="18"/>
  <c r="F24" i="17"/>
  <c r="J20" i="50"/>
  <c r="K19" i="47"/>
  <c r="G23" i="19"/>
  <c r="K19" i="50"/>
  <c r="G24" i="18"/>
  <c r="J21" i="48"/>
  <c r="K20" i="48"/>
  <c r="J21" i="77"/>
  <c r="J20" i="47"/>
  <c r="G23" i="17"/>
  <c r="H21" i="50" l="1"/>
  <c r="H22" i="48"/>
  <c r="H21" i="47"/>
  <c r="C26" i="19"/>
  <c r="E25" i="19"/>
  <c r="E26" i="18"/>
  <c r="C27" i="18"/>
  <c r="C26" i="17"/>
  <c r="E25" i="17"/>
  <c r="F25" i="19"/>
  <c r="F25" i="17"/>
  <c r="F26" i="18"/>
  <c r="K20" i="50"/>
  <c r="K21" i="48"/>
  <c r="G24" i="19"/>
  <c r="J21" i="47"/>
  <c r="G25" i="18"/>
  <c r="J22" i="48"/>
  <c r="J22" i="77"/>
  <c r="J21" i="50"/>
  <c r="G24" i="17"/>
  <c r="K20" i="47"/>
  <c r="H22" i="50" l="1"/>
  <c r="H23" i="48"/>
  <c r="H22" i="47"/>
  <c r="E26" i="19"/>
  <c r="C27" i="19"/>
  <c r="E27" i="18"/>
  <c r="C28" i="18"/>
  <c r="E26" i="17"/>
  <c r="C27" i="17"/>
  <c r="F26" i="17"/>
  <c r="F27" i="18"/>
  <c r="F26" i="19"/>
  <c r="J22" i="47"/>
  <c r="G26" i="18"/>
  <c r="J23" i="77"/>
  <c r="G25" i="17"/>
  <c r="K21" i="47"/>
  <c r="K22" i="48"/>
  <c r="K21" i="50"/>
  <c r="J22" i="50"/>
  <c r="J23" i="48"/>
  <c r="G25" i="19"/>
  <c r="H23" i="50" l="1"/>
  <c r="H24" i="48"/>
  <c r="H23" i="47"/>
  <c r="C28" i="19"/>
  <c r="E27" i="19"/>
  <c r="C29" i="18"/>
  <c r="E28" i="18"/>
  <c r="C28" i="17"/>
  <c r="E27" i="17"/>
  <c r="F27" i="19"/>
  <c r="F27" i="17"/>
  <c r="F28" i="18"/>
  <c r="J24" i="77"/>
  <c r="G26" i="19"/>
  <c r="K22" i="47"/>
  <c r="G27" i="18"/>
  <c r="J23" i="47"/>
  <c r="K22" i="50"/>
  <c r="J24" i="48"/>
  <c r="G26" i="17"/>
  <c r="K23" i="48"/>
  <c r="J23" i="50"/>
  <c r="H24" i="50" l="1"/>
  <c r="H25" i="48"/>
  <c r="H24" i="47"/>
  <c r="E28" i="19"/>
  <c r="C29" i="19"/>
  <c r="C30" i="18"/>
  <c r="E29" i="18"/>
  <c r="E28" i="17"/>
  <c r="C29" i="17"/>
  <c r="F28" i="17"/>
  <c r="F28" i="19"/>
  <c r="F29" i="18"/>
  <c r="K23" i="50"/>
  <c r="J24" i="47"/>
  <c r="G28" i="18"/>
  <c r="K23" i="47"/>
  <c r="J25" i="48"/>
  <c r="G27" i="17"/>
  <c r="J24" i="50"/>
  <c r="G27" i="19"/>
  <c r="J25" i="77"/>
  <c r="K24" i="48"/>
  <c r="H25" i="50" l="1"/>
  <c r="H26" i="48"/>
  <c r="H25" i="47"/>
  <c r="E29" i="19"/>
  <c r="C30" i="19"/>
  <c r="E30" i="18"/>
  <c r="C31" i="18"/>
  <c r="E29" i="17"/>
  <c r="C30" i="17"/>
  <c r="F29" i="19"/>
  <c r="F30" i="18"/>
  <c r="F29" i="17"/>
  <c r="K25" i="48"/>
  <c r="G28" i="17"/>
  <c r="G28" i="19"/>
  <c r="K24" i="47"/>
  <c r="J26" i="48"/>
  <c r="J26" i="77"/>
  <c r="J25" i="47"/>
  <c r="J25" i="50"/>
  <c r="K24" i="50"/>
  <c r="G29" i="18"/>
  <c r="H26" i="50" l="1"/>
  <c r="H27" i="48"/>
  <c r="H26" i="47"/>
  <c r="C31" i="19"/>
  <c r="E30" i="19"/>
  <c r="E31" i="18"/>
  <c r="C32" i="18"/>
  <c r="C31" i="17"/>
  <c r="E30" i="17"/>
  <c r="F31" i="18"/>
  <c r="F30" i="17"/>
  <c r="F30" i="19"/>
  <c r="K26" i="48"/>
  <c r="K25" i="47"/>
  <c r="J27" i="48"/>
  <c r="G29" i="17"/>
  <c r="G29" i="19"/>
  <c r="J26" i="47"/>
  <c r="K25" i="50"/>
  <c r="G30" i="18"/>
  <c r="J27" i="77"/>
  <c r="J26" i="50"/>
  <c r="H27" i="50" l="1"/>
  <c r="H28" i="48"/>
  <c r="H27" i="47"/>
  <c r="E31" i="19"/>
  <c r="C32" i="19"/>
  <c r="C33" i="18"/>
  <c r="E32" i="18"/>
  <c r="C32" i="17"/>
  <c r="E31" i="17"/>
  <c r="F32" i="18"/>
  <c r="F31" i="17"/>
  <c r="F31" i="19"/>
  <c r="K26" i="50"/>
  <c r="J28" i="77"/>
  <c r="J27" i="47"/>
  <c r="G30" i="17"/>
  <c r="G31" i="18"/>
  <c r="K26" i="47"/>
  <c r="G30" i="19"/>
  <c r="K27" i="48"/>
  <c r="J28" i="48"/>
  <c r="J27" i="50"/>
  <c r="H28" i="50" l="1"/>
  <c r="H29" i="48"/>
  <c r="H28" i="47"/>
  <c r="E32" i="19"/>
  <c r="C33" i="19"/>
  <c r="C34" i="18"/>
  <c r="E33" i="18"/>
  <c r="E32" i="17"/>
  <c r="C33" i="17"/>
  <c r="F32" i="17"/>
  <c r="F33" i="18"/>
  <c r="F32" i="19"/>
  <c r="K27" i="47"/>
  <c r="G31" i="19"/>
  <c r="J29" i="77"/>
  <c r="J28" i="50"/>
  <c r="K27" i="50"/>
  <c r="G31" i="17"/>
  <c r="J28" i="47"/>
  <c r="G32" i="18"/>
  <c r="J29" i="48"/>
  <c r="K28" i="48"/>
  <c r="H29" i="50" l="1"/>
  <c r="H30" i="48"/>
  <c r="H29" i="47"/>
  <c r="C34" i="19"/>
  <c r="E33" i="19"/>
  <c r="E34" i="18"/>
  <c r="C35" i="18"/>
  <c r="C34" i="17"/>
  <c r="E33" i="17"/>
  <c r="F33" i="19"/>
  <c r="F34" i="18"/>
  <c r="F33" i="17"/>
  <c r="K28" i="50"/>
  <c r="K28" i="47"/>
  <c r="G32" i="19"/>
  <c r="J30" i="77"/>
  <c r="G32" i="17"/>
  <c r="J29" i="50"/>
  <c r="G33" i="18"/>
  <c r="J30" i="48"/>
  <c r="K29" i="48"/>
  <c r="J29" i="47"/>
  <c r="H30" i="50" l="1"/>
  <c r="H31" i="48"/>
  <c r="H30" i="47"/>
  <c r="E34" i="19"/>
  <c r="C35" i="19"/>
  <c r="E35" i="18"/>
  <c r="C36" i="18"/>
  <c r="E34" i="17"/>
  <c r="C35" i="17"/>
  <c r="F34" i="19"/>
  <c r="F34" i="17"/>
  <c r="F35" i="18"/>
  <c r="K29" i="50"/>
  <c r="G33" i="17"/>
  <c r="G34" i="18"/>
  <c r="K29" i="47"/>
  <c r="J30" i="47"/>
  <c r="J30" i="50"/>
  <c r="G33" i="19"/>
  <c r="J31" i="48"/>
  <c r="K30" i="48"/>
  <c r="J31" i="77"/>
  <c r="H31" i="50" l="1"/>
  <c r="H32" i="48"/>
  <c r="H31" i="47"/>
  <c r="C36" i="19"/>
  <c r="E35" i="19"/>
  <c r="C37" i="18"/>
  <c r="E36" i="18"/>
  <c r="C36" i="17"/>
  <c r="E35" i="17"/>
  <c r="F35" i="19"/>
  <c r="F36" i="18"/>
  <c r="F35" i="17"/>
  <c r="J32" i="77"/>
  <c r="G34" i="19"/>
  <c r="J31" i="50"/>
  <c r="J31" i="47"/>
  <c r="K30" i="47"/>
  <c r="J32" i="48"/>
  <c r="G34" i="17"/>
  <c r="K31" i="48"/>
  <c r="G35" i="18"/>
  <c r="K30" i="50"/>
  <c r="H32" i="50" l="1"/>
  <c r="H33" i="48"/>
  <c r="H32" i="47"/>
  <c r="E36" i="19"/>
  <c r="C37" i="19"/>
  <c r="E37" i="18"/>
  <c r="C38" i="18"/>
  <c r="E36" i="17"/>
  <c r="C37" i="17"/>
  <c r="F36" i="17"/>
  <c r="F37" i="18"/>
  <c r="F36" i="19"/>
  <c r="K31" i="47"/>
  <c r="J33" i="48"/>
  <c r="G35" i="17"/>
  <c r="G36" i="18"/>
  <c r="J33" i="77"/>
  <c r="K31" i="50"/>
  <c r="G35" i="19"/>
  <c r="K32" i="48"/>
  <c r="J32" i="47"/>
  <c r="J32" i="50"/>
  <c r="H33" i="50" l="1"/>
  <c r="H34" i="48"/>
  <c r="H33" i="47"/>
  <c r="E37" i="19"/>
  <c r="C38" i="19"/>
  <c r="E38" i="18"/>
  <c r="C39" i="18"/>
  <c r="E37" i="17"/>
  <c r="C38" i="17"/>
  <c r="F37" i="17"/>
  <c r="F37" i="19"/>
  <c r="F38" i="18"/>
  <c r="G36" i="17"/>
  <c r="K32" i="47"/>
  <c r="G37" i="18"/>
  <c r="J33" i="47"/>
  <c r="J33" i="50"/>
  <c r="K32" i="50"/>
  <c r="G36" i="19"/>
  <c r="J34" i="77"/>
  <c r="J34" i="48"/>
  <c r="K33" i="48"/>
  <c r="H34" i="50" l="1"/>
  <c r="H35" i="48"/>
  <c r="H34" i="47"/>
  <c r="C39" i="19"/>
  <c r="E38" i="19"/>
  <c r="E39" i="18"/>
  <c r="C40" i="18"/>
  <c r="C39" i="17"/>
  <c r="E38" i="17"/>
  <c r="F38" i="17"/>
  <c r="F39" i="18"/>
  <c r="F38" i="19"/>
  <c r="K33" i="50"/>
  <c r="G38" i="18"/>
  <c r="J35" i="77"/>
  <c r="K34" i="48"/>
  <c r="J34" i="50"/>
  <c r="J34" i="47"/>
  <c r="G37" i="17"/>
  <c r="J35" i="48"/>
  <c r="K33" i="47"/>
  <c r="G37" i="19"/>
  <c r="H35" i="50" l="1"/>
  <c r="H36" i="48"/>
  <c r="H35" i="47"/>
  <c r="E39" i="19"/>
  <c r="C40" i="19"/>
  <c r="E40" i="18"/>
  <c r="C41" i="18"/>
  <c r="C40" i="17"/>
  <c r="E39" i="17"/>
  <c r="F39" i="17"/>
  <c r="F39" i="19"/>
  <c r="F40" i="18"/>
  <c r="G39" i="18"/>
  <c r="G38" i="19"/>
  <c r="K35" i="48"/>
  <c r="J35" i="50"/>
  <c r="K34" i="47"/>
  <c r="J35" i="47"/>
  <c r="J36" i="48"/>
  <c r="K34" i="50"/>
  <c r="J36" i="77"/>
  <c r="G38" i="17"/>
  <c r="H36" i="50" l="1"/>
  <c r="H37" i="48"/>
  <c r="H36" i="47"/>
  <c r="C41" i="19"/>
  <c r="E40" i="19"/>
  <c r="E41" i="18"/>
  <c r="C42" i="18"/>
  <c r="E42" i="18" s="1"/>
  <c r="E40" i="17"/>
  <c r="C41" i="17"/>
  <c r="F4" i="18"/>
  <c r="F41" i="18"/>
  <c r="F40" i="19"/>
  <c r="F42" i="18"/>
  <c r="F40" i="17"/>
  <c r="J36" i="47"/>
  <c r="K35" i="50"/>
  <c r="G39" i="17"/>
  <c r="G40" i="18"/>
  <c r="K35" i="47"/>
  <c r="J37" i="77"/>
  <c r="K36" i="48"/>
  <c r="J37" i="48"/>
  <c r="G39" i="19"/>
  <c r="J36" i="50"/>
  <c r="H37" i="50" l="1"/>
  <c r="H38" i="48"/>
  <c r="H39" i="48"/>
  <c r="H37" i="47"/>
  <c r="C42" i="19"/>
  <c r="E42" i="19" s="1"/>
  <c r="E41" i="19"/>
  <c r="C42" i="17"/>
  <c r="E42" i="17" s="1"/>
  <c r="E41" i="17"/>
  <c r="F4" i="19"/>
  <c r="F4" i="17"/>
  <c r="F41" i="17"/>
  <c r="F42" i="19"/>
  <c r="F41" i="19"/>
  <c r="F42" i="17"/>
  <c r="G4" i="18"/>
  <c r="G41" i="18"/>
  <c r="J38" i="77"/>
  <c r="J37" i="47"/>
  <c r="K36" i="50"/>
  <c r="G40" i="17"/>
  <c r="J39" i="77"/>
  <c r="J37" i="50"/>
  <c r="J38" i="48"/>
  <c r="G40" i="19"/>
  <c r="J39" i="48"/>
  <c r="G42" i="18"/>
  <c r="K37" i="48"/>
  <c r="K36" i="47"/>
  <c r="H39" i="50" l="1"/>
  <c r="H38" i="50"/>
  <c r="H38" i="47"/>
  <c r="H39" i="47"/>
  <c r="H5" i="6"/>
  <c r="H8" i="6"/>
  <c r="H9" i="6"/>
  <c r="H10" i="6"/>
  <c r="H11" i="6"/>
  <c r="H12" i="6"/>
  <c r="H13" i="6"/>
  <c r="H14" i="6"/>
  <c r="H15" i="6"/>
  <c r="I14" i="6"/>
  <c r="I12" i="6"/>
  <c r="I11" i="6"/>
  <c r="G4" i="19"/>
  <c r="I13" i="6"/>
  <c r="G4" i="17"/>
  <c r="L6" i="6"/>
  <c r="K6" i="6"/>
  <c r="I8" i="6"/>
  <c r="I10" i="6"/>
  <c r="I9" i="6"/>
  <c r="I15" i="6"/>
  <c r="J38" i="47"/>
  <c r="Y3" i="28"/>
  <c r="K39" i="48"/>
  <c r="K37" i="50"/>
  <c r="J38" i="50"/>
  <c r="J39" i="50"/>
  <c r="K37" i="47"/>
  <c r="G42" i="17"/>
  <c r="G41" i="17"/>
  <c r="G41" i="19"/>
  <c r="G42" i="19"/>
  <c r="K38" i="48"/>
  <c r="J39" i="47"/>
  <c r="X9" i="6" l="1"/>
  <c r="K10" i="6"/>
  <c r="V9" i="6"/>
  <c r="J15" i="6"/>
  <c r="K12" i="6"/>
  <c r="K7" i="6"/>
  <c r="J11" i="6"/>
  <c r="J12" i="6"/>
  <c r="J14" i="6"/>
  <c r="J8" i="6"/>
  <c r="K9" i="6"/>
  <c r="J10" i="6"/>
  <c r="Y9" i="6"/>
  <c r="K14" i="6"/>
  <c r="AB9" i="6"/>
  <c r="J9" i="6"/>
  <c r="J13" i="6"/>
  <c r="K38" i="47"/>
  <c r="K39" i="50"/>
  <c r="K38" i="50"/>
  <c r="K39" i="47"/>
  <c r="X15" i="6" l="1"/>
  <c r="X12" i="6"/>
  <c r="X14" i="6"/>
  <c r="X8" i="6"/>
  <c r="X10" i="6"/>
  <c r="X11" i="6"/>
  <c r="X13" i="6"/>
  <c r="I5" i="6"/>
  <c r="Z9" i="6"/>
  <c r="AB15" i="6"/>
  <c r="AB10" i="6"/>
  <c r="K15" i="6"/>
  <c r="V15" i="6"/>
  <c r="Y12" i="6"/>
  <c r="Y11" i="6"/>
  <c r="L9" i="6"/>
  <c r="V14" i="6"/>
  <c r="AB13" i="6"/>
  <c r="V13" i="6"/>
  <c r="Y15" i="6"/>
  <c r="L12" i="6"/>
  <c r="AB12" i="6"/>
  <c r="AB11" i="6"/>
  <c r="K8" i="6"/>
  <c r="K11" i="6"/>
  <c r="Y14" i="6"/>
  <c r="V12" i="6"/>
  <c r="V11" i="6"/>
  <c r="V8" i="6"/>
  <c r="AB14" i="6"/>
  <c r="L14" i="6"/>
  <c r="L7" i="6"/>
  <c r="Y13" i="6"/>
  <c r="Y8" i="6"/>
  <c r="L10" i="6"/>
  <c r="K13" i="6"/>
  <c r="AB8" i="6"/>
  <c r="K5" i="6"/>
  <c r="Y10" i="6"/>
  <c r="V10" i="6"/>
  <c r="AA36" i="19"/>
  <c r="AA36" i="18"/>
  <c r="AA10" i="19"/>
  <c r="AA11" i="19"/>
  <c r="AA23" i="18"/>
  <c r="AA41" i="19"/>
  <c r="AA38" i="19"/>
  <c r="AA21" i="19"/>
  <c r="AC3" i="32"/>
  <c r="M6" i="25" a="1"/>
  <c r="AA31" i="18"/>
  <c r="AA34" i="18"/>
  <c r="AA24" i="19"/>
  <c r="Y3" i="30"/>
  <c r="AA14" i="18"/>
  <c r="AA33" i="19"/>
  <c r="AA21" i="18"/>
  <c r="AA24" i="18"/>
  <c r="AA6" i="18"/>
  <c r="AA8" i="19"/>
  <c r="AA6" i="19"/>
  <c r="AA39" i="18"/>
  <c r="AA15" i="19"/>
  <c r="AA18" i="18"/>
  <c r="AA12" i="18"/>
  <c r="AA41" i="18"/>
  <c r="AA27" i="18"/>
  <c r="AA30" i="18"/>
  <c r="AA39" i="19"/>
  <c r="AA22" i="18"/>
  <c r="AA7" i="18"/>
  <c r="AA16" i="19"/>
  <c r="AA35" i="18"/>
  <c r="AA14" i="19"/>
  <c r="AA37" i="18"/>
  <c r="AA11" i="18"/>
  <c r="AA26" i="19"/>
  <c r="AA38" i="18"/>
  <c r="AA42" i="19"/>
  <c r="AA33" i="18"/>
  <c r="AA35" i="19"/>
  <c r="AA23" i="19"/>
  <c r="AA10" i="18"/>
  <c r="AA20" i="18"/>
  <c r="AA29" i="18"/>
  <c r="AA42" i="18"/>
  <c r="AA7" i="19"/>
  <c r="AA17" i="18"/>
  <c r="AA37" i="19"/>
  <c r="AA31" i="19"/>
  <c r="AA22" i="19"/>
  <c r="AA26" i="18"/>
  <c r="AA8" i="18"/>
  <c r="AA28" i="18"/>
  <c r="AA28" i="19"/>
  <c r="AA20" i="19"/>
  <c r="AA29" i="19"/>
  <c r="AA19" i="19"/>
  <c r="AA12" i="19"/>
  <c r="AA5" i="18"/>
  <c r="AA9" i="18"/>
  <c r="AA40" i="18"/>
  <c r="AA9" i="19"/>
  <c r="AA16" i="18"/>
  <c r="AA5" i="19"/>
  <c r="AA13" i="18"/>
  <c r="AA19" i="18"/>
  <c r="AA25" i="19"/>
  <c r="AC3" i="31"/>
  <c r="AA15" i="18"/>
  <c r="AA13" i="19"/>
  <c r="AA25" i="18"/>
  <c r="AA17" i="19"/>
  <c r="AA18" i="19"/>
  <c r="AA27" i="19"/>
  <c r="AA32" i="18"/>
  <c r="Y3" i="29"/>
  <c r="AA30" i="19"/>
  <c r="AA34" i="19"/>
  <c r="AA40" i="19"/>
  <c r="AA32" i="19"/>
  <c r="M7" i="25" l="1"/>
  <c r="M6" i="25"/>
  <c r="M8" i="25"/>
  <c r="Z15" i="6"/>
  <c r="Z10" i="6"/>
  <c r="Z8" i="6"/>
  <c r="Z11" i="6"/>
  <c r="L15" i="6"/>
  <c r="Z12" i="6"/>
  <c r="L13" i="6"/>
  <c r="Z13" i="6"/>
  <c r="L8" i="6"/>
  <c r="Z14" i="6"/>
  <c r="L11" i="6"/>
  <c r="AA6" i="17"/>
  <c r="AA38" i="17"/>
  <c r="AA32" i="17"/>
  <c r="AA34" i="17"/>
  <c r="AA39" i="17"/>
  <c r="AA3" i="18"/>
  <c r="AA16" i="17"/>
  <c r="AA9" i="17"/>
  <c r="AA41" i="17"/>
  <c r="AA8" i="17"/>
  <c r="AA40" i="17"/>
  <c r="AA37" i="17"/>
  <c r="AA35" i="17"/>
  <c r="AA28" i="17"/>
  <c r="AA36" i="17"/>
  <c r="AA22" i="17"/>
  <c r="AA15" i="17"/>
  <c r="AA7" i="17"/>
  <c r="AA23" i="17"/>
  <c r="AA5" i="17"/>
  <c r="AA20" i="17"/>
  <c r="AA30" i="17"/>
  <c r="AA21" i="17"/>
  <c r="AA13" i="17"/>
  <c r="AA27" i="17"/>
  <c r="AA33" i="17"/>
  <c r="AA14" i="17"/>
  <c r="AA31" i="17"/>
  <c r="AA11" i="17"/>
  <c r="AA25" i="17"/>
  <c r="AA17" i="17"/>
  <c r="AA18" i="17"/>
  <c r="AA29" i="17"/>
  <c r="AA26" i="17"/>
  <c r="AA19" i="17"/>
  <c r="AA24" i="17"/>
  <c r="AA42" i="17"/>
  <c r="AA12" i="17"/>
  <c r="AA10" i="17"/>
  <c r="AA9" i="6" l="1"/>
  <c r="AC9" i="6" s="1"/>
  <c r="M9" i="25"/>
  <c r="M7" i="24" a="1"/>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0" i="24"/>
  <c r="F13" i="24"/>
  <c r="F22" i="24"/>
  <c r="F24" i="24"/>
  <c r="F19" i="24"/>
  <c r="F45" i="24"/>
  <c r="F47" i="24"/>
  <c r="F18" i="24"/>
  <c r="F16" i="24"/>
  <c r="F25" i="24"/>
  <c r="F46" i="24"/>
  <c r="F42" i="24"/>
  <c r="AK7" i="24" a="1"/>
  <c r="F20" i="24"/>
  <c r="F14" i="24"/>
  <c r="F21" i="24"/>
  <c r="F44" i="24"/>
  <c r="F7" i="24"/>
  <c r="F41" i="24"/>
  <c r="F11" i="24"/>
  <c r="F36" i="24"/>
  <c r="F43" i="24"/>
  <c r="F37" i="24"/>
  <c r="F10" i="24"/>
  <c r="F15" i="24"/>
  <c r="F27" i="24"/>
  <c r="F23" i="24"/>
  <c r="F34" i="24"/>
  <c r="F9" i="24"/>
  <c r="F32" i="24"/>
  <c r="F29" i="24"/>
  <c r="F40" i="24"/>
  <c r="F12" i="24"/>
  <c r="F48" i="24"/>
  <c r="F26" i="24"/>
  <c r="F38" i="24"/>
  <c r="F33" i="24"/>
  <c r="F39" i="24"/>
  <c r="F28" i="24"/>
  <c r="F17" i="24"/>
  <c r="F31" i="24"/>
  <c r="F35" i="24"/>
  <c r="F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30" i="24"/>
  <c r="Z45" i="24"/>
  <c r="Z18" i="24"/>
  <c r="Z19" i="24"/>
  <c r="G39" i="24"/>
  <c r="G38" i="24"/>
  <c r="Z35" i="24"/>
  <c r="G47" i="24"/>
  <c r="G36" i="24"/>
  <c r="Z7" i="24"/>
  <c r="Z9" i="24"/>
  <c r="G26" i="24"/>
  <c r="G19" i="24"/>
  <c r="G32" i="24"/>
  <c r="Z46" i="24"/>
  <c r="G17" i="24"/>
  <c r="G8" i="24"/>
  <c r="G15" i="24"/>
  <c r="G7" i="24"/>
  <c r="Z43" i="24"/>
  <c r="G34" i="24"/>
  <c r="G29" i="24"/>
  <c r="G44" i="24"/>
  <c r="Z23" i="24"/>
  <c r="Z33" i="24"/>
  <c r="Z22" i="24"/>
  <c r="Z39" i="24"/>
  <c r="G13" i="24"/>
  <c r="Z48" i="24"/>
  <c r="Z15" i="24"/>
  <c r="Z13" i="24"/>
  <c r="G10" i="24"/>
  <c r="G42" i="24"/>
  <c r="Z24" i="24"/>
  <c r="Z10" i="24"/>
  <c r="G35" i="24"/>
  <c r="G11" i="24"/>
  <c r="G25" i="24"/>
  <c r="Z47" i="24"/>
  <c r="G28" i="24"/>
  <c r="G14" i="24"/>
  <c r="G22" i="24"/>
  <c r="G31" i="24"/>
  <c r="Z30" i="24"/>
  <c r="Z42" i="24"/>
  <c r="Z44" i="24"/>
  <c r="G21" i="24"/>
  <c r="H8" i="79"/>
  <c r="Z36" i="24"/>
  <c r="G37" i="24"/>
  <c r="H7" i="79"/>
  <c r="G45" i="24"/>
  <c r="G12" i="24"/>
  <c r="Z38" i="24"/>
  <c r="G33" i="24"/>
  <c r="Z29" i="24"/>
  <c r="Z12" i="24"/>
  <c r="G16" i="24"/>
  <c r="Z8" i="24"/>
  <c r="G43" i="24"/>
  <c r="G41" i="24"/>
  <c r="G23" i="24"/>
  <c r="G27" i="24"/>
  <c r="G9" i="24"/>
  <c r="G40" i="24"/>
  <c r="G18" i="24"/>
  <c r="Z16" i="24"/>
  <c r="Z34" i="24"/>
  <c r="Z32" i="24"/>
  <c r="Z25" i="24"/>
  <c r="Z14" i="24"/>
  <c r="Z31" i="24"/>
  <c r="Z26" i="24"/>
  <c r="Z11" i="24"/>
  <c r="G20" i="24"/>
  <c r="G46" i="24"/>
  <c r="Z28" i="24"/>
  <c r="G48" i="24"/>
  <c r="Z20" i="24"/>
  <c r="Z21" i="24"/>
  <c r="Z41" i="24"/>
  <c r="G24" i="24"/>
  <c r="Z40" i="24"/>
  <c r="Z37" i="24"/>
  <c r="Z27" i="24"/>
  <c r="Z1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O6" i="24"/>
  <c r="K2" i="48"/>
  <c r="K2" i="47"/>
  <c r="D7" i="67"/>
  <c r="K2" i="50"/>
  <c r="AN19" i="24"/>
  <c r="S4" i="19"/>
  <c r="O4" i="81"/>
  <c r="AN10" i="24"/>
  <c r="O6" i="24"/>
  <c r="Q3" i="79"/>
  <c r="AN16" i="24"/>
  <c r="O4" i="30"/>
  <c r="M4" i="22"/>
  <c r="AN14" i="24"/>
  <c r="AA2" i="79"/>
  <c r="AN43" i="24"/>
  <c r="I8" i="79"/>
  <c r="AN24" i="24"/>
  <c r="K4" i="69"/>
  <c r="AN7" i="24"/>
  <c r="S4" i="17"/>
  <c r="AN30" i="24"/>
  <c r="Y3" i="81"/>
  <c r="AO16" i="24"/>
  <c r="W3" i="76"/>
  <c r="AN23" i="24"/>
  <c r="AN9" i="24"/>
  <c r="AO9" i="24" s="1"/>
  <c r="AN31" i="24"/>
  <c r="AN17" i="24"/>
  <c r="AN13" i="24"/>
  <c r="AN47" i="24"/>
  <c r="AN26" i="24"/>
  <c r="AN33" i="24"/>
  <c r="AN8" i="24"/>
  <c r="AO10" i="24"/>
  <c r="Z4" i="23"/>
  <c r="AN37" i="24"/>
  <c r="Z2" i="72"/>
  <c r="AN34" i="24"/>
  <c r="S4" i="32"/>
  <c r="AO26" i="24"/>
  <c r="AN12" i="24"/>
  <c r="AN28" i="24"/>
  <c r="AN27" i="24"/>
  <c r="AN44" i="24"/>
  <c r="AA3" i="19"/>
  <c r="AN25" i="24"/>
  <c r="AN40" i="24"/>
  <c r="AN29" i="24"/>
  <c r="AO29" i="24" s="1"/>
  <c r="AO8" i="24"/>
  <c r="AO23" i="24"/>
  <c r="AO28" i="24"/>
  <c r="AN48" i="24"/>
  <c r="AO48" i="24" s="1"/>
  <c r="AN41" i="24"/>
  <c r="AO44" i="24"/>
  <c r="AN38" i="24"/>
  <c r="AO38" i="24" s="1"/>
  <c r="S4" i="18"/>
  <c r="AO13" i="24"/>
  <c r="AN35" i="24"/>
  <c r="AN11" i="24"/>
  <c r="AO11" i="24" s="1"/>
  <c r="O4" i="28"/>
  <c r="AN32" i="24"/>
  <c r="AO32" i="24" s="1"/>
  <c r="AN22" i="24"/>
  <c r="Z5" i="24"/>
  <c r="D6" i="67" s="1"/>
  <c r="AN39" i="24"/>
  <c r="AN21" i="24"/>
  <c r="AO14" i="24"/>
  <c r="AN18" i="24"/>
  <c r="AO24" i="24"/>
  <c r="AO31" i="24"/>
  <c r="S4" i="31"/>
  <c r="AO12" i="24"/>
  <c r="AN36" i="24"/>
  <c r="AO36" i="24" s="1"/>
  <c r="AN45" i="24"/>
  <c r="AO45" i="24" s="1"/>
  <c r="AN15" i="24"/>
  <c r="AO22" i="24"/>
  <c r="I7" i="79"/>
  <c r="AO35" i="24"/>
  <c r="O5" i="23"/>
  <c r="AN20" i="24"/>
  <c r="AO40" i="24"/>
  <c r="AO47" i="24"/>
  <c r="O4" i="76"/>
  <c r="AN42" i="24"/>
  <c r="O4" i="29"/>
  <c r="AO27" i="24"/>
  <c r="O5" i="25"/>
  <c r="AN46" i="24"/>
  <c r="AO15" i="24"/>
  <c r="AO25" i="24"/>
  <c r="AO46" i="24"/>
  <c r="AO19" i="24"/>
  <c r="AO20" i="24"/>
  <c r="AO33" i="24"/>
  <c r="AO39" i="24"/>
  <c r="AO7" i="24"/>
  <c r="AO41" i="24"/>
  <c r="AO43" i="24"/>
  <c r="AO30" i="24"/>
  <c r="AO34" i="24"/>
  <c r="AO37" i="24"/>
  <c r="AO42" i="24"/>
  <c r="D8" i="67"/>
  <c r="AO18" i="24"/>
  <c r="AO17" i="24"/>
  <c r="AO21"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<sst xmlns="http://schemas.openxmlformats.org/spreadsheetml/2006/main" count="3819" uniqueCount="280">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</sst>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 ca="1">_xll.ohTrigger(Euribor!T8:T15,Deposits!P3,FRA!W3,Futures3M!Z5,FuturesHWConvAdj!Q3,'Swaps1M(&lt;1Y)'!Y3,Swap3M!AC3,SwapsIMMDated!Y3,Swap6M!AC3,BasisSwap1MxM!AA3,BasisSwap3M6M!AA3,BasisSwapxM12M!AA3,OIS!Y3)</f>
        <v>6</v>
      </c>
      <c r="E6" s="326"/>
      <c r="F6" s="320"/>
      <c r="H6" s="9"/>
      <c r="I6" s="15" t="s">
        <v>5</v>
      </c>
      <c r="J6" s="14" t="b">
        <v>0</v>
      </c>
      <c r="K6" s="13"/>
    </row>
    <row r="7" spans="1:11" x14ac:dyDescent="0.2">
      <c r="B7" s="319"/>
      <c r="C7" s="384" t="s">
        <v>223</v>
      </c>
      <c r="D7" s="388">
        <f>_xll.ohTrigger(Euribor!V8:V15)</f>
        <v>1</v>
      </c>
      <c r="E7" s="326"/>
      <c r="F7" s="320"/>
      <c r="H7" s="9"/>
      <c r="I7" s="15" t="s">
        <v>4</v>
      </c>
      <c r="J7" s="14" t="b">
        <v>0</v>
      </c>
      <c r="K7" s="13"/>
    </row>
    <row r="8" spans="1:11" x14ac:dyDescent="0.2">
      <c r="B8" s="319"/>
      <c r="C8" s="384" t="s">
        <v>224</v>
      </c>
      <c r="D8" s="396">
        <f ca="1">_xll.ohTrigger(ISERROR(Deposits!K10),ISERROR('Swaps1M(&lt;1Y)'!Y3),ISERROR(Futures1M!Z4))</f>
        <v>6</v>
      </c>
      <c r="E8" s="326"/>
      <c r="F8" s="320"/>
      <c r="H8" s="9"/>
      <c r="I8" s="15" t="s">
        <v>3</v>
      </c>
      <c r="J8" s="19"/>
      <c r="K8" s="13"/>
    </row>
    <row r="9" spans="1:11" x14ac:dyDescent="0.2">
      <c r="B9" s="319"/>
      <c r="C9" s="384" t="s">
        <v>225</v>
      </c>
      <c r="D9" s="388">
        <f>_xll.ohTrigger(ISERROR(Deposits!O13),ISERROR(FRA!V5:V10),ISERROR("Futures3M!Z5)"))</f>
        <v>1</v>
      </c>
      <c r="E9" s="326"/>
      <c r="F9" s="320"/>
      <c r="H9" s="9"/>
      <c r="I9" s="15" t="s">
        <v>2</v>
      </c>
      <c r="J9" s="18" t="b">
        <v>1</v>
      </c>
      <c r="K9" s="13"/>
    </row>
    <row r="10" spans="1:11" x14ac:dyDescent="0.2">
      <c r="B10" s="319"/>
      <c r="C10" s="384" t="s">
        <v>226</v>
      </c>
      <c r="D10" s="388">
        <f ca="1">_xll.ohTrigger(ISERROR(Deposits!O16),ISERROR(FRA!V17:V24),ISERROR('ImmFra6M '!Z4))</f>
        <v>6</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42233</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b">
        <f>IF($U8,_xll.qlIndexAddFixings($X8,$S8,$T8/100,TRUE),NA())</f>
        <v>1</v>
      </c>
      <c r="W8" s="357"/>
      <c r="X8" s="365" t="str">
        <f>I8</f>
        <v>EuriborSW#0001</v>
      </c>
      <c r="Y8" s="364">
        <f>_xll.qlIndexFixing($X8,$S8)</f>
        <v>-1.1100000000000001E-3</v>
      </c>
      <c r="Z8" s="364">
        <f>IF($V8,_xll.qlIndexFixing($X8,$S8),"-")</f>
        <v>-1.1100000000000001E-3</v>
      </c>
      <c r="AA8" s="364">
        <f t="shared" ref="AA8:AA15" si="3">Y8-Z8</f>
        <v>0</v>
      </c>
      <c r="AB8" s="363">
        <f>_xll.qlIndexFixing($X8,$S8)</f>
        <v>-1.1100000000000001E-3</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b">
        <f>IF($U9,_xll.qlIndexAddFixings($X9,$S9,$T9/100,TRUE),NA())</f>
        <v>1</v>
      </c>
      <c r="W9" s="357"/>
      <c r="X9" s="365" t="str">
        <f t="shared" ref="X9:X15" si="5">I9</f>
        <v>Euribor2W#0001</v>
      </c>
      <c r="Y9" s="364">
        <f>_xll.qlIndexFixing($X9,$S9)</f>
        <v>-9.7000000000000005E-4</v>
      </c>
      <c r="Z9" s="364">
        <f>IF($V9,_xll.qlIndexFixing($X9,$S9),"-")</f>
        <v>-9.7000000000000005E-4</v>
      </c>
      <c r="AA9" s="364">
        <f t="shared" si="3"/>
        <v>0</v>
      </c>
      <c r="AB9" s="363">
        <f>_xll.qlIndexFixing($X9,$S9)</f>
        <v>-9.7000000000000005E-4</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b">
        <f>IF($U10,_xll.qlIndexAddFixings($X10,$S10,$T10/100,TRUE),NA())</f>
        <v>1</v>
      </c>
      <c r="W10" s="357"/>
      <c r="X10" s="365" t="str">
        <f t="shared" si="5"/>
        <v>Euribor1M#0001</v>
      </c>
      <c r="Y10" s="364">
        <f>_xll.qlIndexFixing($X10,$S10)</f>
        <v>-4.8000000000000001E-4</v>
      </c>
      <c r="Z10" s="364">
        <f>IF($V10,_xll.qlIndexFixing($X10,$S10),"-")</f>
        <v>-4.8000000000000001E-4</v>
      </c>
      <c r="AA10" s="364">
        <f t="shared" si="3"/>
        <v>0</v>
      </c>
      <c r="AB10" s="363">
        <f>_xll.qlIndexFixing($X10,$S10)</f>
        <v>-4.8000000000000001E-4</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b">
        <f>IF($U11,_xll.qlIndexAddFixings($X11,$S11,$T11/100,TRUE),NA())</f>
        <v>1</v>
      </c>
      <c r="W11" s="357"/>
      <c r="X11" s="365" t="str">
        <f t="shared" si="5"/>
        <v>Euribor2M#0001</v>
      </c>
      <c r="Y11" s="364">
        <f>_xll.qlIndexFixing($X11,$S11)</f>
        <v>-2.7999999999999998E-4</v>
      </c>
      <c r="Z11" s="364">
        <f>IF($V11,_xll.qlIndexFixing($X11,$S11),"-")</f>
        <v>-2.7999999999999998E-4</v>
      </c>
      <c r="AA11" s="364">
        <f t="shared" si="3"/>
        <v>0</v>
      </c>
      <c r="AB11" s="363">
        <f>_xll.qlIndexFixing($X11,$S11)</f>
        <v>-2.7999999999999998E-4</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b">
        <f>IF($U12,_xll.qlIndexAddFixings($X12,$S12,$T12/100,TRUE),NA())</f>
        <v>1</v>
      </c>
      <c r="W12" s="357"/>
      <c r="X12" s="365" t="str">
        <f t="shared" si="5"/>
        <v>Euribor3M#0001</v>
      </c>
      <c r="Y12" s="364">
        <f>_xll.qlIndexFixing($X12,$S12)</f>
        <v>-8.9999999999999992E-5</v>
      </c>
      <c r="Z12" s="364">
        <f>IF($V12,_xll.qlIndexFixing($X12,$S12),"-")</f>
        <v>-8.9999999999999992E-5</v>
      </c>
      <c r="AA12" s="364">
        <f t="shared" si="3"/>
        <v>0</v>
      </c>
      <c r="AB12" s="363">
        <f>_xll.qlIndexFixing($X12,$S12)</f>
        <v>-8.9999999999999992E-5</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b">
        <f>IF($U13,_xll.qlIndexAddFixings($X13,$S13,$T13/100,TRUE),NA())</f>
        <v>1</v>
      </c>
      <c r="W13" s="357"/>
      <c r="X13" s="365" t="str">
        <f t="shared" si="5"/>
        <v>Euribor6M#0001</v>
      </c>
      <c r="Y13" s="364">
        <f>_xll.qlIndexFixing($X13,$S13)</f>
        <v>5.9999999999999995E-4</v>
      </c>
      <c r="Z13" s="364">
        <f>IF($V13,_xll.qlIndexFixing($X13,$S13),"-")</f>
        <v>5.9999999999999995E-4</v>
      </c>
      <c r="AA13" s="364">
        <f t="shared" si="3"/>
        <v>0</v>
      </c>
      <c r="AB13" s="363">
        <f>_xll.qlIndexFixing($X13,$S13)</f>
        <v>5.9999999999999995E-4</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b">
        <f>IF($U14,_xll.qlIndexAddFixings($X14,$S14,$T14/100,TRUE),NA())</f>
        <v>1</v>
      </c>
      <c r="W14" s="357"/>
      <c r="X14" s="365" t="str">
        <f t="shared" si="5"/>
        <v>Euribor9M#0001</v>
      </c>
      <c r="Y14" s="364">
        <f>_xll.qlIndexFixing($X14,$S14)</f>
        <v>1.0800000000000002E-3</v>
      </c>
      <c r="Z14" s="364">
        <f>IF($V14,_xll.qlIndexFixing($X14,$S14),"-")</f>
        <v>1.0800000000000002E-3</v>
      </c>
      <c r="AA14" s="364">
        <f t="shared" si="3"/>
        <v>0</v>
      </c>
      <c r="AB14" s="363">
        <f>_xll.qlIndexFixing($X14,$S14)</f>
        <v>1.0800000000000002E-3</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b">
        <f>IF($U15,_xll.qlIndexAddFixings($X15,$S15,$T15/100,TRUE),NA())</f>
        <v>1</v>
      </c>
      <c r="W15" s="357"/>
      <c r="X15" s="356" t="str">
        <f t="shared" si="5"/>
        <v>Euribor1Y#0001</v>
      </c>
      <c r="Y15" s="364">
        <f>_xll.qlIndexFixing($X15,$S15)</f>
        <v>1.6899999999999999E-3</v>
      </c>
      <c r="Z15" s="364">
        <f>IF($V15,_xll.qlIndexFixing($X15,$S15),"-")</f>
        <v>1.6899999999999999E-3</v>
      </c>
      <c r="AA15" s="355">
        <f t="shared" si="3"/>
        <v>0</v>
      </c>
      <c r="AB15" s="363">
        <f>_xll.qlIndexFixing($X15,$S15)</f>
        <v>1.6899999999999999E-3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EUR3M#0001</v>
      </c>
      <c r="E4" s="455" t="str">
        <f>Euribor!$E$8</f>
        <v>EURON#0001</v>
      </c>
      <c r="F4" s="449" t="str">
        <f t="shared" ref="F4:F17" si="0">PROPER(Currency)&amp;FamilyName&amp;"Swap"&amp;FixingType&amp;C4</f>
        <v>EuriborSwapIsdaFixA1Y</v>
      </c>
      <c r="G4" s="443" t="str">
        <f>_xll.qlEuriborSwapIsdaFixA(Trigger,F4,ObjectOverwrite,Permanent,C4,D4,E4)</f>
        <v>EuriborSwapIsdaFixA1Y#0000</v>
      </c>
      <c r="H4" s="443" t="str">
        <f>_xll.ohRangeRetrieveError(G4)</f>
        <v/>
      </c>
      <c r="I4" s="450"/>
    </row>
    <row r="5" spans="2:9" x14ac:dyDescent="0.2">
      <c r="B5" s="448"/>
      <c r="C5" s="449" t="s">
        <v>61</v>
      </c>
      <c r="D5" s="449" t="str">
        <f>Euribor!$E$11</f>
        <v>EUR6M#0001</v>
      </c>
      <c r="E5" s="455" t="str">
        <f>Euribor!$E$8</f>
        <v>EURON#0001</v>
      </c>
      <c r="F5" s="449" t="str">
        <f t="shared" si="0"/>
        <v>EuriborSwapIsdaFixA2Y</v>
      </c>
      <c r="G5" s="443" t="str">
        <f>_xll.qlEuriborSwapIsdaFixA(Trigger,F5,ObjectOverwrite,Permanent,C5,D5,E5)</f>
        <v>EuriborSwapIsdaFixA2Y#0000</v>
      </c>
      <c r="H5" s="443" t="str">
        <f>_xll.ohRangeRetrieveError(G5)</f>
        <v/>
      </c>
      <c r="I5" s="450"/>
    </row>
    <row r="6" spans="2:9" x14ac:dyDescent="0.2">
      <c r="B6" s="448"/>
      <c r="C6" s="449" t="s">
        <v>60</v>
      </c>
      <c r="D6" s="449" t="str">
        <f>Euribor!$E$11</f>
        <v>EUR6M#0001</v>
      </c>
      <c r="E6" s="455" t="str">
        <f>Euribor!$E$8</f>
        <v>EURON#0001</v>
      </c>
      <c r="F6" s="449" t="str">
        <f t="shared" si="0"/>
        <v>EuriborSwapIsdaFixA3Y</v>
      </c>
      <c r="G6" s="443" t="str">
        <f>_xll.qlEuriborSwapIsdaFixA(Trigger,F6,ObjectOverwrite,Permanent,C6,D6,E6)</f>
        <v>EuriborSwapIsdaFixA3Y#0000</v>
      </c>
      <c r="H6" s="443" t="str">
        <f>_xll.ohRangeRetrieveError(G6)</f>
        <v/>
      </c>
      <c r="I6" s="450"/>
    </row>
    <row r="7" spans="2:9" x14ac:dyDescent="0.2">
      <c r="B7" s="448"/>
      <c r="C7" s="449" t="s">
        <v>59</v>
      </c>
      <c r="D7" s="449" t="str">
        <f>Euribor!$E$11</f>
        <v>EUR6M#0001</v>
      </c>
      <c r="E7" s="455" t="str">
        <f>Euribor!$E$8</f>
        <v>EURON#0001</v>
      </c>
      <c r="F7" s="449" t="str">
        <f t="shared" si="0"/>
        <v>EuriborSwapIsdaFixA4Y</v>
      </c>
      <c r="G7" s="443" t="str">
        <f>_xll.qlEuriborSwapIsdaFixA(Trigger,F7,ObjectOverwrite,Permanent,C7,D7,E7)</f>
        <v>EuriborSwapIsdaFixA4Y#0000</v>
      </c>
      <c r="H7" s="443" t="str">
        <f>_xll.ohRangeRetrieveError(G7)</f>
        <v/>
      </c>
      <c r="I7" s="450"/>
    </row>
    <row r="8" spans="2:9" x14ac:dyDescent="0.2">
      <c r="B8" s="448"/>
      <c r="C8" s="449" t="s">
        <v>58</v>
      </c>
      <c r="D8" s="449" t="str">
        <f>Euribor!$E$11</f>
        <v>EUR6M#0001</v>
      </c>
      <c r="E8" s="455" t="str">
        <f>Euribor!$E$8</f>
        <v>EURON#0001</v>
      </c>
      <c r="F8" s="449" t="str">
        <f t="shared" si="0"/>
        <v>EuriborSwapIsdaFixA5Y</v>
      </c>
      <c r="G8" s="443" t="str">
        <f>_xll.qlEuriborSwapIsdaFixA(Trigger,F8,ObjectOverwrite,Permanent,C8,D8,E8)</f>
        <v>EuriborSwapIsdaFixA5Y#0000</v>
      </c>
      <c r="H8" s="443" t="str">
        <f>_xll.ohRangeRetrieveError(G8)</f>
        <v/>
      </c>
      <c r="I8" s="450"/>
    </row>
    <row r="9" spans="2:9" x14ac:dyDescent="0.2">
      <c r="B9" s="448"/>
      <c r="C9" s="449" t="s">
        <v>57</v>
      </c>
      <c r="D9" s="449" t="str">
        <f>Euribor!$E$11</f>
        <v>EUR6M#0001</v>
      </c>
      <c r="E9" s="455" t="str">
        <f>Euribor!$E$8</f>
        <v>EURON#0001</v>
      </c>
      <c r="F9" s="449" t="str">
        <f t="shared" si="0"/>
        <v>EuriborSwapIsdaFixA6Y</v>
      </c>
      <c r="G9" s="443" t="str">
        <f>_xll.qlEuriborSwapIsdaFixA(Trigger,F9,ObjectOverwrite,Permanent,C9,D9,E9)</f>
        <v>EuriborSwapIsdaFixA6Y#0000</v>
      </c>
      <c r="H9" s="443" t="str">
        <f>_xll.ohRangeRetrieveError(G9)</f>
        <v/>
      </c>
      <c r="I9" s="450"/>
    </row>
    <row r="10" spans="2:9" x14ac:dyDescent="0.2">
      <c r="B10" s="448"/>
      <c r="C10" s="449" t="s">
        <v>56</v>
      </c>
      <c r="D10" s="449" t="str">
        <f>Euribor!$E$11</f>
        <v>EUR6M#0001</v>
      </c>
      <c r="E10" s="455" t="str">
        <f>Euribor!$E$8</f>
        <v>EURON#0001</v>
      </c>
      <c r="F10" s="449" t="str">
        <f t="shared" si="0"/>
        <v>EuriborSwapIsdaFixA7Y</v>
      </c>
      <c r="G10" s="443" t="str">
        <f>_xll.qlEuriborSwapIsdaFixA(Trigger,F10,ObjectOverwrite,Permanent,C10,D10,E10)</f>
        <v>EuriborSwapIsdaFixA7Y#0000</v>
      </c>
      <c r="H10" s="443" t="str">
        <f>_xll.ohRangeRetrieveError(G10)</f>
        <v/>
      </c>
      <c r="I10" s="450"/>
    </row>
    <row r="11" spans="2:9" x14ac:dyDescent="0.2">
      <c r="B11" s="448"/>
      <c r="C11" s="449" t="s">
        <v>55</v>
      </c>
      <c r="D11" s="449" t="str">
        <f>Euribor!$E$11</f>
        <v>EUR6M#0001</v>
      </c>
      <c r="E11" s="455" t="str">
        <f>Euribor!$E$8</f>
        <v>EURON#0001</v>
      </c>
      <c r="F11" s="449" t="str">
        <f t="shared" si="0"/>
        <v>EuriborSwapIsdaFixA8Y</v>
      </c>
      <c r="G11" s="443" t="str">
        <f>_xll.qlEuriborSwapIsdaFixA(Trigger,F11,ObjectOverwrite,Permanent,C11,D11,E11)</f>
        <v>EuriborSwapIsdaFixA8Y#0000</v>
      </c>
      <c r="H11" s="443" t="str">
        <f>_xll.ohRangeRetrieveError(G11)</f>
        <v/>
      </c>
      <c r="I11" s="450"/>
    </row>
    <row r="12" spans="2:9" x14ac:dyDescent="0.2">
      <c r="B12" s="448"/>
      <c r="C12" s="449" t="s">
        <v>54</v>
      </c>
      <c r="D12" s="449" t="str">
        <f>Euribor!$E$11</f>
        <v>EUR6M#0001</v>
      </c>
      <c r="E12" s="455" t="str">
        <f>Euribor!$E$8</f>
        <v>EURON#0001</v>
      </c>
      <c r="F12" s="449" t="str">
        <f t="shared" si="0"/>
        <v>EuriborSwapIsdaFixA9Y</v>
      </c>
      <c r="G12" s="443" t="str">
        <f>_xll.qlEuriborSwapIsdaFixA(Trigger,F12,ObjectOverwrite,Permanent,C12,D12,E12)</f>
        <v>EuriborSwapIsdaFixA9Y#0000</v>
      </c>
      <c r="H12" s="443" t="str">
        <f>_xll.ohRangeRetrieveError(G12)</f>
        <v/>
      </c>
      <c r="I12" s="450"/>
    </row>
    <row r="13" spans="2:9" x14ac:dyDescent="0.2">
      <c r="B13" s="448"/>
      <c r="C13" s="449" t="s">
        <v>53</v>
      </c>
      <c r="D13" s="449" t="str">
        <f>Euribor!$E$11</f>
        <v>EUR6M#0001</v>
      </c>
      <c r="E13" s="455" t="str">
        <f>Euribor!$E$8</f>
        <v>EURON#0001</v>
      </c>
      <c r="F13" s="449" t="str">
        <f t="shared" si="0"/>
        <v>EuriborSwapIsdaFixA10Y</v>
      </c>
      <c r="G13" s="443" t="str">
        <f>_xll.qlEuriborSwapIsdaFixA(Trigger,F13,ObjectOverwrite,Permanent,C13,D13,E13)</f>
        <v>EuriborSwapIsdaFixA10Y#0000</v>
      </c>
      <c r="H13" s="443" t="str">
        <f>_xll.ohRangeRetrieveError(G13)</f>
        <v/>
      </c>
      <c r="I13" s="450"/>
    </row>
    <row r="14" spans="2:9" x14ac:dyDescent="0.2">
      <c r="B14" s="448"/>
      <c r="C14" s="449" t="s">
        <v>51</v>
      </c>
      <c r="D14" s="449" t="str">
        <f>Euribor!$E$11</f>
        <v>EUR6M#0001</v>
      </c>
      <c r="E14" s="455" t="str">
        <f>Euribor!$E$8</f>
        <v>EURON#0001</v>
      </c>
      <c r="F14" s="449" t="str">
        <f t="shared" si="0"/>
        <v>EuriborSwapIsdaFixA12Y</v>
      </c>
      <c r="G14" s="443" t="str">
        <f>_xll.qlEuriborSwapIsdaFixA(Trigger,F14,ObjectOverwrite,Permanent,C14,D14,E14)</f>
        <v>EuriborSwapIsdaFixA12Y#0000</v>
      </c>
      <c r="H14" s="443" t="str">
        <f>_xll.ohRangeRetrieveError(G14)</f>
        <v/>
      </c>
      <c r="I14" s="450"/>
    </row>
    <row r="15" spans="2:9" x14ac:dyDescent="0.2">
      <c r="B15" s="448"/>
      <c r="C15" s="449" t="s">
        <v>43</v>
      </c>
      <c r="D15" s="449" t="str">
        <f>Euribor!$E$11</f>
        <v>EUR6M#0001</v>
      </c>
      <c r="E15" s="455" t="str">
        <f>Euribor!$E$8</f>
        <v>EURON#0001</v>
      </c>
      <c r="F15" s="449" t="str">
        <f t="shared" si="0"/>
        <v>EuriborSwapIsdaFixA20Y</v>
      </c>
      <c r="G15" s="443" t="str">
        <f>_xll.qlEuriborSwapIsdaFixA(Trigger,F15,ObjectOverwrite,Permanent,C15,D15,E15)</f>
        <v>EuriborSwapIsdaFixA20Y#0000</v>
      </c>
      <c r="H15" s="443" t="str">
        <f>_xll.ohRangeRetrieveError(G15)</f>
        <v/>
      </c>
      <c r="I15" s="450"/>
    </row>
    <row r="16" spans="2:9" x14ac:dyDescent="0.2">
      <c r="B16" s="448"/>
      <c r="C16" s="449" t="s">
        <v>38</v>
      </c>
      <c r="D16" s="449" t="str">
        <f>Euribor!$E$11</f>
        <v>EUR6M#0001</v>
      </c>
      <c r="E16" s="455" t="str">
        <f>Euribor!$E$8</f>
        <v>EURON#0001</v>
      </c>
      <c r="F16" s="449" t="str">
        <f t="shared" si="0"/>
        <v>EuriborSwapIsdaFixA25Y</v>
      </c>
      <c r="G16" s="443" t="str">
        <f>_xll.qlEuriborSwapIsdaFixA(Trigger,F16,ObjectOverwrite,Permanent,C16,D16,E16)</f>
        <v>EuriborSwapIsdaFixA25Y#0000</v>
      </c>
      <c r="H16" s="443" t="str">
        <f>_xll.ohRangeRetrieveError(G16)</f>
        <v/>
      </c>
      <c r="I16" s="450"/>
    </row>
    <row r="17" spans="2:9" x14ac:dyDescent="0.2">
      <c r="B17" s="448"/>
      <c r="C17" s="449" t="s">
        <v>33</v>
      </c>
      <c r="D17" s="449" t="str">
        <f>Euribor!$E$11</f>
        <v>EUR6M#0001</v>
      </c>
      <c r="E17" s="455" t="str">
        <f>Euribor!$E$8</f>
        <v>EURON#0001</v>
      </c>
      <c r="F17" s="449" t="str">
        <f t="shared" si="0"/>
        <v>EuriborSwapIsdaFixA30Y</v>
      </c>
      <c r="G17" s="443" t="str">
        <f>_xll.qlEuriborSwapIsdaFixA(Trigger,F17,ObjectOverwrite,Permanent,C17,D17,E17)</f>
        <v>EuriborSwapIsdaFixA30Y#0000</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6</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3"/>
      <c r="X5" s="311" t="e">
        <v>#NUM!</v>
      </c>
      <c r="Y5" s="201"/>
      <c r="Z5" s="391"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3"/>
      <c r="X6" s="311">
        <v>13.3</v>
      </c>
      <c r="Y6" s="201"/>
      <c r="Z6" s="391"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3"/>
      <c r="X7" s="311" t="e">
        <v>#NUM!</v>
      </c>
      <c r="Y7" s="201"/>
      <c r="Z7" s="391"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3"/>
      <c r="X8" s="311" t="e">
        <v>#NUM!</v>
      </c>
      <c r="Y8" s="201"/>
      <c r="Z8" s="391"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3"/>
      <c r="X9" s="311" t="e">
        <v>#NUM!</v>
      </c>
      <c r="Y9" s="201"/>
      <c r="Z9" s="391"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3"/>
      <c r="X10" s="311">
        <v>14.3</v>
      </c>
      <c r="Y10" s="201"/>
      <c r="Z10" s="391"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3"/>
      <c r="X11" s="311">
        <v>15.4</v>
      </c>
      <c r="Y11" s="201"/>
      <c r="Z11" s="391"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3"/>
      <c r="X12" s="311">
        <v>16.399999999999999</v>
      </c>
      <c r="Y12" s="201"/>
      <c r="Z12" s="391"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3"/>
      <c r="X13" s="311">
        <v>17.100000000000001</v>
      </c>
      <c r="Y13" s="201"/>
      <c r="Z13" s="391"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3"/>
      <c r="X14" s="311">
        <v>17.5</v>
      </c>
      <c r="Y14" s="201"/>
      <c r="Z14" s="391"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3"/>
      <c r="X15" s="311">
        <v>17.600000000000001</v>
      </c>
      <c r="Y15" s="201"/>
      <c r="Z15" s="391"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3"/>
      <c r="X16" s="311">
        <v>17.600000000000001</v>
      </c>
      <c r="Y16" s="201"/>
      <c r="Z16" s="391"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3"/>
      <c r="X17" s="311">
        <v>17.5</v>
      </c>
      <c r="Y17" s="201"/>
      <c r="Z17" s="391"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3"/>
      <c r="X18" s="311">
        <v>17.3</v>
      </c>
      <c r="Y18" s="201"/>
      <c r="Z18" s="391"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3"/>
      <c r="X19" s="311">
        <v>17.100000000000001</v>
      </c>
      <c r="Y19" s="201"/>
      <c r="Z19" s="391"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3"/>
      <c r="X20" s="311">
        <v>16.7</v>
      </c>
      <c r="Y20" s="201"/>
      <c r="Z20" s="391"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3"/>
      <c r="X21" s="311" t="e">
        <v>#NUM!</v>
      </c>
      <c r="Y21" s="201"/>
      <c r="Z21" s="391"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3"/>
      <c r="X22" s="311" t="e">
        <v>#NUM!</v>
      </c>
      <c r="Y22" s="201"/>
      <c r="Z22" s="391"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3"/>
      <c r="X23" s="311">
        <v>15.4</v>
      </c>
      <c r="Y23" s="201"/>
      <c r="Z23" s="391"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3"/>
      <c r="X24" s="311" t="e">
        <v>#NUM!</v>
      </c>
      <c r="Y24" s="201"/>
      <c r="Z24" s="391"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3"/>
      <c r="X25" s="311" t="e">
        <v>#NUM!</v>
      </c>
      <c r="Y25" s="201"/>
      <c r="Z25" s="391"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3"/>
      <c r="X26" s="311" t="e">
        <v>#NUM!</v>
      </c>
      <c r="Y26" s="201"/>
      <c r="Z26" s="391"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3"/>
      <c r="X27" s="311" t="e">
        <v>#NUM!</v>
      </c>
      <c r="Y27" s="201"/>
      <c r="Z27" s="391"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3"/>
      <c r="X28" s="311">
        <v>13.4</v>
      </c>
      <c r="Y28" s="201"/>
      <c r="Z28" s="391"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3"/>
      <c r="X29" s="311" t="e">
        <v>#NUM!</v>
      </c>
      <c r="Y29" s="201"/>
      <c r="Z29" s="391"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3"/>
      <c r="X30" s="311" t="e">
        <v>#NUM!</v>
      </c>
      <c r="Y30" s="201"/>
      <c r="Z30" s="391"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3"/>
      <c r="X31" s="311" t="e">
        <v>#NUM!</v>
      </c>
      <c r="Y31" s="201"/>
      <c r="Z31" s="391"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3"/>
      <c r="X32" s="311" t="e">
        <v>#NUM!</v>
      </c>
      <c r="Y32" s="201"/>
      <c r="Z32" s="391"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3"/>
      <c r="X33" s="311">
        <v>11.9</v>
      </c>
      <c r="Y33" s="201"/>
      <c r="Z33" s="391"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3"/>
      <c r="X34" s="311" t="e">
        <v>#NUM!</v>
      </c>
      <c r="Y34" s="201"/>
      <c r="Z34" s="391"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3"/>
      <c r="X35" s="311" t="e">
        <v>#NUM!</v>
      </c>
      <c r="Y35" s="201"/>
      <c r="Z35" s="391"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3"/>
      <c r="X36" s="311" t="e">
        <v>#NUM!</v>
      </c>
      <c r="Y36" s="201"/>
      <c r="Z36" s="391"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3"/>
      <c r="X37" s="311" t="e">
        <v>#NUM!</v>
      </c>
      <c r="Y37" s="201"/>
      <c r="Z37" s="391"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3"/>
      <c r="X38" s="311">
        <v>10.8</v>
      </c>
      <c r="Y38" s="201"/>
      <c r="Z38" s="391"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3"/>
      <c r="X39" s="311" t="e">
        <v>#NUM!</v>
      </c>
      <c r="Y39" s="201"/>
      <c r="Z39" s="391"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3"/>
      <c r="X40" s="311">
        <v>9.4</v>
      </c>
      <c r="Y40" s="201"/>
      <c r="Z40" s="391"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3"/>
      <c r="X41" s="311">
        <v>8.5</v>
      </c>
      <c r="Y41" s="201"/>
      <c r="Z41" s="391"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3"/>
      <c r="X42" s="311">
        <v>7.9</v>
      </c>
      <c r="Y42" s="201"/>
      <c r="Z42" s="392"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6</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3"/>
      <c r="X5" s="311" t="e">
        <v>#NUM!</v>
      </c>
      <c r="Y5" s="201"/>
      <c r="Z5" s="391"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3"/>
      <c r="X6" s="311">
        <v>7.15</v>
      </c>
      <c r="Y6" s="201"/>
      <c r="Z6" s="391"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3"/>
      <c r="X7" s="311" t="e">
        <v>#NUM!</v>
      </c>
      <c r="Y7" s="201"/>
      <c r="Z7" s="391"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3"/>
      <c r="X8" s="311">
        <v>7.3</v>
      </c>
      <c r="Y8" s="201"/>
      <c r="Z8" s="391"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3"/>
      <c r="X9" s="311" t="e">
        <v>#NUM!</v>
      </c>
      <c r="Y9" s="201"/>
      <c r="Z9" s="391"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3"/>
      <c r="X10" s="311">
        <v>7.4</v>
      </c>
      <c r="Y10" s="201"/>
      <c r="Z10" s="391"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3"/>
      <c r="X11" s="311">
        <v>7.8000000000000007</v>
      </c>
      <c r="Y11" s="201"/>
      <c r="Z11" s="391"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3"/>
      <c r="X12" s="311">
        <v>8.1</v>
      </c>
      <c r="Y12" s="201"/>
      <c r="Z12" s="391"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3"/>
      <c r="X13" s="311">
        <v>8.3000000000000007</v>
      </c>
      <c r="Y13" s="201"/>
      <c r="Z13" s="391"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3"/>
      <c r="X14" s="311">
        <v>8.35</v>
      </c>
      <c r="Y14" s="201"/>
      <c r="Z14" s="391"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3"/>
      <c r="X15" s="311">
        <v>8.3000000000000007</v>
      </c>
      <c r="Y15" s="201"/>
      <c r="Z15" s="391"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3"/>
      <c r="X16" s="311">
        <v>8.1999999999999993</v>
      </c>
      <c r="Y16" s="201"/>
      <c r="Z16" s="391"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3"/>
      <c r="X17" s="311">
        <v>8</v>
      </c>
      <c r="Y17" s="201"/>
      <c r="Z17" s="391"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3"/>
      <c r="X18" s="311">
        <v>7.85</v>
      </c>
      <c r="Y18" s="201"/>
      <c r="Z18" s="391"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3"/>
      <c r="X19" s="311">
        <v>7.65</v>
      </c>
      <c r="Y19" s="201"/>
      <c r="Z19" s="391"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3"/>
      <c r="X20" s="311">
        <v>7.35</v>
      </c>
      <c r="Y20" s="201"/>
      <c r="Z20" s="391"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3"/>
      <c r="X21" s="311" t="e">
        <v>#NUM!</v>
      </c>
      <c r="Y21" s="201"/>
      <c r="Z21" s="391"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3"/>
      <c r="X22" s="311" t="e">
        <v>#NUM!</v>
      </c>
      <c r="Y22" s="201"/>
      <c r="Z22" s="391"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3"/>
      <c r="X23" s="311">
        <v>6.4</v>
      </c>
      <c r="Y23" s="201"/>
      <c r="Z23" s="391"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3"/>
      <c r="X24" s="311" t="e">
        <v>#NUM!</v>
      </c>
      <c r="Y24" s="201"/>
      <c r="Z24" s="391"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3"/>
      <c r="X25" s="311" t="e">
        <v>#NUM!</v>
      </c>
      <c r="Y25" s="201"/>
      <c r="Z25" s="391"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3"/>
      <c r="X26" s="311" t="e">
        <v>#NUM!</v>
      </c>
      <c r="Y26" s="201"/>
      <c r="Z26" s="391"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3"/>
      <c r="X27" s="311" t="e">
        <v>#NUM!</v>
      </c>
      <c r="Y27" s="201"/>
      <c r="Z27" s="391"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3"/>
      <c r="X28" s="311">
        <v>5.15</v>
      </c>
      <c r="Y28" s="201"/>
      <c r="Z28" s="391"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3"/>
      <c r="X29" s="311" t="e">
        <v>#NUM!</v>
      </c>
      <c r="Y29" s="201"/>
      <c r="Z29" s="391"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3"/>
      <c r="X30" s="311" t="e">
        <v>#NUM!</v>
      </c>
      <c r="Y30" s="201"/>
      <c r="Z30" s="391"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3"/>
      <c r="X31" s="311" t="e">
        <v>#NUM!</v>
      </c>
      <c r="Y31" s="201"/>
      <c r="Z31" s="391"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3"/>
      <c r="X32" s="311" t="e">
        <v>#NUM!</v>
      </c>
      <c r="Y32" s="201"/>
      <c r="Z32" s="391"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3"/>
      <c r="X33" s="311">
        <v>4.4000000000000004</v>
      </c>
      <c r="Y33" s="201"/>
      <c r="Z33" s="391"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3"/>
      <c r="X34" s="311" t="e">
        <v>#NUM!</v>
      </c>
      <c r="Y34" s="201"/>
      <c r="Z34" s="391"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3"/>
      <c r="X35" s="311" t="e">
        <v>#NUM!</v>
      </c>
      <c r="Y35" s="201"/>
      <c r="Z35" s="391"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3"/>
      <c r="X36" s="311" t="e">
        <v>#NUM!</v>
      </c>
      <c r="Y36" s="201"/>
      <c r="Z36" s="391"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3"/>
      <c r="X37" s="311" t="e">
        <v>#NUM!</v>
      </c>
      <c r="Y37" s="201"/>
      <c r="Z37" s="391"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3"/>
      <c r="X38" s="311">
        <v>3.9000000000000004</v>
      </c>
      <c r="Y38" s="201"/>
      <c r="Z38" s="391"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3"/>
      <c r="X39" s="311" t="e">
        <v>#NUM!</v>
      </c>
      <c r="Y39" s="201"/>
      <c r="Z39" s="391"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4"/>
      <c r="X40" s="311">
        <v>3.25</v>
      </c>
      <c r="Y40" s="201"/>
      <c r="Z40" s="391"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4"/>
      <c r="X41" s="311">
        <v>2.85</v>
      </c>
      <c r="Y41" s="201"/>
      <c r="Z41" s="391"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4"/>
      <c r="X42" s="311">
        <v>2.5499999999999998</v>
      </c>
      <c r="Y42" s="201"/>
      <c r="Z42" s="392"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6</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3"/>
      <c r="T5" s="311" t="e">
        <v>#NUM!</v>
      </c>
      <c r="U5" s="201"/>
      <c r="V5" s="391"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3"/>
      <c r="T6" s="311">
        <v>11.8</v>
      </c>
      <c r="U6" s="201"/>
      <c r="V6" s="391"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3"/>
      <c r="T7" s="311" t="e">
        <v>#NUM!</v>
      </c>
      <c r="U7" s="201"/>
      <c r="V7" s="391"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3"/>
      <c r="T8" s="311">
        <v>12.5</v>
      </c>
      <c r="U8" s="201"/>
      <c r="V8" s="391"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3"/>
      <c r="T9" s="311" t="e">
        <v>#NUM!</v>
      </c>
      <c r="U9" s="201"/>
      <c r="V9" s="391"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3"/>
      <c r="T10" s="311">
        <v>13.1</v>
      </c>
      <c r="U10" s="201"/>
      <c r="V10" s="391"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3"/>
      <c r="T11" s="311">
        <v>13.8</v>
      </c>
      <c r="U11" s="201"/>
      <c r="V11" s="391"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3"/>
      <c r="T12" s="311">
        <v>14.100000000000001</v>
      </c>
      <c r="U12" s="201"/>
      <c r="V12" s="391"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3"/>
      <c r="T13" s="311">
        <v>14.5</v>
      </c>
      <c r="U13" s="201"/>
      <c r="V13" s="391"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3"/>
      <c r="T14" s="311">
        <v>14.3</v>
      </c>
      <c r="U14" s="201"/>
      <c r="V14" s="391"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3"/>
      <c r="T15" s="311">
        <v>14.2</v>
      </c>
      <c r="U15" s="201"/>
      <c r="V15" s="391"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3"/>
      <c r="T16" s="311">
        <v>14</v>
      </c>
      <c r="U16" s="201"/>
      <c r="V16" s="391"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3"/>
      <c r="T17" s="311">
        <v>14</v>
      </c>
      <c r="U17" s="201"/>
      <c r="V17" s="391"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3"/>
      <c r="T18" s="311">
        <v>14</v>
      </c>
      <c r="U18" s="201"/>
      <c r="V18" s="391"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3"/>
      <c r="T19" s="311">
        <v>13.8</v>
      </c>
      <c r="U19" s="201"/>
      <c r="V19" s="391"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3"/>
      <c r="T20" s="311">
        <v>13.7</v>
      </c>
      <c r="U20" s="201"/>
      <c r="V20" s="391"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3"/>
      <c r="T21" s="311" t="e">
        <v>#NUM!</v>
      </c>
      <c r="U21" s="201"/>
      <c r="V21" s="391"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3"/>
      <c r="T22" s="311" t="e">
        <v>#NUM!</v>
      </c>
      <c r="U22" s="201"/>
      <c r="V22" s="391"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3"/>
      <c r="T23" s="311">
        <v>13.3</v>
      </c>
      <c r="U23" s="201"/>
      <c r="V23" s="391"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3"/>
      <c r="T24" s="311" t="e">
        <v>#NUM!</v>
      </c>
      <c r="U24" s="201"/>
      <c r="V24" s="391"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3"/>
      <c r="T25" s="311" t="e">
        <v>#NUM!</v>
      </c>
      <c r="U25" s="201"/>
      <c r="V25" s="391"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3"/>
      <c r="T26" s="311" t="e">
        <v>#NUM!</v>
      </c>
      <c r="U26" s="201"/>
      <c r="V26" s="391"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3"/>
      <c r="T27" s="311" t="e">
        <v>#NUM!</v>
      </c>
      <c r="U27" s="201"/>
      <c r="V27" s="391"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3"/>
      <c r="T28" s="311">
        <v>12.1</v>
      </c>
      <c r="U28" s="201"/>
      <c r="V28" s="391"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3"/>
      <c r="T29" s="311" t="e">
        <v>#NUM!</v>
      </c>
      <c r="U29" s="201"/>
      <c r="V29" s="391"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3"/>
      <c r="T30" s="311" t="e">
        <v>#NUM!</v>
      </c>
      <c r="U30" s="201"/>
      <c r="V30" s="391"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3"/>
      <c r="T31" s="311" t="e">
        <v>#NUM!</v>
      </c>
      <c r="U31" s="201"/>
      <c r="V31" s="391"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3"/>
      <c r="T32" s="311" t="e">
        <v>#NUM!</v>
      </c>
      <c r="U32" s="201"/>
      <c r="V32" s="391"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3"/>
      <c r="T33" s="311">
        <v>10.7</v>
      </c>
      <c r="U33" s="201"/>
      <c r="V33" s="391"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3"/>
      <c r="T34" s="311" t="e">
        <v>#NUM!</v>
      </c>
      <c r="U34" s="201"/>
      <c r="V34" s="391"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3"/>
      <c r="T35" s="311" t="e">
        <v>#NUM!</v>
      </c>
      <c r="U35" s="201"/>
      <c r="V35" s="391"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3"/>
      <c r="T36" s="311" t="e">
        <v>#NUM!</v>
      </c>
      <c r="U36" s="201"/>
      <c r="V36" s="391"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3"/>
      <c r="T37" s="311" t="e">
        <v>#NUM!</v>
      </c>
      <c r="U37" s="201"/>
      <c r="V37" s="391"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3"/>
      <c r="T38" s="311">
        <v>9.6999999999999993</v>
      </c>
      <c r="U38" s="201"/>
      <c r="V38" s="391"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3"/>
      <c r="T39" s="311" t="e">
        <v>#NUM!</v>
      </c>
      <c r="U39" s="201"/>
      <c r="V39" s="391"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4"/>
      <c r="T40" s="311">
        <v>8.3000000000000007</v>
      </c>
      <c r="U40" s="201"/>
      <c r="V40" s="391"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4"/>
      <c r="T41" s="311">
        <v>7.3000000000000007</v>
      </c>
      <c r="U41" s="201"/>
      <c r="V41" s="391"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4"/>
      <c r="T42" s="311">
        <v>6.6</v>
      </c>
      <c r="U42" s="201"/>
      <c r="V42" s="392"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6</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3"/>
      <c r="X5" s="311" t="e">
        <v>#NUM!</v>
      </c>
      <c r="Y5" s="201"/>
      <c r="Z5" s="391"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3"/>
      <c r="X6" s="311">
        <v>10.4</v>
      </c>
      <c r="Y6" s="201"/>
      <c r="Z6" s="391"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3"/>
      <c r="X7" s="311" t="e">
        <v>#NUM!</v>
      </c>
      <c r="Y7" s="201"/>
      <c r="Z7" s="391"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3"/>
      <c r="X8" s="311" t="e">
        <v>#NUM!</v>
      </c>
      <c r="Y8" s="201"/>
      <c r="Z8" s="391"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3"/>
      <c r="X9" s="311" t="e">
        <v>#NUM!</v>
      </c>
      <c r="Y9" s="201"/>
      <c r="Z9" s="391"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3"/>
      <c r="X10" s="311">
        <v>9.9</v>
      </c>
      <c r="Y10" s="201"/>
      <c r="Z10" s="391"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3"/>
      <c r="X11" s="311">
        <v>9.9</v>
      </c>
      <c r="Y11" s="201"/>
      <c r="Z11" s="391"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3"/>
      <c r="X12" s="311">
        <v>9.9</v>
      </c>
      <c r="Y12" s="201"/>
      <c r="Z12" s="391"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3"/>
      <c r="X13" s="311">
        <v>9.9</v>
      </c>
      <c r="Y13" s="201"/>
      <c r="Z13" s="391"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3"/>
      <c r="X14" s="311">
        <v>9.9</v>
      </c>
      <c r="Y14" s="201"/>
      <c r="Z14" s="391"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3"/>
      <c r="X15" s="311">
        <v>9.9</v>
      </c>
      <c r="Y15" s="201"/>
      <c r="Z15" s="391"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3"/>
      <c r="X16" s="311">
        <v>9.9</v>
      </c>
      <c r="Y16" s="201"/>
      <c r="Z16" s="391"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3"/>
      <c r="X17" s="311">
        <v>9.9</v>
      </c>
      <c r="Y17" s="201"/>
      <c r="Z17" s="391"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3"/>
      <c r="X18" s="311">
        <v>9.6999999999999993</v>
      </c>
      <c r="Y18" s="201"/>
      <c r="Z18" s="391"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3"/>
      <c r="X19" s="311">
        <v>9.5</v>
      </c>
      <c r="Y19" s="201"/>
      <c r="Z19" s="391"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3"/>
      <c r="X20" s="311">
        <v>9.1999999999999993</v>
      </c>
      <c r="Y20" s="201"/>
      <c r="Z20" s="391"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3"/>
      <c r="X21" s="311" t="e">
        <v>#NUM!</v>
      </c>
      <c r="Y21" s="201"/>
      <c r="Z21" s="391"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3"/>
      <c r="X22" s="311" t="e">
        <v>#NUM!</v>
      </c>
      <c r="Y22" s="201"/>
      <c r="Z22" s="391"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3"/>
      <c r="X23" s="311">
        <v>8.4</v>
      </c>
      <c r="Y23" s="201"/>
      <c r="Z23" s="391"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3"/>
      <c r="X24" s="311" t="e">
        <v>#NUM!</v>
      </c>
      <c r="Y24" s="201"/>
      <c r="Z24" s="391"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3"/>
      <c r="X25" s="311" t="e">
        <v>#NUM!</v>
      </c>
      <c r="Y25" s="201"/>
      <c r="Z25" s="391"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3"/>
      <c r="X26" s="311" t="e">
        <v>#NUM!</v>
      </c>
      <c r="Y26" s="201"/>
      <c r="Z26" s="391"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3"/>
      <c r="X27" s="311" t="e">
        <v>#NUM!</v>
      </c>
      <c r="Y27" s="201"/>
      <c r="Z27" s="391"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3"/>
      <c r="X28" s="311">
        <v>7.5</v>
      </c>
      <c r="Y28" s="201"/>
      <c r="Z28" s="391"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3"/>
      <c r="X29" s="311" t="e">
        <v>#NUM!</v>
      </c>
      <c r="Y29" s="201"/>
      <c r="Z29" s="391"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3"/>
      <c r="X30" s="311" t="e">
        <v>#NUM!</v>
      </c>
      <c r="Y30" s="201"/>
      <c r="Z30" s="391"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3"/>
      <c r="X31" s="311" t="e">
        <v>#NUM!</v>
      </c>
      <c r="Y31" s="201"/>
      <c r="Z31" s="391"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3"/>
      <c r="X32" s="311" t="e">
        <v>#NUM!</v>
      </c>
      <c r="Y32" s="201"/>
      <c r="Z32" s="391"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3"/>
      <c r="X33" s="311">
        <v>7</v>
      </c>
      <c r="Y33" s="201"/>
      <c r="Z33" s="391"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3"/>
      <c r="X34" s="311" t="e">
        <v>#NUM!</v>
      </c>
      <c r="Y34" s="201"/>
      <c r="Z34" s="391"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3"/>
      <c r="X35" s="311" t="e">
        <v>#NUM!</v>
      </c>
      <c r="Y35" s="201"/>
      <c r="Z35" s="391"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3"/>
      <c r="X36" s="311" t="e">
        <v>#NUM!</v>
      </c>
      <c r="Y36" s="201"/>
      <c r="Z36" s="391"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3"/>
      <c r="X37" s="311" t="e">
        <v>#NUM!</v>
      </c>
      <c r="Y37" s="201"/>
      <c r="Z37" s="391"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4"/>
      <c r="X38" s="311">
        <v>6.5</v>
      </c>
      <c r="Y38" s="201"/>
      <c r="Z38" s="391"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3"/>
      <c r="X39" s="311" t="e">
        <v>#NUM!</v>
      </c>
      <c r="Y39" s="201"/>
      <c r="Z39" s="391"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3"/>
      <c r="X40" s="311">
        <v>5.9</v>
      </c>
      <c r="Y40" s="201"/>
      <c r="Z40" s="391"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3"/>
      <c r="X41" s="311">
        <v>5.5</v>
      </c>
      <c r="Y41" s="201"/>
      <c r="Z41" s="391"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3"/>
      <c r="X42" s="311">
        <v>5.2</v>
      </c>
      <c r="Y42" s="201"/>
      <c r="Z42" s="392"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6</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7">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7">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7" t="str">
        <f t="shared" ref="J8:J22" si="3">Currency&amp;"IBOR"&amp;I8&amp;"="</f>
        <v>EURIBORSW=</v>
      </c>
      <c r="K8" s="222">
        <v>-0.11100000000000002</v>
      </c>
      <c r="L8" s="201"/>
      <c r="M8" s="399">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7">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7">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7">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7">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7">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7">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7">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7">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7">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7">
        <v>0.13</v>
      </c>
      <c r="N18" s="201"/>
      <c r="O18" s="260">
        <v>0</v>
      </c>
      <c r="P18" s="206" t="e">
        <f ca="1">_xll.qlSimpleQuoteSetValue(D18,O18/100,Trigger)</f>
        <v>#NAME?</v>
      </c>
      <c r="Q18" s="178"/>
      <c r="R18" s="17"/>
      <c r="S18" s="17"/>
      <c r="T18" s="528"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7">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7">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7">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398">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 ca="1">_xll.ohTrigger(W5:W25)</f>
        <v>6</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89" t="str">
        <f ca="1">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t="e">
        <f ca="1">_xll.qlSimpleQuoteSetValue(E5,V5/100,Trigger)</f>
        <v>#NAME?</v>
      </c>
      <c r="X5" s="503"/>
      <c r="Y5" s="496">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0" t="str">
        <f ca="1">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t="e">
        <f ca="1">_xll.qlSimpleQuoteSetValue(E6,V6/100,Trigger)</f>
        <v>#NAME?</v>
      </c>
      <c r="X6" s="503"/>
      <c r="Y6" s="496">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0" t="str">
        <f ca="1">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t="e">
        <f ca="1">_xll.qlSimpleQuoteSetValue(E7,V7/100,Trigger)</f>
        <v>#NAME?</v>
      </c>
      <c r="X7" s="503"/>
      <c r="Y7" s="496">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0" t="str">
        <f ca="1">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t="e">
        <f ca="1">_xll.qlSimpleQuoteSetValue(E8,V8/100,Trigger)</f>
        <v>#NAME?</v>
      </c>
      <c r="X8" s="503"/>
      <c r="Y8" s="496">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0" t="str">
        <f ca="1">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t="e">
        <f ca="1">_xll.qlSimpleQuoteSetValue(E9,V9/100,Trigger)</f>
        <v>#NAME?</v>
      </c>
      <c r="X9" s="503"/>
      <c r="Y9" s="496">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0" t="str">
        <f ca="1">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t="e">
        <f ca="1">_xll.qlSimpleQuoteSetValue(E10,V10/100,Trigger)</f>
        <v>#NAME?</v>
      </c>
      <c r="X10" s="503"/>
      <c r="Y10" s="496">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0" t="str">
        <f ca="1">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t="e">
        <f ca="1">_xll.qlSimpleQuoteSetValue(E11,V11/100,Trigger)</f>
        <v>#NAME?</v>
      </c>
      <c r="X11" s="503"/>
      <c r="Y11" s="496">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0" t="str">
        <f ca="1">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t="e">
        <f ca="1">_xll.qlSimpleQuoteSetValue(E12,V12/100,Trigger)</f>
        <v>#NAME?</v>
      </c>
      <c r="X12" s="503"/>
      <c r="Y12" s="496">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0" t="str">
        <f ca="1">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t="e">
        <f ca="1">_xll.qlSimpleQuoteSetValue(E13,V13/100,Trigger)</f>
        <v>#NAME?</v>
      </c>
      <c r="X13" s="503"/>
      <c r="Y13" s="496">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0" t="str">
        <f ca="1">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t="e">
        <f ca="1">_xll.qlSimpleQuoteSetValue(E14,V14/100,Trigger)</f>
        <v>#NAME?</v>
      </c>
      <c r="X14" s="503"/>
      <c r="Y14" s="496">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0" t="str">
        <f ca="1">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t="e">
        <f ca="1">_xll.qlSimpleQuoteSetValue(E15,V15/100,Trigger)</f>
        <v>#NAME?</v>
      </c>
      <c r="X15" s="503"/>
      <c r="Y15" s="496">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0" t="str">
        <f ca="1">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t="e">
        <f ca="1">_xll.qlSimpleQuoteSetValue(E16,V16/100,Trigger)</f>
        <v>#NAME?</v>
      </c>
      <c r="X16" s="503"/>
      <c r="Y16" s="496">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89" t="str">
        <f ca="1">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t="e">
        <f ca="1">_xll.qlSimpleQuoteSetValue(E17,V17/100,Trigger)</f>
        <v>#NAME?</v>
      </c>
      <c r="X17" s="503"/>
      <c r="Y17" s="497">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0" t="str">
        <f ca="1">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t="e">
        <f ca="1">_xll.qlSimpleQuoteSetValue(E18,V18/100,Trigger)</f>
        <v>#NAME?</v>
      </c>
      <c r="X18" s="503"/>
      <c r="Y18" s="496">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0" t="str">
        <f ca="1">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t="e">
        <f ca="1">_xll.qlSimpleQuoteSetValue(E19,V19/100,Trigger)</f>
        <v>#NAME?</v>
      </c>
      <c r="X19" s="503"/>
      <c r="Y19" s="496">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0" t="str">
        <f ca="1">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t="e">
        <f ca="1">_xll.qlSimpleQuoteSetValue(E20,V20/100,Trigger)</f>
        <v>#NAME?</v>
      </c>
      <c r="X20" s="503"/>
      <c r="Y20" s="496">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0" t="str">
        <f ca="1">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t="e">
        <f ca="1">_xll.qlSimpleQuoteSetValue(E21,V21/100,Trigger)</f>
        <v>#NAME?</v>
      </c>
      <c r="X21" s="503"/>
      <c r="Y21" s="496">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0" t="str">
        <f ca="1">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t="e">
        <f ca="1">_xll.qlSimpleQuoteSetValue(E22,V22/100,Trigger)</f>
        <v>#NAME?</v>
      </c>
      <c r="X22" s="503"/>
      <c r="Y22" s="496">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0" t="str">
        <f ca="1">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t="e">
        <f ca="1">_xll.qlSimpleQuoteSetValue(E23,V23/100,Trigger)</f>
        <v>#NAME?</v>
      </c>
      <c r="X23" s="503"/>
      <c r="Y23" s="496">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0" t="str">
        <f ca="1">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t="e">
        <f ca="1">_xll.qlSimpleQuoteSetValue(E24,V24/100,Trigger)</f>
        <v>#NAME?</v>
      </c>
      <c r="X24" s="503"/>
      <c r="Y24" s="496">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0" t="str">
        <f ca="1">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t="e">
        <f ca="1">_xll.qlSimpleQuoteSetValue(E25,V25/100,Trigger)</f>
        <v>#NAME?</v>
      </c>
      <c r="X25" s="503"/>
      <c r="Y25" s="496">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0" t="str">
        <f ca="1">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t="e">
        <f ca="1">_xll.qlSimpleQuoteSetValue(E26,V26/100,Trigger)</f>
        <v>#NAME?</v>
      </c>
      <c r="X26" s="503"/>
      <c r="Y26" s="496">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0" t="str">
        <f ca="1">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t="e">
        <f ca="1">_xll.qlSimpleQuoteSetValue(E27,V27/100,Trigger)</f>
        <v>#NAME?</v>
      </c>
      <c r="X27" s="503"/>
      <c r="Y27" s="496">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0" t="str">
        <f ca="1">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t="e">
        <f ca="1">_xll.qlSimpleQuoteSetValue(E28,V28/100,Trigger)</f>
        <v>#NAME?</v>
      </c>
      <c r="X28" s="503"/>
      <c r="Y28" s="496">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0" t="str">
        <f ca="1">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t="e">
        <f ca="1">_xll.qlSimpleQuoteSetValue(E29,V29/100,Trigger)</f>
        <v>#NAME?</v>
      </c>
      <c r="X29" s="503"/>
      <c r="Y29" s="496">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0" t="str">
        <f ca="1">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t="e">
        <f ca="1">_xll.qlSimpleQuoteSetValue(E30,V30/100,Trigger)</f>
        <v>#NAME?</v>
      </c>
      <c r="X30" s="503"/>
      <c r="Y30" s="496">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0" t="str">
        <f ca="1">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t="e">
        <f ca="1">_xll.qlSimpleQuoteSetValue(E31,V31/100,Trigger)</f>
        <v>#NAME?</v>
      </c>
      <c r="X31" s="503"/>
      <c r="Y31" s="496">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0" t="str">
        <f ca="1">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t="e">
        <f ca="1">_xll.qlSimpleQuoteSetValue(E32,V32/100,Trigger)</f>
        <v>#NAME?</v>
      </c>
      <c r="X32" s="503"/>
      <c r="Y32" s="496">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0" t="str">
        <f ca="1">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t="e">
        <f ca="1">_xll.qlSimpleQuoteSetValue(E33,V33/100,Trigger)</f>
        <v>#NAME?</v>
      </c>
      <c r="X33" s="503"/>
      <c r="Y33" s="496">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0" t="str">
        <f ca="1">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t="e">
        <f ca="1">_xll.qlSimpleQuoteSetValue(E34,V34/100,Trigger)</f>
        <v>#NAME?</v>
      </c>
      <c r="X34" s="503"/>
      <c r="Y34" s="496">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0" t="str">
        <f ca="1">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t="e">
        <f ca="1">_xll.qlSimpleQuoteSetValue(E35,V35/100,Trigger)</f>
        <v>#NAME?</v>
      </c>
      <c r="X35" s="503"/>
      <c r="Y35" s="497">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0" t="str">
        <f ca="1">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t="e">
        <f ca="1">_xll.qlSimpleQuoteSetValue(E36,V36/100,Trigger)</f>
        <v>#NAME?</v>
      </c>
      <c r="X36" s="503"/>
      <c r="Y36" s="496">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0" t="str">
        <f ca="1">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t="e">
        <f ca="1">_xll.qlSimpleQuoteSetValue(E37,V37/100,Trigger)</f>
        <v>#NAME?</v>
      </c>
      <c r="X37" s="503"/>
      <c r="Y37" s="496">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0" t="str">
        <f ca="1">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t="e">
        <f ca="1">_xll.qlSimpleQuoteSetValue(E38,V38/100,Trigger)</f>
        <v>#NAME?</v>
      </c>
      <c r="X38" s="503"/>
      <c r="Y38" s="496">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0" t="str">
        <f ca="1">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t="e">
        <f ca="1">_xll.qlSimpleQuoteSetValue(E39,V39/100,Trigger)</f>
        <v>#NAME?</v>
      </c>
      <c r="X39" s="503"/>
      <c r="Y39" s="496">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0" t="str">
        <f ca="1">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t="e">
        <f ca="1">_xll.qlSimpleQuoteSetValue(E40,V40/100,Trigger)</f>
        <v>#NAME?</v>
      </c>
      <c r="X40" s="503"/>
      <c r="Y40" s="496">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0" t="str">
        <f ca="1">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t="e">
        <f ca="1">_xll.qlSimpleQuoteSetValue(E41,V41/100,Trigger)</f>
        <v>#NAME?</v>
      </c>
      <c r="X41" s="503"/>
      <c r="Y41" s="496">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0" t="str">
        <f ca="1">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t="e">
        <f ca="1">_xll.qlSimpleQuoteSetValue(E42,V42/100,Trigger)</f>
        <v>#NAME?</v>
      </c>
      <c r="X42" s="503"/>
      <c r="Y42" s="496">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0" t="str">
        <f ca="1">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t="e">
        <f ca="1">_xll.qlSimpleQuoteSetValue(E43,V43/100,Trigger)</f>
        <v>#NAME?</v>
      </c>
      <c r="X43" s="503"/>
      <c r="Y43" s="496">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0" t="str">
        <f ca="1">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t="e">
        <f ca="1">_xll.qlSimpleQuoteSetValue(E44,V44/100,Trigger)</f>
        <v>#NAME?</v>
      </c>
      <c r="X44" s="503"/>
      <c r="Y44" s="496">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0" t="str">
        <f ca="1">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t="e">
        <f ca="1">_xll.qlSimpleQuoteSetValue(E45,V45/100,Trigger)</f>
        <v>#NAME?</v>
      </c>
      <c r="X45" s="503"/>
      <c r="Y45" s="496">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0" t="str">
        <f ca="1">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t="e">
        <f ca="1">_xll.qlSimpleQuoteSetValue(E46,V46/100,Trigger)</f>
        <v>#NAME?</v>
      </c>
      <c r="X46" s="503"/>
      <c r="Y46" s="496">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0" t="str">
        <f ca="1">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 ca="1">_xll.qlSimpleQuoteSetValue(E47,V47/100,Trigger)</f>
        <v>#NAME?</v>
      </c>
      <c r="X47" s="503"/>
      <c r="Y47" s="496"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0" t="str">
        <f ca="1">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 ca="1">_xll.qlSimpleQuoteSetValue(E48,V48/100,Trigger)</f>
        <v>#NAME?</v>
      </c>
      <c r="X48" s="503"/>
      <c r="Y48" s="496"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0" t="str">
        <f ca="1">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 ca="1">_xll.qlSimpleQuoteSetValue(E49,V49/100,Trigger)</f>
        <v>#NAME?</v>
      </c>
      <c r="X49" s="503"/>
      <c r="Y49" s="496"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0" t="str">
        <f ca="1">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 ca="1">_xll.qlSimpleQuoteSetValue(E50,V50/100,Trigger)</f>
        <v>#NAME?</v>
      </c>
      <c r="X50" s="503"/>
      <c r="Y50" s="496"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0" t="str">
        <f ca="1">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 ca="1">_xll.qlSimpleQuoteSetValue(E51,V51/100,Trigger)</f>
        <v>#NAME?</v>
      </c>
      <c r="X51" s="503"/>
      <c r="Y51" s="496"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0" t="str">
        <f ca="1">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 ca="1">_xll.qlSimpleQuoteSetValue(E52,V52/100,Trigger)</f>
        <v>#NAME?</v>
      </c>
      <c r="X52" s="503"/>
      <c r="Y52" s="496"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0" t="str">
        <f ca="1">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 ca="1">_xll.qlSimpleQuoteSetValue(E53,V53/100,Trigger)</f>
        <v>#NAME?</v>
      </c>
      <c r="X53" s="503"/>
      <c r="Y53" s="496"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0" t="str">
        <f ca="1">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 ca="1">_xll.qlSimpleQuoteSetValue(E54,V54/100,Trigger)</f>
        <v>#NAME?</v>
      </c>
      <c r="X54" s="503"/>
      <c r="Y54" s="496"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0" t="str">
        <f ca="1">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 ca="1">_xll.qlSimpleQuoteSetValue(E55,V55/100,Trigger)</f>
        <v>#NAME?</v>
      </c>
      <c r="X55" s="503"/>
      <c r="Y55" s="496"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0" t="str">
        <f ca="1">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 ca="1">_xll.qlSimpleQuoteSetValue(E56,V56/100,Trigger)</f>
        <v>#NAME?</v>
      </c>
      <c r="X56" s="503"/>
      <c r="Y56" s="496"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0" t="str">
        <f ca="1">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 ca="1">_xll.qlSimpleQuoteSetValue(E57,V57/100,Trigger)</f>
        <v>#NAME?</v>
      </c>
      <c r="X57" s="503"/>
      <c r="Y57" s="496"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1" t="str">
        <f ca="1">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t="e">
        <f ca="1">_xll.qlSimpleQuoteSetValue(E58,V58/100,Trigger)</f>
        <v>#NAME?</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6</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6</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6</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6</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6</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6</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#NAME?</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#NAME?</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#NAME?</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#NAME?</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#NAME?</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#NAME?</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#NAME?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#NAME?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#NAME?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t="e">
        <f ca="1">_xll.ohTrigger(AA4:AA8)</f>
        <v>#NUM!</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 ca="1">_xll.qlSimpleQuoteSetValue(G8,Z8/100,Trigger)</f>
        <v>#NAME?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6</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6</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6</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6</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6</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3"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 ca="1">_xll.qlSimpleQuoteSetValue(E5,P5/100,Trigger)</f>
        <v>#NAME?</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 ca="1">_xll.qlSimpleQuoteSetValue(E6,P6/100,Trigger)</f>
        <v>#NAME?</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 ca="1">_xll.qlSimpleQuoteSetValue(E7,P7/100,Trigger)</f>
        <v>#NAME?</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 ca="1">_xll.qlSimpleQuoteSetValue(E8,P8/100,Trigger)</f>
        <v>#NAME?</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 ca="1">_xll.qlSimpleQuoteSetValue(E9,P9/100,Trigger)</f>
        <v>#NAME?</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 ca="1">_xll.qlSimpleQuoteSetValue(E10,P10/100,Trigger)</f>
        <v>#NAME?</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 ca="1">_xll.qlSimpleQuoteSetValue(E11,P11/100,Trigger)</f>
        <v>#NAME?</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 ca="1">_xll.qlSimpleQuoteSetValue(E12,P12/100,Trigger)</f>
        <v>#NAME?</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 ca="1">_xll.qlSimpleQuoteSetValue(E13,P13/100,Trigger)</f>
        <v>#NAME?</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 ca="1">_xll.qlSimpleQuoteSetValue(E14,P14/100,Trigger)</f>
        <v>#NAME?</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 ca="1">_xll.qlSimpleQuoteSetValue(E15,P15/100,Trigger)</f>
        <v>#NAME?</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 ca="1">_xll.qlSimpleQuoteSetValue(E16,P16/100,Trigger)</f>
        <v>#NAME?</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 ca="1">_xll.qlSimpleQuoteSetValue(E17,P17/100,Trigger)</f>
        <v>#NAME?</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 ca="1">_xll.qlSimpleQuoteSetValue(E18,P18/100,Trigger)</f>
        <v>#NAME?</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 ca="1">_xll.qlSimpleQuoteSetValue(E19,P19/100,Trigger)</f>
        <v>#NAME?</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 ca="1">_xll.qlSimpleQuoteSetValue(E20,P20/100,Trigger)</f>
        <v>#NAME?</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 ca="1">_xll.qlSimpleQuoteSetValue(E21,P21/100,Trigger)</f>
        <v>#NAME?</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 ca="1">_xll.qlSimpleQuoteSetValue(E22,P22/100,Trigger)</f>
        <v>#NAME?</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 ca="1">_xll.qlSimpleQuoteSetValue(E23,P23/100,Trigger)</f>
        <v>#NAME?</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 ca="1">_xll.qlSimpleQuoteSetValue(E24,P24/100,Trigger)</f>
        <v>#NAME?</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 ca="1">_xll.qlSimpleQuoteSetValue(E25,P25/100,Trigger)</f>
        <v>#NAME?</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 ca="1">_xll.qlSimpleQuoteSetValue(E26,P26/100,Trigger)</f>
        <v>#NAME?</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 ca="1">_xll.qlSimpleQuoteSetValue(E27,P27/100,Trigger)</f>
        <v>#NAME?</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 ca="1">_xll.qlSimpleQuoteSetValue(E28,P28/100,Trigger)</f>
        <v>#NAME?</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 ca="1">_xll.qlSimpleQuoteSetValue(E29,P29/100,Trigger)</f>
        <v>#NAME?</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 ca="1">_xll.qlSimpleQuoteSetValue(E30,P30/100,Trigger)</f>
        <v>#NAME?</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 ca="1">_xll.qlSimpleQuoteSetValue(E31,P31/100,Trigger)</f>
        <v>#NAME?</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 ca="1">_xll.qlSimpleQuoteSetValue(E32,P32/100,Trigger)</f>
        <v>#NAME?</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 ca="1">_xll.qlSimpleQuoteSetValue(E33,P33/100,Trigger)</f>
        <v>#NAME?</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 ca="1">_xll.qlSimpleQuoteSetValue(E34,P34/100,Trigger)</f>
        <v>#NAME?</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 ca="1">_xll.qlSimpleQuoteSetValue(E35,P35/100,Trigger)</f>
        <v>#NAME?</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 ca="1">_xll.qlSimpleQuoteSetValue(E36,P36/100,Trigger)</f>
        <v>#NAME?</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 ca="1">_xll.qlSimpleQuoteSetValue(E37,P37/100,Trigger)</f>
        <v>#NAME?</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 ca="1">_xll.qlSimpleQuoteSetValue(E38,P38/100,Trigger)</f>
        <v>#NAME?</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 ca="1">_xll.qlSimpleQuoteSetValue(E39,P39/100,Trigger)</f>
        <v>#NAME?</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 ca="1">_xll.qlSimpleQuoteSetValue(E40,P40/100,Trigger)</f>
        <v>#NAME?</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 ca="1">_xll.qlSimpleQuoteSetValue(E41,P41/100,Trigger)</f>
        <v>#NAME?</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 ca="1">_xll.qlSimpleQuoteSetValue(E42,P42/100,Trigger)</f>
        <v>#NAME?</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 ca="1">_xll.qlSimpleQuoteSetValue(E43,P43/100,Trigger)</f>
        <v>#NAME?</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 ca="1">_xll.qlSimpleQuoteSetValue(E44,P44/100,Trigger)</f>
        <v>#NAME?</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 ca="1">_xll.qlSimpleQuoteSetValue(E45,P45/100,Trigger)</f>
        <v>#NAME?</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 ca="1">_xll.qlSimpleQuoteSetValue(E46,P46/100,Trigger)</f>
        <v>#NAME?</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 ca="1">_xll.qlSimpleQuoteSetValue(E47,P47/100,Trigger)</f>
        <v>#NAME?</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 ca="1">_xll.qlSimpleQuoteSetValue(E48,P48/100,Trigger)</f>
        <v>#NAME?</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 ca="1">_xll.qlSimpleQuoteSetValue(E49,P49/100,Trigger)</f>
        <v>#NAME?</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 ca="1">_xll.qlSimpleQuoteSetValue(E50,P50/100,Trigger)</f>
        <v>#NAME?</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 ca="1">_xll.qlSimpleQuoteSetValue(E51,P51/100,Trigger)</f>
        <v>#NAME?</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 ca="1">_xll.qlSimpleQuoteSetValue(E52,P52/100,Trigger)</f>
        <v>#NAME?</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 ca="1">_xll.qlSimpleQuoteSetValue(E53,P53/100,Trigger)</f>
        <v>#NAME?</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 ca="1">_xll.qlSimpleQuoteSetValue(E54,P54/100,Trigger)</f>
        <v>#NAME?</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 ca="1">_xll.qlSimpleQuoteSetValue(E55,P55/100,Trigger)</f>
        <v>#NAME?</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 ca="1">_xll.qlSimpleQuoteSetValue(E56,P56/100,Trigger)</f>
        <v>#NAME?</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 ca="1">_xll.qlSimpleQuoteSetValue(E57,P57/100,Trigger)</f>
        <v>#NAME?</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 ca="1">_xll.qlSimpleQuoteSetValue(E58,P58/100,Trigger)</f>
        <v>#NAME?</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 ca="1">_xll.qlSimpleQuoteSetValue(E59,P59/100,Trigger)</f>
        <v>#NAME?</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 ca="1">_xll.qlSimpleQuoteSetValue(E60,P60/100,Trigger)</f>
        <v>#NAME?</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 ca="1">_xll.qlSimpleQuoteSetValue(E61,P61/100,Trigger)</f>
        <v>#NAME?</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 ca="1">_xll.qlSimpleQuoteSetValue(E62,P62/100,Trigger)</f>
        <v>#NAME?</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 ca="1">_xll.qlSimpleQuoteSetValue(E63,P63/100,Trigger)</f>
        <v>#NAME?</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 ca="1">_xll.qlSimpleQuoteSetValue(E64,P64/100,Trigger)</f>
        <v>#NAME?</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 ca="1">_xll.qlSimpleQuoteSetValue(E65,P65/100,Trigger)</f>
        <v>#NAME?</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 ca="1">_xll.qlSimpleQuoteSetValue(E66,P66/100,Trigger)</f>
        <v>#NAME?</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 ca="1">_xll.qlSimpleQuoteSetValue(E67,P67/100,Trigger)</f>
        <v>#NAME?</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 ca="1">_xll.qlSimpleQuoteSetValue(E68,P68/100,Trigger)</f>
        <v>#NAME?</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 ca="1">_xll.qlSimpleQuoteSetValue(E69,P69/100,Trigger)</f>
        <v>#NAME?</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 ca="1">_xll.qlSimpleQuoteSetValue(E70,P70/100,Trigger)</f>
        <v>#NAME?</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 ca="1">_xll.qlSimpleQuoteSetValue(E71,P71/100,Trigger)</f>
        <v>#NAME?</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 ca="1">_xll.qlSimpleQuoteSetValue(E72,P72/100,Trigger)</f>
        <v>#NAME?</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 ca="1">_xll.qlSimpleQuoteSetValue(E73,P73/100,Trigger)</f>
        <v>#NAME?</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 ca="1">_xll.qlSimpleQuoteSetValue(E74,P74/100,Trigger)</f>
        <v>#NAME?</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 ca="1">_xll.qlSimpleQuoteSetValue(E75,P75/100,Trigger)</f>
        <v>#NAME?</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 ca="1">_xll.qlSimpleQuoteSetValue(E76,P76/100,Trigger)</f>
        <v>#NAME?</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 ca="1">_xll.qlSimpleQuoteSetValue(E77,P77/100,Trigger)</f>
        <v>#NAME?</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 ca="1">_xll.qlSimpleQuoteSetValue(E78,P78/100,Trigger)</f>
        <v>#NAME?</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 ca="1">_xll.qlSimpleQuoteSetValue(E79,P79/100,Trigger)</f>
        <v>#NAME?</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 ca="1">_xll.qlSimpleQuoteSetValue(E80,P80/100,Trigger)</f>
        <v>#NAME?</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 ca="1">_xll.qlSimpleQuoteSetValue(E81,P81/100,Trigger)</f>
        <v>#NAME?</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 ca="1">_xll.qlSimpleQuoteSetValue(E82,P82/100,Trigger)</f>
        <v>#NAME?</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 ca="1">_xll.qlSimpleQuoteSetValue(E83,P83/100,Trigger)</f>
        <v>#NAME?</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 ca="1">_xll.qlSimpleQuoteSetValue(E84,P84/100,Trigger)</f>
        <v>#NAME?</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 ca="1">_xll.qlSimpleQuoteSetValue(E85,P85/100,Trigger)</f>
        <v>#NAME?</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 ca="1">_xll.qlSimpleQuoteSetValue(E86,P86/100,Trigger)</f>
        <v>#NAME?</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 ca="1">_xll.qlSimpleQuoteSetValue(E87,P87/100,Trigger)</f>
        <v>#NAME?</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 ca="1">_xll.qlSimpleQuoteSetValue(E88,P88/100,Trigger)</f>
        <v>#NAME?</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 ca="1">_xll.qlSimpleQuoteSetValue(E89,P89/100,Trigger)</f>
        <v>#NAME?</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 ca="1">_xll.qlSimpleQuoteSetValue(E90,P90/100,Trigger)</f>
        <v>#NAME?</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 ca="1">_xll.qlSimpleQuoteSetValue(E91,P91/100,Trigger)</f>
        <v>#NAME?</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 ca="1">_xll.qlSimpleQuoteSetValue(E92,P92/100,Trigger)</f>
        <v>#NAME?</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 ca="1">_xll.qlSimpleQuoteSetValue(E93,P93/100,Trigger)</f>
        <v>#NAME?</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 ca="1">_xll.qlSimpleQuoteSetValue(E94,P94/100,Trigger)</f>
        <v>#NAME?</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 ca="1">_xll.qlSimpleQuoteSetValue(E95,P95/100,Trigger)</f>
        <v>#NAME?</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 ca="1">_xll.qlSimpleQuoteSetValue(E96,P96/100,Trigger)</f>
        <v>#NAME?</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 ca="1">_xll.qlSimpleQuoteSetValue(E97,P97/100,Trigger)</f>
        <v>#NAME?</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 ca="1">_xll.qlSimpleQuoteSetValue(E98,P98/100,Trigger)</f>
        <v>#NAME?</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 ca="1">_xll.qlSimpleQuoteSetValue(E99,P99/100,Trigger)</f>
        <v>#NAME?</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 ca="1">_xll.qlSimpleQuoteSetValue(E100,P100/100,Trigger)</f>
        <v>#NAME?</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 ca="1">_xll.qlSimpleQuoteSetValue(E101,P101/100,Trigger)</f>
        <v>#NAME?</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 ca="1">_xll.qlSimpleQuoteSetValue(E102,P102/100,Trigger)</f>
        <v>#NAME?</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 ca="1">_xll.qlSimpleQuoteSetValue(E103,P103/100,Trigger)</f>
        <v>#NAME?</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 ca="1">_xll.qlSimpleQuoteSetValue(E104,P104/100,Trigger)</f>
        <v>#NAME?</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 ca="1">_xll.qlSimpleQuoteSetValue(E105,P105/100,Trigger)</f>
        <v>#NAME?</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 ca="1">_xll.qlSimpleQuoteSetValue(E106,P106/100,Trigger)</f>
        <v>#NAME?</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 ca="1">_xll.qlSimpleQuoteSetValue(E107,P107/100,Trigger)</f>
        <v>#NAME?</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 ca="1">_xll.qlSimpleQuoteSetValue(E108,P108/100,Trigger)</f>
        <v>#NAME?</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 ca="1">_xll.qlSimpleQuoteSetValue(E109,P109/100,Trigger)</f>
        <v>#NAME?</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 ca="1">_xll.qlSimpleQuoteSetValue(E110,P110/100,Trigger)</f>
        <v>#NAME?</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 ca="1">_xll.qlSimpleQuoteSetValue(E111,P111/100,Trigger)</f>
        <v>#NAME?</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 ca="1">_xll.qlSimpleQuoteSetValue(E112,P112/100,Trigger)</f>
        <v>#NAME?</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 ca="1">_xll.qlSimpleQuoteSetValue(E113,P113/100,Trigger)</f>
        <v>#NAME?</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 ca="1">_xll.qlSimpleQuoteSetValue(E114,P114/100,Trigger)</f>
        <v>#NAME?</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 ca="1">_xll.qlSimpleQuoteSetValue(E115,P115/100,Trigger)</f>
        <v>#NAME?</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 ca="1">_xll.qlSimpleQuoteSetValue(E116,P116/100,Trigger)</f>
        <v>#NAME?</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 ca="1">_xll.qlSimpleQuoteSetValue(E117,P117/100,Trigger)</f>
        <v>#NAME?</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 ca="1">_xll.qlSimpleQuoteSetValue(E118,P118/100,Trigger)</f>
        <v>#NAME?</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 ca="1">_xll.qlSimpleQuoteSetValue(E119,P119/100,Trigger)</f>
        <v>#NAME?</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 ca="1">_xll.qlSimpleQuoteSetValue(E120,P120/100,Trigger)</f>
        <v>#NAME?</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 ca="1">_xll.qlSimpleQuoteSetValue(E121,P121/100,Trigger)</f>
        <v>#NAME?</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 ca="1">_xll.qlSimpleQuoteSetValue(E122,P122/100,Trigger)</f>
        <v>#NAME?</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 ca="1">_xll.qlSimpleQuoteSetValue(E123,P123/100,Trigger)</f>
        <v>#NAME?</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 ca="1">_xll.qlSimpleQuoteSetValue(E124,P124/100,Trigger)</f>
        <v>#NAME?</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 ca="1">_xll.qlSimpleQuoteSetValue(E125,P125/100,Trigger)</f>
        <v>#NAME?</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 ca="1">_xll.qlSimpleQuoteSetValue(E126,P126/100,Trigger)</f>
        <v>#NAME?</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 ca="1">_xll.qlSimpleQuoteSetValue(E127,P127/100,Trigger)</f>
        <v>#NAME?</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 ca="1">_xll.qlSimpleQuoteSetValue(E128,P128/100,Trigger)</f>
        <v>#NAME?</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 ca="1">_xll.qlSimpleQuoteSetValue(E129,P129/100,Trigger)</f>
        <v>#NAME?</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 ca="1">_xll.qlSimpleQuoteSetValue(E130,P130/100,Trigger)</f>
        <v>#NAME?</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 ca="1">_xll.qlSimpleQuoteSetValue(E131,P131/100,Trigger)</f>
        <v>#NAME?</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 ca="1">_xll.qlSimpleQuoteSetValue(E132,P132/100,Trigger)</f>
        <v>#NAME?</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 ca="1">_xll.qlSimpleQuoteSetValue(E133,P133/100,Trigger)</f>
        <v>#NAME?</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 ca="1">_xll.qlSimpleQuoteSetValue(E134,P134/100,Trigger)</f>
        <v>#NAME?</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 ca="1">_xll.qlSimpleQuoteSetValue(E135,P135/100,Trigger)</f>
        <v>#NAME?</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 ca="1">_xll.qlSimpleQuoteSetValue(E136,P136/100,Trigger)</f>
        <v>#NAME?</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 ca="1">_xll.qlSimpleQuoteSetValue(E137,P137/100,Trigger)</f>
        <v>#NAME?</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 ca="1">_xll.qlSimpleQuoteSetValue(E138,P138/100,Trigger)</f>
        <v>#NAME?</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 ca="1">_xll.qlSimpleQuoteSetValue(E139,P139/100,Trigger)</f>
        <v>#NAME?</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 ca="1">_xll.qlSimpleQuoteSetValue(E140,P140/100,Trigger)</f>
        <v>#NAME?</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 ca="1">_xll.qlSimpleQuoteSetValue(E141,P141/100,Trigger)</f>
        <v>#NAME?</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 ca="1">_xll.qlSimpleQuoteSetValue(E142,P142/100,Trigger)</f>
        <v>#NAME?</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 ca="1">_xll.qlSimpleQuoteSetValue(E143,P143/100,Trigger)</f>
        <v>#NAME?</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 ca="1">_xll.qlSimpleQuoteSetValue(E144,P144/100,Trigger)</f>
        <v>#NAME?</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 ca="1">_xll.qlSimpleQuoteSetValue(E145,P145/100,Trigger)</f>
        <v>#NAME?</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 ca="1">_xll.qlSimpleQuoteSetValue(E146,P146/100,Trigger)</f>
        <v>#NAME?</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 ca="1">_xll.qlSimpleQuoteSetValue(E147,P147/100,Trigger)</f>
        <v>#NAME?</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 ca="1">_xll.qlSimpleQuoteSetValue(E148,P148/100,Trigger)</f>
        <v>#NAME?</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 ca="1">_xll.qlSimpleQuoteSetValue(E149,P149/100,Trigger)</f>
        <v>#NAME?</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 ca="1">_xll.qlSimpleQuoteSetValue(E150,P150/100,Trigger)</f>
        <v>#NAME?</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 ca="1">_xll.qlSimpleQuoteSetValue(E151,P151/100,Trigger)</f>
        <v>#NAME?</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 ca="1">_xll.qlSimpleQuoteSetValue(E152,P152/100,Trigger)</f>
        <v>#NAME?</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 ca="1">_xll.qlSimpleQuoteSetValue(E153,P153/100,Trigger)</f>
        <v>#NAME?</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 ca="1">_xll.qlSimpleQuoteSetValue(E154,P154/100,Trigger)</f>
        <v>#NAME?</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 ca="1">_xll.qlSimpleQuoteSetValue(E155,P155/100,Trigger)</f>
        <v>#NAME?</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 ca="1">_xll.qlSimpleQuoteSetValue(E156,P156/100,Trigger)</f>
        <v>#NAME?</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 ca="1">_xll.qlSimpleQuoteSetValue(E157,P157/100,Trigger)</f>
        <v>#NAME?</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 ca="1">_xll.qlSimpleQuoteSetValue(E158,P158/100,Trigger)</f>
        <v>#NAME?</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 ca="1">_xll.qlSimpleQuoteSetValue(E159,P159/100,Trigger)</f>
        <v>#NAME?</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 ca="1">_xll.qlSimpleQuoteSetValue(E160,P160/100,Trigger)</f>
        <v>#NAME?</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 ca="1">_xll.qlSimpleQuoteSetValue(E161,P161/100,Trigger)</f>
        <v>#NAME?</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 ca="1">_xll.qlSimpleQuoteSetValue(E162,P162/100,Trigger)</f>
        <v>#NAME?</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 ca="1">_xll.qlSimpleQuoteSetValue(E163,P163/100,Trigger)</f>
        <v>#NAME?</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 ca="1">_xll.qlSimpleQuoteSetValue(E164,P164/100,Trigger)</f>
        <v>#NAME?</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 ca="1">_xll.qlSimpleQuoteSetValue(E165,P165/100,Trigger)</f>
        <v>#NAME?</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 ca="1">_xll.qlSimpleQuoteSetValue(E166,P166/100,Trigger)</f>
        <v>#NAME?</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 ca="1">_xll.qlSimpleQuoteSetValue(E167,P167/100,Trigger)</f>
        <v>#NAME?</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 ca="1">_xll.qlSimpleQuoteSetValue(E168,P168/100,Trigger)</f>
        <v>#NAME?</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 ca="1">_xll.qlSimpleQuoteSetValue(E169,P169/100,Trigger)</f>
        <v>#NAME?</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 ca="1">_xll.qlSimpleQuoteSetValue(E170,P170/100,Trigger)</f>
        <v>#NAME?</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 ca="1">_xll.qlSimpleQuoteSetValue(E171,P171/100,Trigger)</f>
        <v>#NAME?</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 ca="1">_xll.qlSimpleQuoteSetValue(E172,P172/100,Trigger)</f>
        <v>#NAME?</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 ca="1">_xll.qlSimpleQuoteSetValue(E173,P173/100,Trigger)</f>
        <v>#NAME?</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 ca="1">_xll.qlSimpleQuoteSetValue(E174,P174/100,Trigger)</f>
        <v>#NAME?</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 ca="1">_xll.qlSimpleQuoteSetValue(E175,P175/100,Trigger)</f>
        <v>#NAME?</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 ca="1">_xll.qlSimpleQuoteSetValue(E176,P176/100,Trigger)</f>
        <v>#NAME?</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 ca="1">_xll.qlSimpleQuoteSetValue(E177,P177/100,Trigger)</f>
        <v>#NAME?</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 ca="1">_xll.qlSimpleQuoteSetValue(E178,P178/100,Trigger)</f>
        <v>#NAME?</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 ca="1">_xll.qlSimpleQuoteSetValue(E179,P179/100,Trigger)</f>
        <v>#NAME?</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 ca="1">_xll.qlSimpleQuoteSetValue(E180,P180/100,Trigger)</f>
        <v>#NAME?</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 ca="1">_xll.qlSimpleQuoteSetValue(E181,P181/100,Trigger)</f>
        <v>#NAME?</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 ca="1">_xll.qlSimpleQuoteSetValue(E182,P182/100,Trigger)</f>
        <v>#NAME?</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 ca="1">_xll.qlSimpleQuoteSetValue(E183,P183/100,Trigger)</f>
        <v>#NAME?</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 ca="1">_xll.qlSimpleQuoteSetValue(E184,P184/100,Trigger)</f>
        <v>#NAME?</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 ca="1">_xll.qlSimpleQuoteSetValue(E185,P185/100,Trigger)</f>
        <v>#NAME?</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 ca="1">_xll.qlSimpleQuoteSetValue(E186,P186/100,Trigger)</f>
        <v>#NAME?</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 ca="1">_xll.qlSimpleQuoteSetValue(E187,P187/100,Trigger)</f>
        <v>#NAME?</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 ca="1">_xll.qlSimpleQuoteSetValue(E188,P188/100,Trigger)</f>
        <v>#NAME?</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 ca="1">_xll.qlSimpleQuoteSetValue(E189,P189/100,Trigger)</f>
        <v>#NAME?</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 ca="1">_xll.qlSimpleQuoteSetValue(E190,P190/100,Trigger)</f>
        <v>#NAME?</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 ca="1">_xll.qlSimpleQuoteSetValue(E191,P191/100,Trigger)</f>
        <v>#NAME?</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 ca="1">_xll.qlSimpleQuoteSetValue(E192,P192/100,Trigger)</f>
        <v>#NAME?</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 ca="1">_xll.qlSimpleQuoteSetValue(E193,P193/100,Trigger)</f>
        <v>#NAME?</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 ca="1">_xll.qlSimpleQuoteSetValue(E194,P194/100,Trigger)</f>
        <v>#NAME?</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 ca="1">_xll.qlSimpleQuoteSetValue(E195,P195/100,Trigger)</f>
        <v>#NAME?</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 ca="1">_xll.qlSimpleQuoteSetValue(E196,P196/100,Trigger)</f>
        <v>#NAME?</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 ca="1">_xll.qlSimpleQuoteSetValue(E197,P197/100,Trigger)</f>
        <v>#NAME?</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 ca="1">_xll.qlSimpleQuoteSetValue(E198,P198/100,Trigger)</f>
        <v>#NAME?</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 ca="1">_xll.qlSimpleQuoteSetValue(E199,P199/100,Trigger)</f>
        <v>#NAME?</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 ca="1">_xll.qlSimpleQuoteSetValue(E200,P200/100,Trigger)</f>
        <v>#NAME?</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 ca="1">_xll.qlSimpleQuoteSetValue(E201,P201/100,Trigger)</f>
        <v>#NAME?</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 ca="1">_xll.qlSimpleQuoteSetValue(E202,P202/100,Trigger)</f>
        <v>#NAME?</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 ca="1">_xll.qlSimpleQuoteSetValue(E203,P203/100,Trigger)</f>
        <v>#NAME?</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 ca="1">_xll.qlSimpleQuoteSetValue(E204,P204/100,Trigger)</f>
        <v>#NAME?</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 ca="1">_xll.qlSimpleQuoteSetValue(E205,P205/100,Trigger)</f>
        <v>#NAME?</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 ca="1">_xll.qlSimpleQuoteSetValue(E206,P206/100,Trigger)</f>
        <v>#NAME?</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 ca="1">_xll.qlSimpleQuoteSetValue(E207,P207/100,Trigger)</f>
        <v>#NAME?</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 ca="1">_xll.qlSimpleQuoteSetValue(E208,P208/100,Trigger)</f>
        <v>#NAME?</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 ca="1">_xll.qlSimpleQuoteSetValue(E209,P209/100,Trigger)</f>
        <v>#NAME?</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 ca="1">_xll.qlSimpleQuoteSetValue(E210,P210/100,Trigger)</f>
        <v>#NAME?</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 ca="1">_xll.qlSimpleQuoteSetValue(E211,P211/100,Trigger)</f>
        <v>#NAME?</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 ca="1">_xll.qlSimpleQuoteSetValue(E212,P212/100,Trigger)</f>
        <v>#NAME?</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 ca="1">_xll.qlSimpleQuoteSetValue(E213,P213/100,Trigger)</f>
        <v>#NAME?</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 ca="1">_xll.qlSimpleQuoteSetValue(E214,P214/100,Trigger)</f>
        <v>#NAME?</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 ca="1">_xll.qlSimpleQuoteSetValue(E215,P215/100,Trigger)</f>
        <v>#NAME?</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 ca="1">_xll.qlSimpleQuoteSetValue(E216,P216/100,Trigger)</f>
        <v>#NAME?</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 ca="1">_xll.qlSimpleQuoteSetValue(E217,P217/100,Trigger)</f>
        <v>#NAME?</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 ca="1">_xll.qlSimpleQuoteSetValue(E218,P218/100,Trigger)</f>
        <v>#NAME?</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 ca="1">_xll.qlSimpleQuoteSetValue(E219,P219/100,Trigger)</f>
        <v>#NAME?</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 ca="1">_xll.qlSimpleQuoteSetValue(E220,P220/100,Trigger)</f>
        <v>#NAME?</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 ca="1">_xll.qlSimpleQuoteSetValue(E221,P221/100,Trigger)</f>
        <v>#NAME?</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 ca="1">_xll.qlSimpleQuoteSetValue(E222,P222/100,Trigger)</f>
        <v>#NAME?</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 ca="1">_xll.qlSimpleQuoteSetValue(E223,P223/100,Trigger)</f>
        <v>#NAME?</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 ca="1">_xll.qlSimpleQuoteSetValue(E224,P224/100,Trigger)</f>
        <v>#NAME?</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 ca="1">_xll.qlSimpleQuoteSetValue(E225,P225/100,Trigger)</f>
        <v>#NAME?</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 ca="1">_xll.qlSimpleQuoteSetValue(E226,P226/100,Trigger)</f>
        <v>#NAME?</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 ca="1">_xll.qlSimpleQuoteSetValue(E227,P227/100,Trigger)</f>
        <v>#NAME?</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 ca="1">_xll.qlSimpleQuoteSetValue(E228,P228/100,Trigger)</f>
        <v>#NAME?</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 ca="1">_xll.qlSimpleQuoteSetValue(E229,P229/100,Trigger)</f>
        <v>#NAME?</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 ca="1">_xll.qlSimpleQuoteSetValue(E230,P230/100,Trigger)</f>
        <v>#NAME?</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 ca="1">_xll.qlSimpleQuoteSetValue(E231,P231/100,Trigger)</f>
        <v>#NAME?</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 ca="1">_xll.qlSimpleQuoteSetValue(E232,P232/100,Trigger)</f>
        <v>#NAME?</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 ca="1">_xll.qlSimpleQuoteSetValue(E233,P233/100,Trigger)</f>
        <v>#NAME?</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 ca="1">_xll.qlSimpleQuoteSetValue(E234,P234/100,Trigger)</f>
        <v>#NAME?</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 ca="1">_xll.qlSimpleQuoteSetValue(E235,P235/100,Trigger)</f>
        <v>#NAME?</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 ca="1">_xll.qlSimpleQuoteSetValue(E236,P236/100,Trigger)</f>
        <v>#NAME?</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 ca="1">_xll.qlSimpleQuoteSetValue(E237,P237/100,Trigger)</f>
        <v>#NAME?</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 ca="1">_xll.qlSimpleQuoteSetValue(E238,P238/100,Trigger)</f>
        <v>#NAME?</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 ca="1">_xll.qlSimpleQuoteSetValue(E239,P239/100,Trigger)</f>
        <v>#NAME?</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 ca="1">_xll.qlSimpleQuoteSetValue(E240,P240/100,Trigger)</f>
        <v>#NAME?</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 ca="1">_xll.qlSimpleQuoteSetValue(E241,P241/100,Trigger)</f>
        <v>#NAME?</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 ca="1">_xll.qlSimpleQuoteSetValue(E242,P242/100,Trigger)</f>
        <v>#NAME?</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 ca="1">_xll.qlSimpleQuoteSetValue(E243,P243/100,Trigger)</f>
        <v>#NAME?</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 ca="1">_xll.qlSimpleQuoteSetValue(E244,P244/100,Trigger)</f>
        <v>#NAME?</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 ca="1">_xll.qlSimpleQuoteSetValue(E245,P245/100,Trigger)</f>
        <v>#NAME?</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 ca="1">_xll.qlSimpleQuoteSetValue(E246,P246/100,Trigger)</f>
        <v>#NAME?</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 ca="1">_xll.qlSimpleQuoteSetValue(E247,P247/100,Trigger)</f>
        <v>#NAME?</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 ca="1">_xll.qlSimpleQuoteSetValue(E248,P248/100,Trigger)</f>
        <v>#NAME?</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 ca="1">_xll.qlSimpleQuoteSetValue(E249,P249/100,Trigger)</f>
        <v>#NAME?</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 ca="1">_xll.qlSimpleQuoteSetValue(E250,P250/100,Trigger)</f>
        <v>#NAME?</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 ca="1">_xll.qlSimpleQuoteSetValue(E251,P251/100,Trigger)</f>
        <v>#NAME?</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 ca="1">_xll.qlSimpleQuoteSetValue(E252,P252/100,Trigger)</f>
        <v>#NAME?</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 ca="1">_xll.qlSimpleQuoteSetValue(E253,P253/100,Trigger)</f>
        <v>#NAME?</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 ca="1">_xll.qlSimpleQuoteSetValue(E254,P254/100,Trigger)</f>
        <v>#NAME?</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 ca="1">_xll.qlSimpleQuoteSetValue(E255,P255/100,Trigger)</f>
        <v>#NAME?</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 ca="1">_xll.qlSimpleQuoteSetValue(E256,P256/100,Trigger)</f>
        <v>#NAME?</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 ca="1">_xll.qlSimpleQuoteSetValue(E257,P257/100,Trigger)</f>
        <v>#NAME?</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 ca="1">_xll.qlSimpleQuoteSetValue(E258,P258/100,Trigger)</f>
        <v>#NAME?</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 ca="1">_xll.qlSimpleQuoteSetValue(E259,P259/100,Trigger)</f>
        <v>#NAME?</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 ca="1">_xll.qlSimpleQuoteSetValue(E260,P260/100,Trigger)</f>
        <v>#NAME?</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 ca="1">_xll.qlSimpleQuoteSetValue(E261,P261/100,Trigger)</f>
        <v>#NAME?</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 ca="1">_xll.qlSimpleQuoteSetValue(E262,P262/100,Trigger)</f>
        <v>#NAME?</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 ca="1">_xll.qlSimpleQuoteSetValue(E263,P263/100,Trigger)</f>
        <v>#NAME?</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 ca="1">_xll.qlSimpleQuoteSetValue(E264,P264/100,Trigger)</f>
        <v>#NAME?</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 ca="1">_xll.qlSimpleQuoteSetValue(E265,P265/100,Trigger)</f>
        <v>#NAME?</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 ca="1">_xll.qlSimpleQuoteSetValue(E266,P266/100,Trigger)</f>
        <v>#NAME?</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 ca="1">_xll.qlSimpleQuoteSetValue(E267,P267/100,Trigger)</f>
        <v>#NAME?</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 ca="1">_xll.qlSimpleQuoteSetValue(E268,P268/100,Trigger)</f>
        <v>#NAME?</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 ca="1">_xll.qlSimpleQuoteSetValue(E269,P269/100,Trigger)</f>
        <v>#NAME?</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 ca="1">_xll.qlSimpleQuoteSetValue(E270,P270/100,Trigger)</f>
        <v>#NAME?</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 ca="1">_xll.qlSimpleQuoteSetValue(E271,P271/100,Trigger)</f>
        <v>#NAME?</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 ca="1">_xll.qlSimpleQuoteSetValue(E272,P272/100,Trigger)</f>
        <v>#NAME?</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 ca="1">_xll.qlSimpleQuoteSetValue(E273,P273/100,Trigger)</f>
        <v>#NAME?</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 ca="1">_xll.qlSimpleQuoteSetValue(E274,P274/100,Trigger)</f>
        <v>#NAME?</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 ca="1">_xll.qlSimpleQuoteSetValue(E275,P275/100,Trigger)</f>
        <v>#NAME?</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 ca="1">_xll.qlSimpleQuoteSetValue(E276,P276/100,Trigger)</f>
        <v>#NAME?</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 ca="1">_xll.qlSimpleQuoteSetValue(E277,P277/100,Trigger)</f>
        <v>#NAME?</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 ca="1">_xll.qlSimpleQuoteSetValue(E278,P278/100,Trigger)</f>
        <v>#NAME?</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 ca="1">_xll.qlSimpleQuoteSetValue(E279,P279/100,Trigger)</f>
        <v>#NAME?</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 ca="1">_xll.qlSimpleQuoteSetValue(E280,P280/100,Trigger)</f>
        <v>#NAME?</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 ca="1">_xll.qlSimpleQuoteSetValue(E281,P281/100,Trigger)</f>
        <v>#NAME?</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 ca="1">_xll.qlSimpleQuoteSetValue(E282,P282/100,Trigger)</f>
        <v>#NAME?</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 ca="1">_xll.qlSimpleQuoteSetValue(E283,P283/100,Trigger)</f>
        <v>#NAME?</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 ca="1">_xll.qlSimpleQuoteSetValue(E284,P284/100,Trigger)</f>
        <v>#NAME?</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 ca="1">_xll.qlSimpleQuoteSetValue(E285,P285/100,Trigger)</f>
        <v>#NAME?</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 ca="1">_xll.qlSimpleQuoteSetValue(E286,P286/100,Trigger)</f>
        <v>#NAME?</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 ca="1">_xll.qlSimpleQuoteSetValue(E287,P287/100,Trigger)</f>
        <v>#NAME?</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 ca="1">_xll.qlSimpleQuoteSetValue(E288,P288/100,Trigger)</f>
        <v>#NAME?</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 ca="1">_xll.qlSimpleQuoteSetValue(E289,P289/100,Trigger)</f>
        <v>#NAME?</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 ca="1">_xll.qlSimpleQuoteSetValue(E290,P290/100,Trigger)</f>
        <v>#NAME?</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 ca="1">_xll.qlSimpleQuoteSetValue(E291,P291/100,Trigger)</f>
        <v>#NAME?</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 ca="1">_xll.qlSimpleQuoteSetValue(E292,P292/100,Trigger)</f>
        <v>#NAME?</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 ca="1">_xll.qlSimpleQuoteSetValue(E293,P293/100,Trigger)</f>
        <v>#NAME?</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 ca="1">_xll.qlSimpleQuoteSetValue(E294,P294/100,Trigger)</f>
        <v>#NAME?</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 ca="1">_xll.qlSimpleQuoteSetValue(E295,P295/100,Trigger)</f>
        <v>#NAME?</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 ca="1">_xll.qlSimpleQuoteSetValue(E296,P296/100,Trigger)</f>
        <v>#NAME?</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 ca="1">_xll.qlSimpleQuoteSetValue(E297,P297/100,Trigger)</f>
        <v>#NAME?</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 ca="1">_xll.qlSimpleQuoteSetValue(E298,P298/100,Trigger)</f>
        <v>#NAME?</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 ca="1">_xll.qlSimpleQuoteSetValue(E299,P299/100,Trigger)</f>
        <v>#NAME?</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 ca="1">_xll.qlSimpleQuoteSetValue(E300,P300/100,Trigger)</f>
        <v>#NAME?</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 ca="1">_xll.qlSimpleQuoteSetValue(E301,P301/100,Trigger)</f>
        <v>#NAME?</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 ca="1">_xll.qlSimpleQuoteSetValue(E302,P302/100,Trigger)</f>
        <v>#NAME?</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 ca="1">_xll.qlSimpleQuoteSetValue(E303,P303/100,Trigger)</f>
        <v>#NAME?</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 ca="1">_xll.qlSimpleQuoteSetValue(E304,P304/100,Trigger)</f>
        <v>#NAME?</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 ca="1">_xll.qlSimpleQuoteSetValue(E305,P305/100,Trigger)</f>
        <v>#NAME?</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 ca="1">_xll.qlSimpleQuoteSetValue(E306,P306/100,Trigger)</f>
        <v>#NAME?</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 ca="1">_xll.qlSimpleQuoteSetValue(E307,P307/100,Trigger)</f>
        <v>#NAME?</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 ca="1">_xll.qlSimpleQuoteSetValue(E308,P308/100,Trigger)</f>
        <v>#NAME?</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 ca="1">_xll.qlSimpleQuoteSetValue(E309,P309/100,Trigger)</f>
        <v>#NAME?</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 ca="1">_xll.qlSimpleQuoteSetValue(E310,P310/100,Trigger)</f>
        <v>#NAME?</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 ca="1">_xll.qlSimpleQuoteSetValue(E311,P311/100,Trigger)</f>
        <v>#NAME?</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 ca="1">_xll.qlSimpleQuoteSetValue(E312,P312/100,Trigger)</f>
        <v>#NAME?</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 ca="1">_xll.qlSimpleQuoteSetValue(E313,P313/100,Trigger)</f>
        <v>#NAME?</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 ca="1">_xll.qlSimpleQuoteSetValue(E314,P314/100,Trigger)</f>
        <v>#NAME?</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 ca="1">_xll.qlSimpleQuoteSetValue(E315,P315/100,Trigger)</f>
        <v>#NAME?</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 ca="1">_xll.qlSimpleQuoteSetValue(E316,P316/100,Trigger)</f>
        <v>#NAME?</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 ca="1">_xll.qlSimpleQuoteSetValue(E317,P317/100,Trigger)</f>
        <v>#NAME?</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 ca="1">_xll.qlSimpleQuoteSetValue(E318,P318/100,Trigger)</f>
        <v>#NAME?</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 ca="1">_xll.qlSimpleQuoteSetValue(E319,P319/100,Trigger)</f>
        <v>#NAME?</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 ca="1">_xll.qlSimpleQuoteSetValue(E320,P320/100,Trigger)</f>
        <v>#NAME?</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 ca="1">_xll.qlSimpleQuoteSetValue(E321,P321/100,Trigger)</f>
        <v>#NAME?</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 ca="1">_xll.qlSimpleQuoteSetValue(E322,P322/100,Trigger)</f>
        <v>#NAME?</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 ca="1">_xll.qlSimpleQuoteSetValue(E323,P323/100,Trigger)</f>
        <v>#NAME?</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 ca="1">_xll.qlSimpleQuoteSetValue(E324,P324/100,Trigger)</f>
        <v>#NAME?</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 ca="1">_xll.qlSimpleQuoteSetValue(E325,P325/100,Trigger)</f>
        <v>#NAME?</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 ca="1">_xll.qlSimpleQuoteSetValue(E326,P326/100,Trigger)</f>
        <v>#NAME?</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 ca="1">_xll.qlSimpleQuoteSetValue(E327,P327/100,Trigger)</f>
        <v>#NAME?</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 ca="1">_xll.qlSimpleQuoteSetValue(E328,P328/100,Trigger)</f>
        <v>#NAME?</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#VALUE!</v>
      </c>
    </row>
    <row r="6" spans="1:6" x14ac:dyDescent="0.2">
      <c r="D6" s="430">
        <v>42136</v>
      </c>
      <c r="E6" s="432">
        <v>-8.9999999999999993E-3</v>
      </c>
      <c r="F6" s="432" t="e">
        <f>_xll.qlIndexAddFixings($B$1,D6,E6/100,TRUE,E6)</f>
        <v>#VALUE!</v>
      </c>
    </row>
    <row r="7" spans="1:6" x14ac:dyDescent="0.2">
      <c r="A7" s="425" t="s">
        <v>237</v>
      </c>
      <c r="B7" s="428" t="s">
        <v>238</v>
      </c>
      <c r="D7" s="430">
        <v>42135</v>
      </c>
      <c r="E7" s="432">
        <v>-8.9999999999999993E-3</v>
      </c>
      <c r="F7" s="432" t="e">
        <f>_xll.qlIndexAddFixings($B$1,D7,E7/100,TRUE,E7)</f>
        <v>#VALUE!</v>
      </c>
    </row>
    <row r="8" spans="1:6" x14ac:dyDescent="0.2">
      <c r="D8" s="430">
        <v>42132</v>
      </c>
      <c r="E8" s="432">
        <v>-8.9999999999999993E-3</v>
      </c>
      <c r="F8" s="432" t="e">
        <f>_xll.qlIndexAddFixings($B$1,D8,E8/100,TRUE,E8)</f>
        <v>#VALUE!</v>
      </c>
    </row>
    <row r="9" spans="1:6" x14ac:dyDescent="0.2">
      <c r="A9" s="425" t="s">
        <v>244</v>
      </c>
      <c r="B9" s="428" t="s">
        <v>239</v>
      </c>
      <c r="D9" s="430">
        <v>42131</v>
      </c>
      <c r="E9" s="432">
        <v>-8.9999999999999993E-3</v>
      </c>
      <c r="F9" s="432" t="e">
        <f>_xll.qlIndexAddFixings($B$1,D9,E9/100,TRUE,E9)</f>
        <v>#VALUE!</v>
      </c>
    </row>
    <row r="10" spans="1:6" x14ac:dyDescent="0.2">
      <c r="B10" s="435" t="s">
        <v>240</v>
      </c>
      <c r="D10" s="430">
        <v>42130</v>
      </c>
      <c r="E10" s="432">
        <v>-8.0000000000000002E-3</v>
      </c>
      <c r="F10" s="432" t="e">
        <f>_xll.qlIndexAddFixings($B$1,D10,E10/100,TRUE,E10)</f>
        <v>#VALUE!</v>
      </c>
    </row>
    <row r="11" spans="1:6" x14ac:dyDescent="0.2">
      <c r="D11" s="430">
        <v>42129</v>
      </c>
      <c r="E11" s="432">
        <v>-8.0000000000000002E-3</v>
      </c>
      <c r="F11" s="432" t="e">
        <f>_xll.qlIndexAddFixings($B$1,D11,E11/100,TRUE,E11)</f>
        <v>#VALUE!</v>
      </c>
    </row>
    <row r="12" spans="1:6" x14ac:dyDescent="0.2">
      <c r="D12" s="430">
        <v>42128</v>
      </c>
      <c r="E12" s="432">
        <v>-7.0000000000000001E-3</v>
      </c>
      <c r="F12" s="432" t="e">
        <f>_xll.qlIndexAddFixings($B$1,D12,E12/100,TRUE,E12)</f>
        <v>#VALUE!</v>
      </c>
    </row>
    <row r="13" spans="1:6" x14ac:dyDescent="0.2">
      <c r="D13" s="430">
        <v>42124</v>
      </c>
      <c r="E13" s="432">
        <v>-5.0000000000000001E-3</v>
      </c>
      <c r="F13" s="432" t="e">
        <f>_xll.qlIndexAddFixings($B$1,D13,E13/100,TRUE,E13)</f>
        <v>#VALUE!</v>
      </c>
    </row>
    <row r="14" spans="1:6" x14ac:dyDescent="0.2">
      <c r="D14" s="430">
        <v>42123</v>
      </c>
      <c r="E14" s="432">
        <v>-5.0000000000000001E-3</v>
      </c>
      <c r="F14" s="432" t="e">
        <f>_xll.qlIndexAddFixings($B$1,D14,E14/100,TRUE,E14)</f>
        <v>#VALUE!</v>
      </c>
    </row>
    <row r="15" spans="1:6" x14ac:dyDescent="0.2">
      <c r="D15" s="430">
        <v>42122</v>
      </c>
      <c r="E15" s="432">
        <v>-5.0000000000000001E-3</v>
      </c>
      <c r="F15" s="432" t="e">
        <f>_xll.qlIndexAddFixings($B$1,D15,E15/100,TRUE,E15)</f>
        <v>#VALUE!</v>
      </c>
    </row>
    <row r="16" spans="1:6" x14ac:dyDescent="0.2">
      <c r="D16" s="430">
        <v>42121</v>
      </c>
      <c r="E16" s="432">
        <v>-2E-3</v>
      </c>
      <c r="F16" s="432" t="e">
        <f>_xll.qlIndexAddFixings($B$1,D16,E16/100,TRUE,E16)</f>
        <v>#VALUE!</v>
      </c>
    </row>
    <row r="17" spans="4:6" x14ac:dyDescent="0.2">
      <c r="D17" s="430">
        <v>42118</v>
      </c>
      <c r="E17" s="432">
        <v>-1E-3</v>
      </c>
      <c r="F17" s="432" t="e">
        <f>_xll.qlIndexAddFixings($B$1,D17,E17/100,TRUE,E17)</f>
        <v>#VALUE!</v>
      </c>
    </row>
    <row r="18" spans="4:6" x14ac:dyDescent="0.2">
      <c r="D18" s="430">
        <v>42117</v>
      </c>
      <c r="E18" s="432">
        <v>-2E-3</v>
      </c>
      <c r="F18" s="432" t="e">
        <f>_xll.qlIndexAddFixings($B$1,D18,E18/100,TRUE,E18)</f>
        <v>#VALUE!</v>
      </c>
    </row>
    <row r="19" spans="4:6" x14ac:dyDescent="0.2">
      <c r="D19" s="430">
        <v>42116</v>
      </c>
      <c r="E19" s="432">
        <v>-2E-3</v>
      </c>
      <c r="F19" s="432" t="e">
        <f>_xll.qlIndexAddFixings($B$1,D19,E19/100,TRUE,E19)</f>
        <v>#VALUE!</v>
      </c>
    </row>
    <row r="20" spans="4:6" x14ac:dyDescent="0.2">
      <c r="D20" s="430">
        <v>42115</v>
      </c>
      <c r="E20" s="432">
        <v>-1E-3</v>
      </c>
      <c r="F20" s="432" t="e">
        <f>_xll.qlIndexAddFixings($B$1,D20,E20/100,TRUE,E20)</f>
        <v>#VALUE!</v>
      </c>
    </row>
    <row r="21" spans="4:6" x14ac:dyDescent="0.2">
      <c r="D21" s="430">
        <v>42114</v>
      </c>
      <c r="E21" s="432">
        <v>1E-3</v>
      </c>
      <c r="F21" s="432" t="e">
        <f>_xll.qlIndexAddFixings($B$1,D21,E21/100,TRUE,E21)</f>
        <v>#VALUE!</v>
      </c>
    </row>
    <row r="22" spans="4:6" x14ac:dyDescent="0.2">
      <c r="D22" s="430">
        <v>42111</v>
      </c>
      <c r="E22" s="432">
        <v>1E-3</v>
      </c>
      <c r="F22" s="432" t="e">
        <f>_xll.qlIndexAddFixings($B$1,D22,E22/100,TRUE,E22)</f>
        <v>#VALUE!</v>
      </c>
    </row>
    <row r="23" spans="4:6" x14ac:dyDescent="0.2">
      <c r="D23" s="430">
        <v>42110</v>
      </c>
      <c r="E23" s="432">
        <v>2E-3</v>
      </c>
      <c r="F23" s="432" t="e">
        <f>_xll.qlIndexAddFixings($B$1,D23,E23/100,TRUE,E23)</f>
        <v>#VALUE!</v>
      </c>
    </row>
    <row r="24" spans="4:6" x14ac:dyDescent="0.2">
      <c r="D24" s="430">
        <v>42109</v>
      </c>
      <c r="E24" s="432">
        <v>4.0000000000000001E-3</v>
      </c>
      <c r="F24" s="432" t="e">
        <f>_xll.qlIndexAddFixings($B$1,D24,E24/100,TRUE,E24)</f>
        <v>#VALUE!</v>
      </c>
    </row>
    <row r="25" spans="4:6" x14ac:dyDescent="0.2">
      <c r="D25" s="430">
        <v>42108</v>
      </c>
      <c r="E25" s="432">
        <v>8.0000000000000002E-3</v>
      </c>
      <c r="F25" s="432" t="e">
        <f>_xll.qlIndexAddFixings($B$1,D25,E25/100,TRUE,E25)</f>
        <v>#VALUE!</v>
      </c>
    </row>
    <row r="26" spans="4:6" x14ac:dyDescent="0.2">
      <c r="D26" s="430">
        <v>42107</v>
      </c>
      <c r="E26" s="432">
        <v>1.0999999999999999E-2</v>
      </c>
      <c r="F26" s="432" t="e">
        <f>_xll.qlIndexAddFixings($B$1,D26,E26/100,TRUE,E26)</f>
        <v>#VALUE!</v>
      </c>
    </row>
    <row r="27" spans="4:6" x14ac:dyDescent="0.2">
      <c r="D27" s="430">
        <v>42104</v>
      </c>
      <c r="E27" s="432">
        <v>1.2E-2</v>
      </c>
      <c r="F27" s="432" t="e">
        <f>_xll.qlIndexAddFixings($B$1,D27,E27/100,TRUE,E27)</f>
        <v>#VALUE!</v>
      </c>
    </row>
    <row r="28" spans="4:6" x14ac:dyDescent="0.2">
      <c r="D28" s="430">
        <v>42103</v>
      </c>
      <c r="E28" s="432">
        <v>1.2E-2</v>
      </c>
      <c r="F28" s="432" t="e">
        <f>_xll.qlIndexAddFixings($B$1,D28,E28/100,TRUE,E28)</f>
        <v>#VALUE!</v>
      </c>
    </row>
    <row r="29" spans="4:6" x14ac:dyDescent="0.2">
      <c r="D29" s="430">
        <v>42102</v>
      </c>
      <c r="E29" s="432">
        <v>1.4E-2</v>
      </c>
      <c r="F29" s="432" t="e">
        <f>_xll.qlIndexAddFixings($B$1,D29,E29/100,TRUE,E29)</f>
        <v>#VALUE!</v>
      </c>
    </row>
    <row r="30" spans="4:6" x14ac:dyDescent="0.2">
      <c r="D30" s="430">
        <v>42101</v>
      </c>
      <c r="E30" s="432">
        <v>1.6E-2</v>
      </c>
      <c r="F30" s="432" t="e">
        <f>_xll.qlIndexAddFixings($B$1,D30,E30/100,TRUE,E30)</f>
        <v>#VALUE!</v>
      </c>
    </row>
    <row r="31" spans="4:6" x14ac:dyDescent="0.2">
      <c r="D31" s="430">
        <v>42096</v>
      </c>
      <c r="E31" s="432">
        <v>1.7999999999999999E-2</v>
      </c>
      <c r="F31" s="432" t="e">
        <f>_xll.qlIndexAddFixings($B$1,D31,E31/100,TRUE,E31)</f>
        <v>#VALUE!</v>
      </c>
    </row>
    <row r="32" spans="4:6" x14ac:dyDescent="0.2">
      <c r="D32" s="430">
        <v>42095</v>
      </c>
      <c r="E32" s="432">
        <v>1.7999999999999999E-2</v>
      </c>
      <c r="F32" s="432" t="e">
        <f>_xll.qlIndexAddFixings($B$1,D32,E32/100,TRUE,E32)</f>
        <v>#VALUE!</v>
      </c>
    </row>
    <row r="33" spans="4:6" x14ac:dyDescent="0.2">
      <c r="D33" s="430">
        <v>42094</v>
      </c>
      <c r="E33" s="432">
        <v>1.9E-2</v>
      </c>
      <c r="F33" s="432" t="e">
        <f>_xll.qlIndexAddFixings($B$1,D33,E33/100,TRUE,E33)</f>
        <v>#VALUE!</v>
      </c>
    </row>
    <row r="34" spans="4:6" x14ac:dyDescent="0.2">
      <c r="D34" s="430">
        <v>42093</v>
      </c>
      <c r="E34" s="432">
        <v>1.7999999999999999E-2</v>
      </c>
      <c r="F34" s="432" t="e">
        <f>_xll.qlIndexAddFixings($B$1,D34,E34/100,TRUE,E34)</f>
        <v>#VALUE!</v>
      </c>
    </row>
    <row r="35" spans="4:6" x14ac:dyDescent="0.2">
      <c r="D35" s="430">
        <v>42090</v>
      </c>
      <c r="E35" s="432">
        <v>2.1000000000000001E-2</v>
      </c>
      <c r="F35" s="432" t="e">
        <f>_xll.qlIndexAddFixings($B$1,D35,E35/100,TRUE,E35)</f>
        <v>#VALUE!</v>
      </c>
    </row>
    <row r="36" spans="4:6" x14ac:dyDescent="0.2">
      <c r="D36" s="430">
        <v>42089</v>
      </c>
      <c r="E36" s="432">
        <v>2.1000000000000001E-2</v>
      </c>
      <c r="F36" s="432" t="e">
        <f>_xll.qlIndexAddFixings($B$1,D36,E36/100,TRUE,E36)</f>
        <v>#VALUE!</v>
      </c>
    </row>
    <row r="37" spans="4:6" x14ac:dyDescent="0.2">
      <c r="D37" s="430">
        <v>42088</v>
      </c>
      <c r="E37" s="432">
        <v>2.1000000000000001E-2</v>
      </c>
      <c r="F37" s="432" t="e">
        <f>_xll.qlIndexAddFixings($B$1,D37,E37/100,TRUE,E37)</f>
        <v>#VALUE!</v>
      </c>
    </row>
    <row r="38" spans="4:6" x14ac:dyDescent="0.2">
      <c r="D38" s="430">
        <v>42087</v>
      </c>
      <c r="E38" s="432">
        <v>2.1000000000000001E-2</v>
      </c>
      <c r="F38" s="432" t="e">
        <f>_xll.qlIndexAddFixings($B$1,D38,E38/100,TRUE,E38)</f>
        <v>#VALUE!</v>
      </c>
    </row>
    <row r="39" spans="4:6" x14ac:dyDescent="0.2">
      <c r="D39" s="430">
        <v>42086</v>
      </c>
      <c r="E39" s="432">
        <v>2.1999999999999999E-2</v>
      </c>
      <c r="F39" s="432" t="e">
        <f>_xll.qlIndexAddFixings($B$1,D39,E39/100,TRUE,E39)</f>
        <v>#VALUE!</v>
      </c>
    </row>
    <row r="40" spans="4:6" x14ac:dyDescent="0.2">
      <c r="D40" s="430">
        <v>42083</v>
      </c>
      <c r="E40" s="432">
        <v>2.1000000000000001E-2</v>
      </c>
      <c r="F40" s="432" t="e">
        <f>_xll.qlIndexAddFixings($B$1,D40,E40/100,TRUE,E40)</f>
        <v>#VALUE!</v>
      </c>
    </row>
    <row r="41" spans="4:6" x14ac:dyDescent="0.2">
      <c r="D41" s="430">
        <v>42082</v>
      </c>
      <c r="E41" s="432">
        <v>2.4E-2</v>
      </c>
      <c r="F41" s="432" t="e">
        <f>_xll.qlIndexAddFixings($B$1,D41,E41/100,TRUE,E41)</f>
        <v>#VALUE!</v>
      </c>
    </row>
    <row r="42" spans="4:6" x14ac:dyDescent="0.2">
      <c r="D42" s="430">
        <v>42081</v>
      </c>
      <c r="E42" s="432">
        <v>2.5000000000000001E-2</v>
      </c>
      <c r="F42" s="432" t="e">
        <f>_xll.qlIndexAddFixings($B$1,D42,E42/100,TRUE,E42)</f>
        <v>#VALUE!</v>
      </c>
    </row>
    <row r="43" spans="4:6" x14ac:dyDescent="0.2">
      <c r="D43" s="430">
        <v>42080</v>
      </c>
      <c r="E43" s="432">
        <v>2.5000000000000001E-2</v>
      </c>
      <c r="F43" s="432" t="e">
        <f>_xll.qlIndexAddFixings($B$1,D43,E43/100,TRUE,E43)</f>
        <v>#VALUE!</v>
      </c>
    </row>
    <row r="44" spans="4:6" x14ac:dyDescent="0.2">
      <c r="D44" s="430">
        <v>42079</v>
      </c>
      <c r="E44" s="432">
        <v>2.5000000000000001E-2</v>
      </c>
      <c r="F44" s="432" t="e">
        <f>_xll.qlIndexAddFixings($B$1,D44,E44/100,TRUE,E44)</f>
        <v>#VALUE!</v>
      </c>
    </row>
    <row r="45" spans="4:6" x14ac:dyDescent="0.2">
      <c r="D45" s="430">
        <v>42076</v>
      </c>
      <c r="E45" s="432">
        <v>2.5000000000000001E-2</v>
      </c>
      <c r="F45" s="432" t="e">
        <f>_xll.qlIndexAddFixings($B$1,D45,E45/100,TRUE,E45)</f>
        <v>#VALUE!</v>
      </c>
    </row>
    <row r="46" spans="4:6" x14ac:dyDescent="0.2">
      <c r="D46" s="430">
        <v>42075</v>
      </c>
      <c r="E46" s="432">
        <v>2.7E-2</v>
      </c>
      <c r="F46" s="432" t="e">
        <f>_xll.qlIndexAddFixings($B$1,D46,E46/100,TRUE,E46)</f>
        <v>#VALUE!</v>
      </c>
    </row>
    <row r="47" spans="4:6" x14ac:dyDescent="0.2">
      <c r="D47" s="430">
        <v>42074</v>
      </c>
      <c r="E47" s="432">
        <v>2.9000000000000001E-2</v>
      </c>
      <c r="F47" s="432" t="e">
        <f>_xll.qlIndexAddFixings($B$1,D47,E47/100,TRUE,E47)</f>
        <v>#VALUE!</v>
      </c>
    </row>
    <row r="48" spans="4:6" x14ac:dyDescent="0.2">
      <c r="D48" s="430">
        <v>42073</v>
      </c>
      <c r="E48" s="432">
        <v>3.2000000000000001E-2</v>
      </c>
      <c r="F48" s="432" t="e">
        <f>_xll.qlIndexAddFixings($B$1,D48,E48/100,TRUE,E48)</f>
        <v>#VALUE!</v>
      </c>
    </row>
    <row r="49" spans="4:6" x14ac:dyDescent="0.2">
      <c r="D49" s="430">
        <v>42072</v>
      </c>
      <c r="E49" s="432">
        <v>3.5000000000000003E-2</v>
      </c>
      <c r="F49" s="432" t="e">
        <f>_xll.qlIndexAddFixings($B$1,D49,E49/100,TRUE,E49)</f>
        <v>#VALUE!</v>
      </c>
    </row>
    <row r="50" spans="4:6" x14ac:dyDescent="0.2">
      <c r="D50" s="430">
        <v>42069</v>
      </c>
      <c r="E50" s="432">
        <v>3.5999999999999997E-2</v>
      </c>
      <c r="F50" s="432" t="e">
        <f>_xll.qlIndexAddFixings($B$1,D50,E50/100,TRUE,E50)</f>
        <v>#VALUE!</v>
      </c>
    </row>
    <row r="51" spans="4:6" x14ac:dyDescent="0.2">
      <c r="D51" s="430">
        <v>42068</v>
      </c>
      <c r="E51" s="432">
        <v>3.5999999999999997E-2</v>
      </c>
      <c r="F51" s="432" t="e">
        <f>_xll.qlIndexAddFixings($B$1,D51,E51/100,TRUE,E51)</f>
        <v>#VALUE!</v>
      </c>
    </row>
    <row r="52" spans="4:6" x14ac:dyDescent="0.2">
      <c r="D52" s="430">
        <v>42067</v>
      </c>
      <c r="E52" s="432">
        <v>3.7999999999999999E-2</v>
      </c>
      <c r="F52" s="432" t="e">
        <f>_xll.qlIndexAddFixings($B$1,D52,E52/100,TRUE,E52)</f>
        <v>#VALUE!</v>
      </c>
    </row>
    <row r="53" spans="4:6" x14ac:dyDescent="0.2">
      <c r="D53" s="430">
        <v>42066</v>
      </c>
      <c r="E53" s="432">
        <v>3.7999999999999999E-2</v>
      </c>
      <c r="F53" s="432" t="e">
        <f>_xll.qlIndexAddFixings($B$1,D53,E53/100,TRUE,E53)</f>
        <v>#VALUE!</v>
      </c>
    </row>
    <row r="54" spans="4:6" x14ac:dyDescent="0.2">
      <c r="D54" s="430">
        <v>42065</v>
      </c>
      <c r="E54" s="432">
        <v>3.9E-2</v>
      </c>
      <c r="F54" s="432" t="e">
        <f>_xll.qlIndexAddFixings($B$1,D54,E54/100,TRUE,E54)</f>
        <v>#VALUE!</v>
      </c>
    </row>
    <row r="55" spans="4:6" x14ac:dyDescent="0.2">
      <c r="D55" s="430">
        <v>42062</v>
      </c>
      <c r="E55" s="432">
        <v>3.9E-2</v>
      </c>
      <c r="F55" s="432" t="e">
        <f>_xll.qlIndexAddFixings($B$1,D55,E55/100,TRUE,E55)</f>
        <v>#VALUE!</v>
      </c>
    </row>
    <row r="56" spans="4:6" x14ac:dyDescent="0.2">
      <c r="D56" s="430">
        <v>42061</v>
      </c>
      <c r="E56" s="432">
        <v>0.04</v>
      </c>
      <c r="F56" s="432" t="e">
        <f>_xll.qlIndexAddFixings($B$1,D56,E56/100,TRUE,E56)</f>
        <v>#VALUE!</v>
      </c>
    </row>
    <row r="57" spans="4:6" x14ac:dyDescent="0.2">
      <c r="D57" s="430">
        <v>42060</v>
      </c>
      <c r="E57" s="432">
        <v>4.2000000000000003E-2</v>
      </c>
      <c r="F57" s="432" t="e">
        <f>_xll.qlIndexAddFixings($B$1,D57,E57/100,TRUE,E57)</f>
        <v>#VALUE!</v>
      </c>
    </row>
    <row r="58" spans="4:6" x14ac:dyDescent="0.2">
      <c r="D58" s="430">
        <v>42059</v>
      </c>
      <c r="E58" s="432">
        <v>4.3999999999999997E-2</v>
      </c>
      <c r="F58" s="432" t="e">
        <f>_xll.qlIndexAddFixings($B$1,D58,E58/100,TRUE,E58)</f>
        <v>#VALUE!</v>
      </c>
    </row>
    <row r="59" spans="4:6" x14ac:dyDescent="0.2">
      <c r="D59" s="430">
        <v>42058</v>
      </c>
      <c r="E59" s="432">
        <v>4.4999999999999998E-2</v>
      </c>
      <c r="F59" s="432" t="e">
        <f>_xll.qlIndexAddFixings($B$1,D59,E59/100,TRUE,E59)</f>
        <v>#VALUE!</v>
      </c>
    </row>
    <row r="60" spans="4:6" x14ac:dyDescent="0.2">
      <c r="D60" s="430">
        <v>42055</v>
      </c>
      <c r="E60" s="432">
        <v>4.8000000000000001E-2</v>
      </c>
      <c r="F60" s="432" t="e">
        <f>_xll.qlIndexAddFixings($B$1,D60,E60/100,TRUE,E60)</f>
        <v>#VALUE!</v>
      </c>
    </row>
    <row r="61" spans="4:6" x14ac:dyDescent="0.2">
      <c r="D61" s="430">
        <v>42054</v>
      </c>
      <c r="E61" s="432">
        <v>4.8000000000000001E-2</v>
      </c>
      <c r="F61" s="432" t="e">
        <f>_xll.qlIndexAddFixings($B$1,D61,E61/100,TRUE,E61)</f>
        <v>#VALUE!</v>
      </c>
    </row>
    <row r="62" spans="4:6" x14ac:dyDescent="0.2">
      <c r="D62" s="430">
        <v>42053</v>
      </c>
      <c r="E62" s="432">
        <v>4.8000000000000001E-2</v>
      </c>
      <c r="F62" s="432" t="e">
        <f>_xll.qlIndexAddFixings($B$1,D62,E62/100,TRUE,E62)</f>
        <v>#VALUE!</v>
      </c>
    </row>
    <row r="63" spans="4:6" x14ac:dyDescent="0.2">
      <c r="D63" s="430">
        <v>42052</v>
      </c>
      <c r="E63" s="432">
        <v>4.7E-2</v>
      </c>
      <c r="F63" s="432" t="e">
        <f>_xll.qlIndexAddFixings($B$1,D63,E63/100,TRUE,E63)</f>
        <v>#VALUE!</v>
      </c>
    </row>
    <row r="64" spans="4:6" x14ac:dyDescent="0.2">
      <c r="D64" s="430">
        <v>42051</v>
      </c>
      <c r="E64" s="432">
        <v>4.8000000000000001E-2</v>
      </c>
      <c r="F64" s="432" t="e">
        <f>_xll.qlIndexAddFixings($B$1,D64,E64/100,TRUE,E64)</f>
        <v>#VALUE!</v>
      </c>
    </row>
    <row r="65" spans="4:6" x14ac:dyDescent="0.2">
      <c r="D65" s="430">
        <v>42048</v>
      </c>
      <c r="E65" s="432">
        <v>4.8000000000000001E-2</v>
      </c>
      <c r="F65" s="432" t="e">
        <f>_xll.qlIndexAddFixings($B$1,D65,E65/100,TRUE,E65)</f>
        <v>#VALUE!</v>
      </c>
    </row>
    <row r="66" spans="4:6" x14ac:dyDescent="0.2">
      <c r="D66" s="430">
        <v>42047</v>
      </c>
      <c r="E66" s="432">
        <v>4.8000000000000001E-2</v>
      </c>
      <c r="F66" s="432" t="e">
        <f>_xll.qlIndexAddFixings($B$1,D66,E66/100,TRUE,E66)</f>
        <v>#VALUE!</v>
      </c>
    </row>
    <row r="67" spans="4:6" x14ac:dyDescent="0.2">
      <c r="D67" s="430">
        <v>42046</v>
      </c>
      <c r="E67" s="432">
        <v>4.9000000000000002E-2</v>
      </c>
      <c r="F67" s="432" t="e">
        <f>_xll.qlIndexAddFixings($B$1,D67,E67/100,TRUE,E67)</f>
        <v>#VALUE!</v>
      </c>
    </row>
    <row r="68" spans="4:6" x14ac:dyDescent="0.2">
      <c r="D68" s="430">
        <v>42045</v>
      </c>
      <c r="E68" s="432">
        <v>0.05</v>
      </c>
      <c r="F68" s="432" t="e">
        <f>_xll.qlIndexAddFixings($B$1,D68,E68/100,TRUE,E68)</f>
        <v>#VALUE!</v>
      </c>
    </row>
    <row r="69" spans="4:6" x14ac:dyDescent="0.2">
      <c r="D69" s="430">
        <v>42044</v>
      </c>
      <c r="E69" s="432">
        <v>5.0999999999999997E-2</v>
      </c>
      <c r="F69" s="432" t="e">
        <f>_xll.qlIndexAddFixings($B$1,D69,E69/100,TRUE,E69)</f>
        <v>#VALUE!</v>
      </c>
    </row>
    <row r="70" spans="4:6" x14ac:dyDescent="0.2">
      <c r="D70" s="430">
        <v>42041</v>
      </c>
      <c r="E70" s="432">
        <v>5.2999999999999999E-2</v>
      </c>
      <c r="F70" s="432" t="e">
        <f>_xll.qlIndexAddFixings($B$1,D70,E70/100,TRUE,E70)</f>
        <v>#VALUE!</v>
      </c>
    </row>
    <row r="71" spans="4:6" x14ac:dyDescent="0.2">
      <c r="D71" s="430">
        <v>42040</v>
      </c>
      <c r="E71" s="432">
        <v>5.0999999999999997E-2</v>
      </c>
      <c r="F71" s="432" t="e">
        <f>_xll.qlIndexAddFixings($B$1,D71,E71/100,TRUE,E71)</f>
        <v>#VALUE!</v>
      </c>
    </row>
    <row r="72" spans="4:6" x14ac:dyDescent="0.2">
      <c r="D72" s="430">
        <v>42039</v>
      </c>
      <c r="E72" s="432">
        <v>5.5E-2</v>
      </c>
      <c r="F72" s="432" t="e">
        <f>_xll.qlIndexAddFixings($B$1,D72,E72/100,TRUE,E72)</f>
        <v>#VALUE!</v>
      </c>
    </row>
    <row r="73" spans="4:6" x14ac:dyDescent="0.2">
      <c r="D73" s="430">
        <v>42038</v>
      </c>
      <c r="E73" s="432">
        <v>5.5E-2</v>
      </c>
      <c r="F73" s="432" t="e">
        <f>_xll.qlIndexAddFixings($B$1,D73,E73/100,TRUE,E73)</f>
        <v>#VALUE!</v>
      </c>
    </row>
    <row r="74" spans="4:6" x14ac:dyDescent="0.2">
      <c r="D74" s="430">
        <v>42037</v>
      </c>
      <c r="E74" s="432">
        <v>5.5E-2</v>
      </c>
      <c r="F74" s="432" t="e">
        <f>_xll.qlIndexAddFixings($B$1,D74,E74/100,TRUE,E74)</f>
        <v>#VALUE!</v>
      </c>
    </row>
    <row r="75" spans="4:6" x14ac:dyDescent="0.2">
      <c r="D75" s="430">
        <v>42034</v>
      </c>
      <c r="E75" s="432">
        <v>5.3999999999999999E-2</v>
      </c>
      <c r="F75" s="432" t="e">
        <f>_xll.qlIndexAddFixings($B$1,D75,E75/100,TRUE,E75)</f>
        <v>#VALUE!</v>
      </c>
    </row>
    <row r="76" spans="4:6" x14ac:dyDescent="0.2">
      <c r="D76" s="430">
        <v>42033</v>
      </c>
      <c r="E76" s="432">
        <v>5.1999999999999998E-2</v>
      </c>
      <c r="F76" s="432" t="e">
        <f>_xll.qlIndexAddFixings($B$1,D76,E76/100,TRUE,E76)</f>
        <v>#VALUE!</v>
      </c>
    </row>
    <row r="77" spans="4:6" x14ac:dyDescent="0.2">
      <c r="D77" s="430">
        <v>42032</v>
      </c>
      <c r="E77" s="432">
        <v>5.2999999999999999E-2</v>
      </c>
      <c r="F77" s="432" t="e">
        <f>_xll.qlIndexAddFixings($B$1,D77,E77/100,TRUE,E77)</f>
        <v>#VALUE!</v>
      </c>
    </row>
    <row r="78" spans="4:6" x14ac:dyDescent="0.2">
      <c r="D78" s="430">
        <v>42031</v>
      </c>
      <c r="E78" s="432">
        <v>5.5E-2</v>
      </c>
      <c r="F78" s="432" t="e">
        <f>_xll.qlIndexAddFixings($B$1,D78,E78/100,TRUE,E78)</f>
        <v>#VALUE!</v>
      </c>
    </row>
    <row r="79" spans="4:6" x14ac:dyDescent="0.2">
      <c r="D79" s="430">
        <v>42030</v>
      </c>
      <c r="E79" s="432">
        <v>5.3999999999999999E-2</v>
      </c>
      <c r="F79" s="432" t="e">
        <f>_xll.qlIndexAddFixings($B$1,D79,E79/100,TRUE,E79)</f>
        <v>#VALUE!</v>
      </c>
    </row>
    <row r="80" spans="4:6" x14ac:dyDescent="0.2">
      <c r="D80" s="430">
        <v>42027</v>
      </c>
      <c r="E80" s="432">
        <v>5.2999999999999999E-2</v>
      </c>
      <c r="F80" s="432" t="e">
        <f>_xll.qlIndexAddFixings($B$1,D80,E80/100,TRUE,E80)</f>
        <v>#VALUE!</v>
      </c>
    </row>
    <row r="81" spans="4:6" x14ac:dyDescent="0.2">
      <c r="D81" s="430">
        <v>42026</v>
      </c>
      <c r="E81" s="432">
        <v>5.5E-2</v>
      </c>
      <c r="F81" s="432" t="e">
        <f>_xll.qlIndexAddFixings($B$1,D81,E81/100,TRUE,E81)</f>
        <v>#VALUE!</v>
      </c>
    </row>
    <row r="82" spans="4:6" x14ac:dyDescent="0.2">
      <c r="D82" s="430">
        <v>42025</v>
      </c>
      <c r="E82" s="432">
        <v>5.5E-2</v>
      </c>
      <c r="F82" s="432" t="e">
        <f>_xll.qlIndexAddFixings($B$1,D82,E82/100,TRUE,E82)</f>
        <v>#VALUE!</v>
      </c>
    </row>
    <row r="83" spans="4:6" x14ac:dyDescent="0.2">
      <c r="D83" s="430">
        <v>42024</v>
      </c>
      <c r="E83" s="432">
        <v>5.5E-2</v>
      </c>
      <c r="F83" s="432" t="e">
        <f>_xll.qlIndexAddFixings($B$1,D83,E83/100,TRUE,E83)</f>
        <v>#VALUE!</v>
      </c>
    </row>
    <row r="84" spans="4:6" x14ac:dyDescent="0.2">
      <c r="D84" s="430">
        <v>42023</v>
      </c>
      <c r="E84" s="432">
        <v>5.6000000000000001E-2</v>
      </c>
      <c r="F84" s="432" t="e">
        <f>_xll.qlIndexAddFixings($B$1,D84,E84/100,TRUE,E84)</f>
        <v>#VALUE!</v>
      </c>
    </row>
    <row r="85" spans="4:6" x14ac:dyDescent="0.2">
      <c r="D85" s="430">
        <v>42020</v>
      </c>
      <c r="E85" s="432">
        <v>0.06</v>
      </c>
      <c r="F85" s="432" t="e">
        <f>_xll.qlIndexAddFixings($B$1,D85,E85/100,TRUE,E85)</f>
        <v>#VALUE!</v>
      </c>
    </row>
    <row r="86" spans="4:6" x14ac:dyDescent="0.2">
      <c r="D86" s="430">
        <v>42019</v>
      </c>
      <c r="E86" s="432">
        <v>6.9000000000000006E-2</v>
      </c>
      <c r="F86" s="432" t="e">
        <f>_xll.qlIndexAddFixings($B$1,D86,E86/100,TRUE,E86)</f>
        <v>#VALUE!</v>
      </c>
    </row>
    <row r="87" spans="4:6" x14ac:dyDescent="0.2">
      <c r="D87" s="430">
        <v>42018</v>
      </c>
      <c r="E87" s="432">
        <v>6.9000000000000006E-2</v>
      </c>
      <c r="F87" s="432" t="e">
        <f>_xll.qlIndexAddFixings($B$1,D87,E87/100,TRUE,E87)</f>
        <v>#VALUE!</v>
      </c>
    </row>
    <row r="88" spans="4:6" x14ac:dyDescent="0.2">
      <c r="D88" s="430">
        <v>41967</v>
      </c>
      <c r="E88" s="432">
        <v>8.1000000000000003E-2</v>
      </c>
      <c r="F88" s="432" t="e">
        <f>_xll.qlIndexAddFixings($B$1,D88,E88/100,TRUE,E88)</f>
        <v>#VALUE!</v>
      </c>
    </row>
    <row r="89" spans="4:6" x14ac:dyDescent="0.2">
      <c r="D89" s="430">
        <v>41883</v>
      </c>
      <c r="E89" s="432">
        <v>0.159</v>
      </c>
      <c r="F89" s="432" t="e">
        <f>_xll.qlIndexAddFixings($B$1,D89,E89/100,TRUE,E89)</f>
        <v>#VALUE!</v>
      </c>
    </row>
    <row r="90" spans="4:6" x14ac:dyDescent="0.2">
      <c r="D90" s="430">
        <v>41876</v>
      </c>
      <c r="E90" s="432">
        <v>0.17499999999999999</v>
      </c>
      <c r="F90" s="432" t="e">
        <f>_xll.qlIndexAddFixings($B$1,D90,E90/100,TRUE,E90)</f>
        <v>#VALUE!</v>
      </c>
    </row>
    <row r="91" spans="4:6" x14ac:dyDescent="0.2">
      <c r="D91" s="430">
        <v>41873</v>
      </c>
      <c r="E91" s="432">
        <v>0.183</v>
      </c>
      <c r="F91" s="432" t="e">
        <f>_xll.qlIndexAddFixings($B$1,D91,E91/100,TRUE,E91)</f>
        <v>#VALUE!</v>
      </c>
    </row>
    <row r="92" spans="4:6" x14ac:dyDescent="0.2">
      <c r="D92" s="430">
        <v>41842</v>
      </c>
      <c r="E92" s="432">
        <v>0.20599999999999999</v>
      </c>
      <c r="F92" s="432" t="e">
        <f>_xll.qlIndexAddFixings($B$1,D92,E92/100,TRUE,E92)</f>
        <v>#VALUE!</v>
      </c>
    </row>
    <row r="93" spans="4:6" x14ac:dyDescent="0.2">
      <c r="D93" s="430">
        <v>41841</v>
      </c>
      <c r="E93" s="432">
        <v>0.20399999999999999</v>
      </c>
      <c r="F93" s="432" t="e">
        <f>_xll.qlIndexAddFixings($B$1,D93,E93/100,TRUE,E93)</f>
        <v>#VALUE!</v>
      </c>
    </row>
    <row r="94" spans="4:6" x14ac:dyDescent="0.2">
      <c r="D94" s="430"/>
      <c r="E94" s="432"/>
      <c r="F94" s="432" t="e">
        <f>_xll.qlIndexAddFixings($B$1,D94,E94/100,TRUE,E94)</f>
        <v>#VALUE!</v>
      </c>
    </row>
    <row r="95" spans="4:6" x14ac:dyDescent="0.2">
      <c r="D95" s="430"/>
      <c r="E95" s="432"/>
      <c r="F95" s="432" t="e">
        <f>_xll.qlIndexAddFixings($B$1,D95,E95/100,TRUE,E95)</f>
        <v>#VALUE!</v>
      </c>
    </row>
    <row r="96" spans="4:6" x14ac:dyDescent="0.2">
      <c r="D96" s="430"/>
      <c r="E96" s="432"/>
      <c r="F96" s="432" t="e">
        <f>_xll.qlIndexAddFixings($B$1,D96,E96/100,TRUE,E96)</f>
        <v>#VALUE!</v>
      </c>
    </row>
    <row r="97" spans="4:6" x14ac:dyDescent="0.2">
      <c r="D97" s="430"/>
      <c r="E97" s="432"/>
      <c r="F97" s="432" t="e">
        <f>_xll.qlIndexAddFixings($B$1,D97,E97/100,TRUE,E97)</f>
        <v>#VALUE!</v>
      </c>
    </row>
    <row r="98" spans="4:6" x14ac:dyDescent="0.2">
      <c r="D98" s="430"/>
      <c r="E98" s="432"/>
      <c r="F98" s="432" t="e">
        <f>_xll.qlIndexAddFixings($B$1,D98,E98/100,TRUE,E98)</f>
        <v>#VALUE!</v>
      </c>
    </row>
    <row r="99" spans="4:6" x14ac:dyDescent="0.2">
      <c r="D99" s="430"/>
      <c r="E99" s="432"/>
      <c r="F99" s="432" t="e">
        <f>_xll.qlIndexAddFixings($B$1,D99,E99/100,TRUE,E99)</f>
        <v>#VALUE!</v>
      </c>
    </row>
    <row r="100" spans="4:6" x14ac:dyDescent="0.2">
      <c r="D100" s="430"/>
      <c r="E100" s="432"/>
      <c r="F100" s="432" t="e">
        <f>_xll.qlIndexAddFixings($B$1,D100,E100/100,TRUE,E100)</f>
        <v>#VALUE!</v>
      </c>
    </row>
    <row r="101" spans="4:6" x14ac:dyDescent="0.2">
      <c r="D101" s="430"/>
      <c r="E101" s="432"/>
      <c r="F101" s="432" t="e">
        <f>_xll.qlIndexAddFixings($B$1,D101,E101/100,TRUE,E101)</f>
        <v>#VALUE!</v>
      </c>
    </row>
    <row r="102" spans="4:6" x14ac:dyDescent="0.2">
      <c r="D102" s="430"/>
      <c r="E102" s="432"/>
      <c r="F102" s="432" t="e">
        <f>_xll.qlIndexAddFixings($B$1,D102,E102/100,TRUE,E102)</f>
        <v>#VALUE!</v>
      </c>
    </row>
    <row r="103" spans="4:6" x14ac:dyDescent="0.2">
      <c r="D103" s="430"/>
      <c r="E103" s="432"/>
      <c r="F103" s="432" t="e">
        <f>_xll.qlIndexAddFixings($B$1,D103,E103/100,TRUE,E103)</f>
        <v>#VALUE!</v>
      </c>
    </row>
    <row r="104" spans="4:6" x14ac:dyDescent="0.2">
      <c r="D104" s="430"/>
      <c r="E104" s="432"/>
      <c r="F104" s="432" t="e">
        <f>_xll.qlIndexAddFixings($B$1,D104,E104/100,TRUE,E104)</f>
        <v>#VALUE!</v>
      </c>
    </row>
    <row r="105" spans="4:6" x14ac:dyDescent="0.2">
      <c r="D105" s="430"/>
      <c r="E105" s="432"/>
      <c r="F105" s="432" t="e">
        <f>_xll.qlIndexAddFixings($B$1,D105,E105/100,TRUE,E105)</f>
        <v>#VALUE!</v>
      </c>
    </row>
    <row r="106" spans="4:6" x14ac:dyDescent="0.2">
      <c r="D106" s="430"/>
      <c r="E106" s="432"/>
      <c r="F106" s="432" t="e">
        <f>_xll.qlIndexAddFixings($B$1,D106,E106/100,TRUE,E106)</f>
        <v>#VALUE!</v>
      </c>
    </row>
    <row r="107" spans="4:6" x14ac:dyDescent="0.2">
      <c r="D107" s="430"/>
      <c r="E107" s="432"/>
      <c r="F107" s="432" t="e">
        <f>_xll.qlIndexAddFixings($B$1,D107,E107/100,TRUE,E107)</f>
        <v>#VALUE!</v>
      </c>
    </row>
    <row r="108" spans="4:6" x14ac:dyDescent="0.2">
      <c r="D108" s="430"/>
      <c r="E108" s="432"/>
      <c r="F108" s="432" t="e">
        <f>_xll.qlIndexAddFixings($B$1,D108,E108/100,TRUE,E108)</f>
        <v>#VALUE!</v>
      </c>
    </row>
    <row r="109" spans="4:6" x14ac:dyDescent="0.2">
      <c r="D109" s="430"/>
      <c r="E109" s="432"/>
      <c r="F109" s="432" t="e">
        <f>_xll.qlIndexAddFixings($B$1,D109,E109/100,TRUE,E109)</f>
        <v>#VALUE!</v>
      </c>
    </row>
    <row r="110" spans="4:6" x14ac:dyDescent="0.2">
      <c r="D110" s="430"/>
      <c r="E110" s="432"/>
      <c r="F110" s="432" t="e">
        <f>_xll.qlIndexAddFixings($B$1,D110,E110/100,TRUE,E110)</f>
        <v>#VALUE!</v>
      </c>
    </row>
    <row r="111" spans="4:6" x14ac:dyDescent="0.2">
      <c r="D111" s="430"/>
      <c r="E111" s="432"/>
      <c r="F111" s="432" t="e">
        <f>_xll.qlIndexAddFixings($B$1,D111,E111/100,TRUE,E111)</f>
        <v>#VALUE!</v>
      </c>
    </row>
    <row r="112" spans="4:6" x14ac:dyDescent="0.2">
      <c r="D112" s="430"/>
      <c r="E112" s="432"/>
      <c r="F112" s="432" t="e">
        <f>_xll.qlIndexAddFixings($B$1,D112,E112/100,TRUE,E112)</f>
        <v>#VALUE!</v>
      </c>
    </row>
    <row r="113" spans="4:6" x14ac:dyDescent="0.2">
      <c r="D113" s="430"/>
      <c r="E113" s="432"/>
      <c r="F113" s="432" t="e">
        <f>_xll.qlIndexAddFixings($B$1,D113,E113/100,TRUE,E113)</f>
        <v>#VALUE!</v>
      </c>
    </row>
    <row r="114" spans="4:6" x14ac:dyDescent="0.2">
      <c r="D114" s="430"/>
      <c r="E114" s="432"/>
      <c r="F114" s="432" t="e">
        <f>_xll.qlIndexAddFixings($B$1,D114,E114/100,TRUE,E114)</f>
        <v>#VALUE!</v>
      </c>
    </row>
    <row r="115" spans="4:6" x14ac:dyDescent="0.2">
      <c r="D115" s="430"/>
      <c r="E115" s="432"/>
      <c r="F115" s="432" t="e">
        <f>_xll.qlIndexAddFixings($B$1,D115,E115/100,TRUE,E115)</f>
        <v>#VALUE!</v>
      </c>
    </row>
    <row r="116" spans="4:6" x14ac:dyDescent="0.2">
      <c r="D116" s="430"/>
      <c r="E116" s="432"/>
      <c r="F116" s="432" t="e">
        <f>_xll.qlIndexAddFixings($B$1,D116,E116/100,TRUE,E116)</f>
        <v>#VALUE!</v>
      </c>
    </row>
    <row r="117" spans="4:6" x14ac:dyDescent="0.2">
      <c r="D117" s="430"/>
      <c r="E117" s="432"/>
      <c r="F117" s="432" t="e">
        <f>_xll.qlIndexAddFixings($B$1,D117,E117/100,TRUE,E117)</f>
        <v>#VALUE!</v>
      </c>
    </row>
    <row r="118" spans="4:6" x14ac:dyDescent="0.2">
      <c r="D118" s="430"/>
      <c r="E118" s="432"/>
      <c r="F118" s="432" t="e">
        <f>_xll.qlIndexAddFixings($B$1,D118,E118/100,TRUE,E118)</f>
        <v>#VALUE!</v>
      </c>
    </row>
    <row r="119" spans="4:6" x14ac:dyDescent="0.2">
      <c r="D119" s="430"/>
      <c r="E119" s="432"/>
      <c r="F119" s="432" t="e">
        <f>_xll.qlIndexAddFixings($B$1,D119,E119/100,TRUE,E119)</f>
        <v>#VALUE!</v>
      </c>
    </row>
    <row r="120" spans="4:6" x14ac:dyDescent="0.2">
      <c r="D120" s="430"/>
      <c r="E120" s="432"/>
      <c r="F120" s="432" t="e">
        <f>_xll.qlIndexAddFixings($B$1,D120,E120/100,TRUE,E120)</f>
        <v>#VALUE!</v>
      </c>
    </row>
    <row r="121" spans="4:6" x14ac:dyDescent="0.2">
      <c r="D121" s="430"/>
      <c r="E121" s="432"/>
      <c r="F121" s="432" t="e">
        <f>_xll.qlIndexAddFixings($B$1,D121,E121/100,TRUE,E121)</f>
        <v>#VALUE!</v>
      </c>
    </row>
    <row r="122" spans="4:6" x14ac:dyDescent="0.2">
      <c r="D122" s="430"/>
      <c r="E122" s="432"/>
      <c r="F122" s="432" t="e">
        <f>_xll.qlIndexAddFixings($B$1,D122,E122/100,TRUE,E122)</f>
        <v>#VALUE!</v>
      </c>
    </row>
    <row r="123" spans="4:6" x14ac:dyDescent="0.2">
      <c r="D123" s="430"/>
      <c r="E123" s="432"/>
      <c r="F123" s="432" t="e">
        <f>_xll.qlIndexAddFixings($B$1,D123,E123/100,TRUE,E123)</f>
        <v>#VALUE!</v>
      </c>
    </row>
    <row r="124" spans="4:6" x14ac:dyDescent="0.2">
      <c r="D124" s="430"/>
      <c r="E124" s="432"/>
      <c r="F124" s="432" t="e">
        <f>_xll.qlIndexAddFixings($B$1,D124,E124/100,TRUE,E124)</f>
        <v>#VALUE!</v>
      </c>
    </row>
    <row r="125" spans="4:6" x14ac:dyDescent="0.2">
      <c r="D125" s="430"/>
      <c r="E125" s="432"/>
      <c r="F125" s="432" t="e">
        <f>_xll.qlIndexAddFixings($B$1,D125,E125/100,TRUE,E125)</f>
        <v>#VALUE!</v>
      </c>
    </row>
    <row r="126" spans="4:6" x14ac:dyDescent="0.2">
      <c r="D126" s="430"/>
      <c r="E126" s="432"/>
      <c r="F126" s="432" t="e">
        <f>_xll.qlIndexAddFixings($B$1,D126,E126/100,TRUE,E126)</f>
        <v>#VALUE!</v>
      </c>
    </row>
    <row r="127" spans="4:6" x14ac:dyDescent="0.2">
      <c r="D127" s="430"/>
      <c r="E127" s="432"/>
      <c r="F127" s="432" t="e">
        <f>_xll.qlIndexAddFixings($B$1,D127,E127/100,TRUE,E127)</f>
        <v>#VALUE!</v>
      </c>
    </row>
    <row r="128" spans="4:6" x14ac:dyDescent="0.2">
      <c r="D128" s="430"/>
      <c r="E128" s="432"/>
      <c r="F128" s="432" t="e">
        <f>_xll.qlIndexAddFixings($B$1,D128,E128/100,TRUE,E128)</f>
        <v>#VALUE!</v>
      </c>
    </row>
    <row r="129" spans="4:6" x14ac:dyDescent="0.2">
      <c r="D129" s="430"/>
      <c r="E129" s="432"/>
      <c r="F129" s="432" t="e">
        <f>_xll.qlIndexAddFixings($B$1,D129,E129/100,TRUE,E129)</f>
        <v>#VALUE!</v>
      </c>
    </row>
    <row r="130" spans="4:6" x14ac:dyDescent="0.2">
      <c r="D130" s="430"/>
      <c r="E130" s="432"/>
      <c r="F130" s="432" t="e">
        <f>_xll.qlIndexAddFixings($B$1,D130,E130/100,TRUE,E130)</f>
        <v>#VALUE!</v>
      </c>
    </row>
    <row r="131" spans="4:6" x14ac:dyDescent="0.2">
      <c r="D131" s="430"/>
      <c r="E131" s="432"/>
      <c r="F131" s="432" t="e">
        <f>_xll.qlIndexAddFixings($B$1,D131,E131/100,TRUE,E131)</f>
        <v>#VALUE!</v>
      </c>
    </row>
    <row r="132" spans="4:6" x14ac:dyDescent="0.2">
      <c r="D132" s="430"/>
      <c r="E132" s="432"/>
      <c r="F132" s="432" t="e">
        <f>_xll.qlIndexAddFixings($B$1,D132,E132/100,TRUE,E132)</f>
        <v>#VALUE!</v>
      </c>
    </row>
    <row r="133" spans="4:6" x14ac:dyDescent="0.2">
      <c r="D133" s="430"/>
      <c r="E133" s="432"/>
      <c r="F133" s="432" t="e">
        <f>_xll.qlIndexAddFixings($B$1,D133,E133/100,TRUE,E133)</f>
        <v>#VALUE!</v>
      </c>
    </row>
    <row r="134" spans="4:6" x14ac:dyDescent="0.2">
      <c r="D134" s="430"/>
      <c r="E134" s="432"/>
      <c r="F134" s="432" t="e">
        <f>_xll.qlIndexAddFixings($B$1,D134,E134/100,TRUE,E134)</f>
        <v>#VALUE!</v>
      </c>
    </row>
    <row r="135" spans="4:6" x14ac:dyDescent="0.2">
      <c r="D135" s="430"/>
      <c r="E135" s="432"/>
      <c r="F135" s="432" t="e">
        <f>_xll.qlIndexAddFixings($B$1,D135,E135/100,TRUE,E135)</f>
        <v>#VALUE!</v>
      </c>
    </row>
    <row r="136" spans="4:6" x14ac:dyDescent="0.2">
      <c r="D136" s="430"/>
      <c r="E136" s="432"/>
      <c r="F136" s="432" t="e">
        <f>_xll.qlIndexAddFixings($B$1,D136,E136/100,TRUE,E136)</f>
        <v>#VALUE!</v>
      </c>
    </row>
    <row r="137" spans="4:6" x14ac:dyDescent="0.2">
      <c r="D137" s="430"/>
      <c r="E137" s="432"/>
      <c r="F137" s="432" t="e">
        <f>_xll.qlIndexAddFixings($B$1,D137,E137/100,TRUE,E137)</f>
        <v>#VALUE!</v>
      </c>
    </row>
    <row r="138" spans="4:6" x14ac:dyDescent="0.2">
      <c r="D138" s="430"/>
      <c r="E138" s="432"/>
      <c r="F138" s="432" t="e">
        <f>_xll.qlIndexAddFixings($B$1,D138,E138/100,TRUE,E138)</f>
        <v>#VALUE!</v>
      </c>
    </row>
    <row r="139" spans="4:6" x14ac:dyDescent="0.2">
      <c r="D139" s="430"/>
      <c r="E139" s="432"/>
      <c r="F139" s="432" t="e">
        <f>_xll.qlIndexAddFixings($B$1,D139,E139/100,TRUE,E139)</f>
        <v>#VALUE!</v>
      </c>
    </row>
    <row r="140" spans="4:6" x14ac:dyDescent="0.2">
      <c r="D140" s="430"/>
      <c r="E140" s="432"/>
      <c r="F140" s="432" t="e">
        <f>_xll.qlIndexAddFixings($B$1,D140,E140/100,TRUE,E140)</f>
        <v>#VALUE!</v>
      </c>
    </row>
    <row r="141" spans="4:6" x14ac:dyDescent="0.2">
      <c r="D141" s="430"/>
      <c r="E141" s="432"/>
      <c r="F141" s="432" t="e">
        <f>_xll.qlIndexAddFixings($B$1,D141,E141/100,TRUE,E141)</f>
        <v>#VALUE!</v>
      </c>
    </row>
    <row r="142" spans="4:6" x14ac:dyDescent="0.2">
      <c r="D142" s="430"/>
      <c r="E142" s="432"/>
      <c r="F142" s="432" t="e">
        <f>_xll.qlIndexAddFixings($B$1,D142,E142/100,TRUE,E142)</f>
        <v>#VALUE!</v>
      </c>
    </row>
    <row r="143" spans="4:6" x14ac:dyDescent="0.2">
      <c r="D143" s="430"/>
      <c r="E143" s="432"/>
      <c r="F143" s="432" t="e">
        <f>_xll.qlIndexAddFixings($B$1,D143,E143/100,TRUE,E143)</f>
        <v>#VALUE!</v>
      </c>
    </row>
    <row r="144" spans="4:6" x14ac:dyDescent="0.2">
      <c r="D144" s="430"/>
      <c r="E144" s="432"/>
      <c r="F144" s="432" t="e">
        <f>_xll.qlIndexAddFixings($B$1,D144,E144/100,TRUE,E144)</f>
        <v>#VALUE!</v>
      </c>
    </row>
    <row r="145" spans="4:6" x14ac:dyDescent="0.2">
      <c r="D145" s="430"/>
      <c r="E145" s="432"/>
      <c r="F145" s="432" t="e">
        <f>_xll.qlIndexAddFixings($B$1,D145,E145/100,TRUE,E145)</f>
        <v>#VALUE!</v>
      </c>
    </row>
    <row r="146" spans="4:6" x14ac:dyDescent="0.2">
      <c r="D146" s="430"/>
      <c r="E146" s="432"/>
      <c r="F146" s="432" t="e">
        <f>_xll.qlIndexAddFixings($B$1,D146,E146/100,TRUE,E146)</f>
        <v>#VALUE!</v>
      </c>
    </row>
    <row r="147" spans="4:6" x14ac:dyDescent="0.2">
      <c r="D147" s="430"/>
      <c r="E147" s="432"/>
      <c r="F147" s="432" t="e">
        <f>_xll.qlIndexAddFixings($B$1,D147,E147/100,TRUE,E147)</f>
        <v>#VALUE!</v>
      </c>
    </row>
    <row r="148" spans="4:6" x14ac:dyDescent="0.2">
      <c r="D148" s="430"/>
      <c r="E148" s="432"/>
      <c r="F148" s="432" t="e">
        <f>_xll.qlIndexAddFixings($B$1,D148,E148/100,TRUE,E148)</f>
        <v>#VALUE!</v>
      </c>
    </row>
    <row r="149" spans="4:6" x14ac:dyDescent="0.2">
      <c r="D149" s="430"/>
      <c r="E149" s="432"/>
      <c r="F149" s="432" t="e">
        <f>_xll.qlIndexAddFixings($B$1,D149,E149/100,TRUE,E149)</f>
        <v>#VALUE!</v>
      </c>
    </row>
    <row r="150" spans="4:6" x14ac:dyDescent="0.2">
      <c r="D150" s="430"/>
      <c r="E150" s="432"/>
      <c r="F150" s="432" t="e">
        <f>_xll.qlIndexAddFixings($B$1,D150,E150/100,TRUE,E150)</f>
        <v>#VALUE!</v>
      </c>
    </row>
    <row r="151" spans="4:6" x14ac:dyDescent="0.2">
      <c r="D151" s="430"/>
      <c r="E151" s="432"/>
      <c r="F151" s="432" t="e">
        <f>_xll.qlIndexAddFixings($B$1,D151,E151/100,TRUE,E151)</f>
        <v>#VALUE!</v>
      </c>
    </row>
    <row r="152" spans="4:6" x14ac:dyDescent="0.2">
      <c r="D152" s="430"/>
      <c r="E152" s="432"/>
      <c r="F152" s="432" t="e">
        <f>_xll.qlIndexAddFixings($B$1,D152,E152/100,TRUE,E152)</f>
        <v>#VALUE!</v>
      </c>
    </row>
    <row r="153" spans="4:6" x14ac:dyDescent="0.2">
      <c r="D153" s="430"/>
      <c r="E153" s="432"/>
      <c r="F153" s="432" t="e">
        <f>_xll.qlIndexAddFixings($B$1,D153,E153/100,TRUE,E153)</f>
        <v>#VALUE!</v>
      </c>
    </row>
    <row r="154" spans="4:6" x14ac:dyDescent="0.2">
      <c r="D154" s="430"/>
      <c r="E154" s="432"/>
      <c r="F154" s="432" t="e">
        <f>_xll.qlIndexAddFixings($B$1,D154,E154/100,TRUE,E154)</f>
        <v>#VALUE!</v>
      </c>
    </row>
    <row r="155" spans="4:6" x14ac:dyDescent="0.2">
      <c r="D155" s="430"/>
      <c r="E155" s="432"/>
      <c r="F155" s="432" t="e">
        <f>_xll.qlIndexAddFixings($B$1,D155,E155/100,TRUE,E155)</f>
        <v>#VALUE!</v>
      </c>
    </row>
    <row r="156" spans="4:6" x14ac:dyDescent="0.2">
      <c r="D156" s="430"/>
      <c r="E156" s="432"/>
      <c r="F156" s="432" t="e">
        <f>_xll.qlIndexAddFixings($B$1,D156,E156/100,TRUE,E156)</f>
        <v>#VALUE!</v>
      </c>
    </row>
    <row r="157" spans="4:6" x14ac:dyDescent="0.2">
      <c r="D157" s="430"/>
      <c r="E157" s="432"/>
      <c r="F157" s="432" t="e">
        <f>_xll.qlIndexAddFixings($B$1,D157,E157/100,TRUE,E157)</f>
        <v>#VALUE!</v>
      </c>
    </row>
    <row r="158" spans="4:6" x14ac:dyDescent="0.2">
      <c r="D158" s="430"/>
      <c r="E158" s="432"/>
      <c r="F158" s="432" t="e">
        <f>_xll.qlIndexAddFixings($B$1,D158,E158/100,TRUE,E158)</f>
        <v>#VALUE!</v>
      </c>
    </row>
    <row r="159" spans="4:6" x14ac:dyDescent="0.2">
      <c r="D159" s="430"/>
      <c r="E159" s="432"/>
      <c r="F159" s="432" t="e">
        <f>_xll.qlIndexAddFixings($B$1,D159,E159/100,TRUE,E159)</f>
        <v>#VALUE!</v>
      </c>
    </row>
    <row r="160" spans="4:6" x14ac:dyDescent="0.2">
      <c r="D160" s="430"/>
      <c r="E160" s="432"/>
      <c r="F160" s="432" t="e">
        <f>_xll.qlIndexAddFixings($B$1,D160,E160/100,TRUE,E160)</f>
        <v>#VALUE!</v>
      </c>
    </row>
    <row r="161" spans="4:6" x14ac:dyDescent="0.2">
      <c r="D161" s="430"/>
      <c r="E161" s="432"/>
      <c r="F161" s="432" t="e">
        <f>_xll.qlIndexAddFixings($B$1,D161,E161/100,TRUE,E161)</f>
        <v>#VALUE!</v>
      </c>
    </row>
    <row r="162" spans="4:6" x14ac:dyDescent="0.2">
      <c r="D162" s="430"/>
      <c r="E162" s="432"/>
      <c r="F162" s="432" t="e">
        <f>_xll.qlIndexAddFixings($B$1,D162,E162/100,TRUE,E162)</f>
        <v>#VALUE!</v>
      </c>
    </row>
    <row r="163" spans="4:6" x14ac:dyDescent="0.2">
      <c r="D163" s="430"/>
      <c r="E163" s="432"/>
      <c r="F163" s="432" t="e">
        <f>_xll.qlIndexAddFixings($B$1,D163,E163/100,TRUE,E163)</f>
        <v>#VALUE!</v>
      </c>
    </row>
    <row r="164" spans="4:6" x14ac:dyDescent="0.2">
      <c r="D164" s="430"/>
      <c r="E164" s="432"/>
      <c r="F164" s="432" t="e">
        <f>_xll.qlIndexAddFixings($B$1,D164,E164/100,TRUE,E164)</f>
        <v>#VALUE!</v>
      </c>
    </row>
    <row r="165" spans="4:6" x14ac:dyDescent="0.2">
      <c r="D165" s="430"/>
      <c r="E165" s="432"/>
      <c r="F165" s="432" t="e">
        <f>_xll.qlIndexAddFixings($B$1,D165,E165/100,TRUE,E165)</f>
        <v>#VALUE!</v>
      </c>
    </row>
    <row r="166" spans="4:6" x14ac:dyDescent="0.2">
      <c r="D166" s="430"/>
      <c r="E166" s="432"/>
      <c r="F166" s="432" t="e">
        <f>_xll.qlIndexAddFixings($B$1,D166,E166/100,TRUE,E166)</f>
        <v>#VALUE!</v>
      </c>
    </row>
    <row r="167" spans="4:6" x14ac:dyDescent="0.2">
      <c r="D167" s="430"/>
      <c r="E167" s="432"/>
      <c r="F167" s="432" t="e">
        <f>_xll.qlIndexAddFixings($B$1,D167,E167/100,TRUE,E167)</f>
        <v>#VALUE!</v>
      </c>
    </row>
    <row r="168" spans="4:6" x14ac:dyDescent="0.2">
      <c r="D168" s="430"/>
      <c r="E168" s="432"/>
      <c r="F168" s="432" t="e">
        <f>_xll.qlIndexAddFixings($B$1,D168,E168/100,TRUE,E168)</f>
        <v>#VALUE!</v>
      </c>
    </row>
    <row r="169" spans="4:6" x14ac:dyDescent="0.2">
      <c r="D169" s="430"/>
      <c r="E169" s="432"/>
      <c r="F169" s="432" t="e">
        <f>_xll.qlIndexAddFixings($B$1,D169,E169/100,TRUE,E169)</f>
        <v>#VALUE!</v>
      </c>
    </row>
    <row r="170" spans="4:6" x14ac:dyDescent="0.2">
      <c r="D170" s="430"/>
      <c r="E170" s="432"/>
      <c r="F170" s="432" t="e">
        <f>_xll.qlIndexAddFixings($B$1,D170,E170/100,TRUE,E170)</f>
        <v>#VALUE!</v>
      </c>
    </row>
    <row r="171" spans="4:6" x14ac:dyDescent="0.2">
      <c r="D171" s="430"/>
      <c r="E171" s="432"/>
      <c r="F171" s="432" t="e">
        <f>_xll.qlIndexAddFixings($B$1,D171,E171/100,TRUE,E171)</f>
        <v>#VALUE!</v>
      </c>
    </row>
    <row r="172" spans="4:6" x14ac:dyDescent="0.2">
      <c r="D172" s="430"/>
      <c r="E172" s="432"/>
      <c r="F172" s="432" t="e">
        <f>_xll.qlIndexAddFixings($B$1,D172,E172/100,TRUE,E172)</f>
        <v>#VALUE!</v>
      </c>
    </row>
    <row r="173" spans="4:6" x14ac:dyDescent="0.2">
      <c r="D173" s="430"/>
      <c r="E173" s="432"/>
      <c r="F173" s="432" t="e">
        <f>_xll.qlIndexAddFixings($B$1,D173,E173/100,TRUE,E173)</f>
        <v>#VALUE!</v>
      </c>
    </row>
    <row r="174" spans="4:6" x14ac:dyDescent="0.2">
      <c r="D174" s="430"/>
      <c r="E174" s="432"/>
      <c r="F174" s="432" t="e">
        <f>_xll.qlIndexAddFixings($B$1,D174,E174/100,TRUE,E174)</f>
        <v>#VALUE!</v>
      </c>
    </row>
    <row r="175" spans="4:6" x14ac:dyDescent="0.2">
      <c r="D175" s="430"/>
      <c r="E175" s="432"/>
      <c r="F175" s="432" t="e">
        <f>_xll.qlIndexAddFixings($B$1,D175,E175/100,TRUE,E175)</f>
        <v>#VALUE!</v>
      </c>
    </row>
    <row r="176" spans="4:6" x14ac:dyDescent="0.2">
      <c r="D176" s="430"/>
      <c r="E176" s="432"/>
      <c r="F176" s="432" t="e">
        <f>_xll.qlIndexAddFixings($B$1,D176,E176/100,TRUE,E176)</f>
        <v>#VALUE!</v>
      </c>
    </row>
    <row r="177" spans="4:6" x14ac:dyDescent="0.2">
      <c r="D177" s="430"/>
      <c r="E177" s="432"/>
      <c r="F177" s="432" t="e">
        <f>_xll.qlIndexAddFixings($B$1,D177,E177/100,TRUE,E177)</f>
        <v>#VALUE!</v>
      </c>
    </row>
    <row r="178" spans="4:6" x14ac:dyDescent="0.2">
      <c r="D178" s="430"/>
      <c r="E178" s="432"/>
      <c r="F178" s="432" t="e">
        <f>_xll.qlIndexAddFixings($B$1,D178,E178/100,TRUE,E178)</f>
        <v>#VALUE!</v>
      </c>
    </row>
    <row r="179" spans="4:6" x14ac:dyDescent="0.2">
      <c r="D179" s="430"/>
      <c r="E179" s="432"/>
      <c r="F179" s="432" t="e">
        <f>_xll.qlIndexAddFixings($B$1,D179,E179/100,TRUE,E179)</f>
        <v>#VALUE!</v>
      </c>
    </row>
    <row r="180" spans="4:6" x14ac:dyDescent="0.2">
      <c r="D180" s="430"/>
      <c r="E180" s="432"/>
      <c r="F180" s="432" t="e">
        <f>_xll.qlIndexAddFixings($B$1,D180,E180/100,TRUE,E180)</f>
        <v>#VALUE!</v>
      </c>
    </row>
    <row r="181" spans="4:6" x14ac:dyDescent="0.2">
      <c r="D181" s="430"/>
      <c r="E181" s="432"/>
      <c r="F181" s="432" t="e">
        <f>_xll.qlIndexAddFixings($B$1,D181,E181/100,TRUE,E181)</f>
        <v>#VALUE!</v>
      </c>
    </row>
    <row r="182" spans="4:6" x14ac:dyDescent="0.2">
      <c r="D182" s="430"/>
      <c r="E182" s="432"/>
      <c r="F182" s="432" t="e">
        <f>_xll.qlIndexAddFixings($B$1,D182,E182/100,TRUE,E182)</f>
        <v>#VALUE!</v>
      </c>
    </row>
    <row r="183" spans="4:6" x14ac:dyDescent="0.2">
      <c r="D183" s="430"/>
      <c r="E183" s="432"/>
      <c r="F183" s="432" t="e">
        <f>_xll.qlIndexAddFixings($B$1,D183,E183/100,TRUE,E183)</f>
        <v>#VALUE!</v>
      </c>
    </row>
    <row r="184" spans="4:6" x14ac:dyDescent="0.2">
      <c r="D184" s="430"/>
      <c r="E184" s="432"/>
      <c r="F184" s="432" t="e">
        <f>_xll.qlIndexAddFixings($B$1,D184,E184/100,TRUE,E184)</f>
        <v>#VALUE!</v>
      </c>
    </row>
    <row r="185" spans="4:6" x14ac:dyDescent="0.2">
      <c r="D185" s="430"/>
      <c r="E185" s="432"/>
      <c r="F185" s="432" t="e">
        <f>_xll.qlIndexAddFixings($B$1,D185,E185/100,TRUE,E185)</f>
        <v>#VALUE!</v>
      </c>
    </row>
    <row r="186" spans="4:6" x14ac:dyDescent="0.2">
      <c r="D186" s="430"/>
      <c r="E186" s="432"/>
      <c r="F186" s="432" t="e">
        <f>_xll.qlIndexAddFixings($B$1,D186,E186/100,TRUE,E186)</f>
        <v>#VALUE!</v>
      </c>
    </row>
    <row r="187" spans="4:6" x14ac:dyDescent="0.2">
      <c r="D187" s="430"/>
      <c r="E187" s="432"/>
      <c r="F187" s="432" t="e">
        <f>_xll.qlIndexAddFixings($B$1,D187,E187/100,TRUE,E187)</f>
        <v>#VALUE!</v>
      </c>
    </row>
    <row r="188" spans="4:6" x14ac:dyDescent="0.2">
      <c r="D188" s="430"/>
      <c r="E188" s="432"/>
      <c r="F188" s="432" t="e">
        <f>_xll.qlIndexAddFixings($B$1,D188,E188/100,TRUE,E188)</f>
        <v>#VALUE!</v>
      </c>
    </row>
    <row r="189" spans="4:6" x14ac:dyDescent="0.2">
      <c r="D189" s="430"/>
      <c r="E189" s="432"/>
      <c r="F189" s="432" t="e">
        <f>_xll.qlIndexAddFixings($B$1,D189,E189/100,TRUE,E189)</f>
        <v>#VALUE!</v>
      </c>
    </row>
    <row r="190" spans="4:6" x14ac:dyDescent="0.2">
      <c r="D190" s="430"/>
      <c r="E190" s="432"/>
      <c r="F190" s="432" t="e">
        <f>_xll.qlIndexAddFixings($B$1,D190,E190/100,TRUE,E190)</f>
        <v>#VALUE!</v>
      </c>
    </row>
    <row r="191" spans="4:6" x14ac:dyDescent="0.2">
      <c r="D191" s="430"/>
      <c r="E191" s="432"/>
      <c r="F191" s="432" t="e">
        <f>_xll.qlIndexAddFixings($B$1,D191,E191/100,TRUE,E191)</f>
        <v>#VALUE!</v>
      </c>
    </row>
    <row r="192" spans="4:6" x14ac:dyDescent="0.2">
      <c r="D192" s="430"/>
      <c r="E192" s="432"/>
      <c r="F192" s="432" t="e">
        <f>_xll.qlIndexAddFixings($B$1,D192,E192/100,TRUE,E192)</f>
        <v>#VALUE!</v>
      </c>
    </row>
    <row r="193" spans="4:6" x14ac:dyDescent="0.2">
      <c r="D193" s="430"/>
      <c r="E193" s="432"/>
      <c r="F193" s="432" t="e">
        <f>_xll.qlIndexAddFixings($B$1,D193,E193/100,TRUE,E193)</f>
        <v>#VALUE!</v>
      </c>
    </row>
    <row r="194" spans="4:6" x14ac:dyDescent="0.2">
      <c r="D194" s="430"/>
      <c r="E194" s="432"/>
      <c r="F194" s="432" t="e">
        <f>_xll.qlIndexAddFixings($B$1,D194,E194/100,TRUE,E194)</f>
        <v>#VALUE!</v>
      </c>
    </row>
    <row r="195" spans="4:6" x14ac:dyDescent="0.2">
      <c r="D195" s="430"/>
      <c r="E195" s="432"/>
      <c r="F195" s="432" t="e">
        <f>_xll.qlIndexAddFixings($B$1,D195,E195/100,TRUE,E195)</f>
        <v>#VALUE!</v>
      </c>
    </row>
    <row r="196" spans="4:6" x14ac:dyDescent="0.2">
      <c r="D196" s="430"/>
      <c r="E196" s="432"/>
      <c r="F196" s="432" t="e">
        <f>_xll.qlIndexAddFixings($B$1,D196,E196/100,TRUE,E196)</f>
        <v>#VALUE!</v>
      </c>
    </row>
    <row r="197" spans="4:6" x14ac:dyDescent="0.2">
      <c r="D197" s="430"/>
      <c r="E197" s="432"/>
      <c r="F197" s="432" t="e">
        <f>_xll.qlIndexAddFixings($B$1,D197,E197/100,TRUE,E197)</f>
        <v>#VALUE!</v>
      </c>
    </row>
    <row r="198" spans="4:6" x14ac:dyDescent="0.2">
      <c r="D198" s="430"/>
      <c r="E198" s="432"/>
      <c r="F198" s="432" t="e">
        <f>_xll.qlIndexAddFixings($B$1,D198,E198/100,TRUE,E198)</f>
        <v>#VALUE!</v>
      </c>
    </row>
    <row r="199" spans="4:6" x14ac:dyDescent="0.2">
      <c r="D199" s="430"/>
      <c r="E199" s="432"/>
      <c r="F199" s="432" t="e">
        <f>_xll.qlIndexAddFixings($B$1,D199,E199/100,TRUE,E199)</f>
        <v>#VALUE!</v>
      </c>
    </row>
    <row r="200" spans="4:6" x14ac:dyDescent="0.2">
      <c r="D200" s="430"/>
      <c r="E200" s="432"/>
      <c r="F200" s="432" t="e">
        <f>_xll.qlIndexAddFixings($B$1,D200,E200/100,TRUE,E200)</f>
        <v>#VALUE!</v>
      </c>
    </row>
    <row r="201" spans="4:6" x14ac:dyDescent="0.2">
      <c r="D201" s="430"/>
      <c r="E201" s="432"/>
      <c r="F201" s="432" t="e">
        <f>_xll.qlIndexAddFixings($B$1,D201,E201/100,TRUE,E201)</f>
        <v>#VALUE!</v>
      </c>
    </row>
    <row r="202" spans="4:6" x14ac:dyDescent="0.2">
      <c r="D202" s="430"/>
      <c r="E202" s="432"/>
      <c r="F202" s="432" t="e">
        <f>_xll.qlIndexAddFixings($B$1,D202,E202/100,TRUE,E202)</f>
        <v>#VALUE!</v>
      </c>
    </row>
    <row r="203" spans="4:6" x14ac:dyDescent="0.2">
      <c r="D203" s="430"/>
      <c r="E203" s="432"/>
      <c r="F203" s="432" t="e">
        <f>_xll.qlIndexAddFixings($B$1,D203,E203/100,TRUE,E203)</f>
        <v>#VALUE!</v>
      </c>
    </row>
    <row r="204" spans="4:6" x14ac:dyDescent="0.2">
      <c r="D204" s="430"/>
      <c r="E204" s="432"/>
      <c r="F204" s="432" t="e">
        <f>_xll.qlIndexAddFixings($B$1,D204,E204/100,TRUE,E204)</f>
        <v>#VALUE!</v>
      </c>
    </row>
    <row r="205" spans="4:6" x14ac:dyDescent="0.2">
      <c r="D205" s="430"/>
      <c r="E205" s="432"/>
      <c r="F205" s="432" t="e">
        <f>_xll.qlIndexAddFixings($B$1,D205,E205/100,TRUE,E205)</f>
        <v>#VALUE!</v>
      </c>
    </row>
    <row r="206" spans="4:6" x14ac:dyDescent="0.2">
      <c r="D206" s="430"/>
      <c r="E206" s="432"/>
      <c r="F206" s="432" t="e">
        <f>_xll.qlIndexAddFixings($B$1,D206,E206/100,TRUE,E206)</f>
        <v>#VALUE!</v>
      </c>
    </row>
    <row r="207" spans="4:6" x14ac:dyDescent="0.2">
      <c r="D207" s="430"/>
      <c r="E207" s="432"/>
      <c r="F207" s="432" t="e">
        <f>_xll.qlIndexAddFixings($B$1,D207,E207/100,TRUE,E207)</f>
        <v>#VALUE!</v>
      </c>
    </row>
    <row r="208" spans="4:6" x14ac:dyDescent="0.2">
      <c r="D208" s="430"/>
      <c r="E208" s="432"/>
      <c r="F208" s="432" t="e">
        <f>_xll.qlIndexAddFixings($B$1,D208,E208/100,TRUE,E208)</f>
        <v>#VALUE!</v>
      </c>
    </row>
    <row r="209" spans="4:6" x14ac:dyDescent="0.2">
      <c r="D209" s="430"/>
      <c r="E209" s="432"/>
      <c r="F209" s="432" t="e">
        <f>_xll.qlIndexAddFixings($B$1,D209,E209/100,TRUE,E209)</f>
        <v>#VALUE!</v>
      </c>
    </row>
    <row r="210" spans="4:6" x14ac:dyDescent="0.2">
      <c r="D210" s="430"/>
      <c r="E210" s="432"/>
      <c r="F210" s="432" t="e">
        <f>_xll.qlIndexAddFixings($B$1,D210,E210/100,TRUE,E210)</f>
        <v>#VALUE!</v>
      </c>
    </row>
    <row r="211" spans="4:6" x14ac:dyDescent="0.2">
      <c r="D211" s="430"/>
      <c r="E211" s="432"/>
      <c r="F211" s="432" t="e">
        <f>_xll.qlIndexAddFixings($B$1,D211,E211/100,TRUE,E211)</f>
        <v>#VALUE!</v>
      </c>
    </row>
    <row r="212" spans="4:6" x14ac:dyDescent="0.2">
      <c r="D212" s="430"/>
      <c r="E212" s="432"/>
      <c r="F212" s="432" t="e">
        <f>_xll.qlIndexAddFixings($B$1,D212,E212/100,TRUE,E212)</f>
        <v>#VALUE!</v>
      </c>
    </row>
    <row r="213" spans="4:6" x14ac:dyDescent="0.2">
      <c r="D213" s="430"/>
      <c r="E213" s="432"/>
      <c r="F213" s="432" t="e">
        <f>_xll.qlIndexAddFixings($B$1,D213,E213/100,TRUE,E213)</f>
        <v>#VALUE!</v>
      </c>
    </row>
    <row r="214" spans="4:6" x14ac:dyDescent="0.2">
      <c r="D214" s="430"/>
      <c r="E214" s="432"/>
      <c r="F214" s="432" t="e">
        <f>_xll.qlIndexAddFixings($B$1,D214,E214/100,TRUE,E214)</f>
        <v>#VALUE!</v>
      </c>
    </row>
    <row r="215" spans="4:6" x14ac:dyDescent="0.2">
      <c r="D215" s="430"/>
      <c r="E215" s="432"/>
      <c r="F215" s="432" t="e">
        <f>_xll.qlIndexAddFixings($B$1,D215,E215/100,TRUE,E215)</f>
        <v>#VALUE!</v>
      </c>
    </row>
    <row r="216" spans="4:6" x14ac:dyDescent="0.2">
      <c r="D216" s="430"/>
      <c r="E216" s="432"/>
      <c r="F216" s="432" t="e">
        <f>_xll.qlIndexAddFixings($B$1,D216,E216/100,TRUE,E216)</f>
        <v>#VALUE!</v>
      </c>
    </row>
    <row r="217" spans="4:6" x14ac:dyDescent="0.2">
      <c r="D217" s="430"/>
      <c r="E217" s="432"/>
      <c r="F217" s="432" t="e">
        <f>_xll.qlIndexAddFixings($B$1,D217,E217/100,TRUE,E217)</f>
        <v>#VALUE!</v>
      </c>
    </row>
    <row r="218" spans="4:6" x14ac:dyDescent="0.2">
      <c r="D218" s="430"/>
      <c r="E218" s="432"/>
      <c r="F218" s="432" t="e">
        <f>_xll.qlIndexAddFixings($B$1,D218,E218/100,TRUE,E218)</f>
        <v>#VALUE!</v>
      </c>
    </row>
    <row r="219" spans="4:6" x14ac:dyDescent="0.2">
      <c r="D219" s="430"/>
      <c r="E219" s="432"/>
      <c r="F219" s="432" t="e">
        <f>_xll.qlIndexAddFixings($B$1,D219,E219/100,TRUE,E219)</f>
        <v>#VALUE!</v>
      </c>
    </row>
    <row r="220" spans="4:6" x14ac:dyDescent="0.2">
      <c r="D220" s="430"/>
      <c r="E220" s="432"/>
      <c r="F220" s="432" t="e">
        <f>_xll.qlIndexAddFixings($B$1,D220,E220/100,TRUE,E220)</f>
        <v>#VALUE!</v>
      </c>
    </row>
    <row r="221" spans="4:6" x14ac:dyDescent="0.2">
      <c r="D221" s="430"/>
      <c r="E221" s="432"/>
      <c r="F221" s="432" t="e">
        <f>_xll.qlIndexAddFixings($B$1,D221,E221/100,TRUE,E221)</f>
        <v>#VALUE!</v>
      </c>
    </row>
    <row r="222" spans="4:6" x14ac:dyDescent="0.2">
      <c r="D222" s="430"/>
      <c r="E222" s="432"/>
      <c r="F222" s="432" t="e">
        <f>_xll.qlIndexAddFixings($B$1,D222,E222/100,TRUE,E222)</f>
        <v>#VALUE!</v>
      </c>
    </row>
    <row r="223" spans="4:6" x14ac:dyDescent="0.2">
      <c r="D223" s="430"/>
      <c r="E223" s="432"/>
      <c r="F223" s="432" t="e">
        <f>_xll.qlIndexAddFixings($B$1,D223,E223/100,TRUE,E223)</f>
        <v>#VALUE!</v>
      </c>
    </row>
    <row r="224" spans="4:6" x14ac:dyDescent="0.2">
      <c r="D224" s="430"/>
      <c r="E224" s="432"/>
      <c r="F224" s="432" t="e">
        <f>_xll.qlIndexAddFixings($B$1,D224,E224/100,TRUE,E224)</f>
        <v>#VALUE!</v>
      </c>
    </row>
    <row r="225" spans="4:6" x14ac:dyDescent="0.2">
      <c r="D225" s="430"/>
      <c r="E225" s="432"/>
      <c r="F225" s="432" t="e">
        <f>_xll.qlIndexAddFixings($B$1,D225,E225/100,TRUE,E225)</f>
        <v>#VALUE!</v>
      </c>
    </row>
    <row r="226" spans="4:6" x14ac:dyDescent="0.2">
      <c r="D226" s="430"/>
      <c r="E226" s="432"/>
      <c r="F226" s="432" t="e">
        <f>_xll.qlIndexAddFixings($B$1,D226,E226/100,TRUE,E226)</f>
        <v>#VALUE!</v>
      </c>
    </row>
    <row r="227" spans="4:6" x14ac:dyDescent="0.2">
      <c r="D227" s="430"/>
      <c r="E227" s="432"/>
      <c r="F227" s="432" t="e">
        <f>_xll.qlIndexAddFixings($B$1,D227,E227/100,TRUE,E227)</f>
        <v>#VALUE!</v>
      </c>
    </row>
    <row r="228" spans="4:6" x14ac:dyDescent="0.2">
      <c r="D228" s="430"/>
      <c r="E228" s="432"/>
      <c r="F228" s="432" t="e">
        <f>_xll.qlIndexAddFixings($B$1,D228,E228/100,TRUE,E228)</f>
        <v>#VALUE!</v>
      </c>
    </row>
    <row r="229" spans="4:6" x14ac:dyDescent="0.2">
      <c r="D229" s="430"/>
      <c r="E229" s="432"/>
      <c r="F229" s="432" t="e">
        <f>_xll.qlIndexAddFixings($B$1,D229,E229/100,TRUE,E229)</f>
        <v>#VALUE!</v>
      </c>
    </row>
    <row r="230" spans="4:6" x14ac:dyDescent="0.2">
      <c r="D230" s="430"/>
      <c r="E230" s="432"/>
      <c r="F230" s="432" t="e">
        <f>_xll.qlIndexAddFixings($B$1,D230,E230/100,TRUE,E230)</f>
        <v>#VALUE!</v>
      </c>
    </row>
    <row r="231" spans="4:6" x14ac:dyDescent="0.2">
      <c r="D231" s="430"/>
      <c r="E231" s="432"/>
      <c r="F231" s="432" t="e">
        <f>_xll.qlIndexAddFixings($B$1,D231,E231/100,TRUE,E231)</f>
        <v>#VALUE!</v>
      </c>
    </row>
    <row r="232" spans="4:6" x14ac:dyDescent="0.2">
      <c r="D232" s="430"/>
      <c r="E232" s="432"/>
      <c r="F232" s="432" t="e">
        <f>_xll.qlIndexAddFixings($B$1,D232,E232/100,TRUE,E232)</f>
        <v>#VALUE!</v>
      </c>
    </row>
    <row r="233" spans="4:6" x14ac:dyDescent="0.2">
      <c r="D233" s="430"/>
      <c r="E233" s="432"/>
      <c r="F233" s="432" t="e">
        <f>_xll.qlIndexAddFixings($B$1,D233,E233/100,TRUE,E233)</f>
        <v>#VALUE!</v>
      </c>
    </row>
    <row r="234" spans="4:6" x14ac:dyDescent="0.2">
      <c r="D234" s="430"/>
      <c r="E234" s="432"/>
      <c r="F234" s="432" t="e">
        <f>_xll.qlIndexAddFixings($B$1,D234,E234/100,TRUE,E234)</f>
        <v>#VALUE!</v>
      </c>
    </row>
    <row r="235" spans="4:6" x14ac:dyDescent="0.2">
      <c r="D235" s="430"/>
      <c r="E235" s="432"/>
      <c r="F235" s="432" t="e">
        <f>_xll.qlIndexAddFixings($B$1,D235,E235/100,TRUE,E235)</f>
        <v>#VALUE!</v>
      </c>
    </row>
    <row r="236" spans="4:6" x14ac:dyDescent="0.2">
      <c r="D236" s="430"/>
      <c r="E236" s="432"/>
      <c r="F236" s="432" t="e">
        <f>_xll.qlIndexAddFixings($B$1,D236,E236/100,TRUE,E236)</f>
        <v>#VALUE!</v>
      </c>
    </row>
    <row r="237" spans="4:6" x14ac:dyDescent="0.2">
      <c r="D237" s="430"/>
      <c r="E237" s="432"/>
      <c r="F237" s="432" t="e">
        <f>_xll.qlIndexAddFixings($B$1,D237,E237/100,TRUE,E237)</f>
        <v>#VALUE!</v>
      </c>
    </row>
    <row r="238" spans="4:6" x14ac:dyDescent="0.2">
      <c r="D238" s="430"/>
      <c r="E238" s="432"/>
      <c r="F238" s="432" t="e">
        <f>_xll.qlIndexAddFixings($B$1,D238,E238/100,TRUE,E238)</f>
        <v>#VALUE!</v>
      </c>
    </row>
    <row r="239" spans="4:6" x14ac:dyDescent="0.2">
      <c r="D239" s="430"/>
      <c r="E239" s="432"/>
      <c r="F239" s="432" t="e">
        <f>_xll.qlIndexAddFixings($B$1,D239,E239/100,TRUE,E239)</f>
        <v>#VALUE!</v>
      </c>
    </row>
    <row r="240" spans="4:6" x14ac:dyDescent="0.2">
      <c r="D240" s="430"/>
      <c r="E240" s="432"/>
      <c r="F240" s="432" t="e">
        <f>_xll.qlIndexAddFixings($B$1,D240,E240/100,TRUE,E240)</f>
        <v>#VALUE!</v>
      </c>
    </row>
    <row r="241" spans="4:6" x14ac:dyDescent="0.2">
      <c r="D241" s="430"/>
      <c r="E241" s="432"/>
      <c r="F241" s="432" t="e">
        <f>_xll.qlIndexAddFixings($B$1,D241,E241/100,TRUE,E241)</f>
        <v>#VALUE!</v>
      </c>
    </row>
    <row r="242" spans="4:6" x14ac:dyDescent="0.2">
      <c r="D242" s="430"/>
      <c r="E242" s="432"/>
      <c r="F242" s="432" t="e">
        <f>_xll.qlIndexAddFixings($B$1,D242,E242/100,TRUE,E242)</f>
        <v>#VALUE!</v>
      </c>
    </row>
    <row r="243" spans="4:6" x14ac:dyDescent="0.2">
      <c r="D243" s="430"/>
      <c r="E243" s="432"/>
      <c r="F243" s="432" t="e">
        <f>_xll.qlIndexAddFixings($B$1,D243,E243/100,TRUE,E243)</f>
        <v>#VALUE!</v>
      </c>
    </row>
    <row r="244" spans="4:6" x14ac:dyDescent="0.2">
      <c r="D244" s="430"/>
      <c r="E244" s="432"/>
      <c r="F244" s="432" t="e">
        <f>_xll.qlIndexAddFixings($B$1,D244,E244/100,TRUE,E244)</f>
        <v>#VALUE!</v>
      </c>
    </row>
    <row r="245" spans="4:6" x14ac:dyDescent="0.2">
      <c r="D245" s="430"/>
      <c r="E245" s="432"/>
      <c r="F245" s="432" t="e">
        <f>_xll.qlIndexAddFixings($B$1,D245,E245/100,TRUE,E245)</f>
        <v>#VALUE!</v>
      </c>
    </row>
    <row r="246" spans="4:6" x14ac:dyDescent="0.2">
      <c r="D246" s="430"/>
      <c r="E246" s="432"/>
      <c r="F246" s="432" t="e">
        <f>_xll.qlIndexAddFixings($B$1,D246,E246/100,TRUE,E246)</f>
        <v>#VALUE!</v>
      </c>
    </row>
    <row r="247" spans="4:6" x14ac:dyDescent="0.2">
      <c r="D247" s="430"/>
      <c r="E247" s="432"/>
      <c r="F247" s="432" t="e">
        <f>_xll.qlIndexAddFixings($B$1,D247,E247/100,TRUE,E247)</f>
        <v>#VALUE!</v>
      </c>
    </row>
    <row r="248" spans="4:6" x14ac:dyDescent="0.2">
      <c r="D248" s="430"/>
      <c r="E248" s="432"/>
      <c r="F248" s="432" t="e">
        <f>_xll.qlIndexAddFixings($B$1,D248,E248/100,TRUE,E248)</f>
        <v>#VALUE!</v>
      </c>
    </row>
    <row r="249" spans="4:6" x14ac:dyDescent="0.2">
      <c r="D249" s="430"/>
      <c r="E249" s="432"/>
      <c r="F249" s="432" t="e">
        <f>_xll.qlIndexAddFixings($B$1,D249,E249/100,TRUE,E249)</f>
        <v>#VALUE!</v>
      </c>
    </row>
    <row r="250" spans="4:6" x14ac:dyDescent="0.2">
      <c r="D250" s="430"/>
      <c r="E250" s="432"/>
      <c r="F250" s="432" t="e">
        <f>_xll.qlIndexAddFixings($B$1,D250,E250/100,TRUE,E250)</f>
        <v>#VALUE!</v>
      </c>
    </row>
    <row r="251" spans="4:6" x14ac:dyDescent="0.2">
      <c r="D251" s="430"/>
      <c r="E251" s="432"/>
      <c r="F251" s="432" t="e">
        <f>_xll.qlIndexAddFixings($B$1,D251,E251/100,TRUE,E251)</f>
        <v>#VALUE!</v>
      </c>
    </row>
    <row r="252" spans="4:6" x14ac:dyDescent="0.2">
      <c r="D252" s="430"/>
      <c r="E252" s="432"/>
      <c r="F252" s="432" t="e">
        <f>_xll.qlIndexAddFixings($B$1,D252,E252/100,TRUE,E252)</f>
        <v>#VALUE!</v>
      </c>
    </row>
    <row r="253" spans="4:6" x14ac:dyDescent="0.2">
      <c r="D253" s="430"/>
      <c r="E253" s="432"/>
      <c r="F253" s="432" t="e">
        <f>_xll.qlIndexAddFixings($B$1,D253,E253/100,TRUE,E253)</f>
        <v>#VALUE!</v>
      </c>
    </row>
    <row r="254" spans="4:6" x14ac:dyDescent="0.2">
      <c r="D254" s="430"/>
      <c r="E254" s="432"/>
      <c r="F254" s="432" t="e">
        <f>_xll.qlIndexAddFixings($B$1,D254,E254/100,TRUE,E254)</f>
        <v>#VALUE!</v>
      </c>
    </row>
    <row r="255" spans="4:6" x14ac:dyDescent="0.2">
      <c r="D255" s="430"/>
      <c r="E255" s="432"/>
      <c r="F255" s="432" t="e">
        <f>_xll.qlIndexAddFixings($B$1,D255,E255/100,TRUE,E255)</f>
        <v>#VALUE!</v>
      </c>
    </row>
    <row r="256" spans="4:6" x14ac:dyDescent="0.2">
      <c r="D256" s="430"/>
      <c r="E256" s="432"/>
      <c r="F256" s="432" t="e">
        <f>_xll.qlIndexAddFixings($B$1,D256,E256/100,TRUE,E256)</f>
        <v>#VALUE!</v>
      </c>
    </row>
    <row r="257" spans="4:6" x14ac:dyDescent="0.2">
      <c r="D257" s="430"/>
      <c r="E257" s="432"/>
      <c r="F257" s="432" t="e">
        <f>_xll.qlIndexAddFixings($B$1,D257,E257/100,TRUE,E257)</f>
        <v>#VALUE!</v>
      </c>
    </row>
    <row r="258" spans="4:6" x14ac:dyDescent="0.2">
      <c r="D258" s="430"/>
      <c r="E258" s="432"/>
      <c r="F258" s="432" t="e">
        <f>_xll.qlIndexAddFixings($B$1,D258,E258/100,TRUE,E258)</f>
        <v>#VALUE!</v>
      </c>
    </row>
    <row r="259" spans="4:6" x14ac:dyDescent="0.2">
      <c r="D259" s="430"/>
      <c r="E259" s="432"/>
      <c r="F259" s="432" t="e">
        <f>_xll.qlIndexAddFixings($B$1,D259,E259/100,TRUE,E259)</f>
        <v>#VALUE!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#VALUE!</v>
      </c>
    </row>
    <row r="6" spans="1:6" x14ac:dyDescent="0.2">
      <c r="D6" s="430">
        <v>42136</v>
      </c>
      <c r="E6" s="441">
        <v>6.0999999999999999E-2</v>
      </c>
      <c r="F6" s="432" t="e">
        <f>_xll.qlIndexAddFixings($B$1,D6,E6/100,TRUE,E6)</f>
        <v>#VALUE!</v>
      </c>
    </row>
    <row r="7" spans="1:6" x14ac:dyDescent="0.2">
      <c r="A7" s="425" t="s">
        <v>237</v>
      </c>
      <c r="B7" s="428" t="s">
        <v>238</v>
      </c>
      <c r="D7" s="430">
        <v>42135</v>
      </c>
      <c r="E7" s="441">
        <v>6.0999999999999999E-2</v>
      </c>
      <c r="F7" s="432" t="e">
        <f>_xll.qlIndexAddFixings($B$1,D7,E7/100,TRUE,E7)</f>
        <v>#VALUE!</v>
      </c>
    </row>
    <row r="8" spans="1:6" x14ac:dyDescent="0.2">
      <c r="D8" s="430">
        <v>42132</v>
      </c>
      <c r="E8" s="441">
        <v>6.0999999999999999E-2</v>
      </c>
      <c r="F8" s="432" t="e">
        <f>_xll.qlIndexAddFixings($B$1,D8,E8/100,TRUE,E8)</f>
        <v>#VALUE!</v>
      </c>
    </row>
    <row r="9" spans="1:6" x14ac:dyDescent="0.2">
      <c r="A9" s="425" t="s">
        <v>244</v>
      </c>
      <c r="B9" s="428" t="s">
        <v>239</v>
      </c>
      <c r="D9" s="430">
        <v>42131</v>
      </c>
      <c r="E9" s="441">
        <v>6.0999999999999999E-2</v>
      </c>
      <c r="F9" s="432" t="e">
        <f>_xll.qlIndexAddFixings($B$1,D9,E9/100,TRUE,E9)</f>
        <v>#VALUE!</v>
      </c>
    </row>
    <row r="10" spans="1:6" x14ac:dyDescent="0.2">
      <c r="B10" s="435" t="s">
        <v>240</v>
      </c>
      <c r="D10" s="430">
        <v>42130</v>
      </c>
      <c r="E10" s="441">
        <v>6.2E-2</v>
      </c>
      <c r="F10" s="432" t="e">
        <f>_xll.qlIndexAddFixings($B$1,D10,E10/100,TRUE,E10)</f>
        <v>#VALUE!</v>
      </c>
    </row>
    <row r="11" spans="1:6" x14ac:dyDescent="0.2">
      <c r="D11" s="430">
        <v>42129</v>
      </c>
      <c r="E11" s="441">
        <v>6.0999999999999999E-2</v>
      </c>
      <c r="F11" s="432" t="e">
        <f>_xll.qlIndexAddFixings($B$1,D11,E11/100,TRUE,E11)</f>
        <v>#VALUE!</v>
      </c>
    </row>
    <row r="12" spans="1:6" x14ac:dyDescent="0.2">
      <c r="D12" s="430">
        <v>42128</v>
      </c>
      <c r="E12" s="441">
        <v>6.4000000000000001E-2</v>
      </c>
      <c r="F12" s="432" t="e">
        <f>_xll.qlIndexAddFixings($B$1,D12,E12/100,TRUE,E12)</f>
        <v>#VALUE!</v>
      </c>
    </row>
    <row r="13" spans="1:6" x14ac:dyDescent="0.2">
      <c r="D13" s="430">
        <v>42124</v>
      </c>
      <c r="E13" s="441">
        <v>6.4000000000000001E-2</v>
      </c>
      <c r="F13" s="432" t="e">
        <f>_xll.qlIndexAddFixings($B$1,D13,E13/100,TRUE,E13)</f>
        <v>#VALUE!</v>
      </c>
    </row>
    <row r="14" spans="1:6" x14ac:dyDescent="0.2">
      <c r="D14" s="430">
        <v>42123</v>
      </c>
      <c r="E14" s="441">
        <v>6.0999999999999999E-2</v>
      </c>
      <c r="F14" s="432" t="e">
        <f>_xll.qlIndexAddFixings($B$1,D14,E14/100,TRUE,E14)</f>
        <v>#VALUE!</v>
      </c>
    </row>
    <row r="15" spans="1:6" x14ac:dyDescent="0.2">
      <c r="D15" s="430">
        <v>42122</v>
      </c>
      <c r="E15" s="441">
        <v>6.2E-2</v>
      </c>
      <c r="F15" s="432" t="e">
        <f>_xll.qlIndexAddFixings($B$1,D15,E15/100,TRUE,E15)</f>
        <v>#VALUE!</v>
      </c>
    </row>
    <row r="16" spans="1:6" x14ac:dyDescent="0.2">
      <c r="D16" s="430">
        <v>42121</v>
      </c>
      <c r="E16" s="441">
        <v>6.7000000000000004E-2</v>
      </c>
      <c r="F16" s="432" t="e">
        <f>_xll.qlIndexAddFixings($B$1,D16,E16/100,TRUE,E16)</f>
        <v>#VALUE!</v>
      </c>
    </row>
    <row r="17" spans="4:6" x14ac:dyDescent="0.2">
      <c r="D17" s="430">
        <v>42118</v>
      </c>
      <c r="E17" s="441">
        <v>6.6000000000000003E-2</v>
      </c>
      <c r="F17" s="432" t="e">
        <f>_xll.qlIndexAddFixings($B$1,D17,E17/100,TRUE,E17)</f>
        <v>#VALUE!</v>
      </c>
    </row>
    <row r="18" spans="4:6" x14ac:dyDescent="0.2">
      <c r="D18" s="430">
        <v>42117</v>
      </c>
      <c r="E18" s="441">
        <v>6.6000000000000003E-2</v>
      </c>
      <c r="F18" s="432" t="e">
        <f>_xll.qlIndexAddFixings($B$1,D18,E18/100,TRUE,E18)</f>
        <v>#VALUE!</v>
      </c>
    </row>
    <row r="19" spans="4:6" x14ac:dyDescent="0.2">
      <c r="D19" s="430">
        <v>42116</v>
      </c>
      <c r="E19" s="441">
        <v>6.8000000000000005E-2</v>
      </c>
      <c r="F19" s="432" t="e">
        <f>_xll.qlIndexAddFixings($B$1,D19,E19/100,TRUE,E19)</f>
        <v>#VALUE!</v>
      </c>
    </row>
    <row r="20" spans="4:6" x14ac:dyDescent="0.2">
      <c r="D20" s="430">
        <v>42115</v>
      </c>
      <c r="E20" s="441">
        <v>6.9000000000000006E-2</v>
      </c>
      <c r="F20" s="432" t="e">
        <f>_xll.qlIndexAddFixings($B$1,D20,E20/100,TRUE,E20)</f>
        <v>#VALUE!</v>
      </c>
    </row>
    <row r="21" spans="4:6" x14ac:dyDescent="0.2">
      <c r="D21" s="430">
        <v>42114</v>
      </c>
      <c r="E21" s="441">
        <v>6.9000000000000006E-2</v>
      </c>
      <c r="F21" s="432" t="e">
        <f>_xll.qlIndexAddFixings($B$1,D21,E21/100,TRUE,E21)</f>
        <v>#VALUE!</v>
      </c>
    </row>
    <row r="22" spans="4:6" x14ac:dyDescent="0.2">
      <c r="D22" s="430">
        <v>42111</v>
      </c>
      <c r="E22" s="441">
        <v>6.8000000000000005E-2</v>
      </c>
      <c r="F22" s="432" t="e">
        <f>_xll.qlIndexAddFixings($B$1,D22,E22/100,TRUE,E22)</f>
        <v>#VALUE!</v>
      </c>
    </row>
    <row r="23" spans="4:6" x14ac:dyDescent="0.2">
      <c r="D23" s="430">
        <v>42110</v>
      </c>
      <c r="E23" s="441">
        <v>7.0000000000000007E-2</v>
      </c>
      <c r="F23" s="432" t="e">
        <f>_xll.qlIndexAddFixings($B$1,D23,E23/100,TRUE,E23)</f>
        <v>#VALUE!</v>
      </c>
    </row>
    <row r="24" spans="4:6" x14ac:dyDescent="0.2">
      <c r="D24" s="430">
        <v>42109</v>
      </c>
      <c r="E24" s="441">
        <v>7.1999999999999995E-2</v>
      </c>
      <c r="F24" s="432" t="e">
        <f>_xll.qlIndexAddFixings($B$1,D24,E24/100,TRUE,E24)</f>
        <v>#VALUE!</v>
      </c>
    </row>
    <row r="25" spans="4:6" x14ac:dyDescent="0.2">
      <c r="D25" s="430">
        <v>42108</v>
      </c>
      <c r="E25" s="441">
        <v>7.5999999999999998E-2</v>
      </c>
      <c r="F25" s="432" t="e">
        <f>_xll.qlIndexAddFixings($B$1,D25,E25/100,TRUE,E25)</f>
        <v>#VALUE!</v>
      </c>
    </row>
    <row r="26" spans="4:6" x14ac:dyDescent="0.2">
      <c r="D26" s="430">
        <v>42107</v>
      </c>
      <c r="E26" s="441">
        <v>7.8E-2</v>
      </c>
      <c r="F26" s="432" t="e">
        <f>_xll.qlIndexAddFixings($B$1,D26,E26/100,TRUE,E26)</f>
        <v>#VALUE!</v>
      </c>
    </row>
    <row r="27" spans="4:6" x14ac:dyDescent="0.2">
      <c r="D27" s="430">
        <v>42104</v>
      </c>
      <c r="E27" s="441">
        <v>7.9000000000000001E-2</v>
      </c>
      <c r="F27" s="432" t="e">
        <f>_xll.qlIndexAddFixings($B$1,D27,E27/100,TRUE,E27)</f>
        <v>#VALUE!</v>
      </c>
    </row>
    <row r="28" spans="4:6" x14ac:dyDescent="0.2">
      <c r="D28" s="430">
        <v>42103</v>
      </c>
      <c r="E28" s="441">
        <v>8.1000000000000003E-2</v>
      </c>
      <c r="F28" s="432" t="e">
        <f>_xll.qlIndexAddFixings($B$1,D28,E28/100,TRUE,E28)</f>
        <v>#VALUE!</v>
      </c>
    </row>
    <row r="29" spans="4:6" x14ac:dyDescent="0.2">
      <c r="D29" s="430">
        <v>42102</v>
      </c>
      <c r="E29" s="441">
        <v>8.1000000000000003E-2</v>
      </c>
      <c r="F29" s="432" t="e">
        <f>_xll.qlIndexAddFixings($B$1,D29,E29/100,TRUE,E29)</f>
        <v>#VALUE!</v>
      </c>
    </row>
    <row r="30" spans="4:6" x14ac:dyDescent="0.2">
      <c r="D30" s="430">
        <v>42101</v>
      </c>
      <c r="E30" s="441">
        <v>8.5000000000000006E-2</v>
      </c>
      <c r="F30" s="432" t="e">
        <f>_xll.qlIndexAddFixings($B$1,D30,E30/100,TRUE,E30)</f>
        <v>#VALUE!</v>
      </c>
    </row>
    <row r="31" spans="4:6" x14ac:dyDescent="0.2">
      <c r="D31" s="430">
        <v>42096</v>
      </c>
      <c r="E31" s="441">
        <v>8.5999999999999993E-2</v>
      </c>
      <c r="F31" s="432" t="e">
        <f>_xll.qlIndexAddFixings($B$1,D31,E31/100,TRUE,E31)</f>
        <v>#VALUE!</v>
      </c>
    </row>
    <row r="32" spans="4:6" x14ac:dyDescent="0.2">
      <c r="D32" s="430">
        <v>42095</v>
      </c>
      <c r="E32" s="441">
        <v>8.7999999999999995E-2</v>
      </c>
      <c r="F32" s="432" t="e">
        <f>_xll.qlIndexAddFixings($B$1,D32,E32/100,TRUE,E32)</f>
        <v>#VALUE!</v>
      </c>
    </row>
    <row r="33" spans="4:6" x14ac:dyDescent="0.2">
      <c r="D33" s="430">
        <v>42094</v>
      </c>
      <c r="E33" s="441">
        <v>8.6999999999999994E-2</v>
      </c>
      <c r="F33" s="432" t="e">
        <f>_xll.qlIndexAddFixings($B$1,D33,E33/100,TRUE,E33)</f>
        <v>#VALUE!</v>
      </c>
    </row>
    <row r="34" spans="4:6" x14ac:dyDescent="0.2">
      <c r="D34" s="430">
        <v>42093</v>
      </c>
      <c r="E34" s="441">
        <v>8.6999999999999994E-2</v>
      </c>
      <c r="F34" s="432" t="e">
        <f>_xll.qlIndexAddFixings($B$1,D34,E34/100,TRUE,E34)</f>
        <v>#VALUE!</v>
      </c>
    </row>
    <row r="35" spans="4:6" x14ac:dyDescent="0.2">
      <c r="D35" s="430">
        <v>42090</v>
      </c>
      <c r="E35" s="441">
        <v>8.7999999999999995E-2</v>
      </c>
      <c r="F35" s="432" t="e">
        <f>_xll.qlIndexAddFixings($B$1,D35,E35/100,TRUE,E35)</f>
        <v>#VALUE!</v>
      </c>
    </row>
    <row r="36" spans="4:6" x14ac:dyDescent="0.2">
      <c r="D36" s="430">
        <v>42089</v>
      </c>
      <c r="E36" s="441">
        <v>8.8999999999999996E-2</v>
      </c>
      <c r="F36" s="432" t="e">
        <f>_xll.qlIndexAddFixings($B$1,D36,E36/100,TRUE,E36)</f>
        <v>#VALUE!</v>
      </c>
    </row>
    <row r="37" spans="4:6" x14ac:dyDescent="0.2">
      <c r="D37" s="430">
        <v>42088</v>
      </c>
      <c r="E37" s="441">
        <v>8.7999999999999995E-2</v>
      </c>
      <c r="F37" s="432" t="e">
        <f>_xll.qlIndexAddFixings($B$1,D37,E37/100,TRUE,E37)</f>
        <v>#VALUE!</v>
      </c>
    </row>
    <row r="38" spans="4:6" x14ac:dyDescent="0.2">
      <c r="D38" s="430">
        <v>42087</v>
      </c>
      <c r="E38" s="441">
        <v>8.8999999999999996E-2</v>
      </c>
      <c r="F38" s="432" t="e">
        <f>_xll.qlIndexAddFixings($B$1,D38,E38/100,TRUE,E38)</f>
        <v>#VALUE!</v>
      </c>
    </row>
    <row r="39" spans="4:6" x14ac:dyDescent="0.2">
      <c r="D39" s="430">
        <v>42086</v>
      </c>
      <c r="E39" s="441">
        <v>8.8999999999999996E-2</v>
      </c>
      <c r="F39" s="432" t="e">
        <f>_xll.qlIndexAddFixings($B$1,D39,E39/100,TRUE,E39)</f>
        <v>#VALUE!</v>
      </c>
    </row>
    <row r="40" spans="4:6" x14ac:dyDescent="0.2">
      <c r="D40" s="430">
        <v>42083</v>
      </c>
      <c r="E40" s="441">
        <v>8.8999999999999996E-2</v>
      </c>
      <c r="F40" s="432" t="e">
        <f>_xll.qlIndexAddFixings($B$1,D40,E40/100,TRUE,E40)</f>
        <v>#VALUE!</v>
      </c>
    </row>
    <row r="41" spans="4:6" x14ac:dyDescent="0.2">
      <c r="D41" s="430">
        <v>42082</v>
      </c>
      <c r="E41" s="441">
        <v>9.4E-2</v>
      </c>
      <c r="F41" s="432" t="e">
        <f>_xll.qlIndexAddFixings($B$1,D41,E41/100,TRUE,E41)</f>
        <v>#VALUE!</v>
      </c>
    </row>
    <row r="42" spans="4:6" x14ac:dyDescent="0.2">
      <c r="D42" s="430">
        <v>42081</v>
      </c>
      <c r="E42" s="441">
        <v>9.6000000000000002E-2</v>
      </c>
      <c r="F42" s="432" t="e">
        <f>_xll.qlIndexAddFixings($B$1,D42,E42/100,TRUE,E42)</f>
        <v>#VALUE!</v>
      </c>
    </row>
    <row r="43" spans="4:6" x14ac:dyDescent="0.2">
      <c r="D43" s="430">
        <v>42080</v>
      </c>
      <c r="E43" s="441">
        <v>9.5000000000000001E-2</v>
      </c>
      <c r="F43" s="432" t="e">
        <f>_xll.qlIndexAddFixings($B$1,D43,E43/100,TRUE,E43)</f>
        <v>#VALUE!</v>
      </c>
    </row>
    <row r="44" spans="4:6" x14ac:dyDescent="0.2">
      <c r="D44" s="430">
        <v>42079</v>
      </c>
      <c r="E44" s="441">
        <v>9.6000000000000002E-2</v>
      </c>
      <c r="F44" s="432" t="e">
        <f>_xll.qlIndexAddFixings($B$1,D44,E44/100,TRUE,E44)</f>
        <v>#VALUE!</v>
      </c>
    </row>
    <row r="45" spans="4:6" x14ac:dyDescent="0.2">
      <c r="D45" s="430">
        <v>42076</v>
      </c>
      <c r="E45" s="441">
        <v>9.6000000000000002E-2</v>
      </c>
      <c r="F45" s="432" t="e">
        <f>_xll.qlIndexAddFixings($B$1,D45,E45/100,TRUE,E45)</f>
        <v>#VALUE!</v>
      </c>
    </row>
    <row r="46" spans="4:6" x14ac:dyDescent="0.2">
      <c r="D46" s="430">
        <v>42075</v>
      </c>
      <c r="E46" s="441">
        <v>9.8000000000000004E-2</v>
      </c>
      <c r="F46" s="432" t="e">
        <f>_xll.qlIndexAddFixings($B$1,D46,E46/100,TRUE,E46)</f>
        <v>#VALUE!</v>
      </c>
    </row>
    <row r="47" spans="4:6" x14ac:dyDescent="0.2">
      <c r="D47" s="430">
        <v>42074</v>
      </c>
      <c r="E47" s="441">
        <v>9.9000000000000005E-2</v>
      </c>
      <c r="F47" s="432" t="e">
        <f>_xll.qlIndexAddFixings($B$1,D47,E47/100,TRUE,E47)</f>
        <v>#VALUE!</v>
      </c>
    </row>
    <row r="48" spans="4:6" x14ac:dyDescent="0.2">
      <c r="D48" s="430">
        <v>42073</v>
      </c>
      <c r="E48" s="441">
        <v>0.10199999999999999</v>
      </c>
      <c r="F48" s="432" t="e">
        <f>_xll.qlIndexAddFixings($B$1,D48,E48/100,TRUE,E48)</f>
        <v>#VALUE!</v>
      </c>
    </row>
    <row r="49" spans="4:6" x14ac:dyDescent="0.2">
      <c r="D49" s="430">
        <v>42072</v>
      </c>
      <c r="E49" s="441">
        <v>0.105</v>
      </c>
      <c r="F49" s="432" t="e">
        <f>_xll.qlIndexAddFixings($B$1,D49,E49/100,TRUE,E49)</f>
        <v>#VALUE!</v>
      </c>
    </row>
    <row r="50" spans="4:6" x14ac:dyDescent="0.2">
      <c r="D50" s="430">
        <v>42069</v>
      </c>
      <c r="E50" s="441">
        <v>0.107</v>
      </c>
      <c r="F50" s="432" t="e">
        <f>_xll.qlIndexAddFixings($B$1,D50,E50/100,TRUE,E50)</f>
        <v>#VALUE!</v>
      </c>
    </row>
    <row r="51" spans="4:6" x14ac:dyDescent="0.2">
      <c r="D51" s="430">
        <v>42068</v>
      </c>
      <c r="E51" s="441">
        <v>0.108</v>
      </c>
      <c r="F51" s="432" t="e">
        <f>_xll.qlIndexAddFixings($B$1,D51,E51/100,TRUE,E51)</f>
        <v>#VALUE!</v>
      </c>
    </row>
    <row r="52" spans="4:6" x14ac:dyDescent="0.2">
      <c r="D52" s="430">
        <v>42067</v>
      </c>
      <c r="E52" s="441">
        <v>0.11</v>
      </c>
      <c r="F52" s="432" t="e">
        <f>_xll.qlIndexAddFixings($B$1,D52,E52/100,TRUE,E52)</f>
        <v>#VALUE!</v>
      </c>
    </row>
    <row r="53" spans="4:6" x14ac:dyDescent="0.2">
      <c r="D53" s="430">
        <v>42066</v>
      </c>
      <c r="E53" s="441">
        <v>0.109</v>
      </c>
      <c r="F53" s="432" t="e">
        <f>_xll.qlIndexAddFixings($B$1,D53,E53/100,TRUE,E53)</f>
        <v>#VALUE!</v>
      </c>
    </row>
    <row r="54" spans="4:6" x14ac:dyDescent="0.2">
      <c r="D54" s="430">
        <v>42065</v>
      </c>
      <c r="E54" s="441">
        <v>0.11</v>
      </c>
      <c r="F54" s="432" t="e">
        <f>_xll.qlIndexAddFixings($B$1,D54,E54/100,TRUE,E54)</f>
        <v>#VALUE!</v>
      </c>
    </row>
    <row r="55" spans="4:6" x14ac:dyDescent="0.2">
      <c r="D55" s="430">
        <v>42062</v>
      </c>
      <c r="E55" s="441">
        <v>0.11</v>
      </c>
      <c r="F55" s="432" t="e">
        <f>_xll.qlIndexAddFixings($B$1,D55,E55/100,TRUE,E55)</f>
        <v>#VALUE!</v>
      </c>
    </row>
    <row r="56" spans="4:6" x14ac:dyDescent="0.2">
      <c r="D56" s="430">
        <v>42061</v>
      </c>
      <c r="E56" s="441">
        <v>0.114</v>
      </c>
      <c r="F56" s="432" t="e">
        <f>_xll.qlIndexAddFixings($B$1,D56,E56/100,TRUE,E56)</f>
        <v>#VALUE!</v>
      </c>
    </row>
    <row r="57" spans="4:6" x14ac:dyDescent="0.2">
      <c r="D57" s="430">
        <v>42060</v>
      </c>
      <c r="E57" s="441">
        <v>0.11799999999999999</v>
      </c>
      <c r="F57" s="432" t="e">
        <f>_xll.qlIndexAddFixings($B$1,D57,E57/100,TRUE,E57)</f>
        <v>#VALUE!</v>
      </c>
    </row>
    <row r="58" spans="4:6" x14ac:dyDescent="0.2">
      <c r="D58" s="430">
        <v>42059</v>
      </c>
      <c r="E58" s="441">
        <v>0.11899999999999999</v>
      </c>
      <c r="F58" s="432" t="e">
        <f>_xll.qlIndexAddFixings($B$1,D58,E58/100,TRUE,E58)</f>
        <v>#VALUE!</v>
      </c>
    </row>
    <row r="59" spans="4:6" x14ac:dyDescent="0.2">
      <c r="D59" s="430">
        <v>42058</v>
      </c>
      <c r="E59" s="441">
        <v>0.11899999999999999</v>
      </c>
      <c r="F59" s="432" t="e">
        <f>_xll.qlIndexAddFixings($B$1,D59,E59/100,TRUE,E59)</f>
        <v>#VALUE!</v>
      </c>
    </row>
    <row r="60" spans="4:6" x14ac:dyDescent="0.2">
      <c r="D60" s="430">
        <v>42055</v>
      </c>
      <c r="E60" s="441">
        <v>0.124</v>
      </c>
      <c r="F60" s="432" t="e">
        <f>_xll.qlIndexAddFixings($B$1,D60,E60/100,TRUE,E60)</f>
        <v>#VALUE!</v>
      </c>
    </row>
    <row r="61" spans="4:6" x14ac:dyDescent="0.2">
      <c r="D61" s="430">
        <v>42054</v>
      </c>
      <c r="E61" s="441">
        <v>0.125</v>
      </c>
      <c r="F61" s="432" t="e">
        <f>_xll.qlIndexAddFixings($B$1,D61,E61/100,TRUE,E61)</f>
        <v>#VALUE!</v>
      </c>
    </row>
    <row r="62" spans="4:6" x14ac:dyDescent="0.2">
      <c r="D62" s="430">
        <v>42053</v>
      </c>
      <c r="E62" s="441">
        <v>0.126</v>
      </c>
      <c r="F62" s="432" t="e">
        <f>_xll.qlIndexAddFixings($B$1,D62,E62/100,TRUE,E62)</f>
        <v>#VALUE!</v>
      </c>
    </row>
    <row r="63" spans="4:6" x14ac:dyDescent="0.2">
      <c r="D63" s="430">
        <v>42052</v>
      </c>
      <c r="E63" s="441">
        <v>0.127</v>
      </c>
      <c r="F63" s="432" t="e">
        <f>_xll.qlIndexAddFixings($B$1,D63,E63/100,TRUE,E63)</f>
        <v>#VALUE!</v>
      </c>
    </row>
    <row r="64" spans="4:6" x14ac:dyDescent="0.2">
      <c r="D64" s="430">
        <v>42051</v>
      </c>
      <c r="E64" s="441">
        <v>0.128</v>
      </c>
      <c r="F64" s="432" t="e">
        <f>_xll.qlIndexAddFixings($B$1,D64,E64/100,TRUE,E64)</f>
        <v>#VALUE!</v>
      </c>
    </row>
    <row r="65" spans="4:6" x14ac:dyDescent="0.2">
      <c r="D65" s="430">
        <v>42048</v>
      </c>
      <c r="E65" s="441">
        <v>0.127</v>
      </c>
      <c r="F65" s="432" t="e">
        <f>_xll.qlIndexAddFixings($B$1,D65,E65/100,TRUE,E65)</f>
        <v>#VALUE!</v>
      </c>
    </row>
    <row r="66" spans="4:6" x14ac:dyDescent="0.2">
      <c r="D66" s="430">
        <v>42047</v>
      </c>
      <c r="E66" s="441">
        <v>0.128</v>
      </c>
      <c r="F66" s="432" t="e">
        <f>_xll.qlIndexAddFixings($B$1,D66,E66/100,TRUE,E66)</f>
        <v>#VALUE!</v>
      </c>
    </row>
    <row r="67" spans="4:6" x14ac:dyDescent="0.2">
      <c r="D67" s="430">
        <v>42046</v>
      </c>
      <c r="E67" s="441">
        <v>0.129</v>
      </c>
      <c r="F67" s="432" t="e">
        <f>_xll.qlIndexAddFixings($B$1,D67,E67/100,TRUE,E67)</f>
        <v>#VALUE!</v>
      </c>
    </row>
    <row r="68" spans="4:6" x14ac:dyDescent="0.2">
      <c r="D68" s="430">
        <v>42045</v>
      </c>
      <c r="E68" s="441">
        <v>0.13</v>
      </c>
      <c r="F68" s="432" t="e">
        <f>_xll.qlIndexAddFixings($B$1,D68,E68/100,TRUE,E68)</f>
        <v>#VALUE!</v>
      </c>
    </row>
    <row r="69" spans="4:6" x14ac:dyDescent="0.2">
      <c r="D69" s="430">
        <v>42044</v>
      </c>
      <c r="E69" s="441">
        <v>0.13100000000000001</v>
      </c>
      <c r="F69" s="432" t="e">
        <f>_xll.qlIndexAddFixings($B$1,D69,E69/100,TRUE,E69)</f>
        <v>#VALUE!</v>
      </c>
    </row>
    <row r="70" spans="4:6" x14ac:dyDescent="0.2">
      <c r="D70" s="430">
        <v>42041</v>
      </c>
      <c r="E70" s="441">
        <v>0.13200000000000001</v>
      </c>
      <c r="F70" s="432" t="e">
        <f>_xll.qlIndexAddFixings($B$1,D70,E70/100,TRUE,E70)</f>
        <v>#VALUE!</v>
      </c>
    </row>
    <row r="71" spans="4:6" x14ac:dyDescent="0.2">
      <c r="D71" s="430">
        <v>42040</v>
      </c>
      <c r="E71" s="441">
        <v>0.13200000000000001</v>
      </c>
      <c r="F71" s="432" t="e">
        <f>_xll.qlIndexAddFixings($B$1,D71,E71/100,TRUE,E71)</f>
        <v>#VALUE!</v>
      </c>
    </row>
    <row r="72" spans="4:6" x14ac:dyDescent="0.2">
      <c r="D72" s="430">
        <v>42039</v>
      </c>
      <c r="E72" s="441">
        <v>0.13200000000000001</v>
      </c>
      <c r="F72" s="432" t="e">
        <f>_xll.qlIndexAddFixings($B$1,D72,E72/100,TRUE,E72)</f>
        <v>#VALUE!</v>
      </c>
    </row>
    <row r="73" spans="4:6" x14ac:dyDescent="0.2">
      <c r="D73" s="430">
        <v>42038</v>
      </c>
      <c r="E73" s="441">
        <v>0.13200000000000001</v>
      </c>
      <c r="F73" s="432" t="e">
        <f>_xll.qlIndexAddFixings($B$1,D73,E73/100,TRUE,E73)</f>
        <v>#VALUE!</v>
      </c>
    </row>
    <row r="74" spans="4:6" x14ac:dyDescent="0.2">
      <c r="D74" s="430">
        <v>42037</v>
      </c>
      <c r="E74" s="441">
        <v>0.13400000000000001</v>
      </c>
      <c r="F74" s="432" t="e">
        <f>_xll.qlIndexAddFixings($B$1,D74,E74/100,TRUE,E74)</f>
        <v>#VALUE!</v>
      </c>
    </row>
    <row r="75" spans="4:6" x14ac:dyDescent="0.2">
      <c r="D75" s="430">
        <v>42034</v>
      </c>
      <c r="E75" s="441">
        <v>0.13200000000000001</v>
      </c>
      <c r="F75" s="432" t="e">
        <f>_xll.qlIndexAddFixings($B$1,D75,E75/100,TRUE,E75)</f>
        <v>#VALUE!</v>
      </c>
    </row>
    <row r="76" spans="4:6" x14ac:dyDescent="0.2">
      <c r="D76" s="430">
        <v>42033</v>
      </c>
      <c r="E76" s="441">
        <v>0.13200000000000001</v>
      </c>
      <c r="F76" s="432" t="e">
        <f>_xll.qlIndexAddFixings($B$1,D76,E76/100,TRUE,E76)</f>
        <v>#VALUE!</v>
      </c>
    </row>
    <row r="77" spans="4:6" x14ac:dyDescent="0.2">
      <c r="D77" s="430">
        <v>42032</v>
      </c>
      <c r="E77" s="441">
        <v>0.13500000000000001</v>
      </c>
      <c r="F77" s="432" t="e">
        <f>_xll.qlIndexAddFixings($B$1,D77,E77/100,TRUE,E77)</f>
        <v>#VALUE!</v>
      </c>
    </row>
    <row r="78" spans="4:6" x14ac:dyDescent="0.2">
      <c r="D78" s="430">
        <v>42031</v>
      </c>
      <c r="E78" s="441">
        <v>0.13800000000000001</v>
      </c>
      <c r="F78" s="432" t="e">
        <f>_xll.qlIndexAddFixings($B$1,D78,E78/100,TRUE,E78)</f>
        <v>#VALUE!</v>
      </c>
    </row>
    <row r="79" spans="4:6" x14ac:dyDescent="0.2">
      <c r="D79" s="430">
        <v>42030</v>
      </c>
      <c r="E79" s="441">
        <v>0.13800000000000001</v>
      </c>
      <c r="F79" s="432" t="e">
        <f>_xll.qlIndexAddFixings($B$1,D79,E79/100,TRUE,E79)</f>
        <v>#VALUE!</v>
      </c>
    </row>
    <row r="80" spans="4:6" x14ac:dyDescent="0.2">
      <c r="D80" s="430">
        <v>42027</v>
      </c>
      <c r="E80" s="441">
        <v>0.13700000000000001</v>
      </c>
      <c r="F80" s="432" t="e">
        <f>_xll.qlIndexAddFixings($B$1,D80,E80/100,TRUE,E80)</f>
        <v>#VALUE!</v>
      </c>
    </row>
    <row r="81" spans="4:6" x14ac:dyDescent="0.2">
      <c r="D81" s="430">
        <v>42026</v>
      </c>
      <c r="E81" s="441">
        <v>0.14099999999999999</v>
      </c>
      <c r="F81" s="432" t="e">
        <f>_xll.qlIndexAddFixings($B$1,D81,E81/100,TRUE,E81)</f>
        <v>#VALUE!</v>
      </c>
    </row>
    <row r="82" spans="4:6" x14ac:dyDescent="0.2">
      <c r="D82" s="430">
        <v>42025</v>
      </c>
      <c r="E82" s="441">
        <v>0.14099999999999999</v>
      </c>
      <c r="F82" s="432" t="e">
        <f>_xll.qlIndexAddFixings($B$1,D82,E82/100,TRUE,E82)</f>
        <v>#VALUE!</v>
      </c>
    </row>
    <row r="83" spans="4:6" x14ac:dyDescent="0.2">
      <c r="D83" s="430">
        <v>42024</v>
      </c>
      <c r="E83" s="441">
        <v>0.14199999999999999</v>
      </c>
      <c r="F83" s="432" t="e">
        <f>_xll.qlIndexAddFixings($B$1,D83,E83/100,TRUE,E83)</f>
        <v>#VALUE!</v>
      </c>
    </row>
    <row r="84" spans="4:6" x14ac:dyDescent="0.2">
      <c r="D84" s="430">
        <v>42023</v>
      </c>
      <c r="E84" s="441">
        <v>0.14499999999999999</v>
      </c>
      <c r="F84" s="432" t="e">
        <f>_xll.qlIndexAddFixings($B$1,D84,E84/100,TRUE,E84)</f>
        <v>#VALUE!</v>
      </c>
    </row>
    <row r="85" spans="4:6" x14ac:dyDescent="0.2">
      <c r="D85" s="430">
        <v>42020</v>
      </c>
      <c r="E85" s="441">
        <v>0.152</v>
      </c>
      <c r="F85" s="432" t="e">
        <f>_xll.qlIndexAddFixings($B$1,D85,E85/100,TRUE,E85)</f>
        <v>#VALUE!</v>
      </c>
    </row>
    <row r="86" spans="4:6" x14ac:dyDescent="0.2">
      <c r="D86" s="430">
        <v>42019</v>
      </c>
      <c r="E86" s="441">
        <v>0.161</v>
      </c>
      <c r="F86" s="432" t="e">
        <f>_xll.qlIndexAddFixings($B$1,D86,E86/100,TRUE,E86)</f>
        <v>#VALUE!</v>
      </c>
    </row>
    <row r="87" spans="4:6" x14ac:dyDescent="0.2">
      <c r="D87" s="430">
        <v>42018</v>
      </c>
      <c r="E87" s="441">
        <v>0.16200000000000001</v>
      </c>
      <c r="F87" s="432" t="e">
        <f>_xll.qlIndexAddFixings($B$1,D87,E87/100,TRUE,E87)</f>
        <v>#VALUE!</v>
      </c>
    </row>
    <row r="88" spans="4:6" x14ac:dyDescent="0.2">
      <c r="D88" s="430">
        <v>42017</v>
      </c>
      <c r="E88" s="441">
        <v>0.16600000000000001</v>
      </c>
      <c r="F88" s="432" t="e">
        <f>_xll.qlIndexAddFixings($B$1,D88,E88/100,TRUE,E88)</f>
        <v>#VALUE!</v>
      </c>
    </row>
    <row r="89" spans="4:6" x14ac:dyDescent="0.2">
      <c r="D89" s="430">
        <v>42016</v>
      </c>
      <c r="E89" s="441">
        <v>0.16700000000000001</v>
      </c>
      <c r="F89" s="432" t="e">
        <f>_xll.qlIndexAddFixings($B$1,D89,E89/100,TRUE,E89)</f>
        <v>#VALUE!</v>
      </c>
    </row>
    <row r="90" spans="4:6" x14ac:dyDescent="0.2">
      <c r="D90" s="430">
        <v>42013</v>
      </c>
      <c r="E90" s="441">
        <v>0.16800000000000001</v>
      </c>
      <c r="F90" s="432" t="e">
        <f>_xll.qlIndexAddFixings($B$1,D90,E90/100,TRUE,E90)</f>
        <v>#VALUE!</v>
      </c>
    </row>
    <row r="91" spans="4:6" x14ac:dyDescent="0.2">
      <c r="D91" s="430">
        <v>42012</v>
      </c>
      <c r="E91" s="441">
        <v>0.16700000000000001</v>
      </c>
      <c r="F91" s="432" t="e">
        <f>_xll.qlIndexAddFixings($B$1,D91,E91/100,TRUE,E91)</f>
        <v>#VALUE!</v>
      </c>
    </row>
    <row r="92" spans="4:6" x14ac:dyDescent="0.2">
      <c r="D92" s="430">
        <v>42011</v>
      </c>
      <c r="E92" s="441">
        <v>0.16800000000000001</v>
      </c>
      <c r="F92" s="432" t="e">
        <f>_xll.qlIndexAddFixings($B$1,D92,E92/100,TRUE,E92)</f>
        <v>#VALUE!</v>
      </c>
    </row>
    <row r="93" spans="4:6" x14ac:dyDescent="0.2">
      <c r="D93" s="430">
        <v>42010</v>
      </c>
      <c r="E93" s="441">
        <v>0.16800000000000001</v>
      </c>
      <c r="F93" s="432" t="e">
        <f>_xll.qlIndexAddFixings($B$1,D93,E93/100,TRUE,E93)</f>
        <v>#VALUE!</v>
      </c>
    </row>
    <row r="94" spans="4:6" x14ac:dyDescent="0.2">
      <c r="D94" s="430">
        <v>42009</v>
      </c>
      <c r="E94" s="441">
        <v>0.16900000000000001</v>
      </c>
      <c r="F94" s="432" t="e">
        <f>_xll.qlIndexAddFixings($B$1,D94,E94/100,TRUE,E94)</f>
        <v>#VALUE!</v>
      </c>
    </row>
    <row r="95" spans="4:6" x14ac:dyDescent="0.2">
      <c r="D95" s="430">
        <v>42006</v>
      </c>
      <c r="E95" s="441">
        <v>0.16900000000000001</v>
      </c>
      <c r="F95" s="432" t="e">
        <f>_xll.qlIndexAddFixings($B$1,D95,E95/100,TRUE,E95)</f>
        <v>#VALUE!</v>
      </c>
    </row>
    <row r="96" spans="4:6" x14ac:dyDescent="0.2">
      <c r="D96" s="430">
        <v>42004</v>
      </c>
      <c r="E96" s="441">
        <v>0.17100000000000001</v>
      </c>
      <c r="F96" s="432" t="e">
        <f>_xll.qlIndexAddFixings($B$1,D96,E96/100,TRUE,E96)</f>
        <v>#VALUE!</v>
      </c>
    </row>
    <row r="97" spans="4:6" x14ac:dyDescent="0.2">
      <c r="D97" s="430">
        <v>42003</v>
      </c>
      <c r="E97" s="441">
        <v>0.17100000000000001</v>
      </c>
      <c r="F97" s="432" t="e">
        <f>_xll.qlIndexAddFixings($B$1,D97,E97/100,TRUE,E97)</f>
        <v>#VALUE!</v>
      </c>
    </row>
    <row r="98" spans="4:6" x14ac:dyDescent="0.2">
      <c r="D98" s="430">
        <v>42002</v>
      </c>
      <c r="E98" s="441">
        <v>0.17199999999999999</v>
      </c>
      <c r="F98" s="432" t="e">
        <f>_xll.qlIndexAddFixings($B$1,D98,E98/100,TRUE,E98)</f>
        <v>#VALUE!</v>
      </c>
    </row>
    <row r="99" spans="4:6" x14ac:dyDescent="0.2">
      <c r="D99" s="430">
        <v>41997</v>
      </c>
      <c r="E99" s="441">
        <v>0.17299999999999999</v>
      </c>
      <c r="F99" s="432" t="e">
        <f>_xll.qlIndexAddFixings($B$1,D99,E99/100,TRUE,E99)</f>
        <v>#VALUE!</v>
      </c>
    </row>
    <row r="100" spans="4:6" x14ac:dyDescent="0.2">
      <c r="D100" s="430">
        <v>41996</v>
      </c>
      <c r="E100" s="441">
        <v>0.17399999999999999</v>
      </c>
      <c r="F100" s="432" t="e">
        <f>_xll.qlIndexAddFixings($B$1,D100,E100/100,TRUE,E100)</f>
        <v>#VALUE!</v>
      </c>
    </row>
    <row r="101" spans="4:6" x14ac:dyDescent="0.2">
      <c r="D101" s="430">
        <v>41995</v>
      </c>
      <c r="E101" s="441">
        <v>0.17599999999999999</v>
      </c>
      <c r="F101" s="432" t="e">
        <f>_xll.qlIndexAddFixings($B$1,D101,E101/100,TRUE,E101)</f>
        <v>#VALUE!</v>
      </c>
    </row>
    <row r="102" spans="4:6" x14ac:dyDescent="0.2">
      <c r="D102" s="430">
        <v>41992</v>
      </c>
      <c r="E102" s="441">
        <v>0.17699999999999999</v>
      </c>
      <c r="F102" s="432" t="e">
        <f>_xll.qlIndexAddFixings($B$1,D102,E102/100,TRUE,E102)</f>
        <v>#VALUE!</v>
      </c>
    </row>
    <row r="103" spans="4:6" x14ac:dyDescent="0.2">
      <c r="D103" s="430">
        <v>41991</v>
      </c>
      <c r="E103" s="441">
        <v>0.17599999999999999</v>
      </c>
      <c r="F103" s="432" t="e">
        <f>_xll.qlIndexAddFixings($B$1,D103,E103/100,TRUE,E103)</f>
        <v>#VALUE!</v>
      </c>
    </row>
    <row r="104" spans="4:6" x14ac:dyDescent="0.2">
      <c r="D104" s="430">
        <v>41990</v>
      </c>
      <c r="E104" s="441">
        <v>0.17799999999999999</v>
      </c>
      <c r="F104" s="432" t="e">
        <f>_xll.qlIndexAddFixings($B$1,D104,E104/100,TRUE,E104)</f>
        <v>#VALUE!</v>
      </c>
    </row>
    <row r="105" spans="4:6" x14ac:dyDescent="0.2">
      <c r="D105" s="430">
        <v>41989</v>
      </c>
      <c r="E105" s="441">
        <v>0.17899999999999999</v>
      </c>
      <c r="F105" s="432" t="e">
        <f>_xll.qlIndexAddFixings($B$1,D105,E105/100,TRUE,E105)</f>
        <v>#VALUE!</v>
      </c>
    </row>
    <row r="106" spans="4:6" x14ac:dyDescent="0.2">
      <c r="D106" s="430">
        <v>41988</v>
      </c>
      <c r="E106" s="441">
        <v>0.17799999999999999</v>
      </c>
      <c r="F106" s="432" t="e">
        <f>_xll.qlIndexAddFixings($B$1,D106,E106/100,TRUE,E106)</f>
        <v>#VALUE!</v>
      </c>
    </row>
    <row r="107" spans="4:6" x14ac:dyDescent="0.2">
      <c r="D107" s="430">
        <v>41985</v>
      </c>
      <c r="E107" s="441">
        <v>0.17799999999999999</v>
      </c>
      <c r="F107" s="432" t="e">
        <f>_xll.qlIndexAddFixings($B$1,D107,E107/100,TRUE,E107)</f>
        <v>#VALUE!</v>
      </c>
    </row>
    <row r="108" spans="4:6" x14ac:dyDescent="0.2">
      <c r="D108" s="430">
        <v>41984</v>
      </c>
      <c r="E108" s="441">
        <v>0.17899999999999999</v>
      </c>
      <c r="F108" s="432" t="e">
        <f>_xll.qlIndexAddFixings($B$1,D108,E108/100,TRUE,E108)</f>
        <v>#VALUE!</v>
      </c>
    </row>
    <row r="109" spans="4:6" x14ac:dyDescent="0.2">
      <c r="D109" s="430">
        <v>41983</v>
      </c>
      <c r="E109" s="441">
        <v>0.17899999999999999</v>
      </c>
      <c r="F109" s="432" t="e">
        <f>_xll.qlIndexAddFixings($B$1,D109,E109/100,TRUE,E109)</f>
        <v>#VALUE!</v>
      </c>
    </row>
    <row r="110" spans="4:6" x14ac:dyDescent="0.2">
      <c r="D110" s="430">
        <v>41982</v>
      </c>
      <c r="E110" s="441">
        <v>0.17699999999999999</v>
      </c>
      <c r="F110" s="432" t="e">
        <f>_xll.qlIndexAddFixings($B$1,D110,E110/100,TRUE,E110)</f>
        <v>#VALUE!</v>
      </c>
    </row>
    <row r="111" spans="4:6" x14ac:dyDescent="0.2">
      <c r="D111" s="430">
        <v>41981</v>
      </c>
      <c r="E111" s="441">
        <v>0.17899999999999999</v>
      </c>
      <c r="F111" s="432" t="e">
        <f>_xll.qlIndexAddFixings($B$1,D111,E111/100,TRUE,E111)</f>
        <v>#VALUE!</v>
      </c>
    </row>
    <row r="112" spans="4:6" x14ac:dyDescent="0.2">
      <c r="D112" s="430">
        <v>41978</v>
      </c>
      <c r="E112" s="441">
        <v>0.17899999999999999</v>
      </c>
      <c r="F112" s="432" t="e">
        <f>_xll.qlIndexAddFixings($B$1,D112,E112/100,TRUE,E112)</f>
        <v>#VALUE!</v>
      </c>
    </row>
    <row r="113" spans="4:6" x14ac:dyDescent="0.2">
      <c r="D113" s="430">
        <v>41977</v>
      </c>
      <c r="E113" s="441">
        <v>0.17699999999999999</v>
      </c>
      <c r="F113" s="432" t="e">
        <f>_xll.qlIndexAddFixings($B$1,D113,E113/100,TRUE,E113)</f>
        <v>#VALUE!</v>
      </c>
    </row>
    <row r="114" spans="4:6" x14ac:dyDescent="0.2">
      <c r="D114" s="430">
        <v>41976</v>
      </c>
      <c r="E114" s="441">
        <v>0.17599999999999999</v>
      </c>
      <c r="F114" s="432" t="e">
        <f>_xll.qlIndexAddFixings($B$1,D114,E114/100,TRUE,E114)</f>
        <v>#VALUE!</v>
      </c>
    </row>
    <row r="115" spans="4:6" x14ac:dyDescent="0.2">
      <c r="D115" s="430">
        <v>41975</v>
      </c>
      <c r="E115" s="441">
        <v>0.17799999999999999</v>
      </c>
      <c r="F115" s="432" t="e">
        <f>_xll.qlIndexAddFixings($B$1,D115,E115/100,TRUE,E115)</f>
        <v>#VALUE!</v>
      </c>
    </row>
    <row r="116" spans="4:6" x14ac:dyDescent="0.2">
      <c r="D116" s="430">
        <v>41974</v>
      </c>
      <c r="E116" s="441">
        <v>0.17899999999999999</v>
      </c>
      <c r="F116" s="432" t="e">
        <f>_xll.qlIndexAddFixings($B$1,D116,E116/100,TRUE,E116)</f>
        <v>#VALUE!</v>
      </c>
    </row>
    <row r="117" spans="4:6" x14ac:dyDescent="0.2">
      <c r="D117" s="430">
        <v>41971</v>
      </c>
      <c r="E117" s="441">
        <v>0.18</v>
      </c>
      <c r="F117" s="432" t="e">
        <f>_xll.qlIndexAddFixings($B$1,D117,E117/100,TRUE,E117)</f>
        <v>#VALUE!</v>
      </c>
    </row>
    <row r="118" spans="4:6" x14ac:dyDescent="0.2">
      <c r="D118" s="430">
        <v>41970</v>
      </c>
      <c r="E118" s="441">
        <v>0.18099999999999999</v>
      </c>
      <c r="F118" s="432" t="e">
        <f>_xll.qlIndexAddFixings($B$1,D118,E118/100,TRUE,E118)</f>
        <v>#VALUE!</v>
      </c>
    </row>
    <row r="119" spans="4:6" x14ac:dyDescent="0.2">
      <c r="D119" s="430">
        <v>41969</v>
      </c>
      <c r="E119" s="441">
        <v>0.182</v>
      </c>
      <c r="F119" s="432" t="e">
        <f>_xll.qlIndexAddFixings($B$1,D119,E119/100,TRUE,E119)</f>
        <v>#VALUE!</v>
      </c>
    </row>
    <row r="120" spans="4:6" x14ac:dyDescent="0.2">
      <c r="D120" s="430">
        <v>41968</v>
      </c>
      <c r="E120" s="441">
        <v>0.18099999999999999</v>
      </c>
      <c r="F120" s="432" t="e">
        <f>_xll.qlIndexAddFixings($B$1,D120,E120/100,TRUE,E120)</f>
        <v>#VALUE!</v>
      </c>
    </row>
    <row r="121" spans="4:6" x14ac:dyDescent="0.2">
      <c r="D121" s="430">
        <v>41967</v>
      </c>
      <c r="E121" s="441">
        <v>0.182</v>
      </c>
      <c r="F121" s="432" t="e">
        <f>_xll.qlIndexAddFixings($B$1,D121,E121/100,TRUE,E121)</f>
        <v>#VALUE!</v>
      </c>
    </row>
    <row r="122" spans="4:6" x14ac:dyDescent="0.2">
      <c r="D122" s="430">
        <v>41964</v>
      </c>
      <c r="E122" s="441">
        <v>0.18099999999999999</v>
      </c>
      <c r="F122" s="432" t="e">
        <f>_xll.qlIndexAddFixings($B$1,D122,E122/100,TRUE,E122)</f>
        <v>#VALUE!</v>
      </c>
    </row>
    <row r="123" spans="4:6" x14ac:dyDescent="0.2">
      <c r="D123" s="430">
        <v>41963</v>
      </c>
      <c r="E123" s="441">
        <v>0.18099999999999999</v>
      </c>
      <c r="F123" s="432" t="e">
        <f>_xll.qlIndexAddFixings($B$1,D123,E123/100,TRUE,E123)</f>
        <v>#VALUE!</v>
      </c>
    </row>
    <row r="124" spans="4:6" x14ac:dyDescent="0.2">
      <c r="D124" s="430">
        <v>41962</v>
      </c>
      <c r="E124" s="441">
        <v>0.18099999999999999</v>
      </c>
      <c r="F124" s="432" t="e">
        <f>_xll.qlIndexAddFixings($B$1,D124,E124/100,TRUE,E124)</f>
        <v>#VALUE!</v>
      </c>
    </row>
    <row r="125" spans="4:6" x14ac:dyDescent="0.2">
      <c r="D125" s="430">
        <v>41961</v>
      </c>
      <c r="E125" s="441">
        <v>0.18099999999999999</v>
      </c>
      <c r="F125" s="432" t="e">
        <f>_xll.qlIndexAddFixings($B$1,D125,E125/100,TRUE,E125)</f>
        <v>#VALUE!</v>
      </c>
    </row>
    <row r="126" spans="4:6" x14ac:dyDescent="0.2">
      <c r="D126" s="430">
        <v>41960</v>
      </c>
      <c r="E126" s="441">
        <v>0.182</v>
      </c>
      <c r="F126" s="432" t="e">
        <f>_xll.qlIndexAddFixings($B$1,D126,E126/100,TRUE,E126)</f>
        <v>#VALUE!</v>
      </c>
    </row>
    <row r="127" spans="4:6" x14ac:dyDescent="0.2">
      <c r="D127" s="430">
        <v>41957</v>
      </c>
      <c r="E127" s="441">
        <v>0.18</v>
      </c>
      <c r="F127" s="432" t="e">
        <f>_xll.qlIndexAddFixings($B$1,D127,E127/100,TRUE,E127)</f>
        <v>#VALUE!</v>
      </c>
    </row>
    <row r="128" spans="4:6" x14ac:dyDescent="0.2">
      <c r="D128" s="430">
        <v>41956</v>
      </c>
      <c r="E128" s="441">
        <v>0.17799999999999999</v>
      </c>
      <c r="F128" s="432" t="e">
        <f>_xll.qlIndexAddFixings($B$1,D128,E128/100,TRUE,E128)</f>
        <v>#VALUE!</v>
      </c>
    </row>
    <row r="129" spans="4:6" x14ac:dyDescent="0.2">
      <c r="D129" s="430">
        <v>41955</v>
      </c>
      <c r="E129" s="441">
        <v>0.18099999999999999</v>
      </c>
      <c r="F129" s="432" t="e">
        <f>_xll.qlIndexAddFixings($B$1,D129,E129/100,TRUE,E129)</f>
        <v>#VALUE!</v>
      </c>
    </row>
    <row r="130" spans="4:6" x14ac:dyDescent="0.2">
      <c r="D130" s="430">
        <v>41954</v>
      </c>
      <c r="E130" s="441">
        <v>0.18099999999999999</v>
      </c>
      <c r="F130" s="432" t="e">
        <f>_xll.qlIndexAddFixings($B$1,D130,E130/100,TRUE,E130)</f>
        <v>#VALUE!</v>
      </c>
    </row>
    <row r="131" spans="4:6" x14ac:dyDescent="0.2">
      <c r="D131" s="430">
        <v>41953</v>
      </c>
      <c r="E131" s="441">
        <v>0.18099999999999999</v>
      </c>
      <c r="F131" s="432" t="e">
        <f>_xll.qlIndexAddFixings($B$1,D131,E131/100,TRUE,E131)</f>
        <v>#VALUE!</v>
      </c>
    </row>
    <row r="132" spans="4:6" x14ac:dyDescent="0.2">
      <c r="D132" s="430">
        <v>41950</v>
      </c>
      <c r="E132" s="441">
        <v>0.18099999999999999</v>
      </c>
      <c r="F132" s="432" t="e">
        <f>_xll.qlIndexAddFixings($B$1,D132,E132/100,TRUE,E132)</f>
        <v>#VALUE!</v>
      </c>
    </row>
    <row r="133" spans="4:6" x14ac:dyDescent="0.2">
      <c r="D133" s="430">
        <v>41949</v>
      </c>
      <c r="E133" s="441">
        <v>0.182</v>
      </c>
      <c r="F133" s="432" t="e">
        <f>_xll.qlIndexAddFixings($B$1,D133,E133/100,TRUE,E133)</f>
        <v>#VALUE!</v>
      </c>
    </row>
    <row r="134" spans="4:6" x14ac:dyDescent="0.2">
      <c r="D134" s="430">
        <v>41948</v>
      </c>
      <c r="E134" s="441">
        <v>0.184</v>
      </c>
      <c r="F134" s="432" t="e">
        <f>_xll.qlIndexAddFixings($B$1,D134,E134/100,TRUE,E134)</f>
        <v>#VALUE!</v>
      </c>
    </row>
    <row r="135" spans="4:6" x14ac:dyDescent="0.2">
      <c r="D135" s="430">
        <v>41947</v>
      </c>
      <c r="E135" s="441">
        <v>0.186</v>
      </c>
      <c r="F135" s="432" t="e">
        <f>_xll.qlIndexAddFixings($B$1,D135,E135/100,TRUE,E135)</f>
        <v>#VALUE!</v>
      </c>
    </row>
    <row r="136" spans="4:6" x14ac:dyDescent="0.2">
      <c r="D136" s="430">
        <v>41946</v>
      </c>
      <c r="E136" s="441">
        <v>0.189</v>
      </c>
      <c r="F136" s="432" t="e">
        <f>_xll.qlIndexAddFixings($B$1,D136,E136/100,TRUE,E136)</f>
        <v>#VALUE!</v>
      </c>
    </row>
    <row r="137" spans="4:6" x14ac:dyDescent="0.2">
      <c r="D137" s="430">
        <v>41943</v>
      </c>
      <c r="E137" s="441">
        <v>0.189</v>
      </c>
      <c r="F137" s="432" t="e">
        <f>_xll.qlIndexAddFixings($B$1,D137,E137/100,TRUE,E137)</f>
        <v>#VALUE!</v>
      </c>
    </row>
    <row r="138" spans="4:6" x14ac:dyDescent="0.2">
      <c r="D138" s="430">
        <v>41942</v>
      </c>
      <c r="E138" s="441">
        <v>0.188</v>
      </c>
      <c r="F138" s="432" t="e">
        <f>_xll.qlIndexAddFixings($B$1,D138,E138/100,TRUE,E138)</f>
        <v>#VALUE!</v>
      </c>
    </row>
    <row r="139" spans="4:6" x14ac:dyDescent="0.2">
      <c r="D139" s="430">
        <v>41941</v>
      </c>
      <c r="E139" s="441">
        <v>0.188</v>
      </c>
      <c r="F139" s="432" t="e">
        <f>_xll.qlIndexAddFixings($B$1,D139,E139/100,TRUE,E139)</f>
        <v>#VALUE!</v>
      </c>
    </row>
    <row r="140" spans="4:6" x14ac:dyDescent="0.2">
      <c r="D140" s="430">
        <v>41940</v>
      </c>
      <c r="E140" s="441">
        <v>0.189</v>
      </c>
      <c r="F140" s="432" t="e">
        <f>_xll.qlIndexAddFixings($B$1,D140,E140/100,TRUE,E140)</f>
        <v>#VALUE!</v>
      </c>
    </row>
    <row r="141" spans="4:6" x14ac:dyDescent="0.2">
      <c r="D141" s="430">
        <v>41939</v>
      </c>
      <c r="E141" s="441">
        <v>0.189</v>
      </c>
      <c r="F141" s="432" t="e">
        <f>_xll.qlIndexAddFixings($B$1,D141,E141/100,TRUE,E141)</f>
        <v>#VALUE!</v>
      </c>
    </row>
    <row r="142" spans="4:6" x14ac:dyDescent="0.2">
      <c r="D142" s="430">
        <v>41936</v>
      </c>
      <c r="E142" s="441">
        <v>0.188</v>
      </c>
      <c r="F142" s="432" t="e">
        <f>_xll.qlIndexAddFixings($B$1,D142,E142/100,TRUE,E142)</f>
        <v>#VALUE!</v>
      </c>
    </row>
    <row r="143" spans="4:6" x14ac:dyDescent="0.2">
      <c r="D143" s="430">
        <v>41935</v>
      </c>
      <c r="E143" s="441">
        <v>0.188</v>
      </c>
      <c r="F143" s="432" t="e">
        <f>_xll.qlIndexAddFixings($B$1,D143,E143/100,TRUE,E143)</f>
        <v>#VALUE!</v>
      </c>
    </row>
    <row r="144" spans="4:6" x14ac:dyDescent="0.2">
      <c r="D144" s="430">
        <v>41934</v>
      </c>
      <c r="E144" s="441">
        <v>0.187</v>
      </c>
      <c r="F144" s="432" t="e">
        <f>_xll.qlIndexAddFixings($B$1,D144,E144/100,TRUE,E144)</f>
        <v>#VALUE!</v>
      </c>
    </row>
    <row r="145" spans="4:6" x14ac:dyDescent="0.2">
      <c r="D145" s="430">
        <v>41933</v>
      </c>
      <c r="E145" s="441">
        <v>0.186</v>
      </c>
      <c r="F145" s="432" t="e">
        <f>_xll.qlIndexAddFixings($B$1,D145,E145/100,TRUE,E145)</f>
        <v>#VALUE!</v>
      </c>
    </row>
    <row r="146" spans="4:6" x14ac:dyDescent="0.2">
      <c r="D146" s="430">
        <v>41932</v>
      </c>
      <c r="E146" s="441">
        <v>0.184</v>
      </c>
      <c r="F146" s="432" t="e">
        <f>_xll.qlIndexAddFixings($B$1,D146,E146/100,TRUE,E146)</f>
        <v>#VALUE!</v>
      </c>
    </row>
    <row r="147" spans="4:6" x14ac:dyDescent="0.2">
      <c r="D147" s="430">
        <v>41929</v>
      </c>
      <c r="E147" s="441">
        <v>0.185</v>
      </c>
      <c r="F147" s="432" t="e">
        <f>_xll.qlIndexAddFixings($B$1,D147,E147/100,TRUE,E147)</f>
        <v>#VALUE!</v>
      </c>
    </row>
    <row r="148" spans="4:6" x14ac:dyDescent="0.2">
      <c r="D148" s="430">
        <v>41928</v>
      </c>
      <c r="E148" s="441">
        <v>0.182</v>
      </c>
      <c r="F148" s="432" t="e">
        <f>_xll.qlIndexAddFixings($B$1,D148,E148/100,TRUE,E148)</f>
        <v>#VALUE!</v>
      </c>
    </row>
    <row r="149" spans="4:6" x14ac:dyDescent="0.2">
      <c r="D149" s="430">
        <v>41927</v>
      </c>
      <c r="E149" s="441">
        <v>0.18099999999999999</v>
      </c>
      <c r="F149" s="432" t="e">
        <f>_xll.qlIndexAddFixings($B$1,D149,E149/100,TRUE,E149)</f>
        <v>#VALUE!</v>
      </c>
    </row>
    <row r="150" spans="4:6" x14ac:dyDescent="0.2">
      <c r="D150" s="430">
        <v>41926</v>
      </c>
      <c r="E150" s="441">
        <v>0.182</v>
      </c>
      <c r="F150" s="432" t="e">
        <f>_xll.qlIndexAddFixings($B$1,D150,E150/100,TRUE,E150)</f>
        <v>#VALUE!</v>
      </c>
    </row>
    <row r="151" spans="4:6" x14ac:dyDescent="0.2">
      <c r="D151" s="430">
        <v>41878</v>
      </c>
      <c r="E151" s="441">
        <v>0.26900000000000002</v>
      </c>
      <c r="F151" s="432" t="e">
        <f>_xll.qlIndexAddFixings($B$1,D151,E151/100,TRUE,E151)</f>
        <v>#VALUE!</v>
      </c>
    </row>
    <row r="152" spans="4:6" x14ac:dyDescent="0.2">
      <c r="D152" s="430">
        <v>41877</v>
      </c>
      <c r="E152" s="441">
        <v>0.27100000000000002</v>
      </c>
      <c r="F152" s="432" t="e">
        <f>_xll.qlIndexAddFixings($B$1,D152,E152/100,TRUE,E152)</f>
        <v>#VALUE!</v>
      </c>
    </row>
    <row r="153" spans="4:6" x14ac:dyDescent="0.2">
      <c r="D153" s="430">
        <v>41876</v>
      </c>
      <c r="E153" s="441">
        <v>0.27400000000000002</v>
      </c>
      <c r="F153" s="432" t="e">
        <f>_xll.qlIndexAddFixings($B$1,D153,E153/100,TRUE,E153)</f>
        <v>#VALUE!</v>
      </c>
    </row>
    <row r="154" spans="4:6" x14ac:dyDescent="0.2">
      <c r="D154" s="430">
        <v>41810</v>
      </c>
      <c r="E154" s="441">
        <v>0.30599999999999999</v>
      </c>
      <c r="F154" s="432" t="e">
        <f>_xll.qlIndexAddFixings($B$1,D154,E154/100,TRUE,E154)</f>
        <v>#VALUE!</v>
      </c>
    </row>
    <row r="155" spans="4:6" x14ac:dyDescent="0.2">
      <c r="D155" s="430">
        <v>41789</v>
      </c>
      <c r="E155" s="432">
        <v>0.39700000000000002</v>
      </c>
      <c r="F155" s="432" t="e">
        <f>_xll.qlIndexAddFixings($B$1,D155,E155/100,TRUE,E155)</f>
        <v>#VALUE!</v>
      </c>
    </row>
    <row r="156" spans="4:6" x14ac:dyDescent="0.2">
      <c r="D156" s="430">
        <v>41782</v>
      </c>
      <c r="E156" s="432">
        <v>0.40600000000000003</v>
      </c>
      <c r="F156" s="432" t="e">
        <f>_xll.qlIndexAddFixings($B$1,D156,E156/100,TRUE,E156)</f>
        <v>#VALUE!</v>
      </c>
    </row>
    <row r="157" spans="4:6" x14ac:dyDescent="0.2">
      <c r="D157" s="430">
        <v>41781</v>
      </c>
      <c r="E157" s="432">
        <v>0.40699999999999997</v>
      </c>
      <c r="F157" s="432" t="e">
        <f>_xll.qlIndexAddFixings($B$1,D157,E157/100,TRUE,E157)</f>
        <v>#VALUE!</v>
      </c>
    </row>
    <row r="158" spans="4:6" x14ac:dyDescent="0.2">
      <c r="D158" s="430"/>
      <c r="E158" s="432"/>
      <c r="F158" s="432" t="e">
        <f>_xll.qlIndexAddFixings($B$1,D158,E158/100,TRUE,E158)</f>
        <v>#VALUE!</v>
      </c>
    </row>
    <row r="159" spans="4:6" x14ac:dyDescent="0.2">
      <c r="D159" s="430"/>
      <c r="E159" s="432"/>
      <c r="F159" s="432" t="e">
        <f>_xll.qlIndexAddFixings($B$1,D159,E159/100,TRUE,E159)</f>
        <v>#VALUE!</v>
      </c>
    </row>
    <row r="160" spans="4:6" x14ac:dyDescent="0.2">
      <c r="D160" s="430"/>
      <c r="E160" s="432"/>
      <c r="F160" s="432" t="e">
        <f>_xll.qlIndexAddFixings($B$1,D160,E160/100,TRUE,E160)</f>
        <v>#VALUE!</v>
      </c>
    </row>
    <row r="161" spans="4:6" x14ac:dyDescent="0.2">
      <c r="D161" s="430"/>
      <c r="E161" s="432"/>
      <c r="F161" s="432" t="e">
        <f>_xll.qlIndexAddFixings($B$1,D161,E161/100,TRUE,E161)</f>
        <v>#VALUE!</v>
      </c>
    </row>
    <row r="162" spans="4:6" x14ac:dyDescent="0.2">
      <c r="D162" s="430"/>
      <c r="E162" s="432"/>
      <c r="F162" s="432" t="e">
        <f>_xll.qlIndexAddFixings($B$1,D162,E162/100,TRUE,E162)</f>
        <v>#VALUE!</v>
      </c>
    </row>
    <row r="163" spans="4:6" x14ac:dyDescent="0.2">
      <c r="D163" s="430"/>
      <c r="E163" s="432"/>
      <c r="F163" s="432" t="e">
        <f>_xll.qlIndexAddFixings($B$1,D163,E163/100,TRUE,E163)</f>
        <v>#VALUE!</v>
      </c>
    </row>
    <row r="164" spans="4:6" x14ac:dyDescent="0.2">
      <c r="D164" s="430"/>
      <c r="E164" s="432"/>
      <c r="F164" s="432" t="e">
        <f>_xll.qlIndexAddFixings($B$1,D164,E164/100,TRUE,E164)</f>
        <v>#VALUE!</v>
      </c>
    </row>
    <row r="165" spans="4:6" x14ac:dyDescent="0.2">
      <c r="D165" s="430"/>
      <c r="E165" s="432"/>
      <c r="F165" s="432" t="e">
        <f>_xll.qlIndexAddFixings($B$1,D165,E165/100,TRUE,E165)</f>
        <v>#VALUE!</v>
      </c>
    </row>
    <row r="166" spans="4:6" x14ac:dyDescent="0.2">
      <c r="D166" s="430"/>
      <c r="E166" s="432"/>
      <c r="F166" s="432" t="e">
        <f>_xll.qlIndexAddFixings($B$1,D166,E166/100,TRUE,E166)</f>
        <v>#VALUE!</v>
      </c>
    </row>
    <row r="167" spans="4:6" x14ac:dyDescent="0.2">
      <c r="D167" s="430"/>
      <c r="E167" s="432"/>
      <c r="F167" s="432" t="e">
        <f>_xll.qlIndexAddFixings($B$1,D167,E167/100,TRUE,E167)</f>
        <v>#VALUE!</v>
      </c>
    </row>
    <row r="168" spans="4:6" x14ac:dyDescent="0.2">
      <c r="D168" s="430"/>
      <c r="E168" s="432"/>
      <c r="F168" s="432" t="e">
        <f>_xll.qlIndexAddFixings($B$1,D168,E168/100,TRUE,E168)</f>
        <v>#VALUE!</v>
      </c>
    </row>
    <row r="169" spans="4:6" x14ac:dyDescent="0.2">
      <c r="D169" s="430"/>
      <c r="E169" s="432"/>
      <c r="F169" s="432" t="e">
        <f>_xll.qlIndexAddFixings($B$1,D169,E169/100,TRUE,E169)</f>
        <v>#VALUE!</v>
      </c>
    </row>
    <row r="170" spans="4:6" x14ac:dyDescent="0.2">
      <c r="D170" s="430"/>
      <c r="E170" s="432"/>
      <c r="F170" s="432" t="e">
        <f>_xll.qlIndexAddFixings($B$1,D170,E170/100,TRUE,E170)</f>
        <v>#VALUE!</v>
      </c>
    </row>
    <row r="171" spans="4:6" x14ac:dyDescent="0.2">
      <c r="D171" s="430"/>
      <c r="E171" s="432"/>
      <c r="F171" s="432" t="e">
        <f>_xll.qlIndexAddFixings($B$1,D171,E171/100,TRUE,E171)</f>
        <v>#VALUE!</v>
      </c>
    </row>
    <row r="172" spans="4:6" x14ac:dyDescent="0.2">
      <c r="D172" s="430"/>
      <c r="E172" s="432"/>
      <c r="F172" s="432" t="e">
        <f>_xll.qlIndexAddFixings($B$1,D172,E172/100,TRUE,E172)</f>
        <v>#VALUE!</v>
      </c>
    </row>
    <row r="173" spans="4:6" x14ac:dyDescent="0.2">
      <c r="D173" s="430"/>
      <c r="E173" s="432"/>
      <c r="F173" s="432" t="e">
        <f>_xll.qlIndexAddFixings($B$1,D173,E173/100,TRUE,E173)</f>
        <v>#VALUE!</v>
      </c>
    </row>
    <row r="174" spans="4:6" x14ac:dyDescent="0.2">
      <c r="D174" s="430"/>
      <c r="E174" s="432"/>
      <c r="F174" s="432" t="e">
        <f>_xll.qlIndexAddFixings($B$1,D174,E174/100,TRUE,E174)</f>
        <v>#VALUE!</v>
      </c>
    </row>
    <row r="175" spans="4:6" x14ac:dyDescent="0.2">
      <c r="D175" s="430"/>
      <c r="E175" s="432"/>
      <c r="F175" s="432" t="e">
        <f>_xll.qlIndexAddFixings($B$1,D175,E175/100,TRUE,E175)</f>
        <v>#VALUE!</v>
      </c>
    </row>
    <row r="176" spans="4:6" x14ac:dyDescent="0.2">
      <c r="D176" s="430"/>
      <c r="E176" s="432"/>
      <c r="F176" s="432" t="e">
        <f>_xll.qlIndexAddFixings($B$1,D176,E176/100,TRUE,E176)</f>
        <v>#VALUE!</v>
      </c>
    </row>
    <row r="177" spans="4:6" x14ac:dyDescent="0.2">
      <c r="D177" s="430"/>
      <c r="E177" s="432"/>
      <c r="F177" s="432" t="e">
        <f>_xll.qlIndexAddFixings($B$1,D177,E177/100,TRUE,E177)</f>
        <v>#VALUE!</v>
      </c>
    </row>
    <row r="178" spans="4:6" x14ac:dyDescent="0.2">
      <c r="D178" s="430"/>
      <c r="E178" s="432"/>
      <c r="F178" s="432" t="e">
        <f>_xll.qlIndexAddFixings($B$1,D178,E178/100,TRUE,E178)</f>
        <v>#VALUE!</v>
      </c>
    </row>
    <row r="179" spans="4:6" x14ac:dyDescent="0.2">
      <c r="D179" s="430"/>
      <c r="E179" s="432"/>
      <c r="F179" s="432" t="e">
        <f>_xll.qlIndexAddFixings($B$1,D179,E179/100,TRUE,E179)</f>
        <v>#VALUE!</v>
      </c>
    </row>
    <row r="180" spans="4:6" x14ac:dyDescent="0.2">
      <c r="D180" s="430"/>
      <c r="E180" s="432"/>
      <c r="F180" s="432" t="e">
        <f>_xll.qlIndexAddFixings($B$1,D180,E180/100,TRUE,E180)</f>
        <v>#VALUE!</v>
      </c>
    </row>
    <row r="181" spans="4:6" x14ac:dyDescent="0.2">
      <c r="D181" s="430"/>
      <c r="E181" s="432"/>
      <c r="F181" s="432" t="e">
        <f>_xll.qlIndexAddFixings($B$1,D181,E181/100,TRUE,E181)</f>
        <v>#VALUE!</v>
      </c>
    </row>
    <row r="182" spans="4:6" x14ac:dyDescent="0.2">
      <c r="D182" s="430"/>
      <c r="E182" s="432"/>
      <c r="F182" s="432" t="e">
        <f>_xll.qlIndexAddFixings($B$1,D182,E182/100,TRUE,E182)</f>
        <v>#VALUE!</v>
      </c>
    </row>
    <row r="183" spans="4:6" x14ac:dyDescent="0.2">
      <c r="D183" s="430"/>
      <c r="E183" s="432"/>
      <c r="F183" s="432" t="e">
        <f>_xll.qlIndexAddFixings($B$1,D183,E183/100,TRUE,E183)</f>
        <v>#VALUE!</v>
      </c>
    </row>
    <row r="184" spans="4:6" x14ac:dyDescent="0.2">
      <c r="D184" s="430"/>
      <c r="E184" s="432"/>
      <c r="F184" s="432" t="e">
        <f>_xll.qlIndexAddFixings($B$1,D184,E184/100,TRUE,E184)</f>
        <v>#VALUE!</v>
      </c>
    </row>
    <row r="185" spans="4:6" x14ac:dyDescent="0.2">
      <c r="D185" s="430"/>
      <c r="E185" s="432"/>
      <c r="F185" s="432" t="e">
        <f>_xll.qlIndexAddFixings($B$1,D185,E185/100,TRUE,E185)</f>
        <v>#VALUE!</v>
      </c>
    </row>
    <row r="186" spans="4:6" x14ac:dyDescent="0.2">
      <c r="D186" s="430"/>
      <c r="E186" s="432"/>
      <c r="F186" s="432" t="e">
        <f>_xll.qlIndexAddFixings($B$1,D186,E186/100,TRUE,E186)</f>
        <v>#VALUE!</v>
      </c>
    </row>
    <row r="187" spans="4:6" x14ac:dyDescent="0.2">
      <c r="D187" s="430"/>
      <c r="E187" s="432"/>
      <c r="F187" s="432" t="e">
        <f>_xll.qlIndexAddFixings($B$1,D187,E187/100,TRUE,E187)</f>
        <v>#VALUE!</v>
      </c>
    </row>
    <row r="188" spans="4:6" x14ac:dyDescent="0.2">
      <c r="D188" s="430"/>
      <c r="E188" s="432"/>
      <c r="F188" s="432" t="e">
        <f>_xll.qlIndexAddFixings($B$1,D188,E188/100,TRUE,E188)</f>
        <v>#VALUE!</v>
      </c>
    </row>
    <row r="189" spans="4:6" x14ac:dyDescent="0.2">
      <c r="D189" s="430"/>
      <c r="E189" s="432"/>
      <c r="F189" s="432" t="e">
        <f>_xll.qlIndexAddFixings($B$1,D189,E189/100,TRUE,E189)</f>
        <v>#VALUE!</v>
      </c>
    </row>
    <row r="190" spans="4:6" x14ac:dyDescent="0.2">
      <c r="D190" s="430"/>
      <c r="E190" s="432"/>
      <c r="F190" s="432" t="e">
        <f>_xll.qlIndexAddFixings($B$1,D190,E190/100,TRUE,E190)</f>
        <v>#VALUE!</v>
      </c>
    </row>
    <row r="191" spans="4:6" x14ac:dyDescent="0.2">
      <c r="D191" s="430"/>
      <c r="E191" s="432"/>
      <c r="F191" s="432" t="e">
        <f>_xll.qlIndexAddFixings($B$1,D191,E191/100,TRUE,E191)</f>
        <v>#VALUE!</v>
      </c>
    </row>
    <row r="192" spans="4:6" x14ac:dyDescent="0.2">
      <c r="D192" s="430"/>
      <c r="E192" s="432"/>
      <c r="F192" s="432" t="e">
        <f>_xll.qlIndexAddFixings($B$1,D192,E192/100,TRUE,E192)</f>
        <v>#VALUE!</v>
      </c>
    </row>
    <row r="193" spans="4:6" x14ac:dyDescent="0.2">
      <c r="D193" s="430"/>
      <c r="E193" s="432"/>
      <c r="F193" s="432" t="e">
        <f>_xll.qlIndexAddFixings($B$1,D193,E193/100,TRUE,E193)</f>
        <v>#VALUE!</v>
      </c>
    </row>
    <row r="194" spans="4:6" x14ac:dyDescent="0.2">
      <c r="D194" s="430"/>
      <c r="E194" s="432"/>
      <c r="F194" s="432" t="e">
        <f>_xll.qlIndexAddFixings($B$1,D194,E194/100,TRUE,E194)</f>
        <v>#VALUE!</v>
      </c>
    </row>
    <row r="195" spans="4:6" x14ac:dyDescent="0.2">
      <c r="D195" s="430"/>
      <c r="E195" s="432"/>
      <c r="F195" s="432" t="e">
        <f>_xll.qlIndexAddFixings($B$1,D195,E195/100,TRUE,E195)</f>
        <v>#VALUE!</v>
      </c>
    </row>
    <row r="196" spans="4:6" x14ac:dyDescent="0.2">
      <c r="D196" s="430"/>
      <c r="E196" s="432"/>
      <c r="F196" s="432" t="e">
        <f>_xll.qlIndexAddFixings($B$1,D196,E196/100,TRUE,E196)</f>
        <v>#VALUE!</v>
      </c>
    </row>
    <row r="197" spans="4:6" x14ac:dyDescent="0.2">
      <c r="D197" s="430"/>
      <c r="E197" s="432"/>
      <c r="F197" s="432" t="e">
        <f>_xll.qlIndexAddFixings($B$1,D197,E197/100,TRUE,E197)</f>
        <v>#VALUE!</v>
      </c>
    </row>
    <row r="198" spans="4:6" x14ac:dyDescent="0.2">
      <c r="D198" s="430"/>
      <c r="E198" s="432"/>
      <c r="F198" s="432" t="e">
        <f>_xll.qlIndexAddFixings($B$1,D198,E198/100,TRUE,E198)</f>
        <v>#VALUE!</v>
      </c>
    </row>
    <row r="199" spans="4:6" x14ac:dyDescent="0.2">
      <c r="D199" s="430"/>
      <c r="E199" s="432"/>
      <c r="F199" s="432" t="e">
        <f>_xll.qlIndexAddFixings($B$1,D199,E199/100,TRUE,E199)</f>
        <v>#VALUE!</v>
      </c>
    </row>
    <row r="200" spans="4:6" x14ac:dyDescent="0.2">
      <c r="D200" s="430"/>
      <c r="E200" s="432"/>
      <c r="F200" s="432" t="e">
        <f>_xll.qlIndexAddFixings($B$1,D200,E200/100,TRUE,E200)</f>
        <v>#VALUE!</v>
      </c>
    </row>
    <row r="201" spans="4:6" x14ac:dyDescent="0.2">
      <c r="D201" s="430"/>
      <c r="E201" s="432"/>
      <c r="F201" s="432" t="e">
        <f>_xll.qlIndexAddFixings($B$1,D201,E201/100,TRUE,E201)</f>
        <v>#VALUE!</v>
      </c>
    </row>
    <row r="202" spans="4:6" x14ac:dyDescent="0.2">
      <c r="D202" s="430"/>
      <c r="E202" s="432"/>
      <c r="F202" s="432" t="e">
        <f>_xll.qlIndexAddFixings($B$1,D202,E202/100,TRUE,E202)</f>
        <v>#VALUE!</v>
      </c>
    </row>
    <row r="203" spans="4:6" x14ac:dyDescent="0.2">
      <c r="D203" s="430"/>
      <c r="E203" s="432"/>
      <c r="F203" s="432" t="e">
        <f>_xll.qlIndexAddFixings($B$1,D203,E203/100,TRUE,E203)</f>
        <v>#VALUE!</v>
      </c>
    </row>
    <row r="204" spans="4:6" x14ac:dyDescent="0.2">
      <c r="D204" s="430"/>
      <c r="E204" s="432"/>
      <c r="F204" s="432" t="e">
        <f>_xll.qlIndexAddFixings($B$1,D204,E204/100,TRUE,E204)</f>
        <v>#VALUE!</v>
      </c>
    </row>
    <row r="205" spans="4:6" x14ac:dyDescent="0.2">
      <c r="D205" s="430"/>
      <c r="E205" s="432"/>
      <c r="F205" s="432" t="e">
        <f>_xll.qlIndexAddFixings($B$1,D205,E205/100,TRUE,E205)</f>
        <v>#VALUE!</v>
      </c>
    </row>
    <row r="206" spans="4:6" x14ac:dyDescent="0.2">
      <c r="D206" s="430"/>
      <c r="E206" s="432"/>
      <c r="F206" s="432" t="e">
        <f>_xll.qlIndexAddFixings($B$1,D206,E206/100,TRUE,E206)</f>
        <v>#VALUE!</v>
      </c>
    </row>
    <row r="207" spans="4:6" x14ac:dyDescent="0.2">
      <c r="D207" s="430"/>
      <c r="E207" s="432"/>
      <c r="F207" s="432" t="e">
        <f>_xll.qlIndexAddFixings($B$1,D207,E207/100,TRUE,E207)</f>
        <v>#VALUE!</v>
      </c>
    </row>
    <row r="208" spans="4:6" x14ac:dyDescent="0.2">
      <c r="D208" s="430"/>
      <c r="E208" s="432"/>
      <c r="F208" s="432" t="e">
        <f>_xll.qlIndexAddFixings($B$1,D208,E208/100,TRUE,E208)</f>
        <v>#VALUE!</v>
      </c>
    </row>
    <row r="209" spans="4:6" x14ac:dyDescent="0.2">
      <c r="D209" s="430"/>
      <c r="E209" s="432"/>
      <c r="F209" s="432" t="e">
        <f>_xll.qlIndexAddFixings($B$1,D209,E209/100,TRUE,E209)</f>
        <v>#VALUE!</v>
      </c>
    </row>
    <row r="210" spans="4:6" x14ac:dyDescent="0.2">
      <c r="D210" s="430"/>
      <c r="E210" s="432"/>
      <c r="F210" s="432" t="e">
        <f>_xll.qlIndexAddFixings($B$1,D210,E210/100,TRUE,E210)</f>
        <v>#VALUE!</v>
      </c>
    </row>
    <row r="211" spans="4:6" x14ac:dyDescent="0.2">
      <c r="D211" s="430"/>
      <c r="E211" s="432"/>
      <c r="F211" s="432" t="e">
        <f>_xll.qlIndexAddFixings($B$1,D211,E211/100,TRUE,E211)</f>
        <v>#VALUE!</v>
      </c>
    </row>
    <row r="212" spans="4:6" x14ac:dyDescent="0.2">
      <c r="D212" s="430"/>
      <c r="E212" s="432"/>
      <c r="F212" s="432" t="e">
        <f>_xll.qlIndexAddFixings($B$1,D212,E212/100,TRUE,E212)</f>
        <v>#VALUE!</v>
      </c>
    </row>
    <row r="213" spans="4:6" x14ac:dyDescent="0.2">
      <c r="D213" s="430"/>
      <c r="E213" s="432"/>
      <c r="F213" s="432" t="e">
        <f>_xll.qlIndexAddFixings($B$1,D213,E213/100,TRUE,E213)</f>
        <v>#VALUE!</v>
      </c>
    </row>
    <row r="214" spans="4:6" x14ac:dyDescent="0.2">
      <c r="D214" s="430"/>
      <c r="E214" s="432"/>
      <c r="F214" s="432" t="e">
        <f>_xll.qlIndexAddFixings($B$1,D214,E214/100,TRUE,E214)</f>
        <v>#VALUE!</v>
      </c>
    </row>
    <row r="215" spans="4:6" x14ac:dyDescent="0.2">
      <c r="D215" s="430"/>
      <c r="E215" s="432"/>
      <c r="F215" s="432" t="e">
        <f>_xll.qlIndexAddFixings($B$1,D215,E215/100,TRUE,E215)</f>
        <v>#VALUE!</v>
      </c>
    </row>
    <row r="216" spans="4:6" x14ac:dyDescent="0.2">
      <c r="D216" s="430"/>
      <c r="E216" s="432"/>
      <c r="F216" s="432" t="e">
        <f>_xll.qlIndexAddFixings($B$1,D216,E216/100,TRUE,E216)</f>
        <v>#VALUE!</v>
      </c>
    </row>
    <row r="217" spans="4:6" x14ac:dyDescent="0.2">
      <c r="D217" s="430"/>
      <c r="E217" s="432"/>
      <c r="F217" s="432" t="e">
        <f>_xll.qlIndexAddFixings($B$1,D217,E217/100,TRUE,E217)</f>
        <v>#VALUE!</v>
      </c>
    </row>
    <row r="218" spans="4:6" x14ac:dyDescent="0.2">
      <c r="D218" s="430"/>
      <c r="E218" s="432"/>
      <c r="F218" s="432" t="e">
        <f>_xll.qlIndexAddFixings($B$1,D218,E218/100,TRUE,E218)</f>
        <v>#VALUE!</v>
      </c>
    </row>
    <row r="219" spans="4:6" x14ac:dyDescent="0.2">
      <c r="D219" s="430"/>
      <c r="E219" s="432"/>
      <c r="F219" s="432" t="e">
        <f>_xll.qlIndexAddFixings($B$1,D219,E219/100,TRUE,E219)</f>
        <v>#VALUE!</v>
      </c>
    </row>
    <row r="220" spans="4:6" x14ac:dyDescent="0.2">
      <c r="D220" s="430"/>
      <c r="E220" s="432"/>
      <c r="F220" s="432" t="e">
        <f>_xll.qlIndexAddFixings($B$1,D220,E220/100,TRUE,E220)</f>
        <v>#VALUE!</v>
      </c>
    </row>
    <row r="221" spans="4:6" x14ac:dyDescent="0.2">
      <c r="D221" s="430"/>
      <c r="E221" s="432"/>
      <c r="F221" s="432" t="e">
        <f>_xll.qlIndexAddFixings($B$1,D221,E221/100,TRUE,E221)</f>
        <v>#VALUE!</v>
      </c>
    </row>
    <row r="222" spans="4:6" x14ac:dyDescent="0.2">
      <c r="D222" s="430"/>
      <c r="E222" s="432"/>
      <c r="F222" s="432" t="e">
        <f>_xll.qlIndexAddFixings($B$1,D222,E222/100,TRUE,E222)</f>
        <v>#VALUE!</v>
      </c>
    </row>
    <row r="223" spans="4:6" x14ac:dyDescent="0.2">
      <c r="D223" s="430"/>
      <c r="E223" s="432"/>
      <c r="F223" s="432" t="e">
        <f>_xll.qlIndexAddFixings($B$1,D223,E223/100,TRUE,E223)</f>
        <v>#VALUE!</v>
      </c>
    </row>
    <row r="224" spans="4:6" x14ac:dyDescent="0.2">
      <c r="D224" s="430"/>
      <c r="E224" s="432"/>
      <c r="F224" s="432" t="e">
        <f>_xll.qlIndexAddFixings($B$1,D224,E224/100,TRUE,E224)</f>
        <v>#VALUE!</v>
      </c>
    </row>
    <row r="225" spans="4:6" x14ac:dyDescent="0.2">
      <c r="D225" s="430"/>
      <c r="E225" s="432"/>
      <c r="F225" s="432" t="e">
        <f>_xll.qlIndexAddFixings($B$1,D225,E225/100,TRUE,E225)</f>
        <v>#VALUE!</v>
      </c>
    </row>
    <row r="226" spans="4:6" x14ac:dyDescent="0.2">
      <c r="D226" s="430"/>
      <c r="E226" s="432"/>
      <c r="F226" s="432" t="e">
        <f>_xll.qlIndexAddFixings($B$1,D226,E226/100,TRUE,E226)</f>
        <v>#VALUE!</v>
      </c>
    </row>
    <row r="227" spans="4:6" x14ac:dyDescent="0.2">
      <c r="D227" s="430"/>
      <c r="E227" s="432"/>
      <c r="F227" s="432" t="e">
        <f>_xll.qlIndexAddFixings($B$1,D227,E227/100,TRUE,E227)</f>
        <v>#VALUE!</v>
      </c>
    </row>
    <row r="228" spans="4:6" x14ac:dyDescent="0.2">
      <c r="D228" s="430"/>
      <c r="E228" s="432"/>
      <c r="F228" s="432" t="e">
        <f>_xll.qlIndexAddFixings($B$1,D228,E228/100,TRUE,E228)</f>
        <v>#VALUE!</v>
      </c>
    </row>
    <row r="229" spans="4:6" x14ac:dyDescent="0.2">
      <c r="D229" s="430"/>
      <c r="E229" s="432"/>
      <c r="F229" s="432" t="e">
        <f>_xll.qlIndexAddFixings($B$1,D229,E229/100,TRUE,E229)</f>
        <v>#VALUE!</v>
      </c>
    </row>
    <row r="230" spans="4:6" x14ac:dyDescent="0.2">
      <c r="D230" s="430"/>
      <c r="E230" s="432"/>
      <c r="F230" s="432" t="e">
        <f>_xll.qlIndexAddFixings($B$1,D230,E230/100,TRUE,E230)</f>
        <v>#VALUE!</v>
      </c>
    </row>
    <row r="231" spans="4:6" x14ac:dyDescent="0.2">
      <c r="D231" s="430"/>
      <c r="E231" s="432"/>
      <c r="F231" s="432" t="e">
        <f>_xll.qlIndexAddFixings($B$1,D231,E231/100,TRUE,E231)</f>
        <v>#VALUE!</v>
      </c>
    </row>
    <row r="232" spans="4:6" x14ac:dyDescent="0.2">
      <c r="D232" s="430"/>
      <c r="E232" s="432"/>
      <c r="F232" s="432" t="e">
        <f>_xll.qlIndexAddFixings($B$1,D232,E232/100,TRUE,E232)</f>
        <v>#VALUE!</v>
      </c>
    </row>
    <row r="233" spans="4:6" x14ac:dyDescent="0.2">
      <c r="D233" s="430"/>
      <c r="E233" s="432"/>
      <c r="F233" s="432" t="e">
        <f>_xll.qlIndexAddFixings($B$1,D233,E233/100,TRUE,E233)</f>
        <v>#VALUE!</v>
      </c>
    </row>
    <row r="234" spans="4:6" x14ac:dyDescent="0.2">
      <c r="D234" s="430"/>
      <c r="E234" s="432"/>
      <c r="F234" s="432" t="e">
        <f>_xll.qlIndexAddFixings($B$1,D234,E234/100,TRUE,E234)</f>
        <v>#VALUE!</v>
      </c>
    </row>
    <row r="235" spans="4:6" x14ac:dyDescent="0.2">
      <c r="D235" s="430"/>
      <c r="E235" s="432"/>
      <c r="F235" s="432" t="e">
        <f>_xll.qlIndexAddFixings($B$1,D235,E235/100,TRUE,E235)</f>
        <v>#VALUE!</v>
      </c>
    </row>
    <row r="236" spans="4:6" x14ac:dyDescent="0.2">
      <c r="D236" s="430"/>
      <c r="E236" s="432"/>
      <c r="F236" s="432" t="e">
        <f>_xll.qlIndexAddFixings($B$1,D236,E236/100,TRUE,E236)</f>
        <v>#VALUE!</v>
      </c>
    </row>
    <row r="237" spans="4:6" x14ac:dyDescent="0.2">
      <c r="D237" s="430"/>
      <c r="E237" s="432"/>
      <c r="F237" s="432" t="e">
        <f>_xll.qlIndexAddFixings($B$1,D237,E237/100,TRUE,E237)</f>
        <v>#VALUE!</v>
      </c>
    </row>
    <row r="238" spans="4:6" x14ac:dyDescent="0.2">
      <c r="D238" s="430"/>
      <c r="E238" s="432"/>
      <c r="F238" s="432" t="e">
        <f>_xll.qlIndexAddFixings($B$1,D238,E238/100,TRUE,E238)</f>
        <v>#VALUE!</v>
      </c>
    </row>
    <row r="239" spans="4:6" x14ac:dyDescent="0.2">
      <c r="D239" s="430"/>
      <c r="E239" s="432"/>
      <c r="F239" s="432" t="e">
        <f>_xll.qlIndexAddFixings($B$1,D239,E239/100,TRUE,E239)</f>
        <v>#VALUE!</v>
      </c>
    </row>
    <row r="240" spans="4:6" x14ac:dyDescent="0.2">
      <c r="D240" s="430"/>
      <c r="E240" s="432"/>
      <c r="F240" s="432" t="e">
        <f>_xll.qlIndexAddFixings($B$1,D240,E240/100,TRUE,E240)</f>
        <v>#VALUE!</v>
      </c>
    </row>
    <row r="241" spans="4:6" x14ac:dyDescent="0.2">
      <c r="D241" s="430"/>
      <c r="E241" s="432"/>
      <c r="F241" s="432" t="e">
        <f>_xll.qlIndexAddFixings($B$1,D241,E241/100,TRUE,E241)</f>
        <v>#VALUE!</v>
      </c>
    </row>
    <row r="242" spans="4:6" x14ac:dyDescent="0.2">
      <c r="D242" s="430"/>
      <c r="E242" s="432"/>
      <c r="F242" s="432" t="e">
        <f>_xll.qlIndexAddFixings($B$1,D242,E242/100,TRUE,E242)</f>
        <v>#VALUE!</v>
      </c>
    </row>
    <row r="243" spans="4:6" x14ac:dyDescent="0.2">
      <c r="D243" s="430"/>
      <c r="E243" s="432"/>
      <c r="F243" s="432" t="e">
        <f>_xll.qlIndexAddFixings($B$1,D243,E243/100,TRUE,E243)</f>
        <v>#VALUE!</v>
      </c>
    </row>
    <row r="244" spans="4:6" x14ac:dyDescent="0.2">
      <c r="D244" s="430"/>
      <c r="E244" s="432"/>
      <c r="F244" s="432" t="e">
        <f>_xll.qlIndexAddFixings($B$1,D244,E244/100,TRUE,E244)</f>
        <v>#VALUE!</v>
      </c>
    </row>
    <row r="245" spans="4:6" x14ac:dyDescent="0.2">
      <c r="D245" s="430"/>
      <c r="E245" s="432"/>
      <c r="F245" s="432" t="e">
        <f>_xll.qlIndexAddFixings($B$1,D245,E245/100,TRUE,E245)</f>
        <v>#VALUE!</v>
      </c>
    </row>
    <row r="246" spans="4:6" x14ac:dyDescent="0.2">
      <c r="D246" s="430"/>
      <c r="E246" s="432"/>
      <c r="F246" s="432" t="e">
        <f>_xll.qlIndexAddFixings($B$1,D246,E246/100,TRUE,E246)</f>
        <v>#VALUE!</v>
      </c>
    </row>
    <row r="247" spans="4:6" x14ac:dyDescent="0.2">
      <c r="D247" s="430"/>
      <c r="E247" s="432"/>
      <c r="F247" s="432" t="e">
        <f>_xll.qlIndexAddFixings($B$1,D247,E247/100,TRUE,E247)</f>
        <v>#VALUE!</v>
      </c>
    </row>
    <row r="248" spans="4:6" x14ac:dyDescent="0.2">
      <c r="D248" s="430"/>
      <c r="E248" s="432"/>
      <c r="F248" s="432" t="e">
        <f>_xll.qlIndexAddFixings($B$1,D248,E248/100,TRUE,E248)</f>
        <v>#VALUE!</v>
      </c>
    </row>
    <row r="249" spans="4:6" x14ac:dyDescent="0.2">
      <c r="D249" s="430"/>
      <c r="E249" s="432"/>
      <c r="F249" s="432" t="e">
        <f>_xll.qlIndexAddFixings($B$1,D249,E249/100,TRUE,E249)</f>
        <v>#VALUE!</v>
      </c>
    </row>
    <row r="250" spans="4:6" x14ac:dyDescent="0.2">
      <c r="D250" s="430"/>
      <c r="E250" s="432"/>
      <c r="F250" s="432" t="e">
        <f>_xll.qlIndexAddFixings($B$1,D250,E250/100,TRUE,E250)</f>
        <v>#VALUE!</v>
      </c>
    </row>
    <row r="251" spans="4:6" x14ac:dyDescent="0.2">
      <c r="D251" s="430"/>
      <c r="E251" s="432"/>
      <c r="F251" s="432" t="e">
        <f>_xll.qlIndexAddFixings($B$1,D251,E251/100,TRUE,E251)</f>
        <v>#VALUE!</v>
      </c>
    </row>
    <row r="252" spans="4:6" x14ac:dyDescent="0.2">
      <c r="D252" s="430"/>
      <c r="E252" s="432"/>
      <c r="F252" s="432" t="e">
        <f>_xll.qlIndexAddFixings($B$1,D252,E252/100,TRUE,E252)</f>
        <v>#VALUE!</v>
      </c>
    </row>
    <row r="253" spans="4:6" x14ac:dyDescent="0.2">
      <c r="D253" s="430"/>
      <c r="E253" s="432"/>
      <c r="F253" s="432" t="e">
        <f>_xll.qlIndexAddFixings($B$1,D253,E253/100,TRUE,E253)</f>
        <v>#VALUE!</v>
      </c>
    </row>
    <row r="254" spans="4:6" x14ac:dyDescent="0.2">
      <c r="D254" s="430"/>
      <c r="E254" s="432"/>
      <c r="F254" s="432" t="e">
        <f>_xll.qlIndexAddFixings($B$1,D254,E254/100,TRUE,E254)</f>
        <v>#VALUE!</v>
      </c>
    </row>
    <row r="255" spans="4:6" x14ac:dyDescent="0.2">
      <c r="D255" s="430"/>
      <c r="E255" s="432"/>
      <c r="F255" s="432" t="e">
        <f>_xll.qlIndexAddFixings($B$1,D255,E255/100,TRUE,E255)</f>
        <v>#VALUE!</v>
      </c>
    </row>
    <row r="256" spans="4:6" x14ac:dyDescent="0.2">
      <c r="D256" s="430"/>
      <c r="E256" s="432"/>
      <c r="F256" s="432" t="e">
        <f>_xll.qlIndexAddFixings($B$1,D256,E256/100,TRUE,E256)</f>
        <v>#VALUE!</v>
      </c>
    </row>
    <row r="257" spans="4:6" x14ac:dyDescent="0.2">
      <c r="D257" s="430"/>
      <c r="E257" s="432"/>
      <c r="F257" s="432" t="e">
        <f>_xll.qlIndexAddFixings($B$1,D257,E257/100,TRUE,E257)</f>
        <v>#VALUE!</v>
      </c>
    </row>
    <row r="258" spans="4:6" x14ac:dyDescent="0.2">
      <c r="D258" s="430"/>
      <c r="E258" s="432"/>
      <c r="F258" s="432" t="e">
        <f>_xll.qlIndexAddFixings($B$1,D258,E258/100,TRUE,E258)</f>
        <v>#VALUE!</v>
      </c>
    </row>
    <row r="259" spans="4:6" x14ac:dyDescent="0.2">
      <c r="D259" s="430"/>
      <c r="E259" s="433"/>
      <c r="F259" s="433" t="e">
        <f>_xll.qlIndexAddFixings($B$1,D259,E259/100,TRUE,E259)</f>
        <v>#VALUE!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42233</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#VALUE!</v>
      </c>
      <c r="O6"/>
    </row>
    <row r="7" spans="1:15" x14ac:dyDescent="0.2">
      <c r="D7" s="430">
        <v>42136</v>
      </c>
      <c r="E7" s="441">
        <v>-4.0000000000000001E-3</v>
      </c>
      <c r="F7" s="432" t="e">
        <f>_xll.qlIndexAddFixings($B$1,D7,E7/100,TRUE,E7)</f>
        <v>#VALUE!</v>
      </c>
    </row>
    <row r="8" spans="1:15" x14ac:dyDescent="0.2">
      <c r="A8" s="425" t="s">
        <v>237</v>
      </c>
      <c r="B8" s="428" t="s">
        <v>238</v>
      </c>
      <c r="D8" s="430">
        <v>42135</v>
      </c>
      <c r="E8" s="441">
        <v>-6.0000000000000001E-3</v>
      </c>
      <c r="F8" s="432" t="e">
        <f>_xll.qlIndexAddFixings($B$1,D8,E8/100,TRUE,E8)</f>
        <v>#VALUE!</v>
      </c>
    </row>
    <row r="9" spans="1:15" x14ac:dyDescent="0.2">
      <c r="D9" s="430">
        <v>42132</v>
      </c>
      <c r="E9" s="441">
        <v>-6.0000000000000001E-3</v>
      </c>
      <c r="F9" s="432" t="e">
        <f>_xll.qlIndexAddFixings($B$1,D9,E9/100,TRUE,E9)</f>
        <v>#VALUE!</v>
      </c>
    </row>
    <row r="10" spans="1:15" x14ac:dyDescent="0.2">
      <c r="A10" s="425" t="s">
        <v>244</v>
      </c>
      <c r="B10" s="428" t="s">
        <v>239</v>
      </c>
      <c r="D10" s="430">
        <v>42131</v>
      </c>
      <c r="E10" s="441">
        <v>-6.0000000000000001E-3</v>
      </c>
      <c r="F10" s="432" t="e">
        <f>_xll.qlIndexAddFixings($B$1,D10,E10/100,TRUE,E10)</f>
        <v>#VALUE!</v>
      </c>
    </row>
    <row r="11" spans="1:15" x14ac:dyDescent="0.2">
      <c r="B11" s="435" t="s">
        <v>240</v>
      </c>
      <c r="D11" s="430">
        <v>42130</v>
      </c>
      <c r="E11" s="441">
        <v>-2E-3</v>
      </c>
      <c r="F11" s="432" t="e">
        <f>_xll.qlIndexAddFixings($B$1,D11,E11/100,TRUE,E11)</f>
        <v>#VALUE!</v>
      </c>
    </row>
    <row r="12" spans="1:15" x14ac:dyDescent="0.2">
      <c r="D12" s="430">
        <v>42129</v>
      </c>
      <c r="E12" s="441">
        <v>-1.2E-2</v>
      </c>
      <c r="F12" s="432" t="e">
        <f>_xll.qlIndexAddFixings($B$1,D12,E12/100,TRUE,E12)</f>
        <v>#VALUE!</v>
      </c>
    </row>
    <row r="13" spans="1:15" x14ac:dyDescent="0.2">
      <c r="D13" s="430">
        <v>42128</v>
      </c>
      <c r="E13" s="441">
        <v>-1E-3</v>
      </c>
      <c r="F13" s="432" t="e">
        <f>_xll.qlIndexAddFixings($B$1,D13,E13/100,TRUE,E13)</f>
        <v>#VALUE!</v>
      </c>
    </row>
    <row r="14" spans="1:15" x14ac:dyDescent="0.2">
      <c r="D14" s="430">
        <v>42124</v>
      </c>
      <c r="E14" s="441">
        <v>-6.0000000000000001E-3</v>
      </c>
      <c r="F14" s="432" t="e">
        <f>_xll.qlIndexAddFixings($B$1,D14,E14/100,TRUE,E14)</f>
        <v>#VALUE!</v>
      </c>
    </row>
    <row r="15" spans="1:15" x14ac:dyDescent="0.2">
      <c r="D15" s="430">
        <v>42123</v>
      </c>
      <c r="E15" s="441">
        <v>-1.4E-2</v>
      </c>
      <c r="F15" s="432" t="e">
        <f>_xll.qlIndexAddFixings($B$1,D15,E15/100,TRUE,E15)</f>
        <v>#VALUE!</v>
      </c>
    </row>
    <row r="16" spans="1:15" x14ac:dyDescent="0.2">
      <c r="D16" s="430">
        <v>42122</v>
      </c>
      <c r="E16" s="441">
        <v>-1.4E-2</v>
      </c>
      <c r="F16" s="432" t="e">
        <f>_xll.qlIndexAddFixings($B$1,D16,E16/100,TRUE,E16)</f>
        <v>#VALUE!</v>
      </c>
    </row>
    <row r="17" spans="4:6" x14ac:dyDescent="0.2">
      <c r="D17" s="430">
        <v>42121</v>
      </c>
      <c r="E17" s="441">
        <v>-2E-3</v>
      </c>
      <c r="F17" s="432" t="e">
        <f>_xll.qlIndexAddFixings($B$1,D17,E17/100,TRUE,E17)</f>
        <v>#VALUE!</v>
      </c>
    </row>
    <row r="18" spans="4:6" x14ac:dyDescent="0.2">
      <c r="D18" s="430">
        <v>42118</v>
      </c>
      <c r="E18" s="441">
        <v>-3.0000000000000001E-3</v>
      </c>
      <c r="F18" s="432" t="e">
        <f>_xll.qlIndexAddFixings($B$1,D18,E18/100,TRUE,E18)</f>
        <v>#VALUE!</v>
      </c>
    </row>
    <row r="19" spans="4:6" x14ac:dyDescent="0.2">
      <c r="D19" s="430">
        <v>42117</v>
      </c>
      <c r="E19" s="441">
        <v>-8.0000000000000002E-3</v>
      </c>
      <c r="F19" s="432" t="e">
        <f>_xll.qlIndexAddFixings($B$1,D19,E19/100,TRUE,E19)</f>
        <v>#VALUE!</v>
      </c>
    </row>
    <row r="20" spans="4:6" x14ac:dyDescent="0.2">
      <c r="D20" s="430">
        <v>42116</v>
      </c>
      <c r="E20" s="441">
        <v>-3.0000000000000001E-3</v>
      </c>
      <c r="F20" s="432" t="e">
        <f>_xll.qlIndexAddFixings($B$1,D20,E20/100,TRUE,E20)</f>
        <v>#VALUE!</v>
      </c>
    </row>
    <row r="21" spans="4:6" x14ac:dyDescent="0.2">
      <c r="D21" s="430">
        <v>42115</v>
      </c>
      <c r="E21" s="441">
        <v>1E-3</v>
      </c>
      <c r="F21" s="432" t="e">
        <f>_xll.qlIndexAddFixings($B$1,D21,E21/100,TRUE,E21)</f>
        <v>#VALUE!</v>
      </c>
    </row>
    <row r="22" spans="4:6" x14ac:dyDescent="0.2">
      <c r="D22" s="430">
        <v>42114</v>
      </c>
      <c r="E22" s="441">
        <v>-3.0000000000000001E-3</v>
      </c>
      <c r="F22" s="432" t="e">
        <f>_xll.qlIndexAddFixings($B$1,D22,E22/100,TRUE,E22)</f>
        <v>#VALUE!</v>
      </c>
    </row>
    <row r="23" spans="4:6" x14ac:dyDescent="0.2">
      <c r="D23" s="430">
        <v>42111</v>
      </c>
      <c r="E23" s="441">
        <v>-6.0000000000000001E-3</v>
      </c>
      <c r="F23" s="432" t="e">
        <f>_xll.qlIndexAddFixings($B$1,D23,E23/100,TRUE,E23)</f>
        <v>#VALUE!</v>
      </c>
    </row>
    <row r="24" spans="4:6" x14ac:dyDescent="0.2">
      <c r="D24" s="430">
        <v>42110</v>
      </c>
      <c r="E24" s="441">
        <v>-1.2E-2</v>
      </c>
      <c r="F24" s="432" t="e">
        <f>_xll.qlIndexAddFixings($B$1,D24,E24/100,TRUE,E24)</f>
        <v>#VALUE!</v>
      </c>
    </row>
    <row r="25" spans="4:6" x14ac:dyDescent="0.2">
      <c r="D25" s="430">
        <v>42109</v>
      </c>
      <c r="E25" s="441">
        <v>-1.2E-2</v>
      </c>
      <c r="F25" s="432" t="e">
        <f>_xll.qlIndexAddFixings($B$1,D25,E25/100,TRUE,E25)</f>
        <v>#VALUE!</v>
      </c>
    </row>
    <row r="26" spans="4:6" x14ac:dyDescent="0.2">
      <c r="D26" s="430">
        <v>42108</v>
      </c>
      <c r="E26" s="441">
        <v>-8.0000000000000002E-3</v>
      </c>
      <c r="F26" s="432" t="e">
        <f>_xll.qlIndexAddFixings($B$1,D26,E26/100,TRUE,E26)</f>
        <v>#VALUE!</v>
      </c>
    </row>
    <row r="27" spans="4:6" x14ac:dyDescent="0.2">
      <c r="D27" s="430">
        <v>42107</v>
      </c>
      <c r="E27" s="441">
        <v>1E-3</v>
      </c>
      <c r="F27" s="432" t="e">
        <f>_xll.qlIndexAddFixings($B$1,D27,E27/100,TRUE,E27)</f>
        <v>#VALUE!</v>
      </c>
    </row>
    <row r="28" spans="4:6" x14ac:dyDescent="0.2">
      <c r="D28" s="430">
        <v>42104</v>
      </c>
      <c r="E28" s="441">
        <v>-2E-3</v>
      </c>
      <c r="F28" s="432" t="e">
        <f>_xll.qlIndexAddFixings($B$1,D28,E28/100,TRUE,E28)</f>
        <v>#VALUE!</v>
      </c>
    </row>
    <row r="29" spans="4:6" x14ac:dyDescent="0.2">
      <c r="D29" s="430">
        <v>42103</v>
      </c>
      <c r="E29" s="441">
        <v>0</v>
      </c>
      <c r="F29" s="432" t="e">
        <f>_xll.qlIndexAddFixings($B$1,D29,E29/100,TRUE,E29)</f>
        <v>#VALUE!</v>
      </c>
    </row>
    <row r="30" spans="4:6" x14ac:dyDescent="0.2">
      <c r="D30" s="430">
        <v>42102</v>
      </c>
      <c r="E30" s="441">
        <v>4.0000000000000001E-3</v>
      </c>
      <c r="F30" s="432" t="e">
        <f>_xll.qlIndexAddFixings($B$1,D30,E30/100,TRUE,E30)</f>
        <v>#VALUE!</v>
      </c>
    </row>
    <row r="31" spans="4:6" x14ac:dyDescent="0.2">
      <c r="D31" s="430">
        <v>42101</v>
      </c>
      <c r="E31" s="441">
        <v>1.0999999999999999E-2</v>
      </c>
      <c r="F31" s="432" t="e">
        <f>_xll.qlIndexAddFixings($B$1,D31,E31/100,TRUE,E31)</f>
        <v>#VALUE!</v>
      </c>
    </row>
    <row r="32" spans="4:6" x14ac:dyDescent="0.2">
      <c r="D32" s="430">
        <v>42096</v>
      </c>
      <c r="E32" s="441">
        <v>7.0000000000000001E-3</v>
      </c>
      <c r="F32" s="432" t="e">
        <f>_xll.qlIndexAddFixings($B$1,D32,E32/100,TRUE,E32)</f>
        <v>#VALUE!</v>
      </c>
    </row>
    <row r="33" spans="4:6" x14ac:dyDescent="0.2">
      <c r="D33" s="430">
        <v>42095</v>
      </c>
      <c r="E33" s="441">
        <v>6.0000000000000001E-3</v>
      </c>
      <c r="F33" s="432" t="e">
        <f>_xll.qlIndexAddFixings($B$1,D33,E33/100,TRUE,E33)</f>
        <v>#VALUE!</v>
      </c>
    </row>
    <row r="34" spans="4:6" x14ac:dyDescent="0.2">
      <c r="D34" s="430">
        <v>42094</v>
      </c>
      <c r="E34" s="441">
        <v>6.0000000000000001E-3</v>
      </c>
      <c r="F34" s="432" t="e">
        <f>_xll.qlIndexAddFixings($B$1,D34,E34/100,TRUE,E34)</f>
        <v>#VALUE!</v>
      </c>
    </row>
    <row r="35" spans="4:6" x14ac:dyDescent="0.2">
      <c r="D35" s="430">
        <v>42093</v>
      </c>
      <c r="E35" s="441">
        <v>8.0000000000000002E-3</v>
      </c>
      <c r="F35" s="432" t="e">
        <f>_xll.qlIndexAddFixings($B$1,D35,E35/100,TRUE,E35)</f>
        <v>#VALUE!</v>
      </c>
    </row>
    <row r="36" spans="4:6" x14ac:dyDescent="0.2">
      <c r="D36" s="430">
        <v>42090</v>
      </c>
      <c r="E36" s="441">
        <v>6.0000000000000001E-3</v>
      </c>
      <c r="F36" s="432" t="e">
        <f>_xll.qlIndexAddFixings($B$1,D36,E36/100,TRUE,E36)</f>
        <v>#VALUE!</v>
      </c>
    </row>
    <row r="37" spans="4:6" x14ac:dyDescent="0.2">
      <c r="D37" s="430">
        <v>42089</v>
      </c>
      <c r="E37" s="441">
        <v>8.9999999999999993E-3</v>
      </c>
      <c r="F37" s="432" t="e">
        <f>_xll.qlIndexAddFixings($B$1,D37,E37/100,TRUE,E37)</f>
        <v>#VALUE!</v>
      </c>
    </row>
    <row r="38" spans="4:6" x14ac:dyDescent="0.2">
      <c r="D38" s="430">
        <v>42088</v>
      </c>
      <c r="E38" s="441">
        <v>0.01</v>
      </c>
      <c r="F38" s="432" t="e">
        <f>_xll.qlIndexAddFixings($B$1,D38,E38/100,TRUE,E38)</f>
        <v>#VALUE!</v>
      </c>
    </row>
    <row r="39" spans="4:6" x14ac:dyDescent="0.2">
      <c r="D39" s="430">
        <v>42087</v>
      </c>
      <c r="E39" s="441">
        <v>1.0999999999999999E-2</v>
      </c>
      <c r="F39" s="432" t="e">
        <f>_xll.qlIndexAddFixings($B$1,D39,E39/100,TRUE,E39)</f>
        <v>#VALUE!</v>
      </c>
    </row>
    <row r="40" spans="4:6" x14ac:dyDescent="0.2">
      <c r="D40" s="430">
        <v>42086</v>
      </c>
      <c r="E40" s="441">
        <v>8.0000000000000002E-3</v>
      </c>
      <c r="F40" s="432" t="e">
        <f>_xll.qlIndexAddFixings($B$1,D40,E40/100,TRUE,E40)</f>
        <v>#VALUE!</v>
      </c>
    </row>
    <row r="41" spans="4:6" x14ac:dyDescent="0.2">
      <c r="D41" s="430">
        <v>42083</v>
      </c>
      <c r="E41" s="441">
        <v>8.9999999999999993E-3</v>
      </c>
      <c r="F41" s="432" t="e">
        <f>_xll.qlIndexAddFixings($B$1,D41,E41/100,TRUE,E41)</f>
        <v>#VALUE!</v>
      </c>
    </row>
    <row r="42" spans="4:6" x14ac:dyDescent="0.2">
      <c r="D42" s="430">
        <v>42082</v>
      </c>
      <c r="E42" s="441">
        <v>1.2999999999999999E-2</v>
      </c>
      <c r="F42" s="432" t="e">
        <f>_xll.qlIndexAddFixings($B$1,D42,E42/100,TRUE,E42)</f>
        <v>#VALUE!</v>
      </c>
    </row>
    <row r="43" spans="4:6" x14ac:dyDescent="0.2">
      <c r="D43" s="430">
        <v>42081</v>
      </c>
      <c r="E43" s="441">
        <v>2.1000000000000001E-2</v>
      </c>
      <c r="F43" s="432" t="e">
        <f>_xll.qlIndexAddFixings($B$1,D43,E43/100,TRUE,E43)</f>
        <v>#VALUE!</v>
      </c>
    </row>
    <row r="44" spans="4:6" x14ac:dyDescent="0.2">
      <c r="D44" s="430">
        <v>42080</v>
      </c>
      <c r="E44" s="441">
        <v>4.0000000000000001E-3</v>
      </c>
      <c r="F44" s="432" t="e">
        <f>_xll.qlIndexAddFixings($B$1,D44,E44/100,TRUE,E44)</f>
        <v>#VALUE!</v>
      </c>
    </row>
    <row r="45" spans="4:6" x14ac:dyDescent="0.2">
      <c r="D45" s="430">
        <v>42079</v>
      </c>
      <c r="E45" s="441">
        <v>2E-3</v>
      </c>
      <c r="F45" s="432" t="e">
        <f>_xll.qlIndexAddFixings($B$1,D45,E45/100,TRUE,E45)</f>
        <v>#VALUE!</v>
      </c>
    </row>
    <row r="46" spans="4:6" x14ac:dyDescent="0.2">
      <c r="D46" s="430">
        <v>42076</v>
      </c>
      <c r="E46" s="441">
        <v>5.0000000000000001E-3</v>
      </c>
      <c r="F46" s="432" t="e">
        <f>_xll.qlIndexAddFixings($B$1,D46,E46/100,TRUE,E46)</f>
        <v>#VALUE!</v>
      </c>
    </row>
    <row r="47" spans="4:6" x14ac:dyDescent="0.2">
      <c r="D47" s="430">
        <v>42075</v>
      </c>
      <c r="E47" s="441">
        <v>4.0000000000000001E-3</v>
      </c>
      <c r="F47" s="432" t="e">
        <f>_xll.qlIndexAddFixings($B$1,D47,E47/100,TRUE,E47)</f>
        <v>#VALUE!</v>
      </c>
    </row>
    <row r="48" spans="4:6" x14ac:dyDescent="0.2">
      <c r="D48" s="430">
        <v>42074</v>
      </c>
      <c r="E48" s="441">
        <v>7.0000000000000001E-3</v>
      </c>
      <c r="F48" s="432" t="e">
        <f>_xll.qlIndexAddFixings($B$1,D48,E48/100,TRUE,E48)</f>
        <v>#VALUE!</v>
      </c>
    </row>
    <row r="49" spans="4:6" x14ac:dyDescent="0.2">
      <c r="D49" s="430">
        <v>42073</v>
      </c>
      <c r="E49" s="441">
        <v>0.01</v>
      </c>
      <c r="F49" s="432" t="e">
        <f>_xll.qlIndexAddFixings($B$1,D49,E49/100,TRUE,E49)</f>
        <v>#VALUE!</v>
      </c>
    </row>
    <row r="50" spans="4:6" x14ac:dyDescent="0.2">
      <c r="D50" s="430">
        <v>42072</v>
      </c>
      <c r="E50" s="441">
        <v>1.2999999999999999E-2</v>
      </c>
      <c r="F50" s="432" t="e">
        <f>_xll.qlIndexAddFixings($B$1,D50,E50/100,TRUE,E50)</f>
        <v>#VALUE!</v>
      </c>
    </row>
    <row r="51" spans="4:6" x14ac:dyDescent="0.2">
      <c r="D51" s="430">
        <v>42069</v>
      </c>
      <c r="E51" s="441">
        <v>1.4E-2</v>
      </c>
      <c r="F51" s="432" t="e">
        <f>_xll.qlIndexAddFixings($B$1,D51,E51/100,TRUE,E51)</f>
        <v>#VALUE!</v>
      </c>
    </row>
    <row r="52" spans="4:6" x14ac:dyDescent="0.2">
      <c r="D52" s="430">
        <v>42068</v>
      </c>
      <c r="E52" s="441">
        <v>1.7000000000000001E-2</v>
      </c>
      <c r="F52" s="432" t="e">
        <f>_xll.qlIndexAddFixings($B$1,D52,E52/100,TRUE,E52)</f>
        <v>#VALUE!</v>
      </c>
    </row>
    <row r="53" spans="4:6" x14ac:dyDescent="0.2">
      <c r="D53" s="430">
        <v>42067</v>
      </c>
      <c r="E53" s="441">
        <v>1.7000000000000001E-2</v>
      </c>
      <c r="F53" s="432" t="e">
        <f>_xll.qlIndexAddFixings($B$1,D53,E53/100,TRUE,E53)</f>
        <v>#VALUE!</v>
      </c>
    </row>
    <row r="54" spans="4:6" x14ac:dyDescent="0.2">
      <c r="D54" s="430">
        <v>42066</v>
      </c>
      <c r="E54" s="441">
        <v>1.7000000000000001E-2</v>
      </c>
      <c r="F54" s="432" t="e">
        <f>_xll.qlIndexAddFixings($B$1,D54,E54/100,TRUE,E54)</f>
        <v>#VALUE!</v>
      </c>
    </row>
    <row r="55" spans="4:6" x14ac:dyDescent="0.2">
      <c r="D55" s="430">
        <v>42065</v>
      </c>
      <c r="E55" s="441">
        <v>1.4999999999999999E-2</v>
      </c>
      <c r="F55" s="432" t="e">
        <f>_xll.qlIndexAddFixings($B$1,D55,E55/100,TRUE,E55)</f>
        <v>#VALUE!</v>
      </c>
    </row>
    <row r="56" spans="4:6" x14ac:dyDescent="0.2">
      <c r="D56" s="430">
        <v>42062</v>
      </c>
      <c r="E56" s="441">
        <v>1.2E-2</v>
      </c>
      <c r="F56" s="432" t="e">
        <f>_xll.qlIndexAddFixings($B$1,D56,E56/100,TRUE,E56)</f>
        <v>#VALUE!</v>
      </c>
    </row>
    <row r="57" spans="4:6" x14ac:dyDescent="0.2">
      <c r="D57" s="430">
        <v>42061</v>
      </c>
      <c r="E57" s="441">
        <v>1.4999999999999999E-2</v>
      </c>
      <c r="F57" s="432" t="e">
        <f>_xll.qlIndexAddFixings($B$1,D57,E57/100,TRUE,E57)</f>
        <v>#VALUE!</v>
      </c>
    </row>
    <row r="58" spans="4:6" x14ac:dyDescent="0.2">
      <c r="D58" s="430">
        <v>42060</v>
      </c>
      <c r="E58" s="441">
        <v>2.5000000000000001E-2</v>
      </c>
      <c r="F58" s="432" t="e">
        <f>_xll.qlIndexAddFixings($B$1,D58,E58/100,TRUE,E58)</f>
        <v>#VALUE!</v>
      </c>
    </row>
    <row r="59" spans="4:6" x14ac:dyDescent="0.2">
      <c r="D59" s="430">
        <v>42059</v>
      </c>
      <c r="E59" s="441">
        <v>3.5000000000000003E-2</v>
      </c>
      <c r="F59" s="432" t="e">
        <f>_xll.qlIndexAddFixings($B$1,D59,E59/100,TRUE,E59)</f>
        <v>#VALUE!</v>
      </c>
    </row>
    <row r="60" spans="4:6" x14ac:dyDescent="0.2">
      <c r="D60" s="430">
        <v>42058</v>
      </c>
      <c r="E60" s="441">
        <v>3.6999999999999998E-2</v>
      </c>
      <c r="F60" s="432" t="e">
        <f>_xll.qlIndexAddFixings($B$1,D60,E60/100,TRUE,E60)</f>
        <v>#VALUE!</v>
      </c>
    </row>
    <row r="61" spans="4:6" x14ac:dyDescent="0.2">
      <c r="D61" s="430">
        <v>42055</v>
      </c>
      <c r="E61" s="441">
        <v>0.05</v>
      </c>
      <c r="F61" s="432" t="e">
        <f>_xll.qlIndexAddFixings($B$1,D61,E61/100,TRUE,E61)</f>
        <v>#VALUE!</v>
      </c>
    </row>
    <row r="62" spans="4:6" x14ac:dyDescent="0.2">
      <c r="D62" s="430">
        <v>42054</v>
      </c>
      <c r="E62" s="441">
        <v>4.1000000000000002E-2</v>
      </c>
      <c r="F62" s="432" t="e">
        <f>_xll.qlIndexAddFixings($B$1,D62,E62/100,TRUE,E62)</f>
        <v>#VALUE!</v>
      </c>
    </row>
    <row r="63" spans="4:6" x14ac:dyDescent="0.2">
      <c r="D63" s="430">
        <v>42053</v>
      </c>
      <c r="E63" s="441">
        <v>4.1000000000000002E-2</v>
      </c>
      <c r="F63" s="432" t="e">
        <f>_xll.qlIndexAddFixings($B$1,D63,E63/100,TRUE,E63)</f>
        <v>#VALUE!</v>
      </c>
    </row>
    <row r="64" spans="4:6" x14ac:dyDescent="0.2">
      <c r="D64" s="430">
        <v>42052</v>
      </c>
      <c r="E64" s="441">
        <v>4.5999999999999999E-2</v>
      </c>
      <c r="F64" s="432" t="e">
        <f>_xll.qlIndexAddFixings($B$1,D64,E64/100,TRUE,E64)</f>
        <v>#VALUE!</v>
      </c>
    </row>
    <row r="65" spans="4:6" x14ac:dyDescent="0.2">
      <c r="D65" s="430">
        <v>42051</v>
      </c>
      <c r="E65" s="441">
        <v>4.2000000000000003E-2</v>
      </c>
      <c r="F65" s="432" t="e">
        <f>_xll.qlIndexAddFixings($B$1,D65,E65/100,TRUE,E65)</f>
        <v>#VALUE!</v>
      </c>
    </row>
    <row r="66" spans="4:6" x14ac:dyDescent="0.2">
      <c r="D66" s="430">
        <v>42048</v>
      </c>
      <c r="E66" s="441">
        <v>4.2000000000000003E-2</v>
      </c>
      <c r="F66" s="432" t="e">
        <f>_xll.qlIndexAddFixings($B$1,D66,E66/100,TRUE,E66)</f>
        <v>#VALUE!</v>
      </c>
    </row>
    <row r="67" spans="4:6" x14ac:dyDescent="0.2">
      <c r="D67" s="430">
        <v>42047</v>
      </c>
      <c r="E67" s="441">
        <v>4.2999999999999997E-2</v>
      </c>
      <c r="F67" s="432" t="e">
        <f>_xll.qlIndexAddFixings($B$1,D67,E67/100,TRUE,E67)</f>
        <v>#VALUE!</v>
      </c>
    </row>
    <row r="68" spans="4:6" x14ac:dyDescent="0.2">
      <c r="D68" s="430">
        <v>42046</v>
      </c>
      <c r="E68" s="441">
        <v>4.9000000000000002E-2</v>
      </c>
      <c r="F68" s="432" t="e">
        <f>_xll.qlIndexAddFixings($B$1,D68,E68/100,TRUE,E68)</f>
        <v>#VALUE!</v>
      </c>
    </row>
    <row r="69" spans="4:6" x14ac:dyDescent="0.2">
      <c r="D69" s="430">
        <v>42045</v>
      </c>
      <c r="E69" s="441">
        <v>5.6000000000000001E-2</v>
      </c>
      <c r="F69" s="432" t="e">
        <f>_xll.qlIndexAddFixings($B$1,D69,E69/100,TRUE,E69)</f>
        <v>#VALUE!</v>
      </c>
    </row>
    <row r="70" spans="4:6" x14ac:dyDescent="0.2">
      <c r="D70" s="430">
        <v>42044</v>
      </c>
      <c r="E70" s="441">
        <v>5.2999999999999999E-2</v>
      </c>
      <c r="F70" s="432" t="e">
        <f>_xll.qlIndexAddFixings($B$1,D70,E70/100,TRUE,E70)</f>
        <v>#VALUE!</v>
      </c>
    </row>
    <row r="71" spans="4:6" x14ac:dyDescent="0.2">
      <c r="D71" s="430">
        <v>42041</v>
      </c>
      <c r="E71" s="441">
        <v>4.7E-2</v>
      </c>
      <c r="F71" s="432" t="e">
        <f>_xll.qlIndexAddFixings($B$1,D71,E71/100,TRUE,E71)</f>
        <v>#VALUE!</v>
      </c>
    </row>
    <row r="72" spans="4:6" x14ac:dyDescent="0.2">
      <c r="D72" s="430">
        <v>42040</v>
      </c>
      <c r="E72" s="441">
        <v>0.05</v>
      </c>
      <c r="F72" s="432" t="e">
        <f>_xll.qlIndexAddFixings($B$1,D72,E72/100,TRUE,E72)</f>
        <v>#VALUE!</v>
      </c>
    </row>
    <row r="73" spans="4:6" x14ac:dyDescent="0.2">
      <c r="D73" s="430">
        <v>42039</v>
      </c>
      <c r="E73" s="441">
        <v>4.2000000000000003E-2</v>
      </c>
      <c r="F73" s="432" t="e">
        <f>_xll.qlIndexAddFixings($B$1,D73,E73/100,TRUE,E73)</f>
        <v>#VALUE!</v>
      </c>
    </row>
    <row r="74" spans="4:6" x14ac:dyDescent="0.2">
      <c r="D74" s="430">
        <v>42038</v>
      </c>
      <c r="E74" s="441">
        <v>4.2999999999999997E-2</v>
      </c>
      <c r="F74" s="432" t="e">
        <f>_xll.qlIndexAddFixings($B$1,D74,E74/100,TRUE,E74)</f>
        <v>#VALUE!</v>
      </c>
    </row>
    <row r="75" spans="4:6" x14ac:dyDescent="0.2">
      <c r="D75" s="430">
        <v>42037</v>
      </c>
      <c r="E75" s="441">
        <v>5.5E-2</v>
      </c>
      <c r="F75" s="432" t="e">
        <f>_xll.qlIndexAddFixings($B$1,D75,E75/100,TRUE,E75)</f>
        <v>#VALUE!</v>
      </c>
    </row>
    <row r="76" spans="4:6" x14ac:dyDescent="0.2">
      <c r="D76" s="430">
        <v>42034</v>
      </c>
      <c r="E76" s="441">
        <v>3.9E-2</v>
      </c>
      <c r="F76" s="432" t="e">
        <f>_xll.qlIndexAddFixings($B$1,D76,E76/100,TRUE,E76)</f>
        <v>#VALUE!</v>
      </c>
    </row>
    <row r="77" spans="4:6" x14ac:dyDescent="0.2">
      <c r="D77" s="430">
        <v>42033</v>
      </c>
      <c r="E77" s="441">
        <v>3.6999999999999998E-2</v>
      </c>
      <c r="F77" s="432" t="e">
        <f>_xll.qlIndexAddFixings($B$1,D77,E77/100,TRUE,E77)</f>
        <v>#VALUE!</v>
      </c>
    </row>
    <row r="78" spans="4:6" x14ac:dyDescent="0.2">
      <c r="D78" s="430">
        <v>42032</v>
      </c>
      <c r="E78" s="441">
        <v>0.03</v>
      </c>
      <c r="F78" s="432" t="e">
        <f>_xll.qlIndexAddFixings($B$1,D78,E78/100,TRUE,E78)</f>
        <v>#VALUE!</v>
      </c>
    </row>
    <row r="79" spans="4:6" x14ac:dyDescent="0.2">
      <c r="D79" s="430">
        <v>42031</v>
      </c>
      <c r="E79" s="441">
        <v>3.5000000000000003E-2</v>
      </c>
      <c r="F79" s="432" t="e">
        <f>_xll.qlIndexAddFixings($B$1,D79,E79/100,TRUE,E79)</f>
        <v>#VALUE!</v>
      </c>
    </row>
    <row r="80" spans="4:6" x14ac:dyDescent="0.2">
      <c r="D80" s="430">
        <v>42030</v>
      </c>
      <c r="E80" s="441">
        <v>0.03</v>
      </c>
      <c r="F80" s="432" t="e">
        <f>_xll.qlIndexAddFixings($B$1,D80,E80/100,TRUE,E80)</f>
        <v>#VALUE!</v>
      </c>
    </row>
    <row r="81" spans="4:6" x14ac:dyDescent="0.2">
      <c r="D81" s="430">
        <v>42027</v>
      </c>
      <c r="E81" s="441">
        <v>0.02</v>
      </c>
      <c r="F81" s="432" t="e">
        <f>_xll.qlIndexAddFixings($B$1,D81,E81/100,TRUE,E81)</f>
        <v>#VALUE!</v>
      </c>
    </row>
    <row r="82" spans="4:6" x14ac:dyDescent="0.2">
      <c r="D82" s="430">
        <v>42026</v>
      </c>
      <c r="E82" s="441">
        <v>3.4000000000000002E-2</v>
      </c>
      <c r="F82" s="432" t="e">
        <f>_xll.qlIndexAddFixings($B$1,D82,E82/100,TRUE,E82)</f>
        <v>#VALUE!</v>
      </c>
    </row>
    <row r="83" spans="4:6" x14ac:dyDescent="0.2">
      <c r="D83" s="430">
        <v>42025</v>
      </c>
      <c r="E83" s="441">
        <v>2.7E-2</v>
      </c>
      <c r="F83" s="432" t="e">
        <f>_xll.qlIndexAddFixings($B$1,D83,E83/100,TRUE,E83)</f>
        <v>#VALUE!</v>
      </c>
    </row>
    <row r="84" spans="4:6" x14ac:dyDescent="0.2">
      <c r="D84" s="430">
        <v>42024</v>
      </c>
      <c r="E84" s="441">
        <v>2.1999999999999999E-2</v>
      </c>
      <c r="F84" s="432" t="e">
        <f>_xll.qlIndexAddFixings($B$1,D84,E84/100,TRUE,E84)</f>
        <v>#VALUE!</v>
      </c>
    </row>
    <row r="85" spans="4:6" x14ac:dyDescent="0.2">
      <c r="D85" s="430">
        <v>42023</v>
      </c>
      <c r="E85" s="441">
        <v>0.02</v>
      </c>
      <c r="F85" s="432" t="e">
        <f>_xll.qlIndexAddFixings($B$1,D85,E85/100,TRUE,E85)</f>
        <v>#VALUE!</v>
      </c>
    </row>
    <row r="86" spans="4:6" x14ac:dyDescent="0.2">
      <c r="D86" s="430">
        <v>42020</v>
      </c>
      <c r="E86" s="441">
        <v>2.1000000000000001E-2</v>
      </c>
      <c r="F86" s="432" t="e">
        <f>_xll.qlIndexAddFixings($B$1,D86,E86/100,TRUE,E86)</f>
        <v>#VALUE!</v>
      </c>
    </row>
    <row r="87" spans="4:6" x14ac:dyDescent="0.2">
      <c r="D87" s="430">
        <v>42019</v>
      </c>
      <c r="E87" s="441">
        <v>2.7E-2</v>
      </c>
      <c r="F87" s="432" t="e">
        <f>_xll.qlIndexAddFixings($B$1,D87,E87/100,TRUE,E87)</f>
        <v>#VALUE!</v>
      </c>
    </row>
    <row r="88" spans="4:6" x14ac:dyDescent="0.2">
      <c r="D88" s="430">
        <v>42018</v>
      </c>
      <c r="E88" s="441">
        <v>5.1999999999999998E-2</v>
      </c>
      <c r="F88" s="432" t="e">
        <f>_xll.qlIndexAddFixings($B$1,D88,E88/100,TRUE,E88)</f>
        <v>#VALUE!</v>
      </c>
    </row>
    <row r="89" spans="4:6" x14ac:dyDescent="0.2">
      <c r="D89" s="430">
        <v>42017</v>
      </c>
      <c r="E89" s="441">
        <v>5.1999999999999998E-2</v>
      </c>
      <c r="F89" s="432" t="e">
        <f>_xll.qlIndexAddFixings($B$1,D89,E89/100,TRUE,E89)</f>
        <v>#VALUE!</v>
      </c>
    </row>
    <row r="90" spans="4:6" x14ac:dyDescent="0.2">
      <c r="D90" s="430">
        <v>42016</v>
      </c>
      <c r="E90" s="441">
        <v>5.5E-2</v>
      </c>
      <c r="F90" s="432" t="e">
        <f>_xll.qlIndexAddFixings($B$1,D90,E90/100,TRUE,E90)</f>
        <v>#VALUE!</v>
      </c>
    </row>
    <row r="91" spans="4:6" x14ac:dyDescent="0.2">
      <c r="D91" s="430">
        <v>42013</v>
      </c>
      <c r="E91" s="441">
        <v>5.7000000000000002E-2</v>
      </c>
      <c r="F91" s="432" t="e">
        <f>_xll.qlIndexAddFixings($B$1,D91,E91/100,TRUE,E91)</f>
        <v>#VALUE!</v>
      </c>
    </row>
    <row r="92" spans="4:6" x14ac:dyDescent="0.2">
      <c r="D92" s="430">
        <v>42012</v>
      </c>
      <c r="E92" s="441">
        <v>5.7000000000000002E-2</v>
      </c>
      <c r="F92" s="432" t="e">
        <f>_xll.qlIndexAddFixings($B$1,D92,E92/100,TRUE,E92)</f>
        <v>#VALUE!</v>
      </c>
    </row>
    <row r="93" spans="4:6" x14ac:dyDescent="0.2">
      <c r="D93" s="430">
        <v>42011</v>
      </c>
      <c r="E93" s="441">
        <v>5.3999999999999999E-2</v>
      </c>
      <c r="F93" s="432" t="e">
        <f>_xll.qlIndexAddFixings($B$1,D93,E93/100,TRUE,E93)</f>
        <v>#VALUE!</v>
      </c>
    </row>
    <row r="94" spans="4:6" x14ac:dyDescent="0.2">
      <c r="D94" s="430">
        <v>42010</v>
      </c>
      <c r="E94" s="441">
        <v>5.5E-2</v>
      </c>
      <c r="F94" s="432" t="e">
        <f>_xll.qlIndexAddFixings($B$1,D94,E94/100,TRUE,E94)</f>
        <v>#VALUE!</v>
      </c>
    </row>
    <row r="95" spans="4:6" x14ac:dyDescent="0.2">
      <c r="D95" s="430">
        <v>42009</v>
      </c>
      <c r="E95" s="441">
        <v>5.6000000000000001E-2</v>
      </c>
      <c r="F95" s="432" t="e">
        <f>_xll.qlIndexAddFixings($B$1,D95,E95/100,TRUE,E95)</f>
        <v>#VALUE!</v>
      </c>
    </row>
    <row r="96" spans="4:6" x14ac:dyDescent="0.2">
      <c r="D96" s="430">
        <v>42006</v>
      </c>
      <c r="E96" s="441">
        <v>5.8000000000000003E-2</v>
      </c>
      <c r="F96" s="432" t="e">
        <f>_xll.qlIndexAddFixings($B$1,D96,E96/100,TRUE,E96)</f>
        <v>#VALUE!</v>
      </c>
    </row>
    <row r="97" spans="4:6" x14ac:dyDescent="0.2">
      <c r="D97" s="430">
        <v>42003</v>
      </c>
      <c r="E97" s="441">
        <v>6.9000000000000006E-2</v>
      </c>
      <c r="F97" s="432" t="e">
        <f>_xll.qlIndexAddFixings($B$1,D97,E97/100,TRUE,E97)</f>
        <v>#VALUE!</v>
      </c>
    </row>
    <row r="98" spans="4:6" x14ac:dyDescent="0.2">
      <c r="D98" s="430">
        <v>42002</v>
      </c>
      <c r="E98" s="441">
        <v>7.0000000000000007E-2</v>
      </c>
      <c r="F98" s="432" t="e">
        <f>_xll.qlIndexAddFixings($B$1,D98,E98/100,TRUE,E98)</f>
        <v>#VALUE!</v>
      </c>
    </row>
    <row r="99" spans="4:6" x14ac:dyDescent="0.2">
      <c r="D99" s="430">
        <v>41996</v>
      </c>
      <c r="E99" s="441">
        <v>7.3999999999999996E-2</v>
      </c>
      <c r="F99" s="432" t="e">
        <f>_xll.qlIndexAddFixings($B$1,D99,E99/100,TRUE,E99)</f>
        <v>#VALUE!</v>
      </c>
    </row>
    <row r="100" spans="4:6" x14ac:dyDescent="0.2">
      <c r="D100" s="430">
        <v>41995</v>
      </c>
      <c r="E100" s="441">
        <v>7.8E-2</v>
      </c>
      <c r="F100" s="432" t="e">
        <f>_xll.qlIndexAddFixings($B$1,D100,E100/100,TRUE,E100)</f>
        <v>#VALUE!</v>
      </c>
    </row>
    <row r="101" spans="4:6" x14ac:dyDescent="0.2">
      <c r="D101" s="430">
        <v>41992</v>
      </c>
      <c r="E101" s="441">
        <v>7.9000000000000001E-2</v>
      </c>
      <c r="F101" s="432" t="e">
        <f>_xll.qlIndexAddFixings($B$1,D101,E101/100,TRUE,E101)</f>
        <v>#VALUE!</v>
      </c>
    </row>
    <row r="102" spans="4:6" x14ac:dyDescent="0.2">
      <c r="D102" s="430">
        <v>41991</v>
      </c>
      <c r="E102" s="441">
        <v>0.08</v>
      </c>
      <c r="F102" s="432" t="e">
        <f>_xll.qlIndexAddFixings($B$1,D102,E102/100,TRUE,E102)</f>
        <v>#VALUE!</v>
      </c>
    </row>
    <row r="103" spans="4:6" x14ac:dyDescent="0.2">
      <c r="D103" s="430">
        <v>41990</v>
      </c>
      <c r="E103" s="441">
        <v>0.09</v>
      </c>
      <c r="F103" s="432" t="e">
        <f>_xll.qlIndexAddFixings($B$1,D103,E103/100,TRUE,E103)</f>
        <v>#VALUE!</v>
      </c>
    </row>
    <row r="104" spans="4:6" x14ac:dyDescent="0.2">
      <c r="D104" s="430">
        <v>41989</v>
      </c>
      <c r="E104" s="441">
        <v>8.5000000000000006E-2</v>
      </c>
      <c r="F104" s="432" t="e">
        <f>_xll.qlIndexAddFixings($B$1,D104,E104/100,TRUE,E104)</f>
        <v>#VALUE!</v>
      </c>
    </row>
    <row r="105" spans="4:6" x14ac:dyDescent="0.2">
      <c r="D105" s="430">
        <v>41988</v>
      </c>
      <c r="E105" s="441">
        <v>8.4000000000000005E-2</v>
      </c>
      <c r="F105" s="432" t="e">
        <f>_xll.qlIndexAddFixings($B$1,D105,E105/100,TRUE,E105)</f>
        <v>#VALUE!</v>
      </c>
    </row>
    <row r="106" spans="4:6" x14ac:dyDescent="0.2">
      <c r="D106" s="430">
        <v>41985</v>
      </c>
      <c r="E106" s="441">
        <v>8.7999999999999995E-2</v>
      </c>
      <c r="F106" s="432" t="e">
        <f>_xll.qlIndexAddFixings($B$1,D106,E106/100,TRUE,E106)</f>
        <v>#VALUE!</v>
      </c>
    </row>
    <row r="107" spans="4:6" x14ac:dyDescent="0.2">
      <c r="D107" s="430">
        <v>41984</v>
      </c>
      <c r="E107" s="441">
        <v>8.8999999999999996E-2</v>
      </c>
      <c r="F107" s="432" t="e">
        <f>_xll.qlIndexAddFixings($B$1,D107,E107/100,TRUE,E107)</f>
        <v>#VALUE!</v>
      </c>
    </row>
    <row r="108" spans="4:6" x14ac:dyDescent="0.2">
      <c r="D108" s="430">
        <v>41983</v>
      </c>
      <c r="E108" s="441">
        <v>8.8999999999999996E-2</v>
      </c>
      <c r="F108" s="432" t="e">
        <f>_xll.qlIndexAddFixings($B$1,D108,E108/100,TRUE,E108)</f>
        <v>#VALUE!</v>
      </c>
    </row>
    <row r="109" spans="4:6" x14ac:dyDescent="0.2">
      <c r="D109" s="430">
        <v>41982</v>
      </c>
      <c r="E109" s="441">
        <v>8.2000000000000003E-2</v>
      </c>
      <c r="F109" s="432" t="e">
        <f>_xll.qlIndexAddFixings($B$1,D109,E109/100,TRUE,E109)</f>
        <v>#VALUE!</v>
      </c>
    </row>
    <row r="110" spans="4:6" x14ac:dyDescent="0.2">
      <c r="D110" s="430">
        <v>41981</v>
      </c>
      <c r="E110" s="441">
        <v>8.5000000000000006E-2</v>
      </c>
      <c r="F110" s="432" t="e">
        <f>_xll.qlIndexAddFixings($B$1,D110,E110/100,TRUE,E110)</f>
        <v>#VALUE!</v>
      </c>
    </row>
    <row r="111" spans="4:6" x14ac:dyDescent="0.2">
      <c r="D111" s="430">
        <v>41978</v>
      </c>
      <c r="E111" s="441">
        <v>8.5999999999999993E-2</v>
      </c>
      <c r="F111" s="432" t="e">
        <f>_xll.qlIndexAddFixings($B$1,D111,E111/100,TRUE,E111)</f>
        <v>#VALUE!</v>
      </c>
    </row>
    <row r="112" spans="4:6" x14ac:dyDescent="0.2">
      <c r="D112" s="430">
        <v>41977</v>
      </c>
      <c r="E112" s="441">
        <v>7.2999999999999995E-2</v>
      </c>
      <c r="F112" s="432" t="e">
        <f>_xll.qlIndexAddFixings($B$1,D112,E112/100,TRUE,E112)</f>
        <v>#VALUE!</v>
      </c>
    </row>
    <row r="113" spans="4:6" x14ac:dyDescent="0.2">
      <c r="D113" s="430">
        <v>41976</v>
      </c>
      <c r="E113" s="441">
        <v>7.6999999999999999E-2</v>
      </c>
      <c r="F113" s="432" t="e">
        <f>_xll.qlIndexAddFixings($B$1,D113,E113/100,TRUE,E113)</f>
        <v>#VALUE!</v>
      </c>
    </row>
    <row r="114" spans="4:6" x14ac:dyDescent="0.2">
      <c r="D114" s="430">
        <v>41975</v>
      </c>
      <c r="E114" s="441">
        <v>8.4000000000000005E-2</v>
      </c>
      <c r="F114" s="432" t="e">
        <f>_xll.qlIndexAddFixings($B$1,D114,E114/100,TRUE,E114)</f>
        <v>#VALUE!</v>
      </c>
    </row>
    <row r="115" spans="4:6" x14ac:dyDescent="0.2">
      <c r="D115" s="430">
        <v>41974</v>
      </c>
      <c r="E115" s="441">
        <v>0.08</v>
      </c>
      <c r="F115" s="432" t="e">
        <f>_xll.qlIndexAddFixings($B$1,D115,E115/100,TRUE,E115)</f>
        <v>#VALUE!</v>
      </c>
    </row>
    <row r="116" spans="4:6" x14ac:dyDescent="0.2">
      <c r="D116" s="430">
        <v>41971</v>
      </c>
      <c r="E116" s="441">
        <v>0.08</v>
      </c>
      <c r="F116" s="432" t="e">
        <f>_xll.qlIndexAddFixings($B$1,D116,E116/100,TRUE,E116)</f>
        <v>#VALUE!</v>
      </c>
    </row>
    <row r="117" spans="4:6" x14ac:dyDescent="0.2">
      <c r="D117" s="430">
        <v>41970</v>
      </c>
      <c r="E117" s="441">
        <v>0.08</v>
      </c>
      <c r="F117" s="432" t="e">
        <f>_xll.qlIndexAddFixings($B$1,D117,E117/100,TRUE,E117)</f>
        <v>#VALUE!</v>
      </c>
    </row>
    <row r="118" spans="4:6" x14ac:dyDescent="0.2">
      <c r="D118" s="430">
        <v>41969</v>
      </c>
      <c r="E118" s="441">
        <v>8.1000000000000003E-2</v>
      </c>
      <c r="F118" s="432" t="e">
        <f>_xll.qlIndexAddFixings($B$1,D118,E118/100,TRUE,E118)</f>
        <v>#VALUE!</v>
      </c>
    </row>
    <row r="119" spans="4:6" x14ac:dyDescent="0.2">
      <c r="D119" s="430">
        <v>41968</v>
      </c>
      <c r="E119" s="441">
        <v>7.8E-2</v>
      </c>
      <c r="F119" s="432" t="e">
        <f>_xll.qlIndexAddFixings($B$1,D119,E119/100,TRUE,E119)</f>
        <v>#VALUE!</v>
      </c>
    </row>
    <row r="120" spans="4:6" x14ac:dyDescent="0.2">
      <c r="D120" s="430">
        <v>41967</v>
      </c>
      <c r="E120" s="441">
        <v>7.5999999999999998E-2</v>
      </c>
      <c r="F120" s="432" t="e">
        <f>_xll.qlIndexAddFixings($B$1,D120,E120/100,TRUE,E120)</f>
        <v>#VALUE!</v>
      </c>
    </row>
    <row r="121" spans="4:6" x14ac:dyDescent="0.2">
      <c r="D121" s="430">
        <v>41964</v>
      </c>
      <c r="E121" s="441">
        <v>0.08</v>
      </c>
      <c r="F121" s="432" t="e">
        <f>_xll.qlIndexAddFixings($B$1,D121,E121/100,TRUE,E121)</f>
        <v>#VALUE!</v>
      </c>
    </row>
    <row r="122" spans="4:6" x14ac:dyDescent="0.2">
      <c r="D122" s="430">
        <v>41963</v>
      </c>
      <c r="E122" s="441">
        <v>8.7999999999999995E-2</v>
      </c>
      <c r="F122" s="432" t="e">
        <f>_xll.qlIndexAddFixings($B$1,D122,E122/100,TRUE,E122)</f>
        <v>#VALUE!</v>
      </c>
    </row>
    <row r="123" spans="4:6" x14ac:dyDescent="0.2">
      <c r="D123" s="430">
        <v>41962</v>
      </c>
      <c r="E123" s="441">
        <v>9.2999999999999999E-2</v>
      </c>
      <c r="F123" s="432" t="e">
        <f>_xll.qlIndexAddFixings($B$1,D123,E123/100,TRUE,E123)</f>
        <v>#VALUE!</v>
      </c>
    </row>
    <row r="124" spans="4:6" x14ac:dyDescent="0.2">
      <c r="D124" s="430">
        <v>41961</v>
      </c>
      <c r="E124" s="441">
        <v>8.5000000000000006E-2</v>
      </c>
      <c r="F124" s="432" t="e">
        <f>_xll.qlIndexAddFixings($B$1,D124,E124/100,TRUE,E124)</f>
        <v>#VALUE!</v>
      </c>
    </row>
    <row r="125" spans="4:6" x14ac:dyDescent="0.2">
      <c r="D125" s="430">
        <v>41960</v>
      </c>
      <c r="E125" s="441">
        <v>8.3000000000000004E-2</v>
      </c>
      <c r="F125" s="432" t="e">
        <f>_xll.qlIndexAddFixings($B$1,D125,E125/100,TRUE,E125)</f>
        <v>#VALUE!</v>
      </c>
    </row>
    <row r="126" spans="4:6" x14ac:dyDescent="0.2">
      <c r="D126" s="430">
        <v>41957</v>
      </c>
      <c r="E126" s="441">
        <v>8.1000000000000003E-2</v>
      </c>
      <c r="F126" s="432" t="e">
        <f>_xll.qlIndexAddFixings($B$1,D126,E126/100,TRUE,E126)</f>
        <v>#VALUE!</v>
      </c>
    </row>
    <row r="127" spans="4:6" x14ac:dyDescent="0.2">
      <c r="D127" s="430">
        <v>41956</v>
      </c>
      <c r="E127" s="441">
        <v>8.1000000000000003E-2</v>
      </c>
      <c r="F127" s="432" t="e">
        <f>_xll.qlIndexAddFixings($B$1,D127,E127/100,TRUE,E127)</f>
        <v>#VALUE!</v>
      </c>
    </row>
    <row r="128" spans="4:6" x14ac:dyDescent="0.2">
      <c r="D128" s="430">
        <v>41955</v>
      </c>
      <c r="E128" s="441">
        <v>8.1000000000000003E-2</v>
      </c>
      <c r="F128" s="432" t="e">
        <f>_xll.qlIndexAddFixings($B$1,D128,E128/100,TRUE,E128)</f>
        <v>#VALUE!</v>
      </c>
    </row>
    <row r="129" spans="4:6" x14ac:dyDescent="0.2">
      <c r="D129" s="430">
        <v>41954</v>
      </c>
      <c r="E129" s="441">
        <v>8.3000000000000004E-2</v>
      </c>
      <c r="F129" s="432" t="e">
        <f>_xll.qlIndexAddFixings($B$1,D129,E129/100,TRUE,E129)</f>
        <v>#VALUE!</v>
      </c>
    </row>
    <row r="130" spans="4:6" x14ac:dyDescent="0.2">
      <c r="D130" s="430">
        <v>41953</v>
      </c>
      <c r="E130" s="441">
        <v>7.9000000000000001E-2</v>
      </c>
      <c r="F130" s="432" t="e">
        <f>_xll.qlIndexAddFixings($B$1,D130,E130/100,TRUE,E130)</f>
        <v>#VALUE!</v>
      </c>
    </row>
    <row r="131" spans="4:6" x14ac:dyDescent="0.2">
      <c r="D131" s="430">
        <v>41950</v>
      </c>
      <c r="E131" s="441">
        <v>8.1000000000000003E-2</v>
      </c>
      <c r="F131" s="432" t="e">
        <f>_xll.qlIndexAddFixings($B$1,D131,E131/100,TRUE,E131)</f>
        <v>#VALUE!</v>
      </c>
    </row>
    <row r="132" spans="4:6" x14ac:dyDescent="0.2">
      <c r="D132" s="430">
        <v>41949</v>
      </c>
      <c r="E132" s="441">
        <v>8.3000000000000004E-2</v>
      </c>
      <c r="F132" s="432" t="e">
        <f>_xll.qlIndexAddFixings($B$1,D132,E132/100,TRUE,E132)</f>
        <v>#VALUE!</v>
      </c>
    </row>
    <row r="133" spans="4:6" x14ac:dyDescent="0.2">
      <c r="D133" s="430">
        <v>41948</v>
      </c>
      <c r="E133" s="441">
        <v>8.6999999999999994E-2</v>
      </c>
      <c r="F133" s="432" t="e">
        <f>_xll.qlIndexAddFixings($B$1,D133,E133/100,TRUE,E133)</f>
        <v>#VALUE!</v>
      </c>
    </row>
    <row r="134" spans="4:6" x14ac:dyDescent="0.2">
      <c r="D134" s="430">
        <v>41947</v>
      </c>
      <c r="E134" s="441">
        <v>8.5999999999999993E-2</v>
      </c>
      <c r="F134" s="432" t="e">
        <f>_xll.qlIndexAddFixings($B$1,D134,E134/100,TRUE,E134)</f>
        <v>#VALUE!</v>
      </c>
    </row>
    <row r="135" spans="4:6" x14ac:dyDescent="0.2">
      <c r="D135" s="430">
        <v>41946</v>
      </c>
      <c r="E135" s="441">
        <v>8.8999999999999996E-2</v>
      </c>
      <c r="F135" s="432" t="e">
        <f>_xll.qlIndexAddFixings($B$1,D135,E135/100,TRUE,E135)</f>
        <v>#VALUE!</v>
      </c>
    </row>
    <row r="136" spans="4:6" x14ac:dyDescent="0.2">
      <c r="D136" s="430">
        <v>41943</v>
      </c>
      <c r="E136" s="441">
        <v>9.5000000000000001E-2</v>
      </c>
      <c r="F136" s="432" t="e">
        <f>_xll.qlIndexAddFixings($B$1,D136,E136/100,TRUE,E136)</f>
        <v>#VALUE!</v>
      </c>
    </row>
    <row r="137" spans="4:6" x14ac:dyDescent="0.2">
      <c r="D137" s="430">
        <v>41942</v>
      </c>
      <c r="E137" s="441">
        <v>9.6000000000000002E-2</v>
      </c>
      <c r="F137" s="432" t="e">
        <f>_xll.qlIndexAddFixings($B$1,D137,E137/100,TRUE,E137)</f>
        <v>#VALUE!</v>
      </c>
    </row>
    <row r="138" spans="4:6" x14ac:dyDescent="0.2">
      <c r="D138" s="430">
        <v>41941</v>
      </c>
      <c r="E138" s="441">
        <v>0.10100000000000001</v>
      </c>
      <c r="F138" s="432" t="e">
        <f>_xll.qlIndexAddFixings($B$1,D138,E138/100,TRUE,E138)</f>
        <v>#VALUE!</v>
      </c>
    </row>
    <row r="139" spans="4:6" x14ac:dyDescent="0.2">
      <c r="D139" s="430">
        <v>41940</v>
      </c>
      <c r="E139" s="441">
        <v>0.10199999999999999</v>
      </c>
      <c r="F139" s="432" t="e">
        <f>_xll.qlIndexAddFixings($B$1,D139,E139/100,TRUE,E139)</f>
        <v>#VALUE!</v>
      </c>
    </row>
    <row r="140" spans="4:6" x14ac:dyDescent="0.2">
      <c r="D140" s="430">
        <v>41939</v>
      </c>
      <c r="E140" s="441">
        <v>9.8000000000000004E-2</v>
      </c>
      <c r="F140" s="432" t="e">
        <f>_xll.qlIndexAddFixings($B$1,D140,E140/100,TRUE,E140)</f>
        <v>#VALUE!</v>
      </c>
    </row>
    <row r="141" spans="4:6" x14ac:dyDescent="0.2">
      <c r="D141" s="430">
        <v>41936</v>
      </c>
      <c r="E141" s="441">
        <v>9.8000000000000004E-2</v>
      </c>
      <c r="F141" s="432" t="e">
        <f>_xll.qlIndexAddFixings($B$1,D141,E141/100,TRUE,E141)</f>
        <v>#VALUE!</v>
      </c>
    </row>
    <row r="142" spans="4:6" x14ac:dyDescent="0.2">
      <c r="D142" s="430">
        <v>41935</v>
      </c>
      <c r="E142" s="441">
        <v>0.10100000000000001</v>
      </c>
      <c r="F142" s="432" t="e">
        <f>_xll.qlIndexAddFixings($B$1,D142,E142/100,TRUE,E142)</f>
        <v>#VALUE!</v>
      </c>
    </row>
    <row r="143" spans="4:6" x14ac:dyDescent="0.2">
      <c r="D143" s="430">
        <v>41934</v>
      </c>
      <c r="E143" s="441">
        <v>0.10299999999999999</v>
      </c>
      <c r="F143" s="432" t="e">
        <f>_xll.qlIndexAddFixings($B$1,D143,E143/100,TRUE,E143)</f>
        <v>#VALUE!</v>
      </c>
    </row>
    <row r="144" spans="4:6" x14ac:dyDescent="0.2">
      <c r="D144" s="430">
        <v>41933</v>
      </c>
      <c r="E144" s="441">
        <v>0.10199999999999999</v>
      </c>
      <c r="F144" s="432" t="e">
        <f>_xll.qlIndexAddFixings($B$1,D144,E144/100,TRUE,E144)</f>
        <v>#VALUE!</v>
      </c>
    </row>
    <row r="145" spans="4:6" x14ac:dyDescent="0.2">
      <c r="D145" s="430">
        <v>41932</v>
      </c>
      <c r="E145" s="441">
        <v>9.0999999999999998E-2</v>
      </c>
      <c r="F145" s="432" t="e">
        <f>_xll.qlIndexAddFixings($B$1,D145,E145/100,TRUE,E145)</f>
        <v>#VALUE!</v>
      </c>
    </row>
    <row r="146" spans="4:6" x14ac:dyDescent="0.2">
      <c r="D146" s="430">
        <v>41929</v>
      </c>
      <c r="E146" s="441">
        <v>0.107</v>
      </c>
      <c r="F146" s="432" t="e">
        <f>_xll.qlIndexAddFixings($B$1,D146,E146/100,TRUE,E146)</f>
        <v>#VALUE!</v>
      </c>
    </row>
    <row r="147" spans="4:6" x14ac:dyDescent="0.2">
      <c r="D147" s="430">
        <v>41928</v>
      </c>
      <c r="E147" s="441">
        <v>9.4E-2</v>
      </c>
      <c r="F147" s="432" t="e">
        <f>_xll.qlIndexAddFixings($B$1,D147,E147/100,TRUE,E147)</f>
        <v>#VALUE!</v>
      </c>
    </row>
    <row r="148" spans="4:6" x14ac:dyDescent="0.2">
      <c r="D148" s="430">
        <v>41927</v>
      </c>
      <c r="E148" s="441">
        <v>8.3000000000000004E-2</v>
      </c>
      <c r="F148" s="432" t="e">
        <f>_xll.qlIndexAddFixings($B$1,D148,E148/100,TRUE,E148)</f>
        <v>#VALUE!</v>
      </c>
    </row>
    <row r="149" spans="4:6" x14ac:dyDescent="0.2">
      <c r="D149" s="430">
        <v>41926</v>
      </c>
      <c r="E149" s="441">
        <v>9.4E-2</v>
      </c>
      <c r="F149" s="432" t="e">
        <f>_xll.qlIndexAddFixings($B$1,D149,E149/100,TRUE,E149)</f>
        <v>#VALUE!</v>
      </c>
    </row>
    <row r="150" spans="4:6" x14ac:dyDescent="0.2">
      <c r="D150" s="430">
        <v>41925</v>
      </c>
      <c r="E150" s="441">
        <v>0.09</v>
      </c>
      <c r="F150" s="432" t="e">
        <f>_xll.qlIndexAddFixings($B$1,D150,E150/100,TRUE,E150)</f>
        <v>#VALUE!</v>
      </c>
    </row>
    <row r="151" spans="4:6" x14ac:dyDescent="0.2">
      <c r="D151" s="430">
        <v>41922</v>
      </c>
      <c r="E151" s="441">
        <v>8.2000000000000003E-2</v>
      </c>
      <c r="F151" s="432" t="e">
        <f>_xll.qlIndexAddFixings($B$1,D151,E151/100,TRUE,E151)</f>
        <v>#VALUE!</v>
      </c>
    </row>
    <row r="152" spans="4:6" x14ac:dyDescent="0.2">
      <c r="D152" s="430">
        <v>41921</v>
      </c>
      <c r="E152" s="441">
        <v>7.5999999999999998E-2</v>
      </c>
      <c r="F152" s="432" t="e">
        <f>_xll.qlIndexAddFixings($B$1,D152,E152/100,TRUE,E152)</f>
        <v>#VALUE!</v>
      </c>
    </row>
    <row r="153" spans="4:6" x14ac:dyDescent="0.2">
      <c r="D153" s="430">
        <v>41920</v>
      </c>
      <c r="E153" s="441">
        <v>7.3999999999999996E-2</v>
      </c>
      <c r="F153" s="432" t="e">
        <f>_xll.qlIndexAddFixings($B$1,D153,E153/100,TRUE,E153)</f>
        <v>#VALUE!</v>
      </c>
    </row>
    <row r="154" spans="4:6" x14ac:dyDescent="0.2">
      <c r="D154" s="430">
        <v>41919</v>
      </c>
      <c r="E154" s="441">
        <v>7.4999999999999997E-2</v>
      </c>
      <c r="F154" s="432" t="e">
        <f>_xll.qlIndexAddFixings($B$1,D154,E154/100,TRUE,E154)</f>
        <v>#VALUE!</v>
      </c>
    </row>
    <row r="155" spans="4:6" x14ac:dyDescent="0.2">
      <c r="D155" s="430">
        <v>41918</v>
      </c>
      <c r="E155" s="441">
        <v>7.3999999999999996E-2</v>
      </c>
      <c r="F155" s="432" t="e">
        <f>_xll.qlIndexAddFixings($B$1,D155,E155/100,TRUE,E155)</f>
        <v>#VALUE!</v>
      </c>
    </row>
    <row r="156" spans="4:6" x14ac:dyDescent="0.2">
      <c r="D156" s="430">
        <v>41915</v>
      </c>
      <c r="E156" s="432">
        <v>7.5999999999999998E-2</v>
      </c>
      <c r="F156" s="432" t="e">
        <f>_xll.qlIndexAddFixings($B$1,D156,E156/100,TRUE,E156)</f>
        <v>#VALUE!</v>
      </c>
    </row>
    <row r="157" spans="4:6" x14ac:dyDescent="0.2">
      <c r="D157" s="430">
        <v>41914</v>
      </c>
      <c r="E157" s="432">
        <v>6.8000000000000005E-2</v>
      </c>
      <c r="F157" s="432" t="e">
        <f>_xll.qlIndexAddFixings($B$1,D157,E157/100,TRUE,E157)</f>
        <v>#VALUE!</v>
      </c>
    </row>
    <row r="158" spans="4:6" x14ac:dyDescent="0.2">
      <c r="D158" s="430">
        <v>41913</v>
      </c>
      <c r="E158" s="432">
        <v>7.0000000000000007E-2</v>
      </c>
      <c r="F158" s="432" t="e">
        <f>_xll.qlIndexAddFixings($B$1,D158,E158/100,TRUE,E158)</f>
        <v>#VALUE!</v>
      </c>
    </row>
    <row r="159" spans="4:6" x14ac:dyDescent="0.2">
      <c r="D159" s="430">
        <v>41912</v>
      </c>
      <c r="E159" s="432">
        <v>7.5999999999999998E-2</v>
      </c>
      <c r="F159" s="432" t="e">
        <f>_xll.qlIndexAddFixings($B$1,D159,E159/100,TRUE,E159)</f>
        <v>#VALUE!</v>
      </c>
    </row>
    <row r="160" spans="4:6" x14ac:dyDescent="0.2">
      <c r="D160" s="430">
        <v>41911</v>
      </c>
      <c r="E160" s="432">
        <v>7.4999999999999997E-2</v>
      </c>
      <c r="F160" s="432" t="e">
        <f>_xll.qlIndexAddFixings($B$1,D160,E160/100,TRUE,E160)</f>
        <v>#VALUE!</v>
      </c>
    </row>
    <row r="161" spans="4:6" x14ac:dyDescent="0.2">
      <c r="D161" s="430">
        <v>41908</v>
      </c>
      <c r="E161" s="432">
        <v>7.6999999999999999E-2</v>
      </c>
      <c r="F161" s="432" t="e">
        <f>_xll.qlIndexAddFixings($B$1,D161,E161/100,TRUE,E161)</f>
        <v>#VALUE!</v>
      </c>
    </row>
    <row r="162" spans="4:6" x14ac:dyDescent="0.2">
      <c r="D162" s="430">
        <v>41907</v>
      </c>
      <c r="E162" s="432">
        <v>7.9000000000000001E-2</v>
      </c>
      <c r="F162" s="432" t="e">
        <f>_xll.qlIndexAddFixings($B$1,D162,E162/100,TRUE,E162)</f>
        <v>#VALUE!</v>
      </c>
    </row>
    <row r="163" spans="4:6" x14ac:dyDescent="0.2">
      <c r="D163" s="430">
        <v>41906</v>
      </c>
      <c r="E163" s="432">
        <v>8.5999999999999993E-2</v>
      </c>
      <c r="F163" s="432" t="e">
        <f>_xll.qlIndexAddFixings($B$1,D163,E163/100,TRUE,E163)</f>
        <v>#VALUE!</v>
      </c>
    </row>
    <row r="164" spans="4:6" x14ac:dyDescent="0.2">
      <c r="D164" s="430">
        <v>41905</v>
      </c>
      <c r="E164" s="432">
        <v>7.4999999999999997E-2</v>
      </c>
      <c r="F164" s="432" t="e">
        <f>_xll.qlIndexAddFixings($B$1,D164,E164/100,TRUE,E164)</f>
        <v>#VALUE!</v>
      </c>
    </row>
    <row r="165" spans="4:6" x14ac:dyDescent="0.2">
      <c r="D165" s="430">
        <v>41904</v>
      </c>
      <c r="E165" s="432">
        <v>7.5999999999999998E-2</v>
      </c>
      <c r="F165" s="432" t="e">
        <f>_xll.qlIndexAddFixings($B$1,D165,E165/100,TRUE,E165)</f>
        <v>#VALUE!</v>
      </c>
    </row>
    <row r="166" spans="4:6" x14ac:dyDescent="0.2">
      <c r="D166" s="430">
        <v>41901</v>
      </c>
      <c r="E166" s="432">
        <v>8.2000000000000003E-2</v>
      </c>
      <c r="F166" s="432" t="e">
        <f>_xll.qlIndexAddFixings($B$1,D166,E166/100,TRUE,E166)</f>
        <v>#VALUE!</v>
      </c>
    </row>
    <row r="167" spans="4:6" x14ac:dyDescent="0.2">
      <c r="D167" s="430">
        <v>41900</v>
      </c>
      <c r="E167" s="432">
        <v>8.1000000000000003E-2</v>
      </c>
      <c r="F167" s="432" t="e">
        <f>_xll.qlIndexAddFixings($B$1,D167,E167/100,TRUE,E167)</f>
        <v>#VALUE!</v>
      </c>
    </row>
    <row r="168" spans="4:6" x14ac:dyDescent="0.2">
      <c r="D168" s="430">
        <v>41899</v>
      </c>
      <c r="E168" s="432">
        <v>0.08</v>
      </c>
      <c r="F168" s="432" t="e">
        <f>_xll.qlIndexAddFixings($B$1,D168,E168/100,TRUE,E168)</f>
        <v>#VALUE!</v>
      </c>
    </row>
    <row r="169" spans="4:6" x14ac:dyDescent="0.2">
      <c r="D169" s="430">
        <v>41898</v>
      </c>
      <c r="E169" s="432">
        <v>7.4999999999999997E-2</v>
      </c>
      <c r="F169" s="432" t="e">
        <f>_xll.qlIndexAddFixings($B$1,D169,E169/100,TRUE,E169)</f>
        <v>#VALUE!</v>
      </c>
    </row>
    <row r="170" spans="4:6" x14ac:dyDescent="0.2">
      <c r="D170" s="430">
        <v>41897</v>
      </c>
      <c r="E170" s="432">
        <v>7.4999999999999997E-2</v>
      </c>
      <c r="F170" s="432" t="e">
        <f>_xll.qlIndexAddFixings($B$1,D170,E170/100,TRUE,E170)</f>
        <v>#VALUE!</v>
      </c>
    </row>
    <row r="171" spans="4:6" x14ac:dyDescent="0.2">
      <c r="D171" s="430">
        <v>41894</v>
      </c>
      <c r="E171" s="432">
        <v>7.5999999999999998E-2</v>
      </c>
      <c r="F171" s="432" t="e">
        <f>_xll.qlIndexAddFixings($B$1,D171,E171/100,TRUE,E171)</f>
        <v>#VALUE!</v>
      </c>
    </row>
    <row r="172" spans="4:6" x14ac:dyDescent="0.2">
      <c r="D172" s="430">
        <v>41893</v>
      </c>
      <c r="E172" s="432">
        <v>7.4999999999999997E-2</v>
      </c>
      <c r="F172" s="432" t="e">
        <f>_xll.qlIndexAddFixings($B$1,D172,E172/100,TRUE,E172)</f>
        <v>#VALUE!</v>
      </c>
    </row>
    <row r="173" spans="4:6" x14ac:dyDescent="0.2">
      <c r="D173" s="430">
        <v>41892</v>
      </c>
      <c r="E173" s="432">
        <v>8.1000000000000003E-2</v>
      </c>
      <c r="F173" s="432" t="e">
        <f>_xll.qlIndexAddFixings($B$1,D173,E173/100,TRUE,E173)</f>
        <v>#VALUE!</v>
      </c>
    </row>
    <row r="174" spans="4:6" x14ac:dyDescent="0.2">
      <c r="D174" s="430">
        <v>41891</v>
      </c>
      <c r="E174" s="432">
        <v>7.9000000000000001E-2</v>
      </c>
      <c r="F174" s="432" t="e">
        <f>_xll.qlIndexAddFixings($B$1,D174,E174/100,TRUE,E174)</f>
        <v>#VALUE!</v>
      </c>
    </row>
    <row r="175" spans="4:6" x14ac:dyDescent="0.2">
      <c r="D175" s="430">
        <v>41890</v>
      </c>
      <c r="E175" s="432">
        <v>7.8E-2</v>
      </c>
      <c r="F175" s="432" t="e">
        <f>_xll.qlIndexAddFixings($B$1,D175,E175/100,TRUE,E175)</f>
        <v>#VALUE!</v>
      </c>
    </row>
    <row r="176" spans="4:6" x14ac:dyDescent="0.2">
      <c r="D176" s="430">
        <v>41887</v>
      </c>
      <c r="E176" s="432">
        <v>8.2000000000000003E-2</v>
      </c>
      <c r="F176" s="432" t="e">
        <f>_xll.qlIndexAddFixings($B$1,D176,E176/100,TRUE,E176)</f>
        <v>#VALUE!</v>
      </c>
    </row>
    <row r="177" spans="4:6" x14ac:dyDescent="0.2">
      <c r="D177" s="430">
        <v>41886</v>
      </c>
      <c r="E177" s="432">
        <v>0.13</v>
      </c>
      <c r="F177" s="432" t="e">
        <f>_xll.qlIndexAddFixings($B$1,D177,E177/100,TRUE,E177)</f>
        <v>#VALUE!</v>
      </c>
    </row>
    <row r="178" spans="4:6" x14ac:dyDescent="0.2">
      <c r="D178" s="430">
        <v>41885</v>
      </c>
      <c r="E178" s="432">
        <v>0.126</v>
      </c>
      <c r="F178" s="432" t="e">
        <f>_xll.qlIndexAddFixings($B$1,D178,E178/100,TRUE,E178)</f>
        <v>#VALUE!</v>
      </c>
    </row>
    <row r="179" spans="4:6" x14ac:dyDescent="0.2">
      <c r="D179" s="430">
        <v>41884</v>
      </c>
      <c r="E179" s="432">
        <v>0.128</v>
      </c>
      <c r="F179" s="432" t="e">
        <f>_xll.qlIndexAddFixings($B$1,D179,E179/100,TRUE,E179)</f>
        <v>#VALUE!</v>
      </c>
    </row>
    <row r="180" spans="4:6" x14ac:dyDescent="0.2">
      <c r="D180" s="430">
        <v>41883</v>
      </c>
      <c r="E180" s="432">
        <v>0.13</v>
      </c>
      <c r="F180" s="432" t="e">
        <f>_xll.qlIndexAddFixings($B$1,D180,E180/100,TRUE,E180)</f>
        <v>#VALUE!</v>
      </c>
    </row>
    <row r="181" spans="4:6" x14ac:dyDescent="0.2">
      <c r="D181" s="430">
        <v>41880</v>
      </c>
      <c r="E181" s="432">
        <v>0.14399999999999999</v>
      </c>
      <c r="F181" s="432" t="e">
        <f>_xll.qlIndexAddFixings($B$1,D181,E181/100,TRUE,E181)</f>
        <v>#VALUE!</v>
      </c>
    </row>
    <row r="182" spans="4:6" x14ac:dyDescent="0.2">
      <c r="D182" s="430">
        <v>41879</v>
      </c>
      <c r="E182" s="432">
        <v>0.14499999999999999</v>
      </c>
      <c r="F182" s="432" t="e">
        <f>_xll.qlIndexAddFixings($B$1,D182,E182/100,TRUE,E182)</f>
        <v>#VALUE!</v>
      </c>
    </row>
    <row r="183" spans="4:6" x14ac:dyDescent="0.2">
      <c r="D183" s="430">
        <v>41878</v>
      </c>
      <c r="E183" s="432">
        <v>0.13600000000000001</v>
      </c>
      <c r="F183" s="432" t="e">
        <f>_xll.qlIndexAddFixings($B$1,D183,E183/100,TRUE,E183)</f>
        <v>#VALUE!</v>
      </c>
    </row>
    <row r="184" spans="4:6" x14ac:dyDescent="0.2">
      <c r="D184" s="430">
        <v>41877</v>
      </c>
      <c r="E184" s="432">
        <v>0.13500000000000001</v>
      </c>
      <c r="F184" s="432" t="e">
        <f>_xll.qlIndexAddFixings($B$1,D184,E184/100,TRUE,E184)</f>
        <v>#VALUE!</v>
      </c>
    </row>
    <row r="185" spans="4:6" x14ac:dyDescent="0.2">
      <c r="D185" s="430">
        <v>41876</v>
      </c>
      <c r="E185" s="432">
        <v>0.128</v>
      </c>
      <c r="F185" s="432" t="e">
        <f>_xll.qlIndexAddFixings($B$1,D185,E185/100,TRUE,E185)</f>
        <v>#VALUE!</v>
      </c>
    </row>
    <row r="186" spans="4:6" x14ac:dyDescent="0.2">
      <c r="D186" s="430">
        <v>41873</v>
      </c>
      <c r="E186" s="432">
        <v>0.16800000000000001</v>
      </c>
      <c r="F186" s="432" t="e">
        <f>_xll.qlIndexAddFixings($B$1,D186,E186/100,TRUE,E186)</f>
        <v>#VALUE!</v>
      </c>
    </row>
    <row r="187" spans="4:6" x14ac:dyDescent="0.2">
      <c r="D187" s="430">
        <v>41872</v>
      </c>
      <c r="E187" s="432">
        <v>0.16700000000000001</v>
      </c>
      <c r="F187" s="432" t="e">
        <f>_xll.qlIndexAddFixings($B$1,D187,E187/100,TRUE,E187)</f>
        <v>#VALUE!</v>
      </c>
    </row>
    <row r="188" spans="4:6" x14ac:dyDescent="0.2">
      <c r="D188" s="430">
        <v>41871</v>
      </c>
      <c r="E188" s="432">
        <v>0.17</v>
      </c>
      <c r="F188" s="432" t="e">
        <f>_xll.qlIndexAddFixings($B$1,D188,E188/100,TRUE,E188)</f>
        <v>#VALUE!</v>
      </c>
    </row>
    <row r="189" spans="4:6" x14ac:dyDescent="0.2">
      <c r="D189" s="430">
        <v>41870</v>
      </c>
      <c r="E189" s="432">
        <v>0.17699999999999999</v>
      </c>
      <c r="F189" s="432" t="e">
        <f>_xll.qlIndexAddFixings($B$1,D189,E189/100,TRUE,E189)</f>
        <v>#VALUE!</v>
      </c>
    </row>
    <row r="190" spans="4:6" x14ac:dyDescent="0.2">
      <c r="D190" s="430">
        <v>41869</v>
      </c>
      <c r="E190" s="432">
        <v>0.183</v>
      </c>
      <c r="F190" s="432" t="e">
        <f>_xll.qlIndexAddFixings($B$1,D190,E190/100,TRUE,E190)</f>
        <v>#VALUE!</v>
      </c>
    </row>
    <row r="191" spans="4:6" x14ac:dyDescent="0.2">
      <c r="D191" s="430">
        <v>41866</v>
      </c>
      <c r="E191" s="432">
        <v>0.182</v>
      </c>
      <c r="F191" s="432" t="e">
        <f>_xll.qlIndexAddFixings($B$1,D191,E191/100,TRUE,E191)</f>
        <v>#VALUE!</v>
      </c>
    </row>
    <row r="192" spans="4:6" x14ac:dyDescent="0.2">
      <c r="D192" s="430">
        <v>41865</v>
      </c>
      <c r="E192" s="432">
        <v>0.183</v>
      </c>
      <c r="F192" s="432" t="e">
        <f>_xll.qlIndexAddFixings($B$1,D192,E192/100,TRUE,E192)</f>
        <v>#VALUE!</v>
      </c>
    </row>
    <row r="193" spans="4:6" x14ac:dyDescent="0.2">
      <c r="D193" s="430">
        <v>41864</v>
      </c>
      <c r="E193" s="432">
        <v>0.19</v>
      </c>
      <c r="F193" s="432" t="e">
        <f>_xll.qlIndexAddFixings($B$1,D193,E193/100,TRUE,E193)</f>
        <v>#VALUE!</v>
      </c>
    </row>
    <row r="194" spans="4:6" x14ac:dyDescent="0.2">
      <c r="D194" s="430">
        <v>41863</v>
      </c>
      <c r="E194" s="432">
        <v>0.19</v>
      </c>
      <c r="F194" s="432" t="e">
        <f>_xll.qlIndexAddFixings($B$1,D194,E194/100,TRUE,E194)</f>
        <v>#VALUE!</v>
      </c>
    </row>
    <row r="195" spans="4:6" x14ac:dyDescent="0.2">
      <c r="D195" s="430">
        <v>41862</v>
      </c>
      <c r="E195" s="432">
        <v>0.19600000000000001</v>
      </c>
      <c r="F195" s="432" t="e">
        <f>_xll.qlIndexAddFixings($B$1,D195,E195/100,TRUE,E195)</f>
        <v>#VALUE!</v>
      </c>
    </row>
    <row r="196" spans="4:6" x14ac:dyDescent="0.2">
      <c r="D196" s="430">
        <v>41859</v>
      </c>
      <c r="E196" s="432">
        <v>0.19600000000000001</v>
      </c>
      <c r="F196" s="432" t="e">
        <f>_xll.qlIndexAddFixings($B$1,D196,E196/100,TRUE,E196)</f>
        <v>#VALUE!</v>
      </c>
    </row>
    <row r="197" spans="4:6" x14ac:dyDescent="0.2">
      <c r="D197" s="430">
        <v>41858</v>
      </c>
      <c r="E197" s="432">
        <v>0.19400000000000001</v>
      </c>
      <c r="F197" s="432" t="e">
        <f>_xll.qlIndexAddFixings($B$1,D197,E197/100,TRUE,E197)</f>
        <v>#VALUE!</v>
      </c>
    </row>
    <row r="198" spans="4:6" x14ac:dyDescent="0.2">
      <c r="D198" s="430">
        <v>41857</v>
      </c>
      <c r="E198" s="432">
        <v>0.19900000000000001</v>
      </c>
      <c r="F198" s="432" t="e">
        <f>_xll.qlIndexAddFixings($B$1,D198,E198/100,TRUE,E198)</f>
        <v>#VALUE!</v>
      </c>
    </row>
    <row r="199" spans="4:6" x14ac:dyDescent="0.2">
      <c r="D199" s="430">
        <v>41856</v>
      </c>
      <c r="E199" s="432">
        <v>0.20200000000000001</v>
      </c>
      <c r="F199" s="432" t="e">
        <f>_xll.qlIndexAddFixings($B$1,D199,E199/100,TRUE,E199)</f>
        <v>#VALUE!</v>
      </c>
    </row>
    <row r="200" spans="4:6" x14ac:dyDescent="0.2">
      <c r="D200" s="430">
        <v>41855</v>
      </c>
      <c r="E200" s="432">
        <v>0.20200000000000001</v>
      </c>
      <c r="F200" s="432" t="e">
        <f>_xll.qlIndexAddFixings($B$1,D200,E200/100,TRUE,E200)</f>
        <v>#VALUE!</v>
      </c>
    </row>
    <row r="201" spans="4:6" x14ac:dyDescent="0.2">
      <c r="D201" s="430">
        <v>41852</v>
      </c>
      <c r="E201" s="432">
        <v>0.20100000000000001</v>
      </c>
      <c r="F201" s="432" t="e">
        <f>_xll.qlIndexAddFixings($B$1,D201,E201/100,TRUE,E201)</f>
        <v>#VALUE!</v>
      </c>
    </row>
    <row r="202" spans="4:6" x14ac:dyDescent="0.2">
      <c r="D202" s="430">
        <v>41851</v>
      </c>
      <c r="E202" s="432">
        <v>0.20200000000000001</v>
      </c>
      <c r="F202" s="432" t="e">
        <f>_xll.qlIndexAddFixings($B$1,D202,E202/100,TRUE,E202)</f>
        <v>#VALUE!</v>
      </c>
    </row>
    <row r="203" spans="4:6" x14ac:dyDescent="0.2">
      <c r="D203" s="430">
        <v>41850</v>
      </c>
      <c r="E203" s="432">
        <v>0.19900000000000001</v>
      </c>
      <c r="F203" s="432" t="e">
        <f>_xll.qlIndexAddFixings($B$1,D203,E203/100,TRUE,E203)</f>
        <v>#VALUE!</v>
      </c>
    </row>
    <row r="204" spans="4:6" x14ac:dyDescent="0.2">
      <c r="D204" s="430">
        <v>41849</v>
      </c>
      <c r="E204" s="432">
        <v>0.20300000000000001</v>
      </c>
      <c r="F204" s="432" t="e">
        <f>_xll.qlIndexAddFixings($B$1,D204,E204/100,TRUE,E204)</f>
        <v>#VALUE!</v>
      </c>
    </row>
    <row r="205" spans="4:6" x14ac:dyDescent="0.2">
      <c r="D205" s="430">
        <v>41848</v>
      </c>
      <c r="E205" s="432">
        <v>0.20100000000000001</v>
      </c>
      <c r="F205" s="432" t="e">
        <f>_xll.qlIndexAddFixings($B$1,D205,E205/100,TRUE,E205)</f>
        <v>#VALUE!</v>
      </c>
    </row>
    <row r="206" spans="4:6" x14ac:dyDescent="0.2">
      <c r="D206" s="430">
        <v>41845</v>
      </c>
      <c r="E206" s="432">
        <v>0.20399999999999999</v>
      </c>
      <c r="F206" s="432" t="e">
        <f>_xll.qlIndexAddFixings($B$1,D206,E206/100,TRUE,E206)</f>
        <v>#VALUE!</v>
      </c>
    </row>
    <row r="207" spans="4:6" x14ac:dyDescent="0.2">
      <c r="D207" s="430">
        <v>41844</v>
      </c>
      <c r="E207" s="432">
        <v>0.20100000000000001</v>
      </c>
      <c r="F207" s="432" t="e">
        <f>_xll.qlIndexAddFixings($B$1,D207,E207/100,TRUE,E207)</f>
        <v>#VALUE!</v>
      </c>
    </row>
    <row r="208" spans="4:6" x14ac:dyDescent="0.2">
      <c r="D208" s="430">
        <v>41843</v>
      </c>
      <c r="E208" s="432">
        <v>0.20100000000000001</v>
      </c>
      <c r="F208" s="432" t="e">
        <f>_xll.qlIndexAddFixings($B$1,D208,E208/100,TRUE,E208)</f>
        <v>#VALUE!</v>
      </c>
    </row>
    <row r="209" spans="4:6" x14ac:dyDescent="0.2">
      <c r="D209" s="430">
        <v>41842</v>
      </c>
      <c r="E209" s="432">
        <v>0.19900000000000001</v>
      </c>
      <c r="F209" s="432" t="e">
        <f>_xll.qlIndexAddFixings($B$1,D209,E209/100,TRUE,E209)</f>
        <v>#VALUE!</v>
      </c>
    </row>
    <row r="210" spans="4:6" x14ac:dyDescent="0.2">
      <c r="D210" s="430">
        <v>41841</v>
      </c>
      <c r="E210" s="432">
        <v>0.192</v>
      </c>
      <c r="F210" s="432" t="e">
        <f>_xll.qlIndexAddFixings($B$1,D210,E210/100,TRUE,E210)</f>
        <v>#VALUE!</v>
      </c>
    </row>
    <row r="211" spans="4:6" x14ac:dyDescent="0.2">
      <c r="D211" s="430">
        <v>41838</v>
      </c>
      <c r="E211" s="432">
        <v>0.189</v>
      </c>
      <c r="F211" s="432" t="e">
        <f>_xll.qlIndexAddFixings($B$1,D211,E211/100,TRUE,E211)</f>
        <v>#VALUE!</v>
      </c>
    </row>
    <row r="212" spans="4:6" x14ac:dyDescent="0.2">
      <c r="D212" s="430">
        <v>41837</v>
      </c>
      <c r="E212" s="432">
        <v>0.188</v>
      </c>
      <c r="F212" s="432" t="e">
        <f>_xll.qlIndexAddFixings($B$1,D212,E212/100,TRUE,E212)</f>
        <v>#VALUE!</v>
      </c>
    </row>
    <row r="213" spans="4:6" x14ac:dyDescent="0.2">
      <c r="D213" s="430">
        <v>41836</v>
      </c>
      <c r="E213" s="432">
        <v>0.192</v>
      </c>
      <c r="F213" s="432" t="e">
        <f>_xll.qlIndexAddFixings($B$1,D213,E213/100,TRUE,E213)</f>
        <v>#VALUE!</v>
      </c>
    </row>
    <row r="214" spans="4:6" x14ac:dyDescent="0.2">
      <c r="D214" s="430">
        <v>41835</v>
      </c>
      <c r="E214" s="432">
        <v>0.191</v>
      </c>
      <c r="F214" s="432" t="e">
        <f>_xll.qlIndexAddFixings($B$1,D214,E214/100,TRUE,E214)</f>
        <v>#VALUE!</v>
      </c>
    </row>
    <row r="215" spans="4:6" x14ac:dyDescent="0.2">
      <c r="D215" s="430">
        <v>41834</v>
      </c>
      <c r="E215" s="432">
        <v>0.192</v>
      </c>
      <c r="F215" s="432" t="e">
        <f>_xll.qlIndexAddFixings($B$1,D215,E215/100,TRUE,E215)</f>
        <v>#VALUE!</v>
      </c>
    </row>
    <row r="216" spans="4:6" x14ac:dyDescent="0.2">
      <c r="D216" s="430">
        <v>41831</v>
      </c>
      <c r="E216" s="432">
        <v>0.187</v>
      </c>
      <c r="F216" s="432" t="e">
        <f>_xll.qlIndexAddFixings($B$1,D216,E216/100,TRUE,E216)</f>
        <v>#VALUE!</v>
      </c>
    </row>
    <row r="217" spans="4:6" x14ac:dyDescent="0.2">
      <c r="D217" s="430">
        <v>41830</v>
      </c>
      <c r="E217" s="432">
        <v>0.182</v>
      </c>
      <c r="F217" s="432" t="e">
        <f>_xll.qlIndexAddFixings($B$1,D217,E217/100,TRUE,E217)</f>
        <v>#VALUE!</v>
      </c>
    </row>
    <row r="218" spans="4:6" x14ac:dyDescent="0.2">
      <c r="D218" s="430">
        <v>41829</v>
      </c>
      <c r="E218" s="432">
        <v>0.182</v>
      </c>
      <c r="F218" s="432" t="e">
        <f>_xll.qlIndexAddFixings($B$1,D218,E218/100,TRUE,E218)</f>
        <v>#VALUE!</v>
      </c>
    </row>
    <row r="219" spans="4:6" x14ac:dyDescent="0.2">
      <c r="D219" s="430">
        <v>41828</v>
      </c>
      <c r="E219" s="432">
        <v>0.17699999999999999</v>
      </c>
      <c r="F219" s="432" t="e">
        <f>_xll.qlIndexAddFixings($B$1,D219,E219/100,TRUE,E219)</f>
        <v>#VALUE!</v>
      </c>
    </row>
    <row r="220" spans="4:6" x14ac:dyDescent="0.2">
      <c r="D220" s="430">
        <v>41827</v>
      </c>
      <c r="E220" s="432">
        <v>0.17799999999999999</v>
      </c>
      <c r="F220" s="432" t="e">
        <f>_xll.qlIndexAddFixings($B$1,D220,E220/100,TRUE,E220)</f>
        <v>#VALUE!</v>
      </c>
    </row>
    <row r="221" spans="4:6" x14ac:dyDescent="0.2">
      <c r="D221" s="430">
        <v>41824</v>
      </c>
      <c r="E221" s="432">
        <v>0.17599999999999999</v>
      </c>
      <c r="F221" s="432" t="e">
        <f>_xll.qlIndexAddFixings($B$1,D221,E221/100,TRUE,E221)</f>
        <v>#VALUE!</v>
      </c>
    </row>
    <row r="222" spans="4:6" x14ac:dyDescent="0.2">
      <c r="D222" s="430">
        <v>41823</v>
      </c>
      <c r="E222" s="432">
        <v>0.182</v>
      </c>
      <c r="F222" s="432" t="e">
        <f>_xll.qlIndexAddFixings($B$1,D222,E222/100,TRUE,E222)</f>
        <v>#VALUE!</v>
      </c>
    </row>
    <row r="223" spans="4:6" x14ac:dyDescent="0.2">
      <c r="D223" s="430">
        <v>41822</v>
      </c>
      <c r="E223" s="432">
        <v>0.17799999999999999</v>
      </c>
      <c r="F223" s="432" t="e">
        <f>_xll.qlIndexAddFixings($B$1,D223,E223/100,TRUE,E223)</f>
        <v>#VALUE!</v>
      </c>
    </row>
    <row r="224" spans="4:6" x14ac:dyDescent="0.2">
      <c r="D224" s="430">
        <v>41821</v>
      </c>
      <c r="E224" s="432">
        <v>0.18099999999999999</v>
      </c>
      <c r="F224" s="432" t="e">
        <f>_xll.qlIndexAddFixings($B$1,D224,E224/100,TRUE,E224)</f>
        <v>#VALUE!</v>
      </c>
    </row>
    <row r="225" spans="4:6" x14ac:dyDescent="0.2">
      <c r="D225" s="430">
        <v>41820</v>
      </c>
      <c r="E225" s="432">
        <v>0.185</v>
      </c>
      <c r="F225" s="432" t="e">
        <f>_xll.qlIndexAddFixings($B$1,D225,E225/100,TRUE,E225)</f>
        <v>#VALUE!</v>
      </c>
    </row>
    <row r="226" spans="4:6" x14ac:dyDescent="0.2">
      <c r="D226" s="430">
        <v>41817</v>
      </c>
      <c r="E226" s="432">
        <v>0.185</v>
      </c>
      <c r="F226" s="432" t="e">
        <f>_xll.qlIndexAddFixings($B$1,D226,E226/100,TRUE,E226)</f>
        <v>#VALUE!</v>
      </c>
    </row>
    <row r="227" spans="4:6" x14ac:dyDescent="0.2">
      <c r="D227" s="430">
        <v>41816</v>
      </c>
      <c r="E227" s="432">
        <v>0.184</v>
      </c>
      <c r="F227" s="432" t="e">
        <f>_xll.qlIndexAddFixings($B$1,D227,E227/100,TRUE,E227)</f>
        <v>#VALUE!</v>
      </c>
    </row>
    <row r="228" spans="4:6" x14ac:dyDescent="0.2">
      <c r="D228" s="430">
        <v>41815</v>
      </c>
      <c r="E228" s="432">
        <v>0.187</v>
      </c>
      <c r="F228" s="432" t="e">
        <f>_xll.qlIndexAddFixings($B$1,D228,E228/100,TRUE,E228)</f>
        <v>#VALUE!</v>
      </c>
    </row>
    <row r="229" spans="4:6" x14ac:dyDescent="0.2">
      <c r="D229" s="430">
        <v>41814</v>
      </c>
      <c r="E229" s="432">
        <v>0.192</v>
      </c>
      <c r="F229" s="432" t="e">
        <f>_xll.qlIndexAddFixings($B$1,D229,E229/100,TRUE,E229)</f>
        <v>#VALUE!</v>
      </c>
    </row>
    <row r="230" spans="4:6" x14ac:dyDescent="0.2">
      <c r="D230" s="430">
        <v>41813</v>
      </c>
      <c r="E230" s="432">
        <v>0.191</v>
      </c>
      <c r="F230" s="432" t="e">
        <f>_xll.qlIndexAddFixings($B$1,D230,E230/100,TRUE,E230)</f>
        <v>#VALUE!</v>
      </c>
    </row>
    <row r="231" spans="4:6" x14ac:dyDescent="0.2">
      <c r="D231" s="430">
        <v>41810</v>
      </c>
      <c r="E231" s="432">
        <v>0.192</v>
      </c>
      <c r="F231" s="432" t="e">
        <f>_xll.qlIndexAddFixings($B$1,D231,E231/100,TRUE,E231)</f>
        <v>#VALUE!</v>
      </c>
    </row>
    <row r="232" spans="4:6" x14ac:dyDescent="0.2">
      <c r="D232" s="430">
        <v>41809</v>
      </c>
      <c r="E232" s="432">
        <v>0.189</v>
      </c>
      <c r="F232" s="432" t="e">
        <f>_xll.qlIndexAddFixings($B$1,D232,E232/100,TRUE,E232)</f>
        <v>#VALUE!</v>
      </c>
    </row>
    <row r="233" spans="4:6" x14ac:dyDescent="0.2">
      <c r="D233" s="430">
        <v>41808</v>
      </c>
      <c r="E233" s="432">
        <v>0.188</v>
      </c>
      <c r="F233" s="432" t="e">
        <f>_xll.qlIndexAddFixings($B$1,D233,E233/100,TRUE,E233)</f>
        <v>#VALUE!</v>
      </c>
    </row>
    <row r="234" spans="4:6" x14ac:dyDescent="0.2">
      <c r="D234" s="430">
        <v>41807</v>
      </c>
      <c r="E234" s="432">
        <v>0.18099999999999999</v>
      </c>
      <c r="F234" s="432" t="e">
        <f>_xll.qlIndexAddFixings($B$1,D234,E234/100,TRUE,E234)</f>
        <v>#VALUE!</v>
      </c>
    </row>
    <row r="235" spans="4:6" x14ac:dyDescent="0.2">
      <c r="D235" s="430">
        <v>41806</v>
      </c>
      <c r="E235" s="432">
        <v>0.17899999999999999</v>
      </c>
      <c r="F235" s="432" t="e">
        <f>_xll.qlIndexAddFixings($B$1,D235,E235/100,TRUE,E235)</f>
        <v>#VALUE!</v>
      </c>
    </row>
    <row r="236" spans="4:6" x14ac:dyDescent="0.2">
      <c r="D236" s="430">
        <v>41803</v>
      </c>
      <c r="E236" s="432">
        <v>0.19600000000000001</v>
      </c>
      <c r="F236" s="432" t="e">
        <f>_xll.qlIndexAddFixings($B$1,D236,E236/100,TRUE,E236)</f>
        <v>#VALUE!</v>
      </c>
    </row>
    <row r="237" spans="4:6" x14ac:dyDescent="0.2">
      <c r="D237" s="430">
        <v>41802</v>
      </c>
      <c r="E237" s="432">
        <v>0.19500000000000001</v>
      </c>
      <c r="F237" s="432" t="e">
        <f>_xll.qlIndexAddFixings($B$1,D237,E237/100,TRUE,E237)</f>
        <v>#VALUE!</v>
      </c>
    </row>
    <row r="238" spans="4:6" x14ac:dyDescent="0.2">
      <c r="D238" s="430">
        <v>41801</v>
      </c>
      <c r="E238" s="432">
        <v>0.219</v>
      </c>
      <c r="F238" s="432" t="e">
        <f>_xll.qlIndexAddFixings($B$1,D238,E238/100,TRUE,E238)</f>
        <v>#VALUE!</v>
      </c>
    </row>
    <row r="239" spans="4:6" x14ac:dyDescent="0.2">
      <c r="D239" s="430">
        <v>41800</v>
      </c>
      <c r="E239" s="432">
        <v>0.221</v>
      </c>
      <c r="F239" s="432" t="e">
        <f>_xll.qlIndexAddFixings($B$1,D239,E239/100,TRUE,E239)</f>
        <v>#VALUE!</v>
      </c>
    </row>
    <row r="240" spans="4:6" x14ac:dyDescent="0.2">
      <c r="D240" s="430">
        <v>41799</v>
      </c>
      <c r="E240" s="432">
        <v>0.22</v>
      </c>
      <c r="F240" s="432" t="e">
        <f>_xll.qlIndexAddFixings($B$1,D240,E240/100,TRUE,E240)</f>
        <v>#VALUE!</v>
      </c>
    </row>
    <row r="241" spans="4:6" x14ac:dyDescent="0.2">
      <c r="D241" s="430">
        <v>41796</v>
      </c>
      <c r="E241" s="432">
        <v>0.20599999999999999</v>
      </c>
      <c r="F241" s="432" t="e">
        <f>_xll.qlIndexAddFixings($B$1,D241,E241/100,TRUE,E241)</f>
        <v>#VALUE!</v>
      </c>
    </row>
    <row r="242" spans="4:6" x14ac:dyDescent="0.2">
      <c r="D242" s="430">
        <v>41795</v>
      </c>
      <c r="E242" s="432">
        <v>0.21199999999999999</v>
      </c>
      <c r="F242" s="432" t="e">
        <f>_xll.qlIndexAddFixings($B$1,D242,E242/100,TRUE,E242)</f>
        <v>#VALUE!</v>
      </c>
    </row>
    <row r="243" spans="4:6" x14ac:dyDescent="0.2">
      <c r="D243" s="430">
        <v>41794</v>
      </c>
      <c r="E243" s="432">
        <v>0.217</v>
      </c>
      <c r="F243" s="432" t="e">
        <f>_xll.qlIndexAddFixings($B$1,D243,E243/100,TRUE,E243)</f>
        <v>#VALUE!</v>
      </c>
    </row>
    <row r="244" spans="4:6" x14ac:dyDescent="0.2">
      <c r="D244" s="430">
        <v>41793</v>
      </c>
      <c r="E244" s="432">
        <v>0.221</v>
      </c>
      <c r="F244" s="432" t="e">
        <f>_xll.qlIndexAddFixings($B$1,D244,E244/100,TRUE,E244)</f>
        <v>#VALUE!</v>
      </c>
    </row>
    <row r="245" spans="4:6" x14ac:dyDescent="0.2">
      <c r="D245" s="430">
        <v>41792</v>
      </c>
      <c r="E245" s="432">
        <v>0.22500000000000001</v>
      </c>
      <c r="F245" s="432" t="e">
        <f>_xll.qlIndexAddFixings($B$1,D245,E245/100,TRUE,E245)</f>
        <v>#VALUE!</v>
      </c>
    </row>
    <row r="246" spans="4:6" x14ac:dyDescent="0.2">
      <c r="D246" s="430">
        <v>41789</v>
      </c>
      <c r="E246" s="432">
        <v>0.23200000000000001</v>
      </c>
      <c r="F246" s="432" t="e">
        <f>_xll.qlIndexAddFixings($B$1,D246,E246/100,TRUE,E246)</f>
        <v>#VALUE!</v>
      </c>
    </row>
    <row r="247" spans="4:6" x14ac:dyDescent="0.2">
      <c r="D247" s="430">
        <v>41788</v>
      </c>
      <c r="E247" s="432">
        <v>0.22700000000000001</v>
      </c>
      <c r="F247" s="432" t="e">
        <f>_xll.qlIndexAddFixings($B$1,D247,E247/100,TRUE,E247)</f>
        <v>#VALUE!</v>
      </c>
    </row>
    <row r="248" spans="4:6" x14ac:dyDescent="0.2">
      <c r="D248" s="430">
        <v>41787</v>
      </c>
      <c r="E248" s="432">
        <v>0.23200000000000001</v>
      </c>
      <c r="F248" s="432" t="e">
        <f>_xll.qlIndexAddFixings($B$1,D248,E248/100,TRUE,E248)</f>
        <v>#VALUE!</v>
      </c>
    </row>
    <row r="249" spans="4:6" x14ac:dyDescent="0.2">
      <c r="D249" s="430">
        <v>41786</v>
      </c>
      <c r="E249" s="432">
        <v>0.22700000000000001</v>
      </c>
      <c r="F249" s="432" t="e">
        <f>_xll.qlIndexAddFixings($B$1,D249,E249/100,TRUE,E249)</f>
        <v>#VALUE!</v>
      </c>
    </row>
    <row r="250" spans="4:6" x14ac:dyDescent="0.2">
      <c r="D250" s="430">
        <v>41782</v>
      </c>
      <c r="E250" s="432">
        <v>0.23699999999999999</v>
      </c>
      <c r="F250" s="432" t="e">
        <f>_xll.qlIndexAddFixings($B$1,D250,E250/100,TRUE,E250)</f>
        <v>#VALUE!</v>
      </c>
    </row>
    <row r="251" spans="4:6" x14ac:dyDescent="0.2">
      <c r="D251" s="430">
        <v>41781</v>
      </c>
      <c r="E251" s="432">
        <v>0.247</v>
      </c>
      <c r="F251" s="432" t="e">
        <f>_xll.qlIndexAddFixings($B$1,D251,E251/100,TRUE,E251)</f>
        <v>#VALUE!</v>
      </c>
    </row>
    <row r="252" spans="4:6" x14ac:dyDescent="0.2">
      <c r="D252" s="430">
        <v>41780</v>
      </c>
      <c r="E252" s="432">
        <v>0.24399999999999999</v>
      </c>
      <c r="F252" s="432" t="e">
        <f>_xll.qlIndexAddFixings($B$1,D252,E252/100,TRUE,E252)</f>
        <v>#VALUE!</v>
      </c>
    </row>
    <row r="253" spans="4:6" x14ac:dyDescent="0.2">
      <c r="D253" s="430">
        <v>41779</v>
      </c>
      <c r="E253" s="432">
        <v>0.24299999999999999</v>
      </c>
      <c r="F253" s="432" t="e">
        <f>_xll.qlIndexAddFixings($B$1,D253,E253/100,TRUE,E253)</f>
        <v>#VALUE!</v>
      </c>
    </row>
    <row r="254" spans="4:6" x14ac:dyDescent="0.2">
      <c r="D254" s="430">
        <v>41778</v>
      </c>
      <c r="E254" s="432">
        <v>0.246</v>
      </c>
      <c r="F254" s="432" t="e">
        <f>_xll.qlIndexAddFixings($B$1,D254,E254/100,TRUE,E254)</f>
        <v>#VALUE!</v>
      </c>
    </row>
    <row r="255" spans="4:6" x14ac:dyDescent="0.2">
      <c r="D255" s="430">
        <v>41775</v>
      </c>
      <c r="E255" s="432">
        <v>0.24299999999999999</v>
      </c>
      <c r="F255" s="432" t="e">
        <f>_xll.qlIndexAddFixings($B$1,D255,E255/100,TRUE,E255)</f>
        <v>#VALUE!</v>
      </c>
    </row>
    <row r="256" spans="4:6" x14ac:dyDescent="0.2">
      <c r="D256" s="430">
        <v>41774</v>
      </c>
      <c r="E256" s="432">
        <v>0.23699999999999999</v>
      </c>
      <c r="F256" s="432" t="e">
        <f>_xll.qlIndexAddFixings($B$1,D256,E256/100,TRUE,E256)</f>
        <v>#VALUE!</v>
      </c>
    </row>
    <row r="257" spans="4:6" x14ac:dyDescent="0.2">
      <c r="D257" s="430">
        <v>41773</v>
      </c>
      <c r="E257" s="432">
        <v>0.253</v>
      </c>
      <c r="F257" s="432" t="e">
        <f>_xll.qlIndexAddFixings($B$1,D257,E257/100,TRUE,E257)</f>
        <v>#VALUE!</v>
      </c>
    </row>
    <row r="258" spans="4:6" x14ac:dyDescent="0.2">
      <c r="D258" s="430">
        <v>41772</v>
      </c>
      <c r="E258" s="432">
        <v>0.27800000000000002</v>
      </c>
      <c r="F258" s="432" t="e">
        <f>_xll.qlIndexAddFixings($B$1,D258,E258/100,TRUE,E258)</f>
        <v>#VALUE!</v>
      </c>
    </row>
    <row r="259" spans="4:6" x14ac:dyDescent="0.2">
      <c r="D259" s="430">
        <v>41771</v>
      </c>
      <c r="E259" s="432">
        <v>0.28499999999999998</v>
      </c>
      <c r="F259" s="432" t="e">
        <f>_xll.qlIndexAddFixings($B$1,D259,E259/100,TRUE,E259)</f>
        <v>#VALUE!</v>
      </c>
    </row>
    <row r="260" spans="4:6" x14ac:dyDescent="0.2">
      <c r="D260" s="430">
        <v>41768</v>
      </c>
      <c r="E260" s="433">
        <v>0.27100000000000002</v>
      </c>
      <c r="F260" s="433" t="e">
        <f>_xll.qlIndexAddFixings($B$1,D260,E260/100,TRUE,E260)</f>
        <v>#VALUE!</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2015-08-17T14:42:19Z</dcterms:modified>
</cp:coreProperties>
</file>