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UnitTests" sheetId="1" r:id="rId1"/>
    <sheet name="AssetSwap" sheetId="2" r:id="rId2"/>
    <sheet name="BasketLossModels" sheetId="3" r:id="rId3"/>
    <sheet name="Bonds" sheetId="4" r:id="rId4"/>
    <sheet name="Calendars" sheetId="5" r:id="rId5"/>
    <sheet name="CapletVolatility" sheetId="6" r:id="rId6"/>
    <sheet name="CouponVectors" sheetId="7" r:id="rId7"/>
    <sheet name="Credit" sheetId="8" r:id="rId8"/>
    <sheet name="Date" sheetId="9" r:id="rId9"/>
    <sheet name="DayCounters" sheetId="10" r:id="rId10"/>
    <sheet name="DefaultBasket" sheetId="11" r:id="rId11"/>
    <sheet name="DefaultTermStructures" sheetId="12" r:id="rId12"/>
    <sheet name="Exercise" sheetId="13" r:id="rId13"/>
    <sheet name="Index" sheetId="14" r:id="rId14"/>
    <sheet name="Instruments" sheetId="15" r:id="rId15"/>
    <sheet name="Interpolation" sheetId="16" r:id="rId16"/>
    <sheet name="LatentModels" sheetId="17" r:id="rId17"/>
    <sheet name="Leg" sheetId="18" r:id="rId18"/>
    <sheet name="Math" sheetId="19" r:id="rId19"/>
    <sheet name="Optimization" sheetId="20" r:id="rId20"/>
    <sheet name="Payoffs" sheetId="21" r:id="rId21"/>
    <sheet name="PiecewiseYieldCurve" sheetId="22" r:id="rId22"/>
    <sheet name="Prices" sheetId="23" r:id="rId23"/>
    <sheet name="PricingEngines" sheetId="24" r:id="rId24"/>
    <sheet name="Processes" sheetId="25" r:id="rId25"/>
    <sheet name="Quotes" sheetId="26" r:id="rId26"/>
    <sheet name="RateHelpers" sheetId="27" r:id="rId27"/>
    <sheet name="Schedules" sheetId="28" r:id="rId28"/>
    <sheet name="ShortRateModels" sheetId="29" r:id="rId29"/>
    <sheet name="SmileSection" sheetId="30" r:id="rId30"/>
    <sheet name="Swap" sheetId="31" r:id="rId31"/>
    <sheet name="SwaptionVolatility" sheetId="32" r:id="rId32"/>
    <sheet name="TermStructures" sheetId="33" r:id="rId33"/>
    <sheet name="TimeSeries" sheetId="34" r:id="rId34"/>
    <sheet name="Utilities" sheetId="35" r:id="rId35"/>
    <sheet name="VanillaSwap" sheetId="36" r:id="rId36"/>
    <sheet name="Volatilities" sheetId="37" r:id="rId37"/>
  </sheets>
  <definedNames>
    <definedName name="UNIT_TEST" localSheetId="1">AssetSwap!$A$3:$E$12</definedName>
    <definedName name="UNIT_TEST" localSheetId="2">BasketLossModels!$A$3:$E$15</definedName>
    <definedName name="UNIT_TEST" localSheetId="3">Bonds!$A$3:$E$54</definedName>
    <definedName name="UNIT_TEST" localSheetId="4">Calendars!$A$3:$E$13</definedName>
    <definedName name="UNIT_TEST" localSheetId="5">CapletVolatility!$A$3:$E$41</definedName>
    <definedName name="UNIT_TEST" localSheetId="6">CouponVectors!$A$3:$E$15</definedName>
    <definedName name="UNIT_TEST" localSheetId="7">Credit!$A$3:$E$27</definedName>
    <definedName name="UNIT_TEST" localSheetId="8">Date!$A$3:$E$42</definedName>
    <definedName name="UNIT_TEST" localSheetId="9">DayCounters!$A$3:$E$5</definedName>
    <definedName name="UNIT_TEST" localSheetId="10">DefaultBasket!$A$3:$E$16</definedName>
    <definedName name="UNIT_TEST" localSheetId="11">DefaultTermStructures!$A$3:$E$6</definedName>
    <definedName name="UNIT_TEST" localSheetId="12">Exercise!$A$3:$E$7</definedName>
    <definedName name="UNIT_TEST" localSheetId="13">Index!$A$3:$E$34</definedName>
    <definedName name="UNIT_TEST" localSheetId="14">Instruments!$A$3:$E$8</definedName>
    <definedName name="UNIT_TEST" localSheetId="15">Interpolation!$A$3:$E$47</definedName>
    <definedName name="UNIT_TEST" localSheetId="16">LatentModels!$A$3:$E$10</definedName>
    <definedName name="UNIT_TEST" localSheetId="17">Leg!$A$3:$E$48</definedName>
    <definedName name="UNIT_TEST" localSheetId="18">Math!$A$3:$E$18</definedName>
    <definedName name="UNIT_TEST" localSheetId="19">Optimization!$A$3:$E$15</definedName>
    <definedName name="UNIT_TEST" localSheetId="20">Payoffs!$A$3:$E$16</definedName>
    <definedName name="UNIT_TEST" localSheetId="21">PiecewiseYieldCurve!$A$3:$E$9</definedName>
    <definedName name="UNIT_TEST" localSheetId="22">Prices!$A$3:$E$4</definedName>
    <definedName name="UNIT_TEST" localSheetId="23">PricingEngines!$A$3:$E$55</definedName>
    <definedName name="UNIT_TEST" localSheetId="24">Processes!$A$3:$E$3</definedName>
    <definedName name="UNIT_TEST" localSheetId="25">Quotes!$A$3:$E$25</definedName>
    <definedName name="UNIT_TEST" localSheetId="26">RateHelpers!$A$3:$E$35</definedName>
    <definedName name="UNIT_TEST" localSheetId="27">Schedules!$A$3:$E$19</definedName>
    <definedName name="UNIT_TEST" localSheetId="28">ShortRateModels!$A$3:$E$15</definedName>
    <definedName name="UNIT_TEST" localSheetId="29">SmileSection!$A$3:$E$20</definedName>
    <definedName name="UNIT_TEST" localSheetId="30">Swap!$A$3:$E$9</definedName>
    <definedName name="UNIT_TEST" localSheetId="31">SwaptionVolatility!$A$3:$E$29</definedName>
    <definedName name="UNIT_TEST" localSheetId="32">TermStructures!$A$3:$E$25</definedName>
    <definedName name="UNIT_TEST" localSheetId="33">TimeSeries!$A$3:$E$11</definedName>
    <definedName name="UNIT_TEST" localSheetId="34">Utilities!$A$3:$E$3</definedName>
    <definedName name="UNIT_TEST" localSheetId="35">VanillaSwap!$A$3:$E$22</definedName>
    <definedName name="UNIT_TEST" localSheetId="36">Volatilities!$A$3:$E$36</definedName>
  </definedNames>
  <calcPr calcId="145621"/>
</workbook>
</file>

<file path=xl/calcChain.xml><?xml version="1.0" encoding="utf-8"?>
<calcChain xmlns="http://schemas.openxmlformats.org/spreadsheetml/2006/main">
  <c r="F38" i="1" l="1"/>
  <c r="E38" i="1"/>
  <c r="D38" i="1"/>
  <c r="C38" i="1"/>
  <c r="B38" i="1"/>
  <c r="F37" i="1"/>
  <c r="E37" i="1"/>
  <c r="D37" i="1"/>
  <c r="C37" i="1"/>
  <c r="B37" i="1"/>
  <c r="D36" i="1" l="1"/>
  <c r="F36" i="1" s="1"/>
  <c r="C36" i="1"/>
  <c r="E36" i="1" s="1"/>
  <c r="B36" i="1"/>
  <c r="D35" i="1" l="1"/>
  <c r="C35" i="1"/>
  <c r="E35" i="1" s="1"/>
  <c r="B35" i="1"/>
  <c r="F35" i="1" l="1"/>
  <c r="D34" i="1"/>
  <c r="C34" i="1"/>
  <c r="E34" i="1" s="1"/>
  <c r="B34" i="1"/>
  <c r="F34" i="1" l="1"/>
  <c r="D33" i="1"/>
  <c r="C33" i="1"/>
  <c r="B33" i="1"/>
  <c r="E33" i="1" l="1"/>
  <c r="F33" i="1" s="1"/>
  <c r="D32" i="1"/>
  <c r="C32" i="1"/>
  <c r="E32" i="1" s="1"/>
  <c r="F32" i="1" s="1"/>
  <c r="B32" i="1"/>
  <c r="D31" i="1" l="1"/>
  <c r="C31" i="1"/>
  <c r="E31" i="1" s="1"/>
  <c r="B31" i="1"/>
  <c r="F31" i="1" l="1"/>
  <c r="D30" i="1"/>
  <c r="C30" i="1"/>
  <c r="B30" i="1"/>
  <c r="E30" i="1" l="1"/>
  <c r="F30" i="1" s="1"/>
  <c r="D29" i="1"/>
  <c r="C29" i="1"/>
  <c r="E29" i="1" s="1"/>
  <c r="B29" i="1"/>
  <c r="F29" i="1" l="1"/>
  <c r="D28" i="1"/>
  <c r="C28" i="1"/>
  <c r="B28" i="1"/>
  <c r="E28" i="1" l="1"/>
  <c r="F28" i="1" s="1"/>
  <c r="D27" i="1"/>
  <c r="C27" i="1"/>
  <c r="B27" i="1"/>
  <c r="E27" i="1" l="1"/>
  <c r="F27" i="1" s="1"/>
  <c r="D26" i="1"/>
  <c r="C26" i="1"/>
  <c r="B26" i="1"/>
  <c r="E26" i="1" l="1"/>
  <c r="F26" i="1"/>
  <c r="D25" i="1"/>
  <c r="C25" i="1"/>
  <c r="B25" i="1"/>
  <c r="E25" i="1" l="1"/>
  <c r="F25" i="1" s="1"/>
  <c r="D24" i="1"/>
  <c r="C24" i="1"/>
  <c r="B24" i="1"/>
  <c r="E24" i="1" l="1"/>
  <c r="F24" i="1" s="1"/>
  <c r="D23" i="1"/>
  <c r="C23" i="1"/>
  <c r="B23" i="1"/>
  <c r="E23" i="1" l="1"/>
  <c r="F23" i="1" s="1"/>
  <c r="D22" i="1"/>
  <c r="C22" i="1"/>
  <c r="B22" i="1"/>
  <c r="E22" i="1" l="1"/>
  <c r="F22" i="1" s="1"/>
  <c r="D21" i="1"/>
  <c r="C21" i="1"/>
  <c r="B21" i="1"/>
  <c r="E21" i="1" l="1"/>
  <c r="F21" i="1" s="1"/>
  <c r="D20" i="1"/>
  <c r="C20" i="1"/>
  <c r="B20" i="1"/>
  <c r="E20" i="1" l="1"/>
  <c r="F20" i="1" s="1"/>
  <c r="D19" i="1"/>
  <c r="C19" i="1"/>
  <c r="B19" i="1"/>
  <c r="E19" i="1" l="1"/>
  <c r="F19" i="1" s="1"/>
  <c r="D18" i="1"/>
  <c r="C18" i="1"/>
  <c r="B18" i="1"/>
  <c r="E18" i="1" l="1"/>
  <c r="F18" i="1" s="1"/>
  <c r="D17" i="1"/>
  <c r="C17" i="1"/>
  <c r="B17" i="1"/>
  <c r="E17" i="1" l="1"/>
  <c r="F17" i="1" s="1"/>
  <c r="D16" i="1"/>
  <c r="C16" i="1"/>
  <c r="B16" i="1"/>
  <c r="E16" i="1" l="1"/>
  <c r="F16" i="1" s="1"/>
  <c r="D15" i="1"/>
  <c r="C15" i="1"/>
  <c r="B15" i="1"/>
  <c r="E15" i="1" l="1"/>
  <c r="F15" i="1" s="1"/>
  <c r="D14" i="1"/>
  <c r="C14" i="1"/>
  <c r="B14" i="1"/>
  <c r="E14" i="1" l="1"/>
  <c r="F14" i="1"/>
  <c r="D13" i="1"/>
  <c r="C13" i="1"/>
  <c r="B13" i="1"/>
  <c r="E13" i="1" l="1"/>
  <c r="F13" i="1" s="1"/>
  <c r="D12" i="1"/>
  <c r="C12" i="1"/>
  <c r="B12" i="1"/>
  <c r="E12" i="1" l="1"/>
  <c r="F12" i="1" s="1"/>
  <c r="D11" i="1"/>
  <c r="C11" i="1"/>
  <c r="B11" i="1"/>
  <c r="E11" i="1" l="1"/>
  <c r="F11" i="1" s="1"/>
  <c r="D10" i="1"/>
  <c r="C10" i="1"/>
  <c r="B10" i="1"/>
  <c r="E10" i="1" l="1"/>
  <c r="F10" i="1" s="1"/>
  <c r="D9" i="1"/>
  <c r="C9" i="1"/>
  <c r="B9" i="1"/>
  <c r="E9" i="1" l="1"/>
  <c r="F9" i="1" s="1"/>
  <c r="D8" i="1"/>
  <c r="C8" i="1"/>
  <c r="B8" i="1"/>
  <c r="E8" i="1" l="1"/>
  <c r="F8" i="1" s="1"/>
  <c r="D7" i="1"/>
  <c r="C7" i="1"/>
  <c r="B7" i="1"/>
  <c r="E7" i="1" l="1"/>
  <c r="F7" i="1" s="1"/>
  <c r="D6" i="1"/>
  <c r="C6" i="1"/>
  <c r="B6" i="1"/>
  <c r="E6" i="1" l="1"/>
  <c r="F6" i="1" s="1"/>
  <c r="D5" i="1"/>
  <c r="C5" i="1"/>
  <c r="B5" i="1"/>
  <c r="E5" i="1" l="1"/>
  <c r="F5" i="1" s="1"/>
  <c r="D4" i="1"/>
  <c r="C4" i="1"/>
  <c r="B4" i="1"/>
  <c r="E4" i="1" l="1"/>
  <c r="F4" i="1" s="1"/>
  <c r="D3" i="1"/>
  <c r="C3" i="1"/>
  <c r="B3" i="1"/>
  <c r="E3" i="1" l="1"/>
  <c r="F3" i="1" s="1"/>
  <c r="D2" i="1"/>
  <c r="C2" i="1"/>
  <c r="B2" i="1"/>
  <c r="E2" i="1" l="1"/>
  <c r="F2" i="1" s="1"/>
</calcChain>
</file>

<file path=xl/sharedStrings.xml><?xml version="1.0" encoding="utf-8"?>
<sst xmlns="http://schemas.openxmlformats.org/spreadsheetml/2006/main" count="2447" uniqueCount="929">
  <si>
    <t>Group</t>
  </si>
  <si>
    <t>Invalid</t>
  </si>
  <si>
    <t>Fail</t>
  </si>
  <si>
    <t>Pass</t>
  </si>
  <si>
    <t>Total</t>
  </si>
  <si>
    <t>%</t>
  </si>
  <si>
    <t>Function</t>
  </si>
  <si>
    <t>Expected</t>
  </si>
  <si>
    <t>PASS /</t>
  </si>
  <si>
    <t>Name</t>
  </si>
  <si>
    <t>Result</t>
  </si>
  <si>
    <t>Call</t>
  </si>
  <si>
    <t>FAIL</t>
  </si>
  <si>
    <t>qlAssetSwap</t>
  </si>
  <si>
    <t>as01#0000</t>
  </si>
  <si>
    <t>PASS</t>
  </si>
  <si>
    <t>qlAssetSwap2</t>
  </si>
  <si>
    <t>as02#0000</t>
  </si>
  <si>
    <t>qlAssetSwapBondLegAnalysis</t>
  </si>
  <si>
    <t>Payment Date</t>
  </si>
  <si>
    <t>qlAssetSwapFloatingLegAnalysis</t>
  </si>
  <si>
    <t>qlAssetSwapFairSpread</t>
  </si>
  <si>
    <t>ERROR</t>
  </si>
  <si>
    <t>qlAssetSwapFloatingLegBPS</t>
  </si>
  <si>
    <t>qlAssetSwapFairCleanPrice</t>
  </si>
  <si>
    <t>qlAssetSwapFairNonParRepayment</t>
  </si>
  <si>
    <t>qlAssetSwapParSwap</t>
  </si>
  <si>
    <t>qlAssetSwapPayBondCoupon</t>
  </si>
  <si>
    <t>AssetSwap</t>
  </si>
  <si>
    <t>qlGaussianLHPLossmodel</t>
  </si>
  <si>
    <t>qlIHGaussPoolLossModel</t>
  </si>
  <si>
    <t>qlIHStudentPoolLossModel</t>
  </si>
  <si>
    <t>qlGBinomialLossmodel</t>
  </si>
  <si>
    <t>blm04#0000</t>
  </si>
  <si>
    <t>qlTBinomialLossmodel</t>
  </si>
  <si>
    <t>qlBaseCorrelationLossModel</t>
  </si>
  <si>
    <t>qlGMCLossModel</t>
  </si>
  <si>
    <t>blm07#0000</t>
  </si>
  <si>
    <t>qlGRandomRRMCLossModel</t>
  </si>
  <si>
    <t>qlTMCLossModel</t>
  </si>
  <si>
    <t>qlTRandomRRMCLossModel</t>
  </si>
  <si>
    <t>qlGSaddlePointLossmodel</t>
  </si>
  <si>
    <t>blm11#0000</t>
  </si>
  <si>
    <t>qlTSaddlePointLossmodel</t>
  </si>
  <si>
    <t>qlGRecursiveLossmodel</t>
  </si>
  <si>
    <t>blm13#0000</t>
  </si>
  <si>
    <t>BasketLossModels</t>
  </si>
  <si>
    <t>qlBondSettlementDays</t>
  </si>
  <si>
    <t>qlBondCalendar</t>
  </si>
  <si>
    <t>TARGET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</si>
  <si>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</si>
  <si>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</si>
  <si>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</si>
  <si>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</si>
  <si>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</si>
  <si>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</si>
  <si>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</si>
  <si>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</si>
  <si>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</si>
  <si>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</si>
  <si>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</si>
  <si>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</si>
  <si>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</si>
  <si>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</si>
  <si>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</si>
  <si>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</si>
  <si>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</si>
  <si>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</si>
  <si>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</si>
  <si>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</si>
  <si>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</si>
  <si>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</si>
  <si>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</si>
  <si>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</si>
  <si>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</si>
  <si>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</si>
  <si>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</si>
  <si>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</si>
  <si>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</si>
  <si>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</si>
  <si>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</si>
  <si>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</si>
  <si>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</si>
  <si>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</si>
  <si>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</si>
  <si>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abc</t>
  </si>
  <si>
    <t>qlBondCurrency</t>
  </si>
  <si>
    <t>EUR</t>
  </si>
  <si>
    <t>qlBondRedemptionAmount</t>
  </si>
  <si>
    <t>qlBondRedemptionDate</t>
  </si>
  <si>
    <t>qlBondFlowAnalysis</t>
  </si>
  <si>
    <t>qlBondSetCouponPricer</t>
  </si>
  <si>
    <t>qlBondSetCouponPricers</t>
  </si>
  <si>
    <t>qlFixedRateBond</t>
  </si>
  <si>
    <t>bond01#0000</t>
  </si>
  <si>
    <t>qlFixedRateBond2</t>
  </si>
  <si>
    <t>bond02#0000</t>
  </si>
  <si>
    <t>qlFloatingRateBond</t>
  </si>
  <si>
    <t>bond03#0000</t>
  </si>
  <si>
    <t>qlCmsRateBond</t>
  </si>
  <si>
    <t>bond04#0000</t>
  </si>
  <si>
    <t>qlZeroCouponBond</t>
  </si>
  <si>
    <t>bond05#0000</t>
  </si>
  <si>
    <t>qlBond</t>
  </si>
  <si>
    <t>bond06#0000</t>
  </si>
  <si>
    <t>qlBondAlive</t>
  </si>
  <si>
    <t>qlBondMaturityLookup</t>
  </si>
  <si>
    <t/>
  </si>
  <si>
    <t>qlBondMaturitySort</t>
  </si>
  <si>
    <t>bond06</t>
  </si>
  <si>
    <t>Bonds</t>
  </si>
  <si>
    <t>qlCalendarName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</si>
  <si>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</si>
  <si>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</si>
  <si>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</si>
  <si>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</si>
  <si>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</si>
  <si>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</si>
  <si>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</si>
  <si>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</si>
  <si>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</si>
  <si>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</si>
  <si>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Calendars</t>
  </si>
  <si>
    <t>qlOptionletVTSVolatility</t>
  </si>
  <si>
    <t>qlOptionletVTSVolatility2</t>
  </si>
  <si>
    <t>qlOptionletVTSBlackVariance</t>
  </si>
  <si>
    <t>qlOptionletVTSBlackVariance2</t>
  </si>
  <si>
    <t>qlRelinkableHandleOptionletVolatilityStructure</t>
  </si>
  <si>
    <t>cv01#0000</t>
  </si>
  <si>
    <t>qlConstantOptionletVolatility</t>
  </si>
  <si>
    <t>cv02#0000</t>
  </si>
  <si>
    <t>qlSpreadedOptionletVolatility</t>
  </si>
  <si>
    <t>cv03#0000</t>
  </si>
  <si>
    <t>qlStrippedOptionletAdapter</t>
  </si>
  <si>
    <t>cv04#0000</t>
  </si>
  <si>
    <t>qlStrippedOptionlet</t>
  </si>
  <si>
    <t>cv05#0000</t>
  </si>
  <si>
    <t>qlStrippedOptionletBaseStrikes</t>
  </si>
  <si>
    <t>qlStrippedOptionletBaseOptionletVolatilities</t>
  </si>
  <si>
    <t>qlStrippedOptionletBaseOptionletFixingDates</t>
  </si>
  <si>
    <t>qlStrippedOptionletBaseOptionletFixingTimes</t>
  </si>
  <si>
    <t>qlStrippedOptionletBaseAtmOptionletRates</t>
  </si>
  <si>
    <t>qlStrippedOptionletBaseDayCounter</t>
  </si>
  <si>
    <t>Actual/360</t>
  </si>
  <si>
    <t>qlStrippedOptionletBaseCalendar</t>
  </si>
  <si>
    <t>qlStrippedOptionletBaseSettlementDays</t>
  </si>
  <si>
    <t>qlStrippedOptionletBaseBusinessDayConvention</t>
  </si>
  <si>
    <t>Modified Following</t>
  </si>
  <si>
    <t>qlOptionletStripperOptionletFixingTenors</t>
  </si>
  <si>
    <t>1Y</t>
  </si>
  <si>
    <t>qlOptionletStripperOptionletPaymentDates</t>
  </si>
  <si>
    <t>qlOptionletStripperOptionletAccrualPeriods</t>
  </si>
  <si>
    <t>qlOptionletStripper1CapFloorPrices</t>
  </si>
  <si>
    <t>qlOptionletStripper1CapFloorVolatilities</t>
  </si>
  <si>
    <t>qlOptionletStripper1OptionletPrices</t>
  </si>
  <si>
    <t>qlOptionletStripper1SwitchStrike</t>
  </si>
  <si>
    <t>qlOptionletStripper1</t>
  </si>
  <si>
    <t>cv06#0000</t>
  </si>
  <si>
    <t>qlOptionletStripper2SpreadsVol</t>
  </si>
  <si>
    <t>qlOptionletStripper2AtmCapFloorPrices</t>
  </si>
  <si>
    <t>qlOptionletStripper2AtmCapFloorStrikes</t>
  </si>
  <si>
    <t>qlOptionletStripper2</t>
  </si>
  <si>
    <t>cv07#0000</t>
  </si>
  <si>
    <t>qlCapFloorTermVTSVolatility</t>
  </si>
  <si>
    <t>qlCapFloorTermVTSVolatility2</t>
  </si>
  <si>
    <t>qlCapFloorTermVolCurveOptionTenors</t>
  </si>
  <si>
    <t>qlCapFloorTermVolCurveOptionDates</t>
  </si>
  <si>
    <t>qlCapFloorTermVolCurve</t>
  </si>
  <si>
    <t>cv08#0000</t>
  </si>
  <si>
    <t>qlCapFloorTermVolSurfaceOptionTenors</t>
  </si>
  <si>
    <t>qlCapFloorTermVolSurfaceOptionDates</t>
  </si>
  <si>
    <t>qlCapFloorTermVolSurfaceStrikes</t>
  </si>
  <si>
    <t>qlCapFloorTermVolSurface</t>
  </si>
  <si>
    <t>cv09#0000</t>
  </si>
  <si>
    <t>CapletVolatility</t>
  </si>
  <si>
    <t>qlFixedRateLeg</t>
  </si>
  <si>
    <t>qlFixedRateLeg2</t>
  </si>
  <si>
    <t>qlIborLeg</t>
  </si>
  <si>
    <t>qlDigitalIborLeg</t>
  </si>
  <si>
    <t>qlCmsLeg</t>
  </si>
  <si>
    <t>qlDigitalCmsLeg</t>
  </si>
  <si>
    <t>qlRangeAccrualLeg</t>
  </si>
  <si>
    <t>qlCmsZeroLeg</t>
  </si>
  <si>
    <t>qlIborCouponPricer</t>
  </si>
  <si>
    <t>qlCmsCouponPricer</t>
  </si>
  <si>
    <t>cv10#0000</t>
  </si>
  <si>
    <t>qlConundrumPricerByNumericalIntegration</t>
  </si>
  <si>
    <t>cv11#0000</t>
  </si>
  <si>
    <t>qlConundrumPricerByNumericalIntegrationUpperLimit</t>
  </si>
  <si>
    <t>qlDigitalReplication</t>
  </si>
  <si>
    <t>cv12#0000</t>
  </si>
  <si>
    <t>CouponVectors</t>
  </si>
  <si>
    <t>qlCreditDefaultSwap</t>
  </si>
  <si>
    <t>cd01#0000</t>
  </si>
  <si>
    <t>qlMidPointCdsEngine</t>
  </si>
  <si>
    <t>cd02#0000</t>
  </si>
  <si>
    <t>qlHazardRateCurve</t>
  </si>
  <si>
    <t>cd03#0000</t>
  </si>
  <si>
    <t>qlSpreadCdsHelper</t>
  </si>
  <si>
    <t>cd04#0000</t>
  </si>
  <si>
    <t>qlUpfrontCdsHelper</t>
  </si>
  <si>
    <t>cd05#0000</t>
  </si>
  <si>
    <t>qlCdsCouponLegNPV</t>
  </si>
  <si>
    <t>qlCdsDefaultLegNPV</t>
  </si>
  <si>
    <t>qlCdsFairSpread</t>
  </si>
  <si>
    <t>qlCdsFairUpfront</t>
  </si>
  <si>
    <t>qlPiecewiseHazardRateCurve</t>
  </si>
  <si>
    <t>qlHRDates</t>
  </si>
  <si>
    <t>qlHRates</t>
  </si>
  <si>
    <t>qlPiecewiseFlatForwardCurve</t>
  </si>
  <si>
    <t>cd07#0000</t>
  </si>
  <si>
    <t>qlRiskyFixedBond</t>
  </si>
  <si>
    <t>cd08#0000</t>
  </si>
  <si>
    <t>qlIssuer</t>
  </si>
  <si>
    <t>cd09#0000</t>
  </si>
  <si>
    <t>qlDefaultEvent</t>
  </si>
  <si>
    <t>cd10#0000</t>
  </si>
  <si>
    <t>qlSyntheticCDO</t>
  </si>
  <si>
    <t>qlMidPointCDOEngine</t>
  </si>
  <si>
    <t>cd12#0000</t>
  </si>
  <si>
    <t>qlNthToDefault</t>
  </si>
  <si>
    <t>qlIntegralNtdEngine</t>
  </si>
  <si>
    <t>cd14#0000</t>
  </si>
  <si>
    <t>qlBlackCdsOptionEngine</t>
  </si>
  <si>
    <t>cd15#0000</t>
  </si>
  <si>
    <t>qlCDSOption</t>
  </si>
  <si>
    <t>qlCdsOptionImpliedVol</t>
  </si>
  <si>
    <t>qlBaseCorrelationTermStructure</t>
  </si>
  <si>
    <t>qlBaseCorrelationValue</t>
  </si>
  <si>
    <t>Credit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</si>
  <si>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</si>
  <si>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</si>
  <si>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</si>
  <si>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</si>
  <si>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</si>
  <si>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</si>
  <si>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</si>
  <si>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</si>
  <si>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</si>
  <si>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</si>
  <si>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</si>
  <si>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</si>
  <si>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</si>
  <si>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</si>
  <si>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</si>
  <si>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</si>
  <si>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</si>
  <si>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</si>
  <si>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</si>
  <si>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</si>
  <si>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</si>
  <si>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</si>
  <si>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</si>
  <si>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</si>
  <si>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</si>
  <si>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</si>
  <si>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</si>
  <si>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</si>
  <si>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</si>
  <si>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</si>
  <si>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</si>
  <si>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</si>
  <si>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</si>
  <si>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</si>
  <si>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</si>
  <si>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</si>
  <si>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</si>
  <si>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</si>
  <si>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</si>
  <si>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</si>
  <si>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</si>
  <si>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</si>
  <si>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</si>
  <si>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</si>
  <si>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</si>
  <si>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OCT16</t>
  </si>
  <si>
    <t>qlECBNextCode2</t>
  </si>
  <si>
    <t>APR10</t>
  </si>
  <si>
    <t>Date</t>
  </si>
  <si>
    <t>qlDayCounterName</t>
  </si>
  <si>
    <t>qlDayCounterDayCount</t>
  </si>
  <si>
    <t>qlDayCounterYearFraction</t>
  </si>
  <si>
    <t>DayCounters</t>
  </si>
  <si>
    <t>qlCreditBasket</t>
  </si>
  <si>
    <t>db01#0000</t>
  </si>
  <si>
    <t>qlCreditBasketSetLossModel</t>
  </si>
  <si>
    <t>qlCreditBasketSize</t>
  </si>
  <si>
    <t>qlCreditBasketLiveNotional</t>
  </si>
  <si>
    <t>qlCreditBasketLoss</t>
  </si>
  <si>
    <t>qlCreditBasketAttachLive</t>
  </si>
  <si>
    <t>qlCreditBasketDetachLive</t>
  </si>
  <si>
    <t>qlExpectedTrancheLoss</t>
  </si>
  <si>
    <t>qlCreditBasketPercentile</t>
  </si>
  <si>
    <t>qlCreditBasketESF</t>
  </si>
  <si>
    <t>qlCreditBasketNthEventP</t>
  </si>
  <si>
    <t>qlCreditBasketProbLoss</t>
  </si>
  <si>
    <t>qlCreditBasketSplitLoss</t>
  </si>
  <si>
    <t>qlCreditBasketDefaulCorrel</t>
  </si>
  <si>
    <t>DefaultBasket</t>
  </si>
  <si>
    <t>qlDefaultTSDefaultProbability</t>
  </si>
  <si>
    <t>qlRelinkableHandleDefaultProbabilityTermStructure</t>
  </si>
  <si>
    <t>dts01#0000</t>
  </si>
  <si>
    <t>qlFlatHazardRate</t>
  </si>
  <si>
    <t>dts02#0000</t>
  </si>
  <si>
    <t>qlProbabilityToHR</t>
  </si>
  <si>
    <t>DefaultTermStructures</t>
  </si>
  <si>
    <t>qlExerciseDates</t>
  </si>
  <si>
    <t>qlExerciseLastDate</t>
  </si>
  <si>
    <t>qlAmericanExercise</t>
  </si>
  <si>
    <t>ex01#0000</t>
  </si>
  <si>
    <t>qlEuropeanExercise</t>
  </si>
  <si>
    <t>ex02#0000</t>
  </si>
  <si>
    <t>qlBermudanExercise</t>
  </si>
  <si>
    <t>ex03#0000</t>
  </si>
  <si>
    <t>Exercise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</si>
  <si>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</si>
  <si>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</si>
  <si>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</si>
  <si>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</si>
  <si>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</si>
  <si>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</si>
  <si>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</si>
  <si>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</si>
  <si>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</si>
  <si>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</si>
  <si>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</si>
  <si>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</si>
  <si>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</si>
  <si>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</si>
  <si>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</si>
  <si>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</si>
  <si>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</si>
  <si>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</si>
  <si>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</si>
  <si>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</si>
  <si>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</si>
  <si>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</si>
  <si>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</si>
  <si>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</si>
  <si>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</si>
  <si>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</si>
  <si>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</si>
  <si>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</si>
  <si>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</si>
  <si>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</si>
  <si>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</si>
  <si>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</si>
  <si>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</si>
  <si>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</si>
  <si>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</si>
  <si>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</si>
  <si>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</si>
  <si>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</si>
  <si>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</si>
  <si>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</si>
  <si>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</si>
  <si>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</si>
  <si>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</si>
  <si>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</si>
  <si>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</si>
  <si>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</si>
  <si>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</si>
  <si>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Index</t>
  </si>
  <si>
    <t>qlInstrumentNPV</t>
  </si>
  <si>
    <t>qlInstrumentErrorEstimate</t>
  </si>
  <si>
    <t>qlInstrumentValuationDate</t>
  </si>
  <si>
    <t>qlInstrumentResults</t>
  </si>
  <si>
    <t>qlInstrumentIsExpired</t>
  </si>
  <si>
    <t>qlInstrumentSetPricingEngine</t>
  </si>
  <si>
    <t>Instruments</t>
  </si>
  <si>
    <t>qlExtrapolatorEnableExtrapolation</t>
  </si>
  <si>
    <t>qlInterpolationInterpolate</t>
  </si>
  <si>
    <t>qlInterpolationDerivative</t>
  </si>
  <si>
    <t>qlInterpolationSecondDerivative</t>
  </si>
  <si>
    <t>qlInterpolationPrimitive</t>
  </si>
  <si>
    <t>qlInterpolationIsInRange</t>
  </si>
  <si>
    <t>qlInterpolationXmin</t>
  </si>
  <si>
    <t>qlInterpolationXmax</t>
  </si>
  <si>
    <t>qlInterpolation</t>
  </si>
  <si>
    <t>OK</t>
  </si>
  <si>
    <t>qlMixedLinearCubicInterpolation</t>
  </si>
  <si>
    <t>qlCubicInterpolation</t>
  </si>
  <si>
    <t>qlCubicInterpolationPrimitiveConstants</t>
  </si>
  <si>
    <t>qlCubicInterpolationACoefficients</t>
  </si>
  <si>
    <t>qlCubicInterpolationBCoefficients</t>
  </si>
  <si>
    <t>qlCubicInterpolationCCoefficients</t>
  </si>
  <si>
    <t>qlCubicInterpolationMonotonicityAdjustments</t>
  </si>
  <si>
    <t>qlAbcdInterpolation</t>
  </si>
  <si>
    <t>qlAbcdInterpolationA</t>
  </si>
  <si>
    <t>qlAbcdInterpolationB</t>
  </si>
  <si>
    <t>qlAbcdInterpolationC</t>
  </si>
  <si>
    <t>qlAbcdInterpolationD</t>
  </si>
  <si>
    <t>qlAbcdInterpolationRmsError</t>
  </si>
  <si>
    <t>qlAbcdInterpolationMaxError</t>
  </si>
  <si>
    <t>qlAbcdInterpolationEndCriteria</t>
  </si>
  <si>
    <t>MaxIterations</t>
  </si>
  <si>
    <t>qlSABRInterpolation</t>
  </si>
  <si>
    <t>qlSABRInterpolationExpiry</t>
  </si>
  <si>
    <t>qlSABRInterpolationForward</t>
  </si>
  <si>
    <t>qlSABRInterpolationAlpha</t>
  </si>
  <si>
    <t>qlSABRInterpolationBeta</t>
  </si>
  <si>
    <t>qlSABRInterpolationNu</t>
  </si>
  <si>
    <t>qlSABRInterpolationRho</t>
  </si>
  <si>
    <t>qlSABRInterpolationRmsError</t>
  </si>
  <si>
    <t>qlSABRInterpolationMaxError</t>
  </si>
  <si>
    <t>qlSABRInterpolationEndCriteria</t>
  </si>
  <si>
    <t>qlSABRInterpolationWeights</t>
  </si>
  <si>
    <t>qlInterpolation2DXmin</t>
  </si>
  <si>
    <t>qlInterpolation2DXmax</t>
  </si>
  <si>
    <t>qlInterpolation2DXvalues</t>
  </si>
  <si>
    <t>qlInterpolation2DYmin</t>
  </si>
  <si>
    <t>qlInterpolation2DYmax</t>
  </si>
  <si>
    <t>qlInterpolation2DYvalues</t>
  </si>
  <si>
    <t>qlInterpolation2DzData</t>
  </si>
  <si>
    <t>qlInterpolation2DIsInRange</t>
  </si>
  <si>
    <t>qlInterpolation2DInterpolate</t>
  </si>
  <si>
    <t>qlInterpolation2D</t>
  </si>
  <si>
    <t>Interpolation</t>
  </si>
  <si>
    <t>qlGaussianDefaultProbLM</t>
  </si>
  <si>
    <t>qlGaussianLMDefaultCorrel</t>
  </si>
  <si>
    <t>qlGaussianLMAssetCorrel</t>
  </si>
  <si>
    <t>qlGaussianLMProbNHits</t>
  </si>
  <si>
    <t>qlTDefaultProbLM</t>
  </si>
  <si>
    <t>qlTLMDefaultCorrel</t>
  </si>
  <si>
    <t>qlTLMAssetCorrel</t>
  </si>
  <si>
    <t>qlTLMProbNHits</t>
  </si>
  <si>
    <t>LatentModels</t>
  </si>
  <si>
    <t>qlLegStartDate</t>
  </si>
  <si>
    <t>qlLegMaturityDate</t>
  </si>
  <si>
    <t>qlLegIsExpired</t>
  </si>
  <si>
    <t>qlLegPreviousCashFlowDate</t>
  </si>
  <si>
    <t>qlLegNextCashFlowDate</t>
  </si>
  <si>
    <t>qlLegPreviousCashFlowAmount</t>
  </si>
  <si>
    <t>qlLegNextCashFlowAmount</t>
  </si>
  <si>
    <t>qlLegPreviousCouponRate</t>
  </si>
  <si>
    <t>qlLegNextCouponRate</t>
  </si>
  <si>
    <t>qlLegNominal</t>
  </si>
  <si>
    <t>qlLegAccrualStartDate</t>
  </si>
  <si>
    <t>qlLegAccrualEndDate</t>
  </si>
  <si>
    <t>qlLegReferencePeriodStart</t>
  </si>
  <si>
    <t>qlLegReferencePeriodEnd</t>
  </si>
  <si>
    <t>qlLegAccrualPeriod</t>
  </si>
  <si>
    <t>qlLegAccrualDays</t>
  </si>
  <si>
    <t>qlLegAccruedPeriod</t>
  </si>
  <si>
    <t>qlLegAccruedDays</t>
  </si>
  <si>
    <t>qlLegAccruedAmount</t>
  </si>
  <si>
    <t>qlLegNPV</t>
  </si>
  <si>
    <t>qlLegBPS</t>
  </si>
  <si>
    <t>qlLegAtmRate</t>
  </si>
  <si>
    <t>qlLegNPVFromYield</t>
  </si>
  <si>
    <t>qlLegBPSFromYield</t>
  </si>
  <si>
    <t>qlLegYield</t>
  </si>
  <si>
    <t>qlLegDuration</t>
  </si>
  <si>
    <t>qlLegConvexity</t>
  </si>
  <si>
    <t>qlLegBasisPointValue</t>
  </si>
  <si>
    <t>qlLegYieldValueBasisPoint</t>
  </si>
  <si>
    <t>qlLegNPVFromZSpread</t>
  </si>
  <si>
    <t>qlLegZSpread</t>
  </si>
  <si>
    <t>qlLegFlowAnalysis</t>
  </si>
  <si>
    <t>qlLegSetCouponPricers</t>
  </si>
  <si>
    <t>qlLeg</t>
  </si>
  <si>
    <t>leg01#0000</t>
  </si>
  <si>
    <t>qlLegFromCapFloor</t>
  </si>
  <si>
    <t>leg02#0000</t>
  </si>
  <si>
    <t>qlLegFromSwap</t>
  </si>
  <si>
    <t>leg03#0000</t>
  </si>
  <si>
    <t>qlMultiPhaseLeg</t>
  </si>
  <si>
    <t>leg04#0000</t>
  </si>
  <si>
    <t>qlInterestRateRate</t>
  </si>
  <si>
    <t>qlInterestRateDayCounter</t>
  </si>
  <si>
    <t>qlInterestRateCompounding</t>
  </si>
  <si>
    <t>0</t>
  </si>
  <si>
    <t>qlInterestRateFrequency</t>
  </si>
  <si>
    <t>No-Frequency</t>
  </si>
  <si>
    <t>qlInterestRateDiscountFactor</t>
  </si>
  <si>
    <t>qlInterestRateCompoundFactor</t>
  </si>
  <si>
    <t>qlInterestRateEquivalentRate</t>
  </si>
  <si>
    <t>qlInterestRateImpliedRate</t>
  </si>
  <si>
    <t>qlInterestRate</t>
  </si>
  <si>
    <t>leg05#0000</t>
  </si>
  <si>
    <t>Leg</t>
  </si>
  <si>
    <t>qlPrimeNumber</t>
  </si>
  <si>
    <t>qlNormDist</t>
  </si>
  <si>
    <t>qlNormSDist</t>
  </si>
  <si>
    <t>qlNormInv</t>
  </si>
  <si>
    <t>qlNormSInv</t>
  </si>
  <si>
    <t>qlSymmetricSchurDecompositionEigenvalues</t>
  </si>
  <si>
    <t>qlSymmetricSchurDecompositionEigenvectors</t>
  </si>
  <si>
    <t>qlSymmetricSchurDecomposition</t>
  </si>
  <si>
    <t>math01#0000</t>
  </si>
  <si>
    <t>qlCholeskyDecomposition</t>
  </si>
  <si>
    <t>qlPseudoSqrt</t>
  </si>
  <si>
    <t>qlRankReducedSqrt</t>
  </si>
  <si>
    <t>qlGetCovariance</t>
  </si>
  <si>
    <t>qlCovarianceDecompositionVariances</t>
  </si>
  <si>
    <t>qlCovarianceDecompositionStandardDeviations</t>
  </si>
  <si>
    <t>qlCovarianceDecompositionCorrelationMatrix</t>
  </si>
  <si>
    <t>qlCovarianceDecomposition</t>
  </si>
  <si>
    <t>math02#0000</t>
  </si>
  <si>
    <t>Math</t>
  </si>
  <si>
    <t>qlSphereCylinderOptimizerClosest</t>
  </si>
  <si>
    <t>qlSecondsToString</t>
  </si>
  <si>
    <t>0:0:5</t>
  </si>
  <si>
    <t>qlEndCriteriaMaxIterations</t>
  </si>
  <si>
    <t>qlEndCriteriaMaxStationaryStateIterations</t>
  </si>
  <si>
    <t>qlEndCriteriaFunctionEpsilon</t>
  </si>
  <si>
    <t>qlEndCriteriaGradientNormEpsilon</t>
  </si>
  <si>
    <t>qlEndCriteria</t>
  </si>
  <si>
    <t>opt01#0000</t>
  </si>
  <si>
    <t>qlNoConstraint</t>
  </si>
  <si>
    <t>opt02#0000</t>
  </si>
  <si>
    <t>qlSimplex</t>
  </si>
  <si>
    <t>opt03#0000</t>
  </si>
  <si>
    <t>qlLevenbergMarquardt</t>
  </si>
  <si>
    <t>opt04#0000</t>
  </si>
  <si>
    <t>qlConjugateGradient</t>
  </si>
  <si>
    <t>opt05#0000</t>
  </si>
  <si>
    <t>qlSteepestDescent</t>
  </si>
  <si>
    <t>opt06#0000</t>
  </si>
  <si>
    <t>qlArmijoLineSearch</t>
  </si>
  <si>
    <t>opt07#0000</t>
  </si>
  <si>
    <t>Optimization</t>
  </si>
  <si>
    <t>qlPayoffName</t>
  </si>
  <si>
    <t>Vanilla</t>
  </si>
  <si>
    <t>qlPayoffDescription</t>
  </si>
  <si>
    <t>Vanilla Put, 1 strike</t>
  </si>
  <si>
    <t>qlPayoffValue</t>
  </si>
  <si>
    <t>qlPayoffOptionType</t>
  </si>
  <si>
    <t>Put</t>
  </si>
  <si>
    <t>qlPayoffStrike</t>
  </si>
  <si>
    <t>qlPayoffThirdParameter</t>
  </si>
  <si>
    <t>qlStrikedTypePayoff</t>
  </si>
  <si>
    <t>pay01#0000</t>
  </si>
  <si>
    <t>qlDoubleStickyRatchetPayoff</t>
  </si>
  <si>
    <t>pay02#0000</t>
  </si>
  <si>
    <t>qlRatchetPayoff</t>
  </si>
  <si>
    <t>pay03#0000</t>
  </si>
  <si>
    <t>qlStickyPayoff</t>
  </si>
  <si>
    <t>pay04#0000</t>
  </si>
  <si>
    <t>qlRatchetMaxPayoff</t>
  </si>
  <si>
    <t>pay05#0000</t>
  </si>
  <si>
    <t>qlRatchetMinPayoff</t>
  </si>
  <si>
    <t>pay06#0000</t>
  </si>
  <si>
    <t>qlStickyMaxPayoff</t>
  </si>
  <si>
    <t>pay07#0000</t>
  </si>
  <si>
    <t>qlStickyMinPayoff</t>
  </si>
  <si>
    <t>pay08#0000</t>
  </si>
  <si>
    <t>Payoffs</t>
  </si>
  <si>
    <t>qlPiecewiseYieldCurve</t>
  </si>
  <si>
    <t>pwyc01#0000</t>
  </si>
  <si>
    <t>qlPiecewiseYieldCurveMixedInterpolation</t>
  </si>
  <si>
    <t>pwyc02#0000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</si>
  <si>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</si>
  <si>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</si>
  <si>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</si>
  <si>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</si>
  <si>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</si>
  <si>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PiecewiseYieldCurve</t>
  </si>
  <si>
    <t>qlMidEquivalent</t>
  </si>
  <si>
    <t>qlMidSafe</t>
  </si>
  <si>
    <t>Prices</t>
  </si>
  <si>
    <t>qlBlackFormula</t>
  </si>
  <si>
    <t>qlBlackFormulaCashItmProbability</t>
  </si>
  <si>
    <t>qlBlackFormulaImpliedStdDevApproximation</t>
  </si>
  <si>
    <t>qlBlackFormulaImpliedStdDev</t>
  </si>
  <si>
    <t>qlBlackFormulaStdDevDerivative</t>
  </si>
  <si>
    <t>qlBachelierBlackFormula</t>
  </si>
  <si>
    <t>qlBachelierBlackFormulaImpliedVol</t>
  </si>
  <si>
    <t>qlBlackFormula2</t>
  </si>
  <si>
    <t>qlBlackFormulaCashItmProbability2</t>
  </si>
  <si>
    <t>qlBlackFormulaImpliedStdDevApproximation2</t>
  </si>
  <si>
    <t>qlBlackFormulaImpliedStdDev2</t>
  </si>
  <si>
    <t>qlBlackFormulaStdDevDerivative2</t>
  </si>
  <si>
    <t>qlBachelierBlackFormula2</t>
  </si>
  <si>
    <t>qlBlackCalculatorValue</t>
  </si>
  <si>
    <t>qlBlackCalculatorDeltaForward</t>
  </si>
  <si>
    <t>qlBlackCalculatorDelta</t>
  </si>
  <si>
    <t>qlBlackCalculatorElasticityForward</t>
  </si>
  <si>
    <t>qlBlackCalculatorElasticity</t>
  </si>
  <si>
    <t>qlBlackCalculatorGammaForward</t>
  </si>
  <si>
    <t>qlBlackCalculatorGamma</t>
  </si>
  <si>
    <t>qlBlackCalculatorTheta</t>
  </si>
  <si>
    <t>qlBlackCalculatorThetaPerDay</t>
  </si>
  <si>
    <t>qlBlackCalculatorVega</t>
  </si>
  <si>
    <t>qlBlackCalculatorRho</t>
  </si>
  <si>
    <t>qlBlackCalculatorDividendRho</t>
  </si>
  <si>
    <t>qlBlackCalculatorItmCashProbability</t>
  </si>
  <si>
    <t>qlBlackCalculatorItmAssetProbability</t>
  </si>
  <si>
    <t>qlBlackCalculatorStrikeSensitivity</t>
  </si>
  <si>
    <t>qlBlackCalculatorAlpha</t>
  </si>
  <si>
    <t>qlBlackCalculatorBeta</t>
  </si>
  <si>
    <t>qlBlackCalculator2</t>
  </si>
  <si>
    <t>pe01#0000</t>
  </si>
  <si>
    <t>qlBlackCalculator</t>
  </si>
  <si>
    <t>pe02#0000</t>
  </si>
  <si>
    <t>qlBlackScholesCalculatorDelta</t>
  </si>
  <si>
    <t>qlBlackScholesCalculatorElasticity</t>
  </si>
  <si>
    <t>qlBlackScholesCalculatorGamma</t>
  </si>
  <si>
    <t>qlBlackScholesCalculatorTheta</t>
  </si>
  <si>
    <t>qlBlackScholesCalculatorThetaPerDay</t>
  </si>
  <si>
    <t>qlBlackScholesCalculator2</t>
  </si>
  <si>
    <t>pe03#0000</t>
  </si>
  <si>
    <t>qlBlackScholesCalculator</t>
  </si>
  <si>
    <t>pe04#0000</t>
  </si>
  <si>
    <t>qlPricingEngine</t>
  </si>
  <si>
    <t>pe05#0000</t>
  </si>
  <si>
    <t>qlDiscountingSwapEngine</t>
  </si>
  <si>
    <t>pe06#0000</t>
  </si>
  <si>
    <t>qlBinomialPricingEngine</t>
  </si>
  <si>
    <t>pe07#0000</t>
  </si>
  <si>
    <t>qlBlackSwaptionEngine</t>
  </si>
  <si>
    <t>pe08#0000</t>
  </si>
  <si>
    <t>qlBlackSwaptionEngine2</t>
  </si>
  <si>
    <t>pe09#0000</t>
  </si>
  <si>
    <t>qlBlackCapFloorEngine</t>
  </si>
  <si>
    <t>pe10#0000</t>
  </si>
  <si>
    <t>qlBlackCapFloorEngine2</t>
  </si>
  <si>
    <t>pe11#0000</t>
  </si>
  <si>
    <t>qlBachelierCapFloorEngine</t>
  </si>
  <si>
    <t>pe12#0000</t>
  </si>
  <si>
    <t>qlBachelierCapFloorEngine2</t>
  </si>
  <si>
    <t>pe13#0000</t>
  </si>
  <si>
    <t>qlAnalyticCapFloorEngine</t>
  </si>
  <si>
    <t>pe14#0000</t>
  </si>
  <si>
    <t>qlBondEngine</t>
  </si>
  <si>
    <t>pe15#0000</t>
  </si>
  <si>
    <t>qlJamshidianSwaptionEngine</t>
  </si>
  <si>
    <t>pe16#0000</t>
  </si>
  <si>
    <t>qlTreeSwaptionEngine</t>
  </si>
  <si>
    <t>pe17#0000</t>
  </si>
  <si>
    <t>qlModelG2SwaptionEngine</t>
  </si>
  <si>
    <t>pe18#0000</t>
  </si>
  <si>
    <t>PricingEngines</t>
  </si>
  <si>
    <t>qlGeneralizedBlackScholesProcess</t>
  </si>
  <si>
    <t>proc01#0000</t>
  </si>
  <si>
    <t>Processes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</si>
  <si>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</si>
  <si>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</si>
  <si>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</si>
  <si>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</si>
  <si>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</si>
  <si>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</si>
  <si>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</si>
  <si>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</si>
  <si>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</si>
  <si>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</si>
  <si>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qlForwardValueQuote</t>
  </si>
  <si>
    <t>qlForwardSwapQuote</t>
  </si>
  <si>
    <t>qlImpliedStdDevQuote</t>
  </si>
  <si>
    <t>qlEurodollarFuturesImpliedStdDevQuote</t>
  </si>
  <si>
    <t>qlCompositeQuote</t>
  </si>
  <si>
    <t>qlFuturesConvAdjustmentQuote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</si>
  <si>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</si>
  <si>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</si>
  <si>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</si>
  <si>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</si>
  <si>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</si>
  <si>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qlLastFixingQuoteReferenceDate</t>
  </si>
  <si>
    <t>qlRelinkableHandleQuote</t>
  </si>
  <si>
    <t>Quotes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</si>
  <si>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</si>
  <si>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</si>
  <si>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</si>
  <si>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</si>
  <si>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</si>
  <si>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>qlRateHelperQuoteIsValid</t>
  </si>
  <si>
    <t>qlRateHelperImpliedQuote</t>
  </si>
  <si>
    <t>qlRateHelperQuoteError</t>
  </si>
  <si>
    <t>qlDepositRateHelper</t>
  </si>
  <si>
    <t>rh01#0000</t>
  </si>
  <si>
    <t>qlDepositRateHelper2</t>
  </si>
  <si>
    <t>rh02#0000</t>
  </si>
  <si>
    <t>qlSwapRateHelper</t>
  </si>
  <si>
    <t>rh03#0000</t>
  </si>
  <si>
    <t>qlSwapRateHelper2</t>
  </si>
  <si>
    <t>rh04#0000</t>
  </si>
  <si>
    <t>qlSwapRateHelperSpread</t>
  </si>
  <si>
    <t>qlOISRateHelper</t>
  </si>
  <si>
    <t>rh05#0000</t>
  </si>
  <si>
    <t>qlDatedOISRateHelper</t>
  </si>
  <si>
    <t>rh06#0000</t>
  </si>
  <si>
    <t>qlFraRateHelper</t>
  </si>
  <si>
    <t>rh07#0000</t>
  </si>
  <si>
    <t>qlFraRateHelper2</t>
  </si>
  <si>
    <t>rh08#0000</t>
  </si>
  <si>
    <t>qlBondHelper</t>
  </si>
  <si>
    <t>rh09#0000</t>
  </si>
  <si>
    <t>qlFixedRateBondHelper</t>
  </si>
  <si>
    <t>rh10#0000</t>
  </si>
  <si>
    <t>qlFuturesRateHelperConvexityAdjustment</t>
  </si>
  <si>
    <t>qlFuturesRateHelper</t>
  </si>
  <si>
    <t>rh11#0000</t>
  </si>
  <si>
    <t>qlFuturesRateHelper2</t>
  </si>
  <si>
    <t>rh12#0000</t>
  </si>
  <si>
    <t>qlFuturesRateHelper3</t>
  </si>
  <si>
    <t>rh13#0000</t>
  </si>
  <si>
    <t>qlFxSwapRateHelper</t>
  </si>
  <si>
    <t>rh14#0000</t>
  </si>
  <si>
    <t>qlFxSwapRateHelperSpotValue</t>
  </si>
  <si>
    <t>qlFxSwapRateHelperTenor</t>
  </si>
  <si>
    <t>1M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</si>
  <si>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</si>
  <si>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</si>
  <si>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</si>
  <si>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</si>
  <si>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</si>
  <si>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</si>
  <si>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obj_000a0</t>
  </si>
  <si>
    <t>obj_000d6</t>
  </si>
  <si>
    <t>qlRateHelperRate</t>
  </si>
  <si>
    <t>RateHelpers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</si>
  <si>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</si>
  <si>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</si>
  <si>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</si>
  <si>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</si>
  <si>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</si>
  <si>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</si>
  <si>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</si>
  <si>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</si>
  <si>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</si>
  <si>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</si>
  <si>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</si>
  <si>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</si>
  <si>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</si>
  <si>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Backward</t>
  </si>
  <si>
    <t>qlScheduleEndOfMonth</t>
  </si>
  <si>
    <t>qlSchedule</t>
  </si>
  <si>
    <t>sched01#0000</t>
  </si>
  <si>
    <t>qlScheduleFromDateVector</t>
  </si>
  <si>
    <t>sched02#0000</t>
  </si>
  <si>
    <t>qlScheduleTruncated</t>
  </si>
  <si>
    <t>sched03#0000</t>
  </si>
  <si>
    <t>Schedules</t>
  </si>
  <si>
    <t>qlHullWhite</t>
  </si>
  <si>
    <t>srm01#0000</t>
  </si>
  <si>
    <t>qlVasicek</t>
  </si>
  <si>
    <t>srm02#0000</t>
  </si>
  <si>
    <t>qlFuturesConvexityBias</t>
  </si>
  <si>
    <t>qlVasicekA</t>
  </si>
  <si>
    <t>qlVasicekB</t>
  </si>
  <si>
    <t>qlVasicekLambda</t>
  </si>
  <si>
    <t>qlVasicekSigma</t>
  </si>
  <si>
    <t>qlModelG2</t>
  </si>
  <si>
    <t>srm03#0000</t>
  </si>
  <si>
    <t>qlModelG2A</t>
  </si>
  <si>
    <t>qlModelG2sigma</t>
  </si>
  <si>
    <t>qlModelG2B</t>
  </si>
  <si>
    <t>qlModelG2eta</t>
  </si>
  <si>
    <t>qlModelG2rho</t>
  </si>
  <si>
    <t>ShortRateModels</t>
  </si>
  <si>
    <t>qlSmileSectionVolatility</t>
  </si>
  <si>
    <t>qlSmileSectionVariance</t>
  </si>
  <si>
    <t>qlSmileSectionAtmLevel</t>
  </si>
  <si>
    <t>qlSmileSectionExerciseDate</t>
  </si>
  <si>
    <t>qlSmileSectionDayCounter</t>
  </si>
  <si>
    <t>qlFlatSmileSection</t>
  </si>
  <si>
    <t>ss01#0000</t>
  </si>
  <si>
    <t>qlSabrInterpolatedSmileSection</t>
  </si>
  <si>
    <t>ss02#0000</t>
  </si>
  <si>
    <t>qlSabrInterpolatedSmileSection1</t>
  </si>
  <si>
    <t>ss03#0000</t>
  </si>
  <si>
    <t>qlSabrInterpolatedSmileSectionAlpha</t>
  </si>
  <si>
    <t>qlSabrInterpolatedSmileSectionBeta</t>
  </si>
  <si>
    <t>qlSabrInterpolatedSmileSectionNu</t>
  </si>
  <si>
    <t>qlSabrInterpolatedSmileSectionRho</t>
  </si>
  <si>
    <t>qlSabrInterpolatedSmileSectionError</t>
  </si>
  <si>
    <t>qlSabrInterpolatedSmileSectionMaxError</t>
  </si>
  <si>
    <t>qlSabrInterpolatedSmileSectionEndCriteria</t>
  </si>
  <si>
    <t>qlSabrSmileSection</t>
  </si>
  <si>
    <t>ss04#0000</t>
  </si>
  <si>
    <t>qlInterpolatedSmileSection</t>
  </si>
  <si>
    <t>qlSmileSectionFromSabrVolSurface</t>
  </si>
  <si>
    <t>SmileSection</t>
  </si>
  <si>
    <t>qlSwap</t>
  </si>
  <si>
    <t>sw01#0000</t>
  </si>
  <si>
    <t>qlMakeCms</t>
  </si>
  <si>
    <t>sw02#0000</t>
  </si>
  <si>
    <t>qlSwapLegBPS</t>
  </si>
  <si>
    <t>qlSwapLegNPV</t>
  </si>
  <si>
    <t>qlSwapStartDate</t>
  </si>
  <si>
    <t>qlSwapMaturityDate</t>
  </si>
  <si>
    <t>qlSwapLegAnalysis</t>
  </si>
  <si>
    <t>Swap</t>
  </si>
  <si>
    <t>qlSwaptionVTSVolatility</t>
  </si>
  <si>
    <t>qlSwaptionVTSVolatility2</t>
  </si>
  <si>
    <t>qlSwaptionVTSBlackVariance</t>
  </si>
  <si>
    <t>qlSwaptionVTSBlackVariance2</t>
  </si>
  <si>
    <t>qlSwaptionVTSMaxSwapTenor</t>
  </si>
  <si>
    <t>100Y</t>
  </si>
  <si>
    <t>qlSwaptionVTSBusinessDayConvention</t>
  </si>
  <si>
    <t>qlSwaptionVTSOptionDateFromTenor</t>
  </si>
  <si>
    <t>qlSwaptionVTSSwapLength</t>
  </si>
  <si>
    <t>qlSwaptionVTSSwapLength2</t>
  </si>
  <si>
    <t>qlRelinkableHandleSwaptionVolatilityStructure</t>
  </si>
  <si>
    <t>sv01#0000</t>
  </si>
  <si>
    <t>qlConstantSwaptionVolatility</t>
  </si>
  <si>
    <t>sv02#0000</t>
  </si>
  <si>
    <t>qlSpreadedSwaptionVolatility</t>
  </si>
  <si>
    <t>sv03#0000</t>
  </si>
  <si>
    <t>qlSwaptionVTSMatrix</t>
  </si>
  <si>
    <t>qlSwaptionVTSMatrixOptionDates</t>
  </si>
  <si>
    <t>qlSwaptionVTSMatrixOptionTenors</t>
  </si>
  <si>
    <t>qlSwaptionVTSMatrixSwapTenors</t>
  </si>
  <si>
    <t>qlSwaptionVTSMatrixLocate</t>
  </si>
  <si>
    <t>qlSwaptionVolCube2</t>
  </si>
  <si>
    <t>qlSwaptionVTSatmStrike</t>
  </si>
  <si>
    <t>qlSwaptionVTSatmStrike2</t>
  </si>
  <si>
    <t>qlSwaptionVolCube1</t>
  </si>
  <si>
    <t>qlSparseSabrParameters</t>
  </si>
  <si>
    <t>qlDenseSabrParameters</t>
  </si>
  <si>
    <t>qlMarketVolCube</t>
  </si>
  <si>
    <t>qlVolCubeAtmCalibrated</t>
  </si>
  <si>
    <t>qlSmileSectionByCube</t>
  </si>
  <si>
    <t>qlSmileSectionByCube2</t>
  </si>
  <si>
    <t>SwaptionVolatility</t>
  </si>
  <si>
    <t>qlTermStructureDayCounter</t>
  </si>
  <si>
    <t>Actual/365 (Fixed)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</si>
  <si>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</si>
  <si>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</si>
  <si>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</si>
  <si>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</si>
  <si>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</si>
  <si>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</si>
  <si>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</si>
  <si>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</si>
  <si>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</si>
  <si>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</si>
  <si>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curve01#0000</t>
  </si>
  <si>
    <t>qlDiscountCurve</t>
  </si>
  <si>
    <t>curve02#0000</t>
  </si>
  <si>
    <t>qlZeroCurve</t>
  </si>
  <si>
    <t>curve03#0000</t>
  </si>
  <si>
    <t>qlForwardCurve</t>
  </si>
  <si>
    <t>curve04#0000</t>
  </si>
  <si>
    <t>qlFlatForward</t>
  </si>
  <si>
    <t>curve05#0000</t>
  </si>
  <si>
    <t>qlForwardSpreadedTermStructure</t>
  </si>
  <si>
    <t>curve06#0000</t>
  </si>
  <si>
    <t>qlImpliedTermStructure</t>
  </si>
  <si>
    <t>curve07#0000</t>
  </si>
  <si>
    <t>qlInterpolatedYieldCurve</t>
  </si>
  <si>
    <t>curve08#0000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</si>
  <si>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</si>
  <si>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</si>
  <si>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</si>
  <si>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</si>
  <si>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</si>
  <si>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TermStructures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</si>
  <si>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</si>
  <si>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</si>
  <si>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</si>
  <si>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</si>
  <si>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</si>
  <si>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</si>
  <si>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</si>
  <si>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</si>
  <si>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</si>
  <si>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</si>
  <si>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TimeSeries</t>
  </si>
  <si>
    <t>qlVersion()</t>
  </si>
  <si>
    <t>1.8.1</t>
  </si>
  <si>
    <t>1.8.2</t>
  </si>
  <si>
    <t>Utilities</t>
  </si>
  <si>
    <t>qlVanillaSwap</t>
  </si>
  <si>
    <t>vs01#0000</t>
  </si>
  <si>
    <t>qlMakeVanillaSwap</t>
  </si>
  <si>
    <t>vs02#0000</t>
  </si>
  <si>
    <t>qlMakeIMMSwap</t>
  </si>
  <si>
    <t>vs03#0000</t>
  </si>
  <si>
    <t>qlVanillaSwapFromSwapIndex</t>
  </si>
  <si>
    <t>vs04#0000</t>
  </si>
  <si>
    <t>qlVanillaSwapFromSwapRateHelper</t>
  </si>
  <si>
    <t>vs05#0000</t>
  </si>
  <si>
    <t>qlVanillaSwapFixedLegBPS</t>
  </si>
  <si>
    <t>qlVanillaSwapFixedLegNPV</t>
  </si>
  <si>
    <t>qlVanillaSwapFairRate</t>
  </si>
  <si>
    <t>qlVanillaSwapFloatingLegBPS</t>
  </si>
  <si>
    <t>qlVanillaSwapFloatingLegNPV</t>
  </si>
  <si>
    <t>qlVanillaSwapFairSpread</t>
  </si>
  <si>
    <t>qlVanillaSwapType</t>
  </si>
  <si>
    <t>Payer</t>
  </si>
  <si>
    <t>qlVanillaSwapNominal</t>
  </si>
  <si>
    <t>qlVanillaSwapFixedRate</t>
  </si>
  <si>
    <t>qlVanillaSwapFixedDayCount</t>
  </si>
  <si>
    <t>30/360 (Bond Basis)</t>
  </si>
  <si>
    <t>qlVanillaSwapSpread</t>
  </si>
  <si>
    <t>qlVanillaSwapFloatingDayCount</t>
  </si>
  <si>
    <t>qlVanillaSwapPaymentConvention</t>
  </si>
  <si>
    <t>Following</t>
  </si>
  <si>
    <t>qlVanillaSwapFixedLegAnalysis</t>
  </si>
  <si>
    <t>qlVanillaSwapFloatingLegAnalysis</t>
  </si>
  <si>
    <t>VanillaSwap</t>
  </si>
  <si>
    <t>qlSabrVolatility</t>
  </si>
  <si>
    <t>qlVolatilityTermStructureBusinessDayConvention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</si>
  <si>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</si>
  <si>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</si>
  <si>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</si>
  <si>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</si>
  <si>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</si>
  <si>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</si>
  <si>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</si>
  <si>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</si>
  <si>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</si>
  <si>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</si>
  <si>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</si>
  <si>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</si>
  <si>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</si>
  <si>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</si>
  <si>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vol01#0000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</si>
  <si>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</si>
  <si>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</si>
  <si>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</si>
  <si>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</si>
  <si>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</si>
  <si>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</si>
  <si>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</si>
  <si>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</si>
  <si>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</si>
  <si>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</si>
  <si>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</si>
  <si>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</si>
  <si>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</si>
  <si>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</si>
  <si>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vol02#0000</t>
  </si>
  <si>
    <t>qlSabrVolSurface</t>
  </si>
  <si>
    <t>qlVolatilitySpreads</t>
  </si>
  <si>
    <t>qlVolatilitySpreads2</t>
  </si>
  <si>
    <t>qlAtmCurve</t>
  </si>
  <si>
    <t>Volatilities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</si>
</sst>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21" fontId="0" fillId="0" borderId="0" xfId="0" applyNumberFormat="1"/>
    <xf numFmtId="15" fontId="0" fillId="0" borderId="0" xfId="0" applyNumberFormat="1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/>
  </sheetViews>
  <sheetFormatPr defaultRowHeight="15" x14ac:dyDescent="0.25"/>
  <cols>
    <col min="1" max="1" width="21.5703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28</v>
      </c>
      <c r="B2">
        <f>COUNTIF(AssetSwap!D3:D12,"ERROR")</f>
        <v>4</v>
      </c>
      <c r="C2">
        <f>COUNTIF(AssetSwap!D3:D12,"FAIL")</f>
        <v>0</v>
      </c>
      <c r="D2">
        <f>COUNTIF(AssetSwap!D3:D12,"PASS")</f>
        <v>6</v>
      </c>
      <c r="E2">
        <f>SUM(C2:D2)</f>
        <v>6</v>
      </c>
      <c r="F2" s="7">
        <f>D2/E2</f>
        <v>1</v>
      </c>
    </row>
    <row r="3" spans="1:6" x14ac:dyDescent="0.25">
      <c r="A3" t="s">
        <v>46</v>
      </c>
      <c r="B3">
        <f>COUNTIF(BasketLossModels!D3:D15,"ERROR")</f>
        <v>9</v>
      </c>
      <c r="C3">
        <f>COUNTIF(BasketLossModels!D3:D15,"FAIL")</f>
        <v>0</v>
      </c>
      <c r="D3">
        <f>COUNTIF(BasketLossModels!D3:D15,"PASS")</f>
        <v>4</v>
      </c>
      <c r="E3">
        <f>SUM(C3:D3)</f>
        <v>4</v>
      </c>
      <c r="F3" s="7">
        <f>D3/E3</f>
        <v>1</v>
      </c>
    </row>
    <row r="4" spans="1:6" x14ac:dyDescent="0.25">
      <c r="A4" t="s">
        <v>110</v>
      </c>
      <c r="B4">
        <f>COUNTIF(Bonds!D3:D54,"ERROR")</f>
        <v>3</v>
      </c>
      <c r="C4">
        <f>COUNTIF(Bonds!D3:D54,"FAIL")</f>
        <v>4</v>
      </c>
      <c r="D4">
        <f>COUNTIF(Bonds!D3:D54,"PASS")</f>
        <v>45</v>
      </c>
      <c r="E4">
        <f>SUM(C4:D4)</f>
        <v>49</v>
      </c>
      <c r="F4" s="7">
        <f>D4/E4</f>
        <v>0.91836734693877553</v>
      </c>
    </row>
    <row r="5" spans="1:6" x14ac:dyDescent="0.25">
      <c r="A5" t="s">
        <v>122</v>
      </c>
      <c r="B5">
        <f>COUNTIF(Calendars!D3:D13,"ERROR")</f>
        <v>0</v>
      </c>
      <c r="C5">
        <f>COUNTIF(Calendars!D3:D13,"FAIL")</f>
        <v>0</v>
      </c>
      <c r="D5">
        <f>COUNTIF(Calendars!D3:D13,"PASS")</f>
        <v>11</v>
      </c>
      <c r="E5">
        <f>SUM(C5:D5)</f>
        <v>11</v>
      </c>
      <c r="F5" s="7">
        <f>D5/E5</f>
        <v>1</v>
      </c>
    </row>
    <row r="6" spans="1:6" x14ac:dyDescent="0.25">
      <c r="A6" t="s">
        <v>174</v>
      </c>
      <c r="B6">
        <f>COUNTIF(CapletVolatility!D3:D41,"ERROR")</f>
        <v>10</v>
      </c>
      <c r="C6">
        <f>COUNTIF(CapletVolatility!D3:D41,"FAIL")</f>
        <v>0</v>
      </c>
      <c r="D6">
        <f>COUNTIF(CapletVolatility!D3:D41,"PASS")</f>
        <v>29</v>
      </c>
      <c r="E6">
        <f>SUM(C6:D6)</f>
        <v>29</v>
      </c>
      <c r="F6" s="7">
        <f>D6/E6</f>
        <v>1</v>
      </c>
    </row>
    <row r="7" spans="1:6" x14ac:dyDescent="0.25">
      <c r="A7" t="s">
        <v>191</v>
      </c>
      <c r="B7">
        <f>COUNTIF(CouponVectors!D3:D15,"ERROR")</f>
        <v>9</v>
      </c>
      <c r="C7">
        <f>COUNTIF(CouponVectors!D3:D15,"FAIL")</f>
        <v>0</v>
      </c>
      <c r="D7">
        <f>COUNTIF(CouponVectors!D3:D15,"PASS")</f>
        <v>4</v>
      </c>
      <c r="E7">
        <f>SUM(C7:D7)</f>
        <v>4</v>
      </c>
      <c r="F7" s="7">
        <f>D7/E7</f>
        <v>1</v>
      </c>
    </row>
    <row r="8" spans="1:6" x14ac:dyDescent="0.25">
      <c r="A8" t="s">
        <v>229</v>
      </c>
      <c r="B8">
        <f>COUNTIF(Credit!D3:D27,"ERROR")</f>
        <v>13</v>
      </c>
      <c r="C8">
        <f>COUNTIF(Credit!D3:D27,"FAIL")</f>
        <v>0</v>
      </c>
      <c r="D8">
        <f>COUNTIF(Credit!D3:D27,"PASS")</f>
        <v>12</v>
      </c>
      <c r="E8">
        <f>SUM(C8:D8)</f>
        <v>12</v>
      </c>
      <c r="F8" s="7">
        <f>D8/E8</f>
        <v>1</v>
      </c>
    </row>
    <row r="9" spans="1:6" x14ac:dyDescent="0.25">
      <c r="A9" t="s">
        <v>278</v>
      </c>
      <c r="B9">
        <f>COUNTIF(Date!D3:D42,"ERROR")</f>
        <v>0</v>
      </c>
      <c r="C9">
        <f>COUNTIF(Date!D3:D42,"FAIL")</f>
        <v>4</v>
      </c>
      <c r="D9">
        <f>COUNTIF(Date!D3:D42,"PASS")</f>
        <v>36</v>
      </c>
      <c r="E9">
        <f>SUM(C9:D9)</f>
        <v>40</v>
      </c>
      <c r="F9" s="7">
        <f>D9/E9</f>
        <v>0.9</v>
      </c>
    </row>
    <row r="10" spans="1:6" x14ac:dyDescent="0.25">
      <c r="A10" t="s">
        <v>282</v>
      </c>
      <c r="B10">
        <f>COUNTIF(DayCounters!D3:D5,"ERROR")</f>
        <v>0</v>
      </c>
      <c r="C10">
        <f>COUNTIF(DayCounters!D3:D5,"FAIL")</f>
        <v>0</v>
      </c>
      <c r="D10">
        <f>COUNTIF(DayCounters!D3:D5,"PASS")</f>
        <v>3</v>
      </c>
      <c r="E10">
        <f>SUM(C10:D10)</f>
        <v>3</v>
      </c>
      <c r="F10" s="7">
        <f>D10/E10</f>
        <v>1</v>
      </c>
    </row>
    <row r="11" spans="1:6" x14ac:dyDescent="0.25">
      <c r="A11" t="s">
        <v>298</v>
      </c>
      <c r="B11">
        <f>COUNTIF(DefaultBasket!D3:D16,"ERROR")</f>
        <v>6</v>
      </c>
      <c r="C11">
        <f>COUNTIF(DefaultBasket!D3:D16,"FAIL")</f>
        <v>0</v>
      </c>
      <c r="D11">
        <f>COUNTIF(DefaultBasket!D3:D16,"PASS")</f>
        <v>8</v>
      </c>
      <c r="E11">
        <f>SUM(C11:D11)</f>
        <v>8</v>
      </c>
      <c r="F11" s="7">
        <f>D11/E11</f>
        <v>1</v>
      </c>
    </row>
    <row r="12" spans="1:6" x14ac:dyDescent="0.25">
      <c r="A12" t="s">
        <v>305</v>
      </c>
      <c r="B12">
        <f>COUNTIF(DefaultTermStructures!D3:D6,"ERROR")</f>
        <v>0</v>
      </c>
      <c r="C12">
        <f>COUNTIF(DefaultTermStructures!D3:D6,"FAIL")</f>
        <v>0</v>
      </c>
      <c r="D12">
        <f>COUNTIF(DefaultTermStructures!D3:D6,"PASS")</f>
        <v>4</v>
      </c>
      <c r="E12">
        <f>SUM(C12:D12)</f>
        <v>4</v>
      </c>
      <c r="F12" s="7">
        <f>D12/E12</f>
        <v>1</v>
      </c>
    </row>
    <row r="13" spans="1:6" x14ac:dyDescent="0.25">
      <c r="A13" t="s">
        <v>314</v>
      </c>
      <c r="B13">
        <f>COUNTIF(Exercise!D3:D7,"ERROR")</f>
        <v>0</v>
      </c>
      <c r="C13">
        <f>COUNTIF(Exercise!D3:D7,"FAIL")</f>
        <v>0</v>
      </c>
      <c r="D13">
        <f>COUNTIF(Exercise!D3:D7,"PASS")</f>
        <v>5</v>
      </c>
      <c r="E13">
        <f>SUM(C13:D13)</f>
        <v>5</v>
      </c>
      <c r="F13" s="7">
        <f>D13/E13</f>
        <v>1</v>
      </c>
    </row>
    <row r="14" spans="1:6" x14ac:dyDescent="0.25">
      <c r="A14" t="s">
        <v>362</v>
      </c>
      <c r="B14">
        <f>COUNTIF(Index!D3:D34,"ERROR")</f>
        <v>1</v>
      </c>
      <c r="C14">
        <f>COUNTIF(Index!D3:D34,"FAIL")</f>
        <v>0</v>
      </c>
      <c r="D14">
        <f>COUNTIF(Index!D3:D34,"PASS")</f>
        <v>31</v>
      </c>
      <c r="E14">
        <f>SUM(C14:D14)</f>
        <v>31</v>
      </c>
      <c r="F14" s="7">
        <f>D14/E14</f>
        <v>1</v>
      </c>
    </row>
    <row r="15" spans="1:6" x14ac:dyDescent="0.25">
      <c r="A15" t="s">
        <v>369</v>
      </c>
      <c r="B15">
        <f>COUNTIF(Instruments!D3:D8,"ERROR")</f>
        <v>2</v>
      </c>
      <c r="C15">
        <f>COUNTIF(Instruments!D3:D8,"FAIL")</f>
        <v>0</v>
      </c>
      <c r="D15">
        <f>COUNTIF(Instruments!D3:D8,"PASS")</f>
        <v>4</v>
      </c>
      <c r="E15">
        <f>SUM(C15:D15)</f>
        <v>4</v>
      </c>
      <c r="F15" s="7">
        <f>D15/E15</f>
        <v>1</v>
      </c>
    </row>
    <row r="16" spans="1:6" x14ac:dyDescent="0.25">
      <c r="A16" t="s">
        <v>417</v>
      </c>
      <c r="B16">
        <f>COUNTIF(Interpolation!D3:D47,"ERROR")</f>
        <v>0</v>
      </c>
      <c r="C16">
        <f>COUNTIF(Interpolation!D3:D47,"FAIL")</f>
        <v>0</v>
      </c>
      <c r="D16">
        <f>COUNTIF(Interpolation!D3:D47,"PASS")</f>
        <v>45</v>
      </c>
      <c r="E16">
        <f>SUM(C16:D16)</f>
        <v>45</v>
      </c>
      <c r="F16" s="7">
        <f>D16/E16</f>
        <v>1</v>
      </c>
    </row>
    <row r="17" spans="1:6" x14ac:dyDescent="0.25">
      <c r="A17" t="s">
        <v>426</v>
      </c>
      <c r="B17">
        <f>COUNTIF(LatentModels!D3:D10,"ERROR")</f>
        <v>8</v>
      </c>
      <c r="C17">
        <f>COUNTIF(LatentModels!D3:D10,"FAIL")</f>
        <v>0</v>
      </c>
      <c r="D17">
        <f>COUNTIF(LatentModels!D3:D10,"PASS")</f>
        <v>0</v>
      </c>
      <c r="E17">
        <f>SUM(C17:D17)</f>
        <v>0</v>
      </c>
      <c r="F17" s="7" t="e">
        <f>D17/E17</f>
        <v>#DIV/0!</v>
      </c>
    </row>
    <row r="18" spans="1:6" x14ac:dyDescent="0.25">
      <c r="A18" t="s">
        <v>480</v>
      </c>
      <c r="B18">
        <f>COUNTIF(Leg!D3:D48,"ERROR")</f>
        <v>3</v>
      </c>
      <c r="C18">
        <f>COUNTIF(Leg!D3:D48,"FAIL")</f>
        <v>5</v>
      </c>
      <c r="D18">
        <f>COUNTIF(Leg!D3:D48,"PASS")</f>
        <v>38</v>
      </c>
      <c r="E18">
        <f>SUM(C18:D18)</f>
        <v>43</v>
      </c>
      <c r="F18" s="7">
        <f>D18/E18</f>
        <v>0.88372093023255816</v>
      </c>
    </row>
    <row r="19" spans="1:6" x14ac:dyDescent="0.25">
      <c r="A19" t="s">
        <v>499</v>
      </c>
      <c r="B19">
        <f>COUNTIF(Math!D3:D18,"ERROR")</f>
        <v>0</v>
      </c>
      <c r="C19">
        <f>COUNTIF(Math!D3:D18,"FAIL")</f>
        <v>0</v>
      </c>
      <c r="D19">
        <f>COUNTIF(Math!D3:D18,"PASS")</f>
        <v>16</v>
      </c>
      <c r="E19">
        <f>SUM(C19:D19)</f>
        <v>16</v>
      </c>
      <c r="F19" s="7">
        <f>D19/E19</f>
        <v>1</v>
      </c>
    </row>
    <row r="20" spans="1:6" x14ac:dyDescent="0.25">
      <c r="A20" t="s">
        <v>521</v>
      </c>
      <c r="B20">
        <f>COUNTIF(Optimization!D3:D15,"ERROR")</f>
        <v>0</v>
      </c>
      <c r="C20">
        <f>COUNTIF(Optimization!D3:D15,"FAIL")</f>
        <v>1</v>
      </c>
      <c r="D20">
        <f>COUNTIF(Optimization!D3:D15,"PASS")</f>
        <v>12</v>
      </c>
      <c r="E20">
        <f>SUM(C20:D20)</f>
        <v>13</v>
      </c>
      <c r="F20" s="7">
        <f>D20/E20</f>
        <v>0.92307692307692313</v>
      </c>
    </row>
    <row r="21" spans="1:6" x14ac:dyDescent="0.25">
      <c r="A21" t="s">
        <v>547</v>
      </c>
      <c r="B21">
        <f>COUNTIF(Payoffs!D3:D16,"ERROR")</f>
        <v>0</v>
      </c>
      <c r="C21">
        <f>COUNTIF(Payoffs!D3:D16,"FAIL")</f>
        <v>0</v>
      </c>
      <c r="D21">
        <f>COUNTIF(Payoffs!D3:D16,"PASS")</f>
        <v>14</v>
      </c>
      <c r="E21">
        <f>SUM(C21:D21)</f>
        <v>14</v>
      </c>
      <c r="F21" s="7">
        <f>D21/E21</f>
        <v>1</v>
      </c>
    </row>
    <row r="22" spans="1:6" x14ac:dyDescent="0.25">
      <c r="A22" t="s">
        <v>557</v>
      </c>
      <c r="B22">
        <f>COUNTIF(PiecewiseYieldCurve!D3:D9,"ERROR")</f>
        <v>0</v>
      </c>
      <c r="C22">
        <f>COUNTIF(PiecewiseYieldCurve!D3:D9,"FAIL")</f>
        <v>0</v>
      </c>
      <c r="D22">
        <f>COUNTIF(PiecewiseYieldCurve!D3:D9,"PASS")</f>
        <v>7</v>
      </c>
      <c r="E22">
        <f>SUM(C22:D22)</f>
        <v>7</v>
      </c>
      <c r="F22" s="7">
        <f>D22/E22</f>
        <v>1</v>
      </c>
    </row>
    <row r="23" spans="1:6" x14ac:dyDescent="0.25">
      <c r="A23" t="s">
        <v>560</v>
      </c>
      <c r="B23">
        <f>COUNTIF(Prices!D3:D4,"ERROR")</f>
        <v>0</v>
      </c>
      <c r="C23">
        <f>COUNTIF(Prices!D3:D4,"FAIL")</f>
        <v>0</v>
      </c>
      <c r="D23">
        <f>COUNTIF(Prices!D3:D4,"PASS")</f>
        <v>2</v>
      </c>
      <c r="E23">
        <f>SUM(C23:D23)</f>
        <v>2</v>
      </c>
      <c r="F23" s="7">
        <f>D23/E23</f>
        <v>1</v>
      </c>
    </row>
    <row r="24" spans="1:6" x14ac:dyDescent="0.25">
      <c r="A24" t="s">
        <v>632</v>
      </c>
      <c r="B24">
        <f>COUNTIF(PricingEngines!D3:D55,"ERROR")</f>
        <v>6</v>
      </c>
      <c r="C24">
        <f>COUNTIF(PricingEngines!D3:D55,"FAIL")</f>
        <v>0</v>
      </c>
      <c r="D24">
        <f>COUNTIF(PricingEngines!D3:D55,"PASS")</f>
        <v>47</v>
      </c>
      <c r="E24">
        <f>SUM(C24:D24)</f>
        <v>47</v>
      </c>
      <c r="F24" s="7">
        <f>D24/E24</f>
        <v>1</v>
      </c>
    </row>
    <row r="25" spans="1:6" x14ac:dyDescent="0.25">
      <c r="A25" t="s">
        <v>635</v>
      </c>
      <c r="B25">
        <f>COUNTIF(Processes!D3,"ERROR")</f>
        <v>0</v>
      </c>
      <c r="C25">
        <f>COUNTIF(Processes!D3,"FAIL")</f>
        <v>0</v>
      </c>
      <c r="D25">
        <f>COUNTIF(Processes!D3,"PASS")</f>
        <v>1</v>
      </c>
      <c r="E25">
        <f>SUM(C25:D25)</f>
        <v>1</v>
      </c>
      <c r="F25" s="7">
        <f>D25/E25</f>
        <v>1</v>
      </c>
    </row>
    <row r="26" spans="1:6" x14ac:dyDescent="0.25">
      <c r="A26" t="s">
        <v>659</v>
      </c>
      <c r="B26">
        <f>COUNTIF(Quotes!D3:D25,"ERROR")</f>
        <v>1</v>
      </c>
      <c r="C26">
        <f>COUNTIF(Quotes!D3:D25,"FAIL")</f>
        <v>0</v>
      </c>
      <c r="D26">
        <f>COUNTIF(Quotes!D3:D25,"PASS")</f>
        <v>22</v>
      </c>
      <c r="E26">
        <f>SUM(C26:D26)</f>
        <v>22</v>
      </c>
      <c r="F26" s="7">
        <f>D26/E26</f>
        <v>1</v>
      </c>
    </row>
    <row r="27" spans="1:6" x14ac:dyDescent="0.25">
      <c r="A27" t="s">
        <v>710</v>
      </c>
      <c r="B27">
        <f>COUNTIF(RateHelpers!D3:D35,"ERROR")</f>
        <v>2</v>
      </c>
      <c r="C27">
        <f>COUNTIF(RateHelpers!D3:D35,"FAIL")</f>
        <v>4</v>
      </c>
      <c r="D27">
        <f>COUNTIF(RateHelpers!D3:D35,"PASS")</f>
        <v>27</v>
      </c>
      <c r="E27">
        <f>SUM(C27:D27)</f>
        <v>31</v>
      </c>
      <c r="F27" s="7">
        <f>D27/E27</f>
        <v>0.87096774193548387</v>
      </c>
    </row>
    <row r="28" spans="1:6" x14ac:dyDescent="0.25">
      <c r="A28" t="s">
        <v>732</v>
      </c>
      <c r="B28">
        <f>COUNTIF(Schedules!D3:D19,"ERROR")</f>
        <v>0</v>
      </c>
      <c r="C28">
        <f>COUNTIF(Schedules!D3:D19,"FAIL")</f>
        <v>0</v>
      </c>
      <c r="D28">
        <f>COUNTIF(Schedules!D3:D19,"PASS")</f>
        <v>17</v>
      </c>
      <c r="E28">
        <f>SUM(C28:D28)</f>
        <v>17</v>
      </c>
      <c r="F28" s="7">
        <f>D28/E28</f>
        <v>1</v>
      </c>
    </row>
    <row r="29" spans="1:6" x14ac:dyDescent="0.25">
      <c r="A29" t="s">
        <v>749</v>
      </c>
      <c r="B29">
        <f>COUNTIF(ShortRateModels!D3:D15,"ERROR")</f>
        <v>0</v>
      </c>
      <c r="C29">
        <f>COUNTIF(ShortRateModels!D3:D15,"FAIL")</f>
        <v>0</v>
      </c>
      <c r="D29">
        <f>COUNTIF(ShortRateModels!D3:D15,"PASS")</f>
        <v>13</v>
      </c>
      <c r="E29">
        <f>SUM(C29:D29)</f>
        <v>13</v>
      </c>
      <c r="F29" s="7">
        <f>D29/E29</f>
        <v>1</v>
      </c>
    </row>
    <row r="30" spans="1:6" x14ac:dyDescent="0.25">
      <c r="A30" t="s">
        <v>772</v>
      </c>
      <c r="B30">
        <f>COUNTIF(SmileSection!D3:D20,"ERROR")</f>
        <v>9</v>
      </c>
      <c r="C30">
        <f>COUNTIF(SmileSection!D3:D20,"FAIL")</f>
        <v>0</v>
      </c>
      <c r="D30">
        <f>COUNTIF(SmileSection!D3:D20,"PASS")</f>
        <v>9</v>
      </c>
      <c r="E30">
        <f>SUM(C30:D30)</f>
        <v>9</v>
      </c>
      <c r="F30" s="7">
        <f>D30/E30</f>
        <v>1</v>
      </c>
    </row>
    <row r="31" spans="1:6" x14ac:dyDescent="0.25">
      <c r="A31" t="s">
        <v>782</v>
      </c>
      <c r="B31">
        <f>COUNTIF(Swap!D3:D9,"ERROR")</f>
        <v>0</v>
      </c>
      <c r="C31">
        <f>COUNTIF(Swap!D3:D9,"FAIL")</f>
        <v>1</v>
      </c>
      <c r="D31">
        <f>COUNTIF(Swap!D3:D9,"PASS")</f>
        <v>6</v>
      </c>
      <c r="E31">
        <f>SUM(C31:D31)</f>
        <v>7</v>
      </c>
      <c r="F31" s="7">
        <f>D31/E31</f>
        <v>0.8571428571428571</v>
      </c>
    </row>
    <row r="32" spans="1:6" x14ac:dyDescent="0.25">
      <c r="A32" t="s">
        <v>814</v>
      </c>
      <c r="B32">
        <f>COUNTIF(SwaptionVolatility!D3:D29,"ERROR")</f>
        <v>15</v>
      </c>
      <c r="C32">
        <f>COUNTIF(SwaptionVolatility!D3:D29,"FAIL")</f>
        <v>0</v>
      </c>
      <c r="D32">
        <f>COUNTIF(SwaptionVolatility!D3:D29,"PASS")</f>
        <v>12</v>
      </c>
      <c r="E32">
        <f>SUM(C32:D32)</f>
        <v>12</v>
      </c>
      <c r="F32" s="7">
        <f>D32/E32</f>
        <v>1</v>
      </c>
    </row>
    <row r="33" spans="1:6" x14ac:dyDescent="0.25">
      <c r="A33" t="s">
        <v>847</v>
      </c>
      <c r="B33">
        <f>COUNTIF(TermStructures!D3:D25,"ERROR")</f>
        <v>0</v>
      </c>
      <c r="C33">
        <f>COUNTIF(TermStructures!D3:D25,"FAIL")</f>
        <v>0</v>
      </c>
      <c r="D33">
        <f>COUNTIF(TermStructures!D3:D25,"PASS")</f>
        <v>23</v>
      </c>
      <c r="E33">
        <f>SUM(C33:D33)</f>
        <v>23</v>
      </c>
      <c r="F33" s="7">
        <f>D33/E33</f>
        <v>1</v>
      </c>
    </row>
    <row r="34" spans="1:6" x14ac:dyDescent="0.25">
      <c r="A34" t="s">
        <v>858</v>
      </c>
      <c r="B34">
        <f>COUNTIF(TimeSeries!D3:D11,"ERROR")</f>
        <v>1</v>
      </c>
      <c r="C34">
        <f>COUNTIF(TimeSeries!D3:D11,"FAIL")</f>
        <v>0</v>
      </c>
      <c r="D34">
        <f>COUNTIF(TimeSeries!D3:D11,"PASS")</f>
        <v>8</v>
      </c>
      <c r="E34">
        <f>SUM(C34:D34)</f>
        <v>8</v>
      </c>
      <c r="F34" s="7">
        <f>D34/E34</f>
        <v>1</v>
      </c>
    </row>
    <row r="35" spans="1:6" x14ac:dyDescent="0.25">
      <c r="A35" t="s">
        <v>862</v>
      </c>
      <c r="B35">
        <f>COUNTIF(Utilities!D3,"ERROR")</f>
        <v>0</v>
      </c>
      <c r="C35">
        <f>COUNTIF(Utilities!D3,"FAIL")</f>
        <v>1</v>
      </c>
      <c r="D35">
        <f>COUNTIF(Utilities!D3,"PASS")</f>
        <v>0</v>
      </c>
      <c r="E35">
        <f>SUM(C35:D35)</f>
        <v>1</v>
      </c>
      <c r="F35" s="7">
        <f>D35/E35</f>
        <v>0</v>
      </c>
    </row>
    <row r="36" spans="1:6" x14ac:dyDescent="0.25">
      <c r="A36" t="s">
        <v>891</v>
      </c>
      <c r="B36">
        <f>COUNTIF(VanillaSwap!D3:D22,"ERROR")</f>
        <v>0</v>
      </c>
      <c r="C36">
        <f>COUNTIF(VanillaSwap!D3:D22,"FAIL")</f>
        <v>0</v>
      </c>
      <c r="D36">
        <f>COUNTIF(VanillaSwap!D3:D22,"PASS")</f>
        <v>20</v>
      </c>
      <c r="E36">
        <f>SUM(C36:D36)</f>
        <v>20</v>
      </c>
      <c r="F36" s="7">
        <f>D36/E36</f>
        <v>1</v>
      </c>
    </row>
    <row r="37" spans="1:6" x14ac:dyDescent="0.25">
      <c r="A37" t="s">
        <v>928</v>
      </c>
      <c r="B37">
        <f>COUNTIF(Volatilities!D3:D36,"ERROR")</f>
        <v>7</v>
      </c>
      <c r="C37">
        <f>COUNTIF(Volatilities!D3:D36,"FAIL")</f>
        <v>0</v>
      </c>
      <c r="D37">
        <f>COUNTIF(Volatilities!D3:D36,"PASS")</f>
        <v>27</v>
      </c>
      <c r="E37">
        <f>SUM(C37:D37)</f>
        <v>27</v>
      </c>
      <c r="F37" s="7">
        <f>D37/E37</f>
        <v>1</v>
      </c>
    </row>
    <row r="38" spans="1:6" x14ac:dyDescent="0.25">
      <c r="A38" s="1" t="s">
        <v>4</v>
      </c>
      <c r="B38" s="1">
        <f>SUM(B2:B37)</f>
        <v>109</v>
      </c>
      <c r="C38" s="1">
        <f>SUM(C2:C37)</f>
        <v>20</v>
      </c>
      <c r="D38" s="1">
        <f>SUM(D2:D37)</f>
        <v>568</v>
      </c>
      <c r="E38" s="1">
        <f>SUM(E2:E37)</f>
        <v>588</v>
      </c>
      <c r="F38" s="8">
        <f>D38/E38</f>
        <v>0.96598639455782309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279</v>
      </c>
      <c r="B3" t="s">
        <v>143</v>
      </c>
      <c r="C3" t="s">
        <v>143</v>
      </c>
      <c r="D3" t="s">
        <v>15</v>
      </c>
      <c r="E3" t="s">
        <v>143</v>
      </c>
    </row>
    <row r="4" spans="1:5" x14ac:dyDescent="0.25">
      <c r="A4" t="s">
        <v>280</v>
      </c>
      <c r="B4">
        <v>364</v>
      </c>
      <c r="C4">
        <v>364</v>
      </c>
      <c r="D4" t="s">
        <v>15</v>
      </c>
      <c r="E4">
        <v>364</v>
      </c>
    </row>
    <row r="5" spans="1:5" x14ac:dyDescent="0.25">
      <c r="A5" t="s">
        <v>281</v>
      </c>
      <c r="B5">
        <v>1.0111111111111111</v>
      </c>
      <c r="C5">
        <v>1.0111111111111111</v>
      </c>
      <c r="D5" t="s">
        <v>15</v>
      </c>
      <c r="E5">
        <v>1.0111111111111111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283</v>
      </c>
      <c r="B3" t="s">
        <v>284</v>
      </c>
      <c r="C3" t="s">
        <v>284</v>
      </c>
      <c r="D3" t="s">
        <v>15</v>
      </c>
      <c r="E3" t="s">
        <v>284</v>
      </c>
    </row>
    <row r="4" spans="1:5" x14ac:dyDescent="0.25">
      <c r="A4" t="s">
        <v>285</v>
      </c>
      <c r="B4" t="b">
        <v>1</v>
      </c>
      <c r="C4" t="b">
        <v>1</v>
      </c>
      <c r="D4" t="s">
        <v>15</v>
      </c>
      <c r="E4" t="b">
        <v>1</v>
      </c>
    </row>
    <row r="5" spans="1:5" x14ac:dyDescent="0.25">
      <c r="A5" t="s">
        <v>286</v>
      </c>
      <c r="B5">
        <v>1</v>
      </c>
      <c r="C5">
        <v>1</v>
      </c>
      <c r="D5" t="s">
        <v>15</v>
      </c>
      <c r="E5">
        <v>1</v>
      </c>
    </row>
    <row r="6" spans="1:5" x14ac:dyDescent="0.25">
      <c r="A6" t="s">
        <v>287</v>
      </c>
      <c r="B6">
        <v>100</v>
      </c>
      <c r="C6">
        <v>100</v>
      </c>
      <c r="D6" t="s">
        <v>15</v>
      </c>
      <c r="E6">
        <v>100</v>
      </c>
    </row>
    <row r="7" spans="1:5" x14ac:dyDescent="0.25">
      <c r="A7" t="s">
        <v>288</v>
      </c>
      <c r="B7">
        <v>0</v>
      </c>
      <c r="C7">
        <v>0</v>
      </c>
      <c r="D7" t="s">
        <v>15</v>
      </c>
      <c r="E7">
        <v>0</v>
      </c>
    </row>
    <row r="8" spans="1:5" x14ac:dyDescent="0.25">
      <c r="A8" t="s">
        <v>289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290</v>
      </c>
      <c r="B9">
        <v>0</v>
      </c>
      <c r="C9">
        <v>0</v>
      </c>
      <c r="D9" t="s">
        <v>15</v>
      </c>
      <c r="E9">
        <v>0</v>
      </c>
    </row>
    <row r="10" spans="1:5" x14ac:dyDescent="0.25">
      <c r="A10" t="s">
        <v>291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292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293</v>
      </c>
      <c r="B12" t="e">
        <v>#NUM!</v>
      </c>
      <c r="C12" t="e">
        <v>#NUM!</v>
      </c>
      <c r="D12" t="s">
        <v>22</v>
      </c>
      <c r="E12" t="e">
        <v>#NUM!</v>
      </c>
    </row>
    <row r="13" spans="1:5" x14ac:dyDescent="0.25">
      <c r="A13" t="s">
        <v>294</v>
      </c>
      <c r="B13">
        <v>0</v>
      </c>
      <c r="C13">
        <v>0</v>
      </c>
      <c r="D13" t="s">
        <v>15</v>
      </c>
      <c r="E13">
        <v>0</v>
      </c>
    </row>
    <row r="14" spans="1:5" x14ac:dyDescent="0.25">
      <c r="A14" t="s">
        <v>295</v>
      </c>
      <c r="B14" t="e">
        <v>#NUM!</v>
      </c>
      <c r="C14" t="e">
        <v>#NUM!</v>
      </c>
      <c r="D14" t="s">
        <v>22</v>
      </c>
      <c r="E14" t="e">
        <v>#NUM!</v>
      </c>
    </row>
    <row r="15" spans="1:5" x14ac:dyDescent="0.25">
      <c r="A15" t="s">
        <v>296</v>
      </c>
      <c r="B15" t="e">
        <v>#NUM!</v>
      </c>
      <c r="C15" t="e">
        <v>#NUM!</v>
      </c>
      <c r="D15" t="s">
        <v>22</v>
      </c>
      <c r="E15" t="e">
        <v>#NUM!</v>
      </c>
    </row>
    <row r="16" spans="1:5" x14ac:dyDescent="0.25">
      <c r="A16" t="s">
        <v>297</v>
      </c>
      <c r="B16" t="e">
        <v>#NUM!</v>
      </c>
      <c r="C16" t="e">
        <v>#NUM!</v>
      </c>
      <c r="D16" t="s">
        <v>22</v>
      </c>
      <c r="E16" t="e">
        <v>#NUM!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299</v>
      </c>
      <c r="B3">
        <v>0</v>
      </c>
      <c r="C3">
        <v>0</v>
      </c>
      <c r="D3" t="s">
        <v>15</v>
      </c>
      <c r="E3">
        <v>0</v>
      </c>
    </row>
    <row r="4" spans="1:5" x14ac:dyDescent="0.25">
      <c r="A4" t="s">
        <v>300</v>
      </c>
      <c r="B4" t="s">
        <v>301</v>
      </c>
      <c r="C4" t="s">
        <v>301</v>
      </c>
      <c r="D4" t="s">
        <v>15</v>
      </c>
      <c r="E4" t="s">
        <v>301</v>
      </c>
    </row>
    <row r="5" spans="1:5" x14ac:dyDescent="0.25">
      <c r="A5" t="s">
        <v>302</v>
      </c>
      <c r="B5" t="s">
        <v>303</v>
      </c>
      <c r="C5" t="s">
        <v>303</v>
      </c>
      <c r="D5" t="s">
        <v>15</v>
      </c>
      <c r="E5" t="s">
        <v>303</v>
      </c>
    </row>
    <row r="6" spans="1:5" x14ac:dyDescent="0.25">
      <c r="A6" t="s">
        <v>304</v>
      </c>
      <c r="B6">
        <v>63.249680225051691</v>
      </c>
      <c r="C6">
        <v>63.249680225051691</v>
      </c>
      <c r="D6" t="s">
        <v>15</v>
      </c>
      <c r="E6">
        <v>63.249680225051691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306</v>
      </c>
      <c r="B3" s="3">
        <v>42645</v>
      </c>
      <c r="C3" s="3">
        <v>42645</v>
      </c>
      <c r="D3" t="s">
        <v>15</v>
      </c>
      <c r="E3" s="3">
        <v>42645</v>
      </c>
    </row>
    <row r="4" spans="1:5" x14ac:dyDescent="0.25">
      <c r="A4" t="s">
        <v>307</v>
      </c>
      <c r="B4" s="3">
        <v>42648</v>
      </c>
      <c r="C4" s="3">
        <v>42648</v>
      </c>
      <c r="D4" t="s">
        <v>15</v>
      </c>
      <c r="E4" s="3">
        <v>42648</v>
      </c>
    </row>
    <row r="5" spans="1:5" x14ac:dyDescent="0.25">
      <c r="A5" t="s">
        <v>308</v>
      </c>
      <c r="B5" t="s">
        <v>309</v>
      </c>
      <c r="C5" t="s">
        <v>309</v>
      </c>
      <c r="D5" t="s">
        <v>15</v>
      </c>
      <c r="E5" t="s">
        <v>309</v>
      </c>
    </row>
    <row r="6" spans="1:5" x14ac:dyDescent="0.25">
      <c r="A6" t="s">
        <v>310</v>
      </c>
      <c r="B6" t="s">
        <v>311</v>
      </c>
      <c r="C6" t="s">
        <v>311</v>
      </c>
      <c r="D6" t="s">
        <v>15</v>
      </c>
      <c r="E6" t="s">
        <v>311</v>
      </c>
    </row>
    <row r="7" spans="1:5" x14ac:dyDescent="0.25">
      <c r="A7" t="s">
        <v>312</v>
      </c>
      <c r="B7" t="s">
        <v>313</v>
      </c>
      <c r="C7" t="s">
        <v>313</v>
      </c>
      <c r="D7" t="s">
        <v>15</v>
      </c>
      <c r="E7" t="s">
        <v>313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315</v>
      </c>
      <c r="B3" t="s">
        <v>316</v>
      </c>
      <c r="C3" t="s">
        <v>316</v>
      </c>
      <c r="D3" t="s">
        <v>15</v>
      </c>
      <c r="E3" t="s">
        <v>316</v>
      </c>
    </row>
    <row r="4" spans="1:5" x14ac:dyDescent="0.25">
      <c r="A4" t="s">
        <v>317</v>
      </c>
      <c r="B4" t="s">
        <v>49</v>
      </c>
      <c r="C4" t="s">
        <v>49</v>
      </c>
      <c r="D4" t="s">
        <v>15</v>
      </c>
      <c r="E4" t="s">
        <v>49</v>
      </c>
    </row>
    <row r="5" spans="1:5" x14ac:dyDescent="0.25">
      <c r="A5" t="s">
        <v>318</v>
      </c>
      <c r="B5" t="b">
        <v>0</v>
      </c>
      <c r="C5" t="b">
        <v>0</v>
      </c>
      <c r="D5" t="s">
        <v>15</v>
      </c>
      <c r="E5" t="b">
        <v>0</v>
      </c>
    </row>
    <row r="6" spans="1:5" x14ac:dyDescent="0.25">
      <c r="A6" t="s">
        <v>319</v>
      </c>
      <c r="B6" t="e">
        <v>#NUM!</v>
      </c>
      <c r="C6" t="e">
        <v>#NUM!</v>
      </c>
      <c r="D6" t="s">
        <v>22</v>
      </c>
      <c r="E6" t="e">
        <v>#NUM!</v>
      </c>
    </row>
    <row r="7" spans="1:5" x14ac:dyDescent="0.25">
      <c r="A7" t="s">
        <v>320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321</v>
      </c>
      <c r="B8" t="b">
        <v>1</v>
      </c>
      <c r="C8" t="b">
        <v>1</v>
      </c>
      <c r="D8" t="s">
        <v>15</v>
      </c>
      <c r="E8" t="b">
        <v>1</v>
      </c>
    </row>
    <row r="9" spans="1:5" x14ac:dyDescent="0.25">
      <c r="A9" t="s">
        <v>322</v>
      </c>
      <c r="B9" t="b">
        <v>1</v>
      </c>
      <c r="C9" t="b">
        <v>1</v>
      </c>
      <c r="D9" t="s">
        <v>15</v>
      </c>
      <c r="E9" t="b">
        <v>1</v>
      </c>
    </row>
    <row r="10" spans="1:5" x14ac:dyDescent="0.25">
      <c r="A10" t="s">
        <v>323</v>
      </c>
      <c r="B10" t="s">
        <v>324</v>
      </c>
      <c r="C10" t="s">
        <v>324</v>
      </c>
      <c r="D10" t="s">
        <v>15</v>
      </c>
      <c r="E10" t="s">
        <v>324</v>
      </c>
    </row>
    <row r="11" spans="1:5" x14ac:dyDescent="0.25">
      <c r="A11" t="s">
        <v>325</v>
      </c>
      <c r="B11" t="s">
        <v>149</v>
      </c>
      <c r="C11" t="s">
        <v>149</v>
      </c>
      <c r="D11" t="s">
        <v>15</v>
      </c>
      <c r="E11" t="s">
        <v>149</v>
      </c>
    </row>
    <row r="12" spans="1:5" x14ac:dyDescent="0.25">
      <c r="A12" t="s">
        <v>326</v>
      </c>
      <c r="B12">
        <v>2</v>
      </c>
      <c r="C12">
        <v>2</v>
      </c>
      <c r="D12" t="s">
        <v>15</v>
      </c>
      <c r="E12">
        <v>2</v>
      </c>
    </row>
    <row r="13" spans="1:5" x14ac:dyDescent="0.25">
      <c r="A13" t="s">
        <v>327</v>
      </c>
      <c r="B13" t="s">
        <v>87</v>
      </c>
      <c r="C13" t="s">
        <v>87</v>
      </c>
      <c r="D13" t="s">
        <v>15</v>
      </c>
      <c r="E13" t="s">
        <v>87</v>
      </c>
    </row>
    <row r="14" spans="1:5" x14ac:dyDescent="0.25">
      <c r="A14" t="s">
        <v>328</v>
      </c>
      <c r="B14" t="s">
        <v>143</v>
      </c>
      <c r="C14" t="s">
        <v>143</v>
      </c>
      <c r="D14" t="s">
        <v>15</v>
      </c>
      <c r="E14" t="s">
        <v>143</v>
      </c>
    </row>
    <row r="15" spans="1:5" x14ac:dyDescent="0.25">
      <c r="A15" t="s">
        <v>329</v>
      </c>
      <c r="B15">
        <v>42709</v>
      </c>
      <c r="C15">
        <v>42709</v>
      </c>
      <c r="D15" t="s">
        <v>15</v>
      </c>
      <c r="E15">
        <v>42709</v>
      </c>
    </row>
    <row r="16" spans="1:5" x14ac:dyDescent="0.25">
      <c r="A16" t="s">
        <v>330</v>
      </c>
      <c r="B16">
        <v>42703</v>
      </c>
      <c r="C16">
        <v>42703</v>
      </c>
      <c r="D16" t="s">
        <v>15</v>
      </c>
      <c r="E16">
        <v>42703</v>
      </c>
    </row>
    <row r="17" spans="1:5" x14ac:dyDescent="0.25">
      <c r="A17" t="s">
        <v>331</v>
      </c>
      <c r="B17">
        <v>43070</v>
      </c>
      <c r="C17">
        <v>43070</v>
      </c>
      <c r="D17" t="s">
        <v>15</v>
      </c>
      <c r="E17">
        <v>43070</v>
      </c>
    </row>
    <row r="18" spans="1:5" x14ac:dyDescent="0.25">
      <c r="A18" t="s">
        <v>332</v>
      </c>
      <c r="B18" t="s">
        <v>147</v>
      </c>
      <c r="C18" t="s">
        <v>147</v>
      </c>
      <c r="D18" t="s">
        <v>15</v>
      </c>
      <c r="E18" t="s">
        <v>147</v>
      </c>
    </row>
    <row r="19" spans="1:5" x14ac:dyDescent="0.25">
      <c r="A19" t="s">
        <v>333</v>
      </c>
      <c r="B19" t="b">
        <v>1</v>
      </c>
      <c r="C19" t="b">
        <v>1</v>
      </c>
      <c r="D19" t="s">
        <v>15</v>
      </c>
      <c r="E19" t="b">
        <v>1</v>
      </c>
    </row>
    <row r="20" spans="1:5" x14ac:dyDescent="0.25">
      <c r="A20" t="s">
        <v>334</v>
      </c>
      <c r="B20" t="s">
        <v>335</v>
      </c>
      <c r="C20" t="s">
        <v>335</v>
      </c>
      <c r="D20" t="s">
        <v>15</v>
      </c>
      <c r="E20" t="s">
        <v>335</v>
      </c>
    </row>
    <row r="21" spans="1:5" x14ac:dyDescent="0.25">
      <c r="A21" t="s">
        <v>336</v>
      </c>
      <c r="B21" t="s">
        <v>337</v>
      </c>
      <c r="C21" t="s">
        <v>337</v>
      </c>
      <c r="D21" t="s">
        <v>15</v>
      </c>
      <c r="E21" t="s">
        <v>337</v>
      </c>
    </row>
    <row r="22" spans="1:5" x14ac:dyDescent="0.25">
      <c r="A22" t="s">
        <v>338</v>
      </c>
      <c r="B22" t="s">
        <v>339</v>
      </c>
      <c r="C22" t="s">
        <v>339</v>
      </c>
      <c r="D22" t="s">
        <v>15</v>
      </c>
      <c r="E22" t="s">
        <v>339</v>
      </c>
    </row>
    <row r="23" spans="1:5" x14ac:dyDescent="0.25">
      <c r="A23" t="s">
        <v>340</v>
      </c>
      <c r="B23" t="s">
        <v>341</v>
      </c>
      <c r="C23" t="s">
        <v>341</v>
      </c>
      <c r="D23" t="s">
        <v>15</v>
      </c>
      <c r="E23" t="s">
        <v>341</v>
      </c>
    </row>
    <row r="24" spans="1:5" x14ac:dyDescent="0.25">
      <c r="A24" t="s">
        <v>342</v>
      </c>
      <c r="B24" t="s">
        <v>343</v>
      </c>
      <c r="C24" t="s">
        <v>343</v>
      </c>
      <c r="D24" t="s">
        <v>15</v>
      </c>
      <c r="E24" t="s">
        <v>343</v>
      </c>
    </row>
    <row r="25" spans="1:5" x14ac:dyDescent="0.25">
      <c r="A25" t="s">
        <v>344</v>
      </c>
      <c r="B25" t="s">
        <v>345</v>
      </c>
      <c r="C25" t="s">
        <v>345</v>
      </c>
      <c r="D25" t="s">
        <v>15</v>
      </c>
      <c r="E25" t="s">
        <v>345</v>
      </c>
    </row>
    <row r="26" spans="1:5" x14ac:dyDescent="0.25">
      <c r="A26" t="s">
        <v>346</v>
      </c>
      <c r="B26" t="s">
        <v>347</v>
      </c>
      <c r="C26" t="s">
        <v>347</v>
      </c>
      <c r="D26" t="s">
        <v>15</v>
      </c>
      <c r="E26" t="s">
        <v>347</v>
      </c>
    </row>
    <row r="27" spans="1:5" x14ac:dyDescent="0.25">
      <c r="A27" t="s">
        <v>348</v>
      </c>
      <c r="B27" t="s">
        <v>149</v>
      </c>
      <c r="C27" t="s">
        <v>149</v>
      </c>
      <c r="D27" t="s">
        <v>15</v>
      </c>
      <c r="E27" t="s">
        <v>149</v>
      </c>
    </row>
    <row r="28" spans="1:5" x14ac:dyDescent="0.25">
      <c r="A28" t="s">
        <v>349</v>
      </c>
      <c r="B28" t="s">
        <v>147</v>
      </c>
      <c r="C28" t="s">
        <v>147</v>
      </c>
      <c r="D28" t="s">
        <v>15</v>
      </c>
      <c r="E28" t="s">
        <v>147</v>
      </c>
    </row>
    <row r="29" spans="1:5" x14ac:dyDescent="0.25">
      <c r="A29" t="s">
        <v>350</v>
      </c>
      <c r="B29" t="s">
        <v>351</v>
      </c>
      <c r="C29" t="s">
        <v>351</v>
      </c>
      <c r="D29" t="s">
        <v>15</v>
      </c>
      <c r="E29" t="s">
        <v>351</v>
      </c>
    </row>
    <row r="30" spans="1:5" x14ac:dyDescent="0.25">
      <c r="A30" t="s">
        <v>352</v>
      </c>
      <c r="B30" t="s">
        <v>353</v>
      </c>
      <c r="C30" t="s">
        <v>353</v>
      </c>
      <c r="D30" t="s">
        <v>15</v>
      </c>
      <c r="E30" t="s">
        <v>353</v>
      </c>
    </row>
    <row r="31" spans="1:5" x14ac:dyDescent="0.25">
      <c r="A31" t="s">
        <v>354</v>
      </c>
      <c r="B31" t="s">
        <v>355</v>
      </c>
      <c r="C31" t="s">
        <v>355</v>
      </c>
      <c r="D31" t="s">
        <v>15</v>
      </c>
      <c r="E31" t="s">
        <v>355</v>
      </c>
    </row>
    <row r="32" spans="1:5" x14ac:dyDescent="0.25">
      <c r="A32" t="s">
        <v>356</v>
      </c>
      <c r="B32" t="s">
        <v>357</v>
      </c>
      <c r="C32" t="s">
        <v>357</v>
      </c>
      <c r="D32" t="s">
        <v>15</v>
      </c>
      <c r="E32" t="s">
        <v>357</v>
      </c>
    </row>
    <row r="33" spans="1:5" x14ac:dyDescent="0.25">
      <c r="A33" t="s">
        <v>358</v>
      </c>
      <c r="B33" t="s">
        <v>359</v>
      </c>
      <c r="C33" t="s">
        <v>359</v>
      </c>
      <c r="D33" t="s">
        <v>15</v>
      </c>
      <c r="E33" t="s">
        <v>359</v>
      </c>
    </row>
    <row r="34" spans="1:5" x14ac:dyDescent="0.25">
      <c r="A34" t="s">
        <v>360</v>
      </c>
      <c r="B34" t="s">
        <v>361</v>
      </c>
      <c r="C34" t="s">
        <v>361</v>
      </c>
      <c r="D34" t="s">
        <v>15</v>
      </c>
      <c r="E34" t="s">
        <v>361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363</v>
      </c>
      <c r="B3">
        <v>932273.96426601196</v>
      </c>
      <c r="C3">
        <v>932273.96426601196</v>
      </c>
      <c r="D3" t="s">
        <v>15</v>
      </c>
      <c r="E3">
        <v>932273.96426601196</v>
      </c>
    </row>
    <row r="4" spans="1:5" x14ac:dyDescent="0.25">
      <c r="A4" t="s">
        <v>364</v>
      </c>
      <c r="B4" t="e">
        <v>#NUM!</v>
      </c>
      <c r="C4" t="e">
        <v>#NUM!</v>
      </c>
      <c r="D4" t="s">
        <v>22</v>
      </c>
      <c r="E4" t="e">
        <v>#NUM!</v>
      </c>
    </row>
    <row r="5" spans="1:5" x14ac:dyDescent="0.25">
      <c r="A5" t="s">
        <v>365</v>
      </c>
      <c r="B5">
        <v>42646</v>
      </c>
      <c r="C5">
        <v>42646</v>
      </c>
      <c r="D5" t="s">
        <v>15</v>
      </c>
      <c r="E5">
        <v>42646</v>
      </c>
    </row>
    <row r="6" spans="1:5" x14ac:dyDescent="0.25">
      <c r="A6" t="s">
        <v>366</v>
      </c>
      <c r="B6" t="e">
        <v>#NUM!</v>
      </c>
      <c r="C6" t="e">
        <v>#NUM!</v>
      </c>
      <c r="D6" t="s">
        <v>22</v>
      </c>
      <c r="E6" t="e">
        <v>#NUM!</v>
      </c>
    </row>
    <row r="7" spans="1:5" x14ac:dyDescent="0.25">
      <c r="A7" t="s">
        <v>367</v>
      </c>
      <c r="B7" t="b">
        <v>0</v>
      </c>
      <c r="C7" t="b">
        <v>0</v>
      </c>
      <c r="D7" t="s">
        <v>15</v>
      </c>
      <c r="E7" t="b">
        <v>0</v>
      </c>
    </row>
    <row r="8" spans="1:5" x14ac:dyDescent="0.25">
      <c r="A8" t="s">
        <v>368</v>
      </c>
      <c r="B8" t="b">
        <v>1</v>
      </c>
      <c r="C8" t="b">
        <v>1</v>
      </c>
      <c r="D8" t="s">
        <v>15</v>
      </c>
      <c r="E8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370</v>
      </c>
      <c r="B3" t="b">
        <v>1</v>
      </c>
      <c r="C3" t="b">
        <v>1</v>
      </c>
      <c r="D3" t="s">
        <v>15</v>
      </c>
      <c r="E3" t="b">
        <v>1</v>
      </c>
    </row>
    <row r="4" spans="1:5" x14ac:dyDescent="0.25">
      <c r="A4" t="s">
        <v>371</v>
      </c>
      <c r="B4">
        <v>4</v>
      </c>
      <c r="C4">
        <v>4</v>
      </c>
      <c r="D4" t="s">
        <v>15</v>
      </c>
      <c r="E4">
        <v>4</v>
      </c>
    </row>
    <row r="5" spans="1:5" x14ac:dyDescent="0.25">
      <c r="A5" t="s">
        <v>372</v>
      </c>
      <c r="B5">
        <v>0.99999999999999989</v>
      </c>
      <c r="C5">
        <v>0.99999999999999989</v>
      </c>
      <c r="D5" t="s">
        <v>15</v>
      </c>
      <c r="E5">
        <v>0.99999999999999989</v>
      </c>
    </row>
    <row r="6" spans="1:5" x14ac:dyDescent="0.25">
      <c r="A6" t="s">
        <v>373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374</v>
      </c>
      <c r="B7">
        <v>0</v>
      </c>
      <c r="C7">
        <v>0</v>
      </c>
      <c r="D7" t="s">
        <v>15</v>
      </c>
      <c r="E7">
        <v>0</v>
      </c>
    </row>
    <row r="8" spans="1:5" x14ac:dyDescent="0.25">
      <c r="A8" t="s">
        <v>375</v>
      </c>
      <c r="B8" t="b">
        <v>1</v>
      </c>
      <c r="C8" t="b">
        <v>1</v>
      </c>
      <c r="D8" t="s">
        <v>15</v>
      </c>
      <c r="E8" t="b">
        <v>1</v>
      </c>
    </row>
    <row r="9" spans="1:5" x14ac:dyDescent="0.25">
      <c r="A9" t="s">
        <v>376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377</v>
      </c>
      <c r="B10">
        <v>3</v>
      </c>
      <c r="C10">
        <v>3</v>
      </c>
      <c r="D10" t="s">
        <v>15</v>
      </c>
      <c r="E10">
        <v>3</v>
      </c>
    </row>
    <row r="11" spans="1:5" x14ac:dyDescent="0.25">
      <c r="A11" t="s">
        <v>378</v>
      </c>
      <c r="B11" t="s">
        <v>379</v>
      </c>
      <c r="C11" t="s">
        <v>379</v>
      </c>
      <c r="D11" t="s">
        <v>15</v>
      </c>
      <c r="E11" t="s">
        <v>379</v>
      </c>
    </row>
    <row r="12" spans="1:5" x14ac:dyDescent="0.25">
      <c r="A12" t="s">
        <v>380</v>
      </c>
      <c r="B12" t="s">
        <v>379</v>
      </c>
      <c r="C12" t="s">
        <v>379</v>
      </c>
      <c r="D12" t="s">
        <v>15</v>
      </c>
      <c r="E12" t="s">
        <v>379</v>
      </c>
    </row>
    <row r="13" spans="1:5" x14ac:dyDescent="0.25">
      <c r="A13" t="s">
        <v>381</v>
      </c>
      <c r="B13" t="s">
        <v>379</v>
      </c>
      <c r="C13" t="s">
        <v>379</v>
      </c>
      <c r="D13" t="s">
        <v>15</v>
      </c>
      <c r="E13" t="s">
        <v>379</v>
      </c>
    </row>
    <row r="14" spans="1:5" x14ac:dyDescent="0.25">
      <c r="A14" t="s">
        <v>382</v>
      </c>
      <c r="B14">
        <v>0</v>
      </c>
      <c r="C14">
        <v>0</v>
      </c>
      <c r="D14" t="s">
        <v>15</v>
      </c>
      <c r="E14">
        <v>0</v>
      </c>
    </row>
    <row r="15" spans="1:5" x14ac:dyDescent="0.25">
      <c r="A15" t="s">
        <v>383</v>
      </c>
      <c r="B15">
        <v>1</v>
      </c>
      <c r="C15">
        <v>1</v>
      </c>
      <c r="D15" t="s">
        <v>15</v>
      </c>
      <c r="E15">
        <v>1</v>
      </c>
    </row>
    <row r="16" spans="1:5" x14ac:dyDescent="0.25">
      <c r="A16" t="s">
        <v>384</v>
      </c>
      <c r="B16">
        <v>0</v>
      </c>
      <c r="C16">
        <v>0</v>
      </c>
      <c r="D16" t="s">
        <v>15</v>
      </c>
      <c r="E16">
        <v>0</v>
      </c>
    </row>
    <row r="17" spans="1:5" x14ac:dyDescent="0.25">
      <c r="A17" t="s">
        <v>385</v>
      </c>
      <c r="B17">
        <v>0</v>
      </c>
      <c r="C17">
        <v>0</v>
      </c>
      <c r="D17" t="s">
        <v>15</v>
      </c>
      <c r="E17">
        <v>0</v>
      </c>
    </row>
    <row r="18" spans="1:5" x14ac:dyDescent="0.25">
      <c r="A18" t="s">
        <v>386</v>
      </c>
      <c r="B18" t="b">
        <v>0</v>
      </c>
      <c r="C18" t="b">
        <v>0</v>
      </c>
      <c r="D18" t="s">
        <v>15</v>
      </c>
      <c r="E18" t="b">
        <v>0</v>
      </c>
    </row>
    <row r="19" spans="1:5" x14ac:dyDescent="0.25">
      <c r="A19" t="s">
        <v>387</v>
      </c>
      <c r="B19" t="s">
        <v>379</v>
      </c>
      <c r="C19" t="s">
        <v>379</v>
      </c>
      <c r="D19" t="s">
        <v>15</v>
      </c>
      <c r="E19" t="s">
        <v>379</v>
      </c>
    </row>
    <row r="20" spans="1:5" x14ac:dyDescent="0.25">
      <c r="A20" t="s">
        <v>388</v>
      </c>
      <c r="B20">
        <v>-7.7636293687148434</v>
      </c>
      <c r="C20">
        <v>-7.7636293687148434</v>
      </c>
      <c r="D20" t="s">
        <v>15</v>
      </c>
      <c r="E20">
        <v>-7.7636293687148434</v>
      </c>
    </row>
    <row r="21" spans="1:5" x14ac:dyDescent="0.25">
      <c r="A21" t="s">
        <v>389</v>
      </c>
      <c r="B21">
        <v>-4.9420174793581868</v>
      </c>
      <c r="C21">
        <v>-4.9420174793581868</v>
      </c>
      <c r="D21" t="s">
        <v>15</v>
      </c>
      <c r="E21">
        <v>-4.9420174793581868</v>
      </c>
    </row>
    <row r="22" spans="1:5" x14ac:dyDescent="0.25">
      <c r="A22" t="s">
        <v>390</v>
      </c>
      <c r="B22">
        <v>0.69766803247102049</v>
      </c>
      <c r="C22">
        <v>0.69766803247102049</v>
      </c>
      <c r="D22" t="s">
        <v>15</v>
      </c>
      <c r="E22">
        <v>0.69766803247102049</v>
      </c>
    </row>
    <row r="23" spans="1:5" x14ac:dyDescent="0.25">
      <c r="A23" t="s">
        <v>391</v>
      </c>
      <c r="B23">
        <v>11.139418706107959</v>
      </c>
      <c r="C23">
        <v>11.139418706107959</v>
      </c>
      <c r="D23" t="s">
        <v>15</v>
      </c>
      <c r="E23">
        <v>11.139418706107959</v>
      </c>
    </row>
    <row r="24" spans="1:5" x14ac:dyDescent="0.25">
      <c r="A24" t="s">
        <v>392</v>
      </c>
      <c r="B24">
        <v>2.1471103494774504E-6</v>
      </c>
      <c r="C24">
        <v>2.1471103494774504E-6</v>
      </c>
      <c r="D24" t="s">
        <v>15</v>
      </c>
      <c r="E24">
        <v>2.1471103494774504E-6</v>
      </c>
    </row>
    <row r="25" spans="1:5" x14ac:dyDescent="0.25">
      <c r="A25" t="s">
        <v>393</v>
      </c>
      <c r="B25">
        <v>0.14393281788978829</v>
      </c>
      <c r="C25">
        <v>0.14393281788978829</v>
      </c>
      <c r="D25" t="s">
        <v>15</v>
      </c>
      <c r="E25">
        <v>0.14393281788978829</v>
      </c>
    </row>
    <row r="26" spans="1:5" x14ac:dyDescent="0.25">
      <c r="A26" t="s">
        <v>394</v>
      </c>
      <c r="B26" t="s">
        <v>395</v>
      </c>
      <c r="C26" t="s">
        <v>395</v>
      </c>
      <c r="D26" t="s">
        <v>15</v>
      </c>
      <c r="E26" t="s">
        <v>395</v>
      </c>
    </row>
    <row r="27" spans="1:5" x14ac:dyDescent="0.25">
      <c r="A27" t="s">
        <v>396</v>
      </c>
      <c r="B27" t="s">
        <v>379</v>
      </c>
      <c r="C27" t="s">
        <v>379</v>
      </c>
      <c r="D27" t="s">
        <v>15</v>
      </c>
      <c r="E27" t="s">
        <v>379</v>
      </c>
    </row>
    <row r="28" spans="1:5" x14ac:dyDescent="0.25">
      <c r="A28" t="s">
        <v>397</v>
      </c>
      <c r="B28">
        <v>1</v>
      </c>
      <c r="C28">
        <v>1</v>
      </c>
      <c r="D28" t="s">
        <v>15</v>
      </c>
      <c r="E28">
        <v>1</v>
      </c>
    </row>
    <row r="29" spans="1:5" x14ac:dyDescent="0.25">
      <c r="A29" t="s">
        <v>398</v>
      </c>
      <c r="B29">
        <v>5</v>
      </c>
      <c r="C29">
        <v>5</v>
      </c>
      <c r="D29" t="s">
        <v>15</v>
      </c>
      <c r="E29">
        <v>5</v>
      </c>
    </row>
    <row r="30" spans="1:5" x14ac:dyDescent="0.25">
      <c r="A30" t="s">
        <v>399</v>
      </c>
      <c r="B30">
        <v>403.47569699818865</v>
      </c>
      <c r="C30">
        <v>403.47569699818865</v>
      </c>
      <c r="D30" t="s">
        <v>15</v>
      </c>
      <c r="E30">
        <v>403.47569699818865</v>
      </c>
    </row>
    <row r="31" spans="1:5" x14ac:dyDescent="0.25">
      <c r="A31" t="s">
        <v>400</v>
      </c>
      <c r="B31">
        <v>0.96361608648142882</v>
      </c>
      <c r="C31">
        <v>0.96361608648142882</v>
      </c>
      <c r="D31" t="s">
        <v>15</v>
      </c>
      <c r="E31">
        <v>0.96361608648142882</v>
      </c>
    </row>
    <row r="32" spans="1:5" x14ac:dyDescent="0.25">
      <c r="A32" t="s">
        <v>401</v>
      </c>
      <c r="B32">
        <v>9.5450411997902709</v>
      </c>
      <c r="C32">
        <v>9.5450411997902709</v>
      </c>
      <c r="D32" t="s">
        <v>15</v>
      </c>
      <c r="E32">
        <v>9.5450411997902709</v>
      </c>
    </row>
    <row r="33" spans="1:5" x14ac:dyDescent="0.25">
      <c r="A33" t="s">
        <v>402</v>
      </c>
      <c r="B33">
        <v>-1.891972516973674E-2</v>
      </c>
      <c r="C33">
        <v>-1.891972516973674E-2</v>
      </c>
      <c r="D33" t="s">
        <v>15</v>
      </c>
      <c r="E33">
        <v>-1.891972516973674E-2</v>
      </c>
    </row>
    <row r="34" spans="1:5" x14ac:dyDescent="0.25">
      <c r="A34" t="s">
        <v>403</v>
      </c>
      <c r="B34">
        <v>1.2920874845338397E-2</v>
      </c>
      <c r="C34">
        <v>1.2920874845338397E-2</v>
      </c>
      <c r="D34" t="s">
        <v>15</v>
      </c>
      <c r="E34">
        <v>1.2920874845338397E-2</v>
      </c>
    </row>
    <row r="35" spans="1:5" x14ac:dyDescent="0.25">
      <c r="A35" t="s">
        <v>404</v>
      </c>
      <c r="B35">
        <v>5.2496772945305636E-2</v>
      </c>
      <c r="C35">
        <v>5.2496772945305636E-2</v>
      </c>
      <c r="D35" t="s">
        <v>15</v>
      </c>
      <c r="E35">
        <v>5.2496772945305636E-2</v>
      </c>
    </row>
    <row r="36" spans="1:5" x14ac:dyDescent="0.25">
      <c r="A36" t="s">
        <v>405</v>
      </c>
      <c r="B36" t="s">
        <v>395</v>
      </c>
      <c r="C36" t="s">
        <v>395</v>
      </c>
      <c r="D36" t="s">
        <v>15</v>
      </c>
      <c r="E36" t="s">
        <v>395</v>
      </c>
    </row>
    <row r="37" spans="1:5" x14ac:dyDescent="0.25">
      <c r="A37" t="s">
        <v>406</v>
      </c>
      <c r="B37">
        <v>0.59588070870046583</v>
      </c>
      <c r="C37">
        <v>0.59588070870046583</v>
      </c>
      <c r="D37" t="s">
        <v>15</v>
      </c>
      <c r="E37">
        <v>0.59588070870046583</v>
      </c>
    </row>
    <row r="38" spans="1:5" x14ac:dyDescent="0.25">
      <c r="A38" t="s">
        <v>407</v>
      </c>
      <c r="B38">
        <v>1</v>
      </c>
      <c r="C38">
        <v>1</v>
      </c>
      <c r="D38" t="s">
        <v>15</v>
      </c>
      <c r="E38">
        <v>1</v>
      </c>
    </row>
    <row r="39" spans="1:5" x14ac:dyDescent="0.25">
      <c r="A39" t="s">
        <v>408</v>
      </c>
      <c r="B39">
        <v>4</v>
      </c>
      <c r="C39">
        <v>4</v>
      </c>
      <c r="D39" t="s">
        <v>15</v>
      </c>
      <c r="E39">
        <v>4</v>
      </c>
    </row>
    <row r="40" spans="1:5" x14ac:dyDescent="0.25">
      <c r="A40" t="s">
        <v>409</v>
      </c>
      <c r="B40">
        <v>1</v>
      </c>
      <c r="C40">
        <v>1</v>
      </c>
      <c r="D40" t="s">
        <v>15</v>
      </c>
      <c r="E40">
        <v>1</v>
      </c>
    </row>
    <row r="41" spans="1:5" x14ac:dyDescent="0.25">
      <c r="A41" t="s">
        <v>410</v>
      </c>
      <c r="B41">
        <v>4</v>
      </c>
      <c r="C41">
        <v>4</v>
      </c>
      <c r="D41" t="s">
        <v>15</v>
      </c>
      <c r="E41">
        <v>4</v>
      </c>
    </row>
    <row r="42" spans="1:5" x14ac:dyDescent="0.25">
      <c r="A42" t="s">
        <v>411</v>
      </c>
      <c r="B42">
        <v>7</v>
      </c>
      <c r="C42">
        <v>7</v>
      </c>
      <c r="D42" t="s">
        <v>15</v>
      </c>
      <c r="E42">
        <v>7</v>
      </c>
    </row>
    <row r="43" spans="1:5" x14ac:dyDescent="0.25">
      <c r="A43" t="s">
        <v>412</v>
      </c>
      <c r="B43">
        <v>4</v>
      </c>
      <c r="C43">
        <v>4</v>
      </c>
      <c r="D43" t="s">
        <v>15</v>
      </c>
      <c r="E43">
        <v>4</v>
      </c>
    </row>
    <row r="44" spans="1:5" x14ac:dyDescent="0.25">
      <c r="A44" t="s">
        <v>413</v>
      </c>
      <c r="B44">
        <v>1</v>
      </c>
      <c r="C44">
        <v>1</v>
      </c>
      <c r="D44" t="s">
        <v>15</v>
      </c>
      <c r="E44">
        <v>1</v>
      </c>
    </row>
    <row r="45" spans="1:5" x14ac:dyDescent="0.25">
      <c r="A45" t="s">
        <v>414</v>
      </c>
      <c r="B45" t="b">
        <v>1</v>
      </c>
      <c r="C45" t="b">
        <v>1</v>
      </c>
      <c r="D45" t="s">
        <v>15</v>
      </c>
      <c r="E45" t="b">
        <v>1</v>
      </c>
    </row>
    <row r="46" spans="1:5" x14ac:dyDescent="0.25">
      <c r="A46" t="s">
        <v>415</v>
      </c>
      <c r="B46">
        <v>1</v>
      </c>
      <c r="C46">
        <v>1</v>
      </c>
      <c r="D46" t="s">
        <v>15</v>
      </c>
      <c r="E46">
        <v>1</v>
      </c>
    </row>
    <row r="47" spans="1:5" x14ac:dyDescent="0.25">
      <c r="A47" t="s">
        <v>416</v>
      </c>
      <c r="B47" t="s">
        <v>379</v>
      </c>
      <c r="C47" t="s">
        <v>379</v>
      </c>
      <c r="D47" t="s">
        <v>15</v>
      </c>
      <c r="E47" t="s">
        <v>379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418</v>
      </c>
      <c r="B3" t="e">
        <v>#NUM!</v>
      </c>
      <c r="C3" t="e">
        <v>#NAME?</v>
      </c>
      <c r="D3" t="s">
        <v>22</v>
      </c>
      <c r="E3" t="e">
        <v>#NAME?</v>
      </c>
    </row>
    <row r="4" spans="1:5" x14ac:dyDescent="0.25">
      <c r="A4" t="s">
        <v>419</v>
      </c>
      <c r="B4" t="e">
        <v>#NUM!</v>
      </c>
      <c r="C4" t="e">
        <v>#NUM!</v>
      </c>
      <c r="D4" t="s">
        <v>22</v>
      </c>
      <c r="E4" t="e">
        <v>#NUM!</v>
      </c>
    </row>
    <row r="5" spans="1:5" x14ac:dyDescent="0.25">
      <c r="A5" t="s">
        <v>420</v>
      </c>
      <c r="B5" t="e">
        <v>#NUM!</v>
      </c>
      <c r="C5" t="e">
        <v>#NUM!</v>
      </c>
      <c r="D5" t="s">
        <v>22</v>
      </c>
      <c r="E5" t="e">
        <v>#NUM!</v>
      </c>
    </row>
    <row r="6" spans="1:5" x14ac:dyDescent="0.25">
      <c r="A6" t="s">
        <v>421</v>
      </c>
      <c r="B6" t="e">
        <v>#NUM!</v>
      </c>
      <c r="C6" t="e">
        <v>#NUM!</v>
      </c>
      <c r="D6" t="s">
        <v>22</v>
      </c>
      <c r="E6" t="e">
        <v>#NUM!</v>
      </c>
    </row>
    <row r="7" spans="1:5" x14ac:dyDescent="0.25">
      <c r="A7" t="s">
        <v>422</v>
      </c>
      <c r="B7" t="e">
        <v>#NUM!</v>
      </c>
      <c r="C7" t="e">
        <v>#VALUE!</v>
      </c>
      <c r="D7" t="s">
        <v>22</v>
      </c>
      <c r="E7" t="e">
        <v>#VALUE!</v>
      </c>
    </row>
    <row r="8" spans="1:5" x14ac:dyDescent="0.25">
      <c r="A8" t="s">
        <v>423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424</v>
      </c>
      <c r="B9" t="e">
        <v>#NUM!</v>
      </c>
      <c r="C9" t="e">
        <v>#NUM!</v>
      </c>
      <c r="D9" t="s">
        <v>22</v>
      </c>
      <c r="E9" t="e">
        <v>#NUM!</v>
      </c>
    </row>
    <row r="10" spans="1:5" x14ac:dyDescent="0.25">
      <c r="A10" t="s">
        <v>425</v>
      </c>
      <c r="B10" t="e">
        <v>#NUM!</v>
      </c>
      <c r="C10" t="e">
        <v>#NUM!</v>
      </c>
      <c r="D10" t="s">
        <v>22</v>
      </c>
      <c r="E10" t="e">
        <v>#NUM!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427</v>
      </c>
      <c r="B3">
        <v>42645</v>
      </c>
      <c r="C3">
        <v>42645</v>
      </c>
      <c r="D3" t="s">
        <v>15</v>
      </c>
      <c r="E3">
        <v>42645</v>
      </c>
    </row>
    <row r="4" spans="1:5" x14ac:dyDescent="0.25">
      <c r="A4" t="s">
        <v>428</v>
      </c>
      <c r="B4">
        <v>42647</v>
      </c>
      <c r="C4">
        <v>42647</v>
      </c>
      <c r="D4" t="s">
        <v>15</v>
      </c>
      <c r="E4">
        <v>42647</v>
      </c>
    </row>
    <row r="5" spans="1:5" x14ac:dyDescent="0.25">
      <c r="A5" t="s">
        <v>429</v>
      </c>
      <c r="B5" t="b">
        <v>0</v>
      </c>
      <c r="C5" t="b">
        <v>0</v>
      </c>
      <c r="D5" t="s">
        <v>15</v>
      </c>
      <c r="E5" t="b">
        <v>0</v>
      </c>
    </row>
    <row r="6" spans="1:5" x14ac:dyDescent="0.25">
      <c r="A6" t="s">
        <v>430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431</v>
      </c>
      <c r="B7">
        <v>42645</v>
      </c>
      <c r="C7">
        <v>42645</v>
      </c>
      <c r="D7" t="s">
        <v>15</v>
      </c>
      <c r="E7">
        <v>42645</v>
      </c>
    </row>
    <row r="8" spans="1:5" x14ac:dyDescent="0.25">
      <c r="A8" t="s">
        <v>432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433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434</v>
      </c>
      <c r="B10">
        <v>0</v>
      </c>
      <c r="C10">
        <v>0</v>
      </c>
      <c r="D10" t="s">
        <v>15</v>
      </c>
      <c r="E10">
        <v>0</v>
      </c>
    </row>
    <row r="11" spans="1:5" x14ac:dyDescent="0.25">
      <c r="A11" t="s">
        <v>435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436</v>
      </c>
      <c r="B12">
        <v>0</v>
      </c>
      <c r="C12">
        <v>0</v>
      </c>
      <c r="D12" t="s">
        <v>15</v>
      </c>
      <c r="E12">
        <v>0</v>
      </c>
    </row>
    <row r="13" spans="1:5" x14ac:dyDescent="0.25">
      <c r="A13" t="s">
        <v>437</v>
      </c>
      <c r="B13">
        <v>0</v>
      </c>
      <c r="C13">
        <v>0</v>
      </c>
      <c r="D13" t="s">
        <v>15</v>
      </c>
      <c r="E13">
        <v>0</v>
      </c>
    </row>
    <row r="14" spans="1:5" x14ac:dyDescent="0.25">
      <c r="A14" t="s">
        <v>438</v>
      </c>
      <c r="B14">
        <v>0</v>
      </c>
      <c r="C14">
        <v>0</v>
      </c>
      <c r="D14" t="s">
        <v>15</v>
      </c>
      <c r="E14">
        <v>0</v>
      </c>
    </row>
    <row r="15" spans="1:5" x14ac:dyDescent="0.25">
      <c r="A15" t="s">
        <v>439</v>
      </c>
      <c r="B15">
        <v>0</v>
      </c>
      <c r="C15">
        <v>0</v>
      </c>
      <c r="D15" t="s">
        <v>15</v>
      </c>
      <c r="E15">
        <v>0</v>
      </c>
    </row>
    <row r="16" spans="1:5" x14ac:dyDescent="0.25">
      <c r="A16" t="s">
        <v>440</v>
      </c>
      <c r="B16">
        <v>0</v>
      </c>
      <c r="C16">
        <v>0</v>
      </c>
      <c r="D16" t="s">
        <v>15</v>
      </c>
      <c r="E16">
        <v>0</v>
      </c>
    </row>
    <row r="17" spans="1:5" x14ac:dyDescent="0.25">
      <c r="A17" t="s">
        <v>441</v>
      </c>
      <c r="B17">
        <v>0</v>
      </c>
      <c r="C17">
        <v>0</v>
      </c>
      <c r="D17" t="s">
        <v>15</v>
      </c>
      <c r="E17">
        <v>0</v>
      </c>
    </row>
    <row r="18" spans="1:5" x14ac:dyDescent="0.25">
      <c r="A18" t="s">
        <v>442</v>
      </c>
      <c r="B18">
        <v>0</v>
      </c>
      <c r="C18">
        <v>0</v>
      </c>
      <c r="D18" t="s">
        <v>15</v>
      </c>
      <c r="E18">
        <v>0</v>
      </c>
    </row>
    <row r="19" spans="1:5" x14ac:dyDescent="0.25">
      <c r="A19" t="s">
        <v>443</v>
      </c>
      <c r="B19">
        <v>0</v>
      </c>
      <c r="C19">
        <v>0</v>
      </c>
      <c r="D19" t="s">
        <v>15</v>
      </c>
      <c r="E19">
        <v>0</v>
      </c>
    </row>
    <row r="20" spans="1:5" x14ac:dyDescent="0.25">
      <c r="A20" t="s">
        <v>444</v>
      </c>
      <c r="B20">
        <v>0</v>
      </c>
      <c r="C20">
        <v>0</v>
      </c>
      <c r="D20" t="s">
        <v>15</v>
      </c>
      <c r="E20">
        <v>0</v>
      </c>
    </row>
    <row r="21" spans="1:5" x14ac:dyDescent="0.25">
      <c r="A21" t="s">
        <v>445</v>
      </c>
      <c r="B21">
        <v>0</v>
      </c>
      <c r="C21">
        <v>0</v>
      </c>
      <c r="D21" t="s">
        <v>15</v>
      </c>
      <c r="E21">
        <v>0</v>
      </c>
    </row>
    <row r="22" spans="1:5" x14ac:dyDescent="0.25">
      <c r="A22" t="s">
        <v>446</v>
      </c>
      <c r="B22">
        <v>3</v>
      </c>
      <c r="C22">
        <v>3</v>
      </c>
      <c r="D22" t="s">
        <v>15</v>
      </c>
      <c r="E22">
        <v>3</v>
      </c>
    </row>
    <row r="23" spans="1:5" x14ac:dyDescent="0.25">
      <c r="A23" t="s">
        <v>447</v>
      </c>
      <c r="B23">
        <v>0</v>
      </c>
      <c r="C23">
        <v>0</v>
      </c>
      <c r="D23" t="s">
        <v>15</v>
      </c>
      <c r="E23">
        <v>0</v>
      </c>
    </row>
    <row r="24" spans="1:5" x14ac:dyDescent="0.25">
      <c r="A24" t="s">
        <v>448</v>
      </c>
      <c r="B24">
        <v>0</v>
      </c>
      <c r="C24">
        <v>0</v>
      </c>
      <c r="D24" t="s">
        <v>15</v>
      </c>
      <c r="E24">
        <v>0</v>
      </c>
    </row>
    <row r="25" spans="1:5" x14ac:dyDescent="0.25">
      <c r="A25" t="s">
        <v>449</v>
      </c>
      <c r="B25">
        <v>3</v>
      </c>
      <c r="C25">
        <v>3</v>
      </c>
      <c r="D25" t="s">
        <v>15</v>
      </c>
      <c r="E25">
        <v>3</v>
      </c>
    </row>
    <row r="26" spans="1:5" x14ac:dyDescent="0.25">
      <c r="A26" t="s">
        <v>450</v>
      </c>
      <c r="B26">
        <v>0</v>
      </c>
      <c r="C26" t="e">
        <v>#NAME?</v>
      </c>
      <c r="D26" t="s">
        <v>12</v>
      </c>
      <c r="E26" t="e">
        <v>#NAME?</v>
      </c>
    </row>
    <row r="27" spans="1:5" x14ac:dyDescent="0.25">
      <c r="A27" t="s">
        <v>451</v>
      </c>
      <c r="B27">
        <v>-183.89722455577379</v>
      </c>
      <c r="C27">
        <v>-183.89722455577379</v>
      </c>
      <c r="D27" t="s">
        <v>15</v>
      </c>
      <c r="E27">
        <v>-183.89722455577379</v>
      </c>
    </row>
    <row r="28" spans="1:5" x14ac:dyDescent="0.25">
      <c r="A28" t="s">
        <v>452</v>
      </c>
      <c r="B28">
        <v>4.5537340619307881E-4</v>
      </c>
      <c r="C28">
        <v>4.5537340619307838E-4</v>
      </c>
      <c r="D28" t="s">
        <v>12</v>
      </c>
      <c r="E28">
        <v>4.5537340619307838E-4</v>
      </c>
    </row>
    <row r="29" spans="1:5" x14ac:dyDescent="0.25">
      <c r="A29" t="s">
        <v>453</v>
      </c>
      <c r="B29">
        <v>7.6102932637914364E-5</v>
      </c>
      <c r="C29">
        <v>7.6102932637914364E-5</v>
      </c>
      <c r="D29" t="s">
        <v>15</v>
      </c>
      <c r="E29">
        <v>7.6102932637914364E-5</v>
      </c>
    </row>
    <row r="30" spans="1:5" x14ac:dyDescent="0.25">
      <c r="A30" t="s">
        <v>454</v>
      </c>
      <c r="B30">
        <v>-1.3594485829067323E-7</v>
      </c>
      <c r="C30">
        <v>-1.3594485829067323E-7</v>
      </c>
      <c r="D30" t="s">
        <v>15</v>
      </c>
      <c r="E30">
        <v>-1.3594485829067323E-7</v>
      </c>
    </row>
    <row r="31" spans="1:5" x14ac:dyDescent="0.25">
      <c r="A31" t="s">
        <v>455</v>
      </c>
      <c r="B31">
        <v>-7.3559230485996778</v>
      </c>
      <c r="C31">
        <v>-7.3559230485996778</v>
      </c>
      <c r="D31" t="s">
        <v>15</v>
      </c>
      <c r="E31">
        <v>-7.3559230485996778</v>
      </c>
    </row>
    <row r="32" spans="1:5" x14ac:dyDescent="0.25">
      <c r="A32" t="s">
        <v>456</v>
      </c>
      <c r="B32">
        <v>3</v>
      </c>
      <c r="C32">
        <v>3</v>
      </c>
      <c r="D32" t="s">
        <v>15</v>
      </c>
      <c r="E32">
        <v>3</v>
      </c>
    </row>
    <row r="33" spans="1:5" x14ac:dyDescent="0.25">
      <c r="A33" t="s">
        <v>457</v>
      </c>
      <c r="B33" t="e">
        <v>#NUM!</v>
      </c>
      <c r="C33" t="e">
        <v>#NUM!</v>
      </c>
      <c r="D33" t="s">
        <v>22</v>
      </c>
      <c r="E33" t="e">
        <v>#NUM!</v>
      </c>
    </row>
    <row r="34" spans="1:5" x14ac:dyDescent="0.25">
      <c r="A34" t="s">
        <v>458</v>
      </c>
      <c r="B34" t="s">
        <v>19</v>
      </c>
      <c r="C34" t="s">
        <v>19</v>
      </c>
      <c r="D34" t="s">
        <v>15</v>
      </c>
      <c r="E34" t="s">
        <v>19</v>
      </c>
    </row>
    <row r="35" spans="1:5" x14ac:dyDescent="0.25">
      <c r="A35" t="s">
        <v>459</v>
      </c>
      <c r="B35" t="e">
        <v>#N/A</v>
      </c>
      <c r="C35" t="e">
        <v>#N/A</v>
      </c>
      <c r="D35" t="s">
        <v>22</v>
      </c>
      <c r="E35" t="e">
        <v>#N/A</v>
      </c>
    </row>
    <row r="36" spans="1:5" x14ac:dyDescent="0.25">
      <c r="A36" t="s">
        <v>460</v>
      </c>
      <c r="B36" t="s">
        <v>461</v>
      </c>
      <c r="C36" t="s">
        <v>461</v>
      </c>
      <c r="D36" t="s">
        <v>15</v>
      </c>
      <c r="E36" t="s">
        <v>461</v>
      </c>
    </row>
    <row r="37" spans="1:5" x14ac:dyDescent="0.25">
      <c r="A37" t="s">
        <v>462</v>
      </c>
      <c r="B37" t="s">
        <v>463</v>
      </c>
      <c r="C37" t="e">
        <v>#NAME?</v>
      </c>
      <c r="D37" t="s">
        <v>12</v>
      </c>
      <c r="E37" t="e">
        <v>#NAME?</v>
      </c>
    </row>
    <row r="38" spans="1:5" x14ac:dyDescent="0.25">
      <c r="A38" t="s">
        <v>464</v>
      </c>
      <c r="B38" t="s">
        <v>465</v>
      </c>
      <c r="C38" t="e">
        <v>#NAME?</v>
      </c>
      <c r="D38" t="s">
        <v>12</v>
      </c>
      <c r="E38" t="e">
        <v>#NAME?</v>
      </c>
    </row>
    <row r="39" spans="1:5" x14ac:dyDescent="0.25">
      <c r="A39" t="s">
        <v>466</v>
      </c>
      <c r="B39" t="s">
        <v>467</v>
      </c>
      <c r="C39" t="s">
        <v>467</v>
      </c>
      <c r="D39" t="s">
        <v>15</v>
      </c>
      <c r="E39" t="s">
        <v>467</v>
      </c>
    </row>
    <row r="40" spans="1:5" x14ac:dyDescent="0.25">
      <c r="A40" t="s">
        <v>468</v>
      </c>
      <c r="B40">
        <v>5</v>
      </c>
      <c r="C40">
        <v>5</v>
      </c>
      <c r="D40" t="s">
        <v>15</v>
      </c>
      <c r="E40">
        <v>5</v>
      </c>
    </row>
    <row r="41" spans="1:5" x14ac:dyDescent="0.25">
      <c r="A41" t="s">
        <v>469</v>
      </c>
      <c r="B41" t="s">
        <v>143</v>
      </c>
      <c r="C41" t="s">
        <v>143</v>
      </c>
      <c r="D41" t="s">
        <v>15</v>
      </c>
      <c r="E41" t="s">
        <v>143</v>
      </c>
    </row>
    <row r="42" spans="1:5" x14ac:dyDescent="0.25">
      <c r="A42" t="s">
        <v>470</v>
      </c>
      <c r="B42">
        <v>0</v>
      </c>
      <c r="C42" t="s">
        <v>471</v>
      </c>
      <c r="D42" t="s">
        <v>12</v>
      </c>
      <c r="E42" t="s">
        <v>471</v>
      </c>
    </row>
    <row r="43" spans="1:5" x14ac:dyDescent="0.25">
      <c r="A43" t="s">
        <v>472</v>
      </c>
      <c r="B43" t="s">
        <v>473</v>
      </c>
      <c r="C43" t="s">
        <v>473</v>
      </c>
      <c r="D43" t="s">
        <v>15</v>
      </c>
      <c r="E43" t="s">
        <v>473</v>
      </c>
    </row>
    <row r="44" spans="1:5" x14ac:dyDescent="0.25">
      <c r="A44" t="s">
        <v>474</v>
      </c>
      <c r="B44">
        <v>0.97297297297297303</v>
      </c>
      <c r="C44">
        <v>0.97297297297297303</v>
      </c>
      <c r="D44" t="s">
        <v>15</v>
      </c>
      <c r="E44">
        <v>0.97297297297297303</v>
      </c>
    </row>
    <row r="45" spans="1:5" x14ac:dyDescent="0.25">
      <c r="A45" t="s">
        <v>475</v>
      </c>
      <c r="B45">
        <v>1.0277777777777777</v>
      </c>
      <c r="C45">
        <v>1.0277777777777777</v>
      </c>
      <c r="D45" t="s">
        <v>15</v>
      </c>
      <c r="E45">
        <v>1.0277777777777777</v>
      </c>
    </row>
    <row r="46" spans="1:5" x14ac:dyDescent="0.25">
      <c r="A46" t="s">
        <v>476</v>
      </c>
      <c r="B46">
        <v>4.9999999999999822</v>
      </c>
      <c r="C46">
        <v>4.9999999999999822</v>
      </c>
      <c r="D46" t="s">
        <v>15</v>
      </c>
      <c r="E46">
        <v>4.9999999999999822</v>
      </c>
    </row>
    <row r="47" spans="1:5" x14ac:dyDescent="0.25">
      <c r="A47" t="s">
        <v>477</v>
      </c>
      <c r="B47">
        <v>720</v>
      </c>
      <c r="C47">
        <v>720</v>
      </c>
      <c r="D47" t="s">
        <v>15</v>
      </c>
      <c r="E47">
        <v>720</v>
      </c>
    </row>
    <row r="48" spans="1:5" x14ac:dyDescent="0.25">
      <c r="A48" t="s">
        <v>478</v>
      </c>
      <c r="B48" t="s">
        <v>479</v>
      </c>
      <c r="C48" t="s">
        <v>479</v>
      </c>
      <c r="D48" t="s">
        <v>15</v>
      </c>
      <c r="E48" t="s">
        <v>479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481</v>
      </c>
      <c r="B3">
        <v>3</v>
      </c>
      <c r="C3">
        <v>3</v>
      </c>
      <c r="D3" t="s">
        <v>15</v>
      </c>
      <c r="E3">
        <v>3</v>
      </c>
    </row>
    <row r="4" spans="1:5" x14ac:dyDescent="0.25">
      <c r="A4" t="s">
        <v>482</v>
      </c>
      <c r="B4">
        <v>0.99999971334842819</v>
      </c>
      <c r="C4">
        <v>0.99999971334842819</v>
      </c>
      <c r="D4" t="s">
        <v>15</v>
      </c>
      <c r="E4">
        <v>0.99999971334842819</v>
      </c>
    </row>
    <row r="5" spans="1:5" x14ac:dyDescent="0.25">
      <c r="A5" t="s">
        <v>483</v>
      </c>
      <c r="B5">
        <v>0.99999971334842819</v>
      </c>
      <c r="C5">
        <v>0.99999971334842819</v>
      </c>
      <c r="D5" t="s">
        <v>15</v>
      </c>
      <c r="E5">
        <v>0.99999971334842819</v>
      </c>
    </row>
    <row r="6" spans="1:5" x14ac:dyDescent="0.25">
      <c r="A6" t="s">
        <v>484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485</v>
      </c>
      <c r="B7">
        <v>0</v>
      </c>
      <c r="C7">
        <v>0</v>
      </c>
      <c r="D7" t="s">
        <v>15</v>
      </c>
      <c r="E7">
        <v>0</v>
      </c>
    </row>
    <row r="8" spans="1:5" x14ac:dyDescent="0.25">
      <c r="A8" t="s">
        <v>486</v>
      </c>
      <c r="B8">
        <v>3.4142135623730949</v>
      </c>
      <c r="C8">
        <v>3.4142135623730949</v>
      </c>
      <c r="D8" t="s">
        <v>15</v>
      </c>
      <c r="E8">
        <v>3.4142135623730949</v>
      </c>
    </row>
    <row r="9" spans="1:5" x14ac:dyDescent="0.25">
      <c r="A9" t="s">
        <v>487</v>
      </c>
      <c r="B9">
        <v>0.50000000000000011</v>
      </c>
      <c r="C9">
        <v>0.50000000000000011</v>
      </c>
      <c r="D9" t="s">
        <v>15</v>
      </c>
      <c r="E9">
        <v>0.50000000000000011</v>
      </c>
    </row>
    <row r="10" spans="1:5" x14ac:dyDescent="0.25">
      <c r="A10" t="s">
        <v>488</v>
      </c>
      <c r="B10" t="s">
        <v>489</v>
      </c>
      <c r="C10" t="s">
        <v>489</v>
      </c>
      <c r="D10" t="s">
        <v>15</v>
      </c>
      <c r="E10" t="s">
        <v>489</v>
      </c>
    </row>
    <row r="11" spans="1:5" x14ac:dyDescent="0.25">
      <c r="A11" t="s">
        <v>490</v>
      </c>
      <c r="B11">
        <v>1.4142135623730951</v>
      </c>
      <c r="C11">
        <v>1.4142135623730951</v>
      </c>
      <c r="D11" t="s">
        <v>15</v>
      </c>
      <c r="E11">
        <v>1.4142135623730951</v>
      </c>
    </row>
    <row r="12" spans="1:5" x14ac:dyDescent="0.25">
      <c r="A12" t="s">
        <v>491</v>
      </c>
      <c r="B12">
        <v>1.4142135623730951</v>
      </c>
      <c r="C12">
        <v>1.4142135623730951</v>
      </c>
      <c r="D12" t="s">
        <v>15</v>
      </c>
      <c r="E12">
        <v>1.4142135623730951</v>
      </c>
    </row>
    <row r="13" spans="1:5" x14ac:dyDescent="0.25">
      <c r="A13" t="s">
        <v>492</v>
      </c>
      <c r="B13">
        <v>1.4142135623730949</v>
      </c>
      <c r="C13">
        <v>1.4142135623730949</v>
      </c>
      <c r="D13" t="s">
        <v>15</v>
      </c>
      <c r="E13">
        <v>1.4142135623730949</v>
      </c>
    </row>
    <row r="14" spans="1:5" x14ac:dyDescent="0.25">
      <c r="A14" t="s">
        <v>493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494</v>
      </c>
      <c r="B15">
        <v>2</v>
      </c>
      <c r="C15">
        <v>2</v>
      </c>
      <c r="D15" t="s">
        <v>15</v>
      </c>
      <c r="E15">
        <v>2</v>
      </c>
    </row>
    <row r="16" spans="1:5" x14ac:dyDescent="0.25">
      <c r="A16" t="s">
        <v>495</v>
      </c>
      <c r="B16">
        <v>1.4142135623730951</v>
      </c>
      <c r="C16">
        <v>1.4142135623730951</v>
      </c>
      <c r="D16" t="s">
        <v>15</v>
      </c>
      <c r="E16">
        <v>1.4142135623730951</v>
      </c>
    </row>
    <row r="17" spans="1:5" x14ac:dyDescent="0.25">
      <c r="A17" t="s">
        <v>496</v>
      </c>
      <c r="B17">
        <v>1</v>
      </c>
      <c r="C17">
        <v>1</v>
      </c>
      <c r="D17" t="s">
        <v>15</v>
      </c>
      <c r="E17">
        <v>1</v>
      </c>
    </row>
    <row r="18" spans="1:5" x14ac:dyDescent="0.25">
      <c r="A18" t="s">
        <v>497</v>
      </c>
      <c r="B18" t="s">
        <v>498</v>
      </c>
      <c r="C18" t="s">
        <v>498</v>
      </c>
      <c r="D18" t="s">
        <v>15</v>
      </c>
      <c r="E18" t="s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13</v>
      </c>
      <c r="B3" t="s">
        <v>14</v>
      </c>
      <c r="C3" t="s">
        <v>14</v>
      </c>
      <c r="D3" t="s">
        <v>15</v>
      </c>
      <c r="E3" t="s">
        <v>14</v>
      </c>
    </row>
    <row r="4" spans="1:5" x14ac:dyDescent="0.25">
      <c r="A4" t="s">
        <v>16</v>
      </c>
      <c r="B4" t="s">
        <v>17</v>
      </c>
      <c r="C4" t="s">
        <v>17</v>
      </c>
      <c r="D4" t="s">
        <v>15</v>
      </c>
      <c r="E4" t="s">
        <v>17</v>
      </c>
    </row>
    <row r="5" spans="1:5" x14ac:dyDescent="0.25">
      <c r="A5" t="s">
        <v>18</v>
      </c>
      <c r="B5" t="s">
        <v>19</v>
      </c>
      <c r="C5" t="s">
        <v>19</v>
      </c>
      <c r="D5" t="s">
        <v>15</v>
      </c>
      <c r="E5" t="s">
        <v>19</v>
      </c>
    </row>
    <row r="6" spans="1:5" x14ac:dyDescent="0.25">
      <c r="A6" t="s">
        <v>20</v>
      </c>
      <c r="B6" t="s">
        <v>19</v>
      </c>
      <c r="C6" t="s">
        <v>19</v>
      </c>
      <c r="D6" t="s">
        <v>15</v>
      </c>
      <c r="E6" t="s">
        <v>19</v>
      </c>
    </row>
    <row r="7" spans="1:5" x14ac:dyDescent="0.25">
      <c r="A7" t="s">
        <v>21</v>
      </c>
      <c r="B7" t="e">
        <v>#NUM!</v>
      </c>
      <c r="C7" t="e">
        <v>#NUM!</v>
      </c>
      <c r="D7" t="s">
        <v>22</v>
      </c>
      <c r="E7" t="e">
        <v>#NUM!</v>
      </c>
    </row>
    <row r="8" spans="1:5" x14ac:dyDescent="0.25">
      <c r="A8" t="s">
        <v>23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24</v>
      </c>
      <c r="B9" t="e">
        <v>#NUM!</v>
      </c>
      <c r="C9" t="e">
        <v>#NUM!</v>
      </c>
      <c r="D9" t="s">
        <v>22</v>
      </c>
      <c r="E9" t="e">
        <v>#NUM!</v>
      </c>
    </row>
    <row r="10" spans="1:5" x14ac:dyDescent="0.25">
      <c r="A10" t="s">
        <v>25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26</v>
      </c>
      <c r="B11" t="b">
        <v>1</v>
      </c>
      <c r="C11" t="b">
        <v>1</v>
      </c>
      <c r="D11" t="s">
        <v>15</v>
      </c>
      <c r="E11" t="b">
        <v>1</v>
      </c>
    </row>
    <row r="12" spans="1:5" x14ac:dyDescent="0.25">
      <c r="A12" t="s">
        <v>27</v>
      </c>
      <c r="B12" t="b">
        <v>0</v>
      </c>
      <c r="C12" t="b">
        <v>0</v>
      </c>
      <c r="D12" t="s">
        <v>15</v>
      </c>
      <c r="E1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500</v>
      </c>
      <c r="B3">
        <v>0.3090169943749474</v>
      </c>
      <c r="C3">
        <v>0.3090169943749474</v>
      </c>
      <c r="D3" t="s">
        <v>15</v>
      </c>
      <c r="E3">
        <v>0.3090169943749474</v>
      </c>
    </row>
    <row r="4" spans="1:5" x14ac:dyDescent="0.25">
      <c r="A4" t="s">
        <v>501</v>
      </c>
      <c r="B4" s="5">
        <v>5.7870370370370366E-5</v>
      </c>
      <c r="C4" t="s">
        <v>502</v>
      </c>
      <c r="D4" t="s">
        <v>12</v>
      </c>
      <c r="E4" t="s">
        <v>502</v>
      </c>
    </row>
    <row r="5" spans="1:5" x14ac:dyDescent="0.25">
      <c r="A5" t="s">
        <v>503</v>
      </c>
      <c r="B5">
        <v>3</v>
      </c>
      <c r="C5">
        <v>3</v>
      </c>
      <c r="D5" t="s">
        <v>15</v>
      </c>
      <c r="E5">
        <v>3</v>
      </c>
    </row>
    <row r="6" spans="1:5" x14ac:dyDescent="0.25">
      <c r="A6" t="s">
        <v>504</v>
      </c>
      <c r="B6">
        <v>2</v>
      </c>
      <c r="C6">
        <v>2</v>
      </c>
      <c r="D6" t="s">
        <v>15</v>
      </c>
      <c r="E6">
        <v>2</v>
      </c>
    </row>
    <row r="7" spans="1:5" x14ac:dyDescent="0.25">
      <c r="A7" t="s">
        <v>505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506</v>
      </c>
      <c r="B8">
        <v>1</v>
      </c>
      <c r="C8">
        <v>1</v>
      </c>
      <c r="D8" t="s">
        <v>15</v>
      </c>
      <c r="E8">
        <v>1</v>
      </c>
    </row>
    <row r="9" spans="1:5" x14ac:dyDescent="0.25">
      <c r="A9" t="s">
        <v>507</v>
      </c>
      <c r="B9" s="3" t="s">
        <v>508</v>
      </c>
      <c r="C9" s="3" t="s">
        <v>508</v>
      </c>
      <c r="D9" t="s">
        <v>15</v>
      </c>
      <c r="E9" s="3" t="s">
        <v>508</v>
      </c>
    </row>
    <row r="10" spans="1:5" x14ac:dyDescent="0.25">
      <c r="A10" t="s">
        <v>509</v>
      </c>
      <c r="B10" t="s">
        <v>510</v>
      </c>
      <c r="C10" t="s">
        <v>510</v>
      </c>
      <c r="D10" t="s">
        <v>15</v>
      </c>
      <c r="E10" t="s">
        <v>510</v>
      </c>
    </row>
    <row r="11" spans="1:5" x14ac:dyDescent="0.25">
      <c r="A11" t="s">
        <v>511</v>
      </c>
      <c r="B11" t="s">
        <v>512</v>
      </c>
      <c r="C11" t="s">
        <v>512</v>
      </c>
      <c r="D11" t="s">
        <v>15</v>
      </c>
      <c r="E11" t="s">
        <v>512</v>
      </c>
    </row>
    <row r="12" spans="1:5" x14ac:dyDescent="0.25">
      <c r="A12" t="s">
        <v>513</v>
      </c>
      <c r="B12" t="s">
        <v>514</v>
      </c>
      <c r="C12" t="s">
        <v>514</v>
      </c>
      <c r="D12" t="s">
        <v>15</v>
      </c>
      <c r="E12" t="s">
        <v>514</v>
      </c>
    </row>
    <row r="13" spans="1:5" x14ac:dyDescent="0.25">
      <c r="A13" t="s">
        <v>515</v>
      </c>
      <c r="B13" t="s">
        <v>516</v>
      </c>
      <c r="C13" t="s">
        <v>516</v>
      </c>
      <c r="D13" t="s">
        <v>15</v>
      </c>
      <c r="E13" t="s">
        <v>516</v>
      </c>
    </row>
    <row r="14" spans="1:5" x14ac:dyDescent="0.25">
      <c r="A14" t="s">
        <v>517</v>
      </c>
      <c r="B14" t="s">
        <v>518</v>
      </c>
      <c r="C14" t="s">
        <v>518</v>
      </c>
      <c r="D14" t="s">
        <v>15</v>
      </c>
      <c r="E14" t="s">
        <v>518</v>
      </c>
    </row>
    <row r="15" spans="1:5" x14ac:dyDescent="0.25">
      <c r="A15" t="s">
        <v>519</v>
      </c>
      <c r="B15" t="s">
        <v>520</v>
      </c>
      <c r="C15" t="s">
        <v>520</v>
      </c>
      <c r="D15" t="s">
        <v>15</v>
      </c>
      <c r="E15" t="s">
        <v>520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522</v>
      </c>
      <c r="B3" t="s">
        <v>523</v>
      </c>
      <c r="C3" t="s">
        <v>523</v>
      </c>
      <c r="D3" t="s">
        <v>15</v>
      </c>
      <c r="E3" t="s">
        <v>523</v>
      </c>
    </row>
    <row r="4" spans="1:5" x14ac:dyDescent="0.25">
      <c r="A4" t="s">
        <v>524</v>
      </c>
      <c r="B4" t="s">
        <v>525</v>
      </c>
      <c r="C4" t="s">
        <v>525</v>
      </c>
      <c r="D4" t="s">
        <v>15</v>
      </c>
      <c r="E4" t="s">
        <v>525</v>
      </c>
    </row>
    <row r="5" spans="1:5" x14ac:dyDescent="0.25">
      <c r="A5" t="s">
        <v>526</v>
      </c>
      <c r="B5">
        <v>1</v>
      </c>
      <c r="C5">
        <v>1</v>
      </c>
      <c r="D5" t="s">
        <v>15</v>
      </c>
      <c r="E5">
        <v>1</v>
      </c>
    </row>
    <row r="6" spans="1:5" x14ac:dyDescent="0.25">
      <c r="A6" t="s">
        <v>527</v>
      </c>
      <c r="B6" t="s">
        <v>528</v>
      </c>
      <c r="C6" t="s">
        <v>528</v>
      </c>
      <c r="D6" t="s">
        <v>15</v>
      </c>
      <c r="E6" t="s">
        <v>528</v>
      </c>
    </row>
    <row r="7" spans="1:5" x14ac:dyDescent="0.25">
      <c r="A7" t="s">
        <v>529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530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531</v>
      </c>
      <c r="B9" t="s">
        <v>532</v>
      </c>
      <c r="C9" t="s">
        <v>532</v>
      </c>
      <c r="D9" t="s">
        <v>15</v>
      </c>
      <c r="E9" t="s">
        <v>532</v>
      </c>
    </row>
    <row r="10" spans="1:5" x14ac:dyDescent="0.25">
      <c r="A10" t="s">
        <v>533</v>
      </c>
      <c r="B10" t="s">
        <v>534</v>
      </c>
      <c r="C10" t="s">
        <v>534</v>
      </c>
      <c r="D10" t="s">
        <v>15</v>
      </c>
      <c r="E10" t="s">
        <v>534</v>
      </c>
    </row>
    <row r="11" spans="1:5" x14ac:dyDescent="0.25">
      <c r="A11" t="s">
        <v>535</v>
      </c>
      <c r="B11" t="s">
        <v>536</v>
      </c>
      <c r="C11" t="s">
        <v>536</v>
      </c>
      <c r="D11" t="s">
        <v>15</v>
      </c>
      <c r="E11" t="s">
        <v>536</v>
      </c>
    </row>
    <row r="12" spans="1:5" x14ac:dyDescent="0.25">
      <c r="A12" t="s">
        <v>537</v>
      </c>
      <c r="B12" t="s">
        <v>538</v>
      </c>
      <c r="C12" t="s">
        <v>538</v>
      </c>
      <c r="D12" t="s">
        <v>15</v>
      </c>
      <c r="E12" t="s">
        <v>538</v>
      </c>
    </row>
    <row r="13" spans="1:5" x14ac:dyDescent="0.25">
      <c r="A13" t="s">
        <v>539</v>
      </c>
      <c r="B13" t="s">
        <v>540</v>
      </c>
      <c r="C13" t="s">
        <v>540</v>
      </c>
      <c r="D13" t="s">
        <v>15</v>
      </c>
      <c r="E13" t="s">
        <v>540</v>
      </c>
    </row>
    <row r="14" spans="1:5" x14ac:dyDescent="0.25">
      <c r="A14" t="s">
        <v>541</v>
      </c>
      <c r="B14" t="s">
        <v>542</v>
      </c>
      <c r="C14" t="s">
        <v>542</v>
      </c>
      <c r="D14" t="s">
        <v>15</v>
      </c>
      <c r="E14" t="s">
        <v>542</v>
      </c>
    </row>
    <row r="15" spans="1:5" x14ac:dyDescent="0.25">
      <c r="A15" t="s">
        <v>543</v>
      </c>
      <c r="B15" t="s">
        <v>544</v>
      </c>
      <c r="C15" t="s">
        <v>544</v>
      </c>
      <c r="D15" t="s">
        <v>15</v>
      </c>
      <c r="E15" t="s">
        <v>544</v>
      </c>
    </row>
    <row r="16" spans="1:5" x14ac:dyDescent="0.25">
      <c r="A16" t="s">
        <v>545</v>
      </c>
      <c r="B16" t="s">
        <v>546</v>
      </c>
      <c r="C16" t="s">
        <v>546</v>
      </c>
      <c r="D16" t="s">
        <v>15</v>
      </c>
      <c r="E16" t="s">
        <v>546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548</v>
      </c>
      <c r="B3" t="s">
        <v>549</v>
      </c>
      <c r="C3" t="s">
        <v>549</v>
      </c>
      <c r="D3" t="s">
        <v>15</v>
      </c>
      <c r="E3" t="s">
        <v>549</v>
      </c>
    </row>
    <row r="4" spans="1:5" x14ac:dyDescent="0.25">
      <c r="A4" t="s">
        <v>550</v>
      </c>
      <c r="B4" t="s">
        <v>551</v>
      </c>
      <c r="C4" t="s">
        <v>551</v>
      </c>
      <c r="D4" t="s">
        <v>15</v>
      </c>
      <c r="E4" t="s">
        <v>551</v>
      </c>
    </row>
    <row r="5" spans="1:5" x14ac:dyDescent="0.25">
      <c r="A5" t="s">
        <v>552</v>
      </c>
      <c r="B5">
        <v>0</v>
      </c>
      <c r="C5">
        <v>0</v>
      </c>
      <c r="D5" t="s">
        <v>15</v>
      </c>
      <c r="E5">
        <v>0</v>
      </c>
    </row>
    <row r="6" spans="1:5" x14ac:dyDescent="0.25">
      <c r="A6" t="s">
        <v>553</v>
      </c>
      <c r="B6" s="6">
        <v>42646</v>
      </c>
      <c r="C6" s="6">
        <v>42646</v>
      </c>
      <c r="D6" t="s">
        <v>15</v>
      </c>
      <c r="E6" s="6">
        <v>42646</v>
      </c>
    </row>
    <row r="7" spans="1:5" x14ac:dyDescent="0.25">
      <c r="A7" t="s">
        <v>554</v>
      </c>
      <c r="B7">
        <v>1</v>
      </c>
      <c r="C7">
        <v>1</v>
      </c>
      <c r="D7" t="s">
        <v>15</v>
      </c>
      <c r="E7">
        <v>1</v>
      </c>
    </row>
    <row r="8" spans="1:5" x14ac:dyDescent="0.25">
      <c r="A8" t="s">
        <v>555</v>
      </c>
      <c r="B8">
        <v>-47.43611111111111</v>
      </c>
      <c r="C8">
        <v>-47.43611111111111</v>
      </c>
      <c r="D8" t="s">
        <v>15</v>
      </c>
      <c r="E8">
        <v>-47.43611111111111</v>
      </c>
    </row>
    <row r="9" spans="1:5" x14ac:dyDescent="0.25">
      <c r="A9" t="s">
        <v>556</v>
      </c>
      <c r="B9" s="6">
        <v>25569</v>
      </c>
      <c r="C9" s="6">
        <v>25569</v>
      </c>
      <c r="D9" t="s">
        <v>15</v>
      </c>
      <c r="E9" s="6">
        <v>25569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558</v>
      </c>
      <c r="B3">
        <v>1.5</v>
      </c>
      <c r="C3">
        <v>1.5</v>
      </c>
      <c r="D3" t="s">
        <v>15</v>
      </c>
      <c r="E3">
        <v>1.5</v>
      </c>
    </row>
    <row r="4" spans="1:5" x14ac:dyDescent="0.25">
      <c r="A4" t="s">
        <v>559</v>
      </c>
      <c r="B4">
        <v>1.5</v>
      </c>
      <c r="C4">
        <v>1.5</v>
      </c>
      <c r="D4" t="s">
        <v>15</v>
      </c>
      <c r="E4">
        <v>1.5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561</v>
      </c>
      <c r="B3">
        <v>0.38292492254802624</v>
      </c>
      <c r="C3">
        <v>0.38292492254802624</v>
      </c>
      <c r="D3" t="s">
        <v>15</v>
      </c>
      <c r="E3">
        <v>0.38292492254802624</v>
      </c>
    </row>
    <row r="4" spans="1:5" x14ac:dyDescent="0.25">
      <c r="A4" t="s">
        <v>562</v>
      </c>
      <c r="B4">
        <v>0.30853753872598688</v>
      </c>
      <c r="C4">
        <v>0.30853753872598688</v>
      </c>
      <c r="D4" t="s">
        <v>15</v>
      </c>
      <c r="E4">
        <v>0.30853753872598688</v>
      </c>
    </row>
    <row r="5" spans="1:5" x14ac:dyDescent="0.25">
      <c r="A5" t="s">
        <v>563</v>
      </c>
      <c r="B5">
        <v>2.5066282746310002</v>
      </c>
      <c r="C5">
        <v>2.5066282746310002</v>
      </c>
      <c r="D5" t="s">
        <v>15</v>
      </c>
      <c r="E5">
        <v>2.5066282746310002</v>
      </c>
    </row>
    <row r="6" spans="1:5" x14ac:dyDescent="0.25">
      <c r="A6" t="s">
        <v>564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565</v>
      </c>
      <c r="B7">
        <v>0.35206532676429952</v>
      </c>
      <c r="C7">
        <v>0.35206532676429952</v>
      </c>
      <c r="D7" t="s">
        <v>15</v>
      </c>
      <c r="E7">
        <v>0.35206532676429952</v>
      </c>
    </row>
    <row r="8" spans="1:5" x14ac:dyDescent="0.25">
      <c r="A8" t="s">
        <v>566</v>
      </c>
      <c r="B8">
        <v>0.3989422804014327</v>
      </c>
      <c r="C8">
        <v>0.3989422804014327</v>
      </c>
      <c r="D8" t="s">
        <v>15</v>
      </c>
      <c r="E8">
        <v>0.3989422804014327</v>
      </c>
    </row>
    <row r="9" spans="1:5" x14ac:dyDescent="0.25">
      <c r="A9" t="s">
        <v>567</v>
      </c>
      <c r="B9">
        <v>2.5066282746309976</v>
      </c>
      <c r="C9">
        <v>2.5066282746309976</v>
      </c>
      <c r="D9" t="s">
        <v>15</v>
      </c>
      <c r="E9">
        <v>2.5066282746309976</v>
      </c>
    </row>
    <row r="10" spans="1:5" x14ac:dyDescent="0.25">
      <c r="A10" t="s">
        <v>568</v>
      </c>
      <c r="B10" t="e">
        <v>#NUM!</v>
      </c>
      <c r="C10" t="e">
        <v>#NAME?</v>
      </c>
      <c r="D10" t="s">
        <v>22</v>
      </c>
      <c r="E10" t="e">
        <v>#NAME?</v>
      </c>
    </row>
    <row r="11" spans="1:5" x14ac:dyDescent="0.25">
      <c r="A11" t="s">
        <v>569</v>
      </c>
      <c r="B11" t="e">
        <v>#NUM!</v>
      </c>
      <c r="C11" t="e">
        <v>#NAME?</v>
      </c>
      <c r="D11" t="s">
        <v>22</v>
      </c>
      <c r="E11" t="e">
        <v>#NAME?</v>
      </c>
    </row>
    <row r="12" spans="1:5" x14ac:dyDescent="0.25">
      <c r="A12" t="s">
        <v>570</v>
      </c>
      <c r="B12" t="e">
        <v>#NUM!</v>
      </c>
      <c r="C12" t="e">
        <v>#NUM!</v>
      </c>
      <c r="D12" t="s">
        <v>22</v>
      </c>
      <c r="E12" t="e">
        <v>#NUM!</v>
      </c>
    </row>
    <row r="13" spans="1:5" x14ac:dyDescent="0.25">
      <c r="A13" t="s">
        <v>571</v>
      </c>
      <c r="B13" t="e">
        <v>#NUM!</v>
      </c>
      <c r="C13" t="e">
        <v>#NUM!</v>
      </c>
      <c r="D13" t="s">
        <v>22</v>
      </c>
      <c r="E13" t="e">
        <v>#NUM!</v>
      </c>
    </row>
    <row r="14" spans="1:5" x14ac:dyDescent="0.25">
      <c r="A14" t="s">
        <v>572</v>
      </c>
      <c r="B14" t="e">
        <v>#NUM!</v>
      </c>
      <c r="C14" t="e">
        <v>#NUM!</v>
      </c>
      <c r="D14" t="s">
        <v>22</v>
      </c>
      <c r="E14" t="e">
        <v>#NUM!</v>
      </c>
    </row>
    <row r="15" spans="1:5" x14ac:dyDescent="0.25">
      <c r="A15" t="s">
        <v>573</v>
      </c>
      <c r="B15" t="e">
        <v>#NUM!</v>
      </c>
      <c r="C15" t="e">
        <v>#NUM!</v>
      </c>
      <c r="D15" t="s">
        <v>22</v>
      </c>
      <c r="E15" t="e">
        <v>#NUM!</v>
      </c>
    </row>
    <row r="16" spans="1:5" x14ac:dyDescent="0.25">
      <c r="A16" t="s">
        <v>574</v>
      </c>
      <c r="B16">
        <v>0.38292492254802624</v>
      </c>
      <c r="C16">
        <v>0.38292492254802624</v>
      </c>
      <c r="D16" t="s">
        <v>15</v>
      </c>
      <c r="E16">
        <v>0.38292492254802624</v>
      </c>
    </row>
    <row r="17" spans="1:5" x14ac:dyDescent="0.25">
      <c r="A17" t="s">
        <v>575</v>
      </c>
      <c r="B17">
        <v>0.69146246127401323</v>
      </c>
      <c r="C17">
        <v>0.69146246127401323</v>
      </c>
      <c r="D17" t="s">
        <v>15</v>
      </c>
      <c r="E17">
        <v>0.69146246127401323</v>
      </c>
    </row>
    <row r="18" spans="1:5" x14ac:dyDescent="0.25">
      <c r="A18" t="s">
        <v>576</v>
      </c>
      <c r="B18">
        <v>0.69146246127401323</v>
      </c>
      <c r="C18">
        <v>0.69146246127401323</v>
      </c>
      <c r="D18" t="s">
        <v>15</v>
      </c>
      <c r="E18">
        <v>0.69146246127401323</v>
      </c>
    </row>
    <row r="19" spans="1:5" x14ac:dyDescent="0.25">
      <c r="A19" t="s">
        <v>577</v>
      </c>
      <c r="B19">
        <v>1.8057389857858896</v>
      </c>
      <c r="C19">
        <v>1.8057389857858896</v>
      </c>
      <c r="D19" t="s">
        <v>15</v>
      </c>
      <c r="E19">
        <v>1.8057389857858896</v>
      </c>
    </row>
    <row r="20" spans="1:5" x14ac:dyDescent="0.25">
      <c r="A20" t="s">
        <v>578</v>
      </c>
      <c r="B20">
        <v>1.8057389857858896</v>
      </c>
      <c r="C20">
        <v>1.8057389857858896</v>
      </c>
      <c r="D20" t="s">
        <v>15</v>
      </c>
      <c r="E20">
        <v>1.8057389857858896</v>
      </c>
    </row>
    <row r="21" spans="1:5" x14ac:dyDescent="0.25">
      <c r="A21" t="s">
        <v>579</v>
      </c>
      <c r="B21">
        <v>0.35206532676429947</v>
      </c>
      <c r="C21">
        <v>0.35206532676429947</v>
      </c>
      <c r="D21" t="s">
        <v>15</v>
      </c>
      <c r="E21">
        <v>0.35206532676429947</v>
      </c>
    </row>
    <row r="22" spans="1:5" x14ac:dyDescent="0.25">
      <c r="A22" t="s">
        <v>580</v>
      </c>
      <c r="B22">
        <v>0.35206532676429947</v>
      </c>
      <c r="C22">
        <v>0.35206532676429947</v>
      </c>
      <c r="D22" t="s">
        <v>15</v>
      </c>
      <c r="E22">
        <v>0.35206532676429947</v>
      </c>
    </row>
    <row r="23" spans="1:5" x14ac:dyDescent="0.25">
      <c r="A23" t="s">
        <v>581</v>
      </c>
      <c r="B23">
        <v>-0.17603266338214973</v>
      </c>
      <c r="C23">
        <v>-0.17603266338214973</v>
      </c>
      <c r="D23" t="s">
        <v>15</v>
      </c>
      <c r="E23">
        <v>-0.17603266338214973</v>
      </c>
    </row>
    <row r="24" spans="1:5" x14ac:dyDescent="0.25">
      <c r="A24" t="s">
        <v>582</v>
      </c>
      <c r="B24">
        <v>-4.8228126954013624E-4</v>
      </c>
      <c r="C24">
        <v>-4.8228126954013624E-4</v>
      </c>
      <c r="D24" t="s">
        <v>15</v>
      </c>
      <c r="E24">
        <v>-4.8228126954013624E-4</v>
      </c>
    </row>
    <row r="25" spans="1:5" x14ac:dyDescent="0.25">
      <c r="A25" t="s">
        <v>583</v>
      </c>
      <c r="B25">
        <v>0.35206532676429952</v>
      </c>
      <c r="C25">
        <v>0.35206532676429952</v>
      </c>
      <c r="D25" t="s">
        <v>15</v>
      </c>
      <c r="E25">
        <v>0.35206532676429952</v>
      </c>
    </row>
    <row r="26" spans="1:5" x14ac:dyDescent="0.25">
      <c r="A26" t="s">
        <v>584</v>
      </c>
      <c r="B26">
        <v>0.30853753872598699</v>
      </c>
      <c r="C26">
        <v>0.30853753872598699</v>
      </c>
      <c r="D26" t="s">
        <v>15</v>
      </c>
      <c r="E26">
        <v>0.30853753872598699</v>
      </c>
    </row>
    <row r="27" spans="1:5" x14ac:dyDescent="0.25">
      <c r="A27" t="s">
        <v>585</v>
      </c>
      <c r="B27">
        <v>-0.69146246127401323</v>
      </c>
      <c r="C27">
        <v>-0.69146246127401323</v>
      </c>
      <c r="D27" t="s">
        <v>15</v>
      </c>
      <c r="E27">
        <v>-0.69146246127401323</v>
      </c>
    </row>
    <row r="28" spans="1:5" x14ac:dyDescent="0.25">
      <c r="A28" t="s">
        <v>586</v>
      </c>
      <c r="B28">
        <v>0.30853753872598688</v>
      </c>
      <c r="C28">
        <v>0.30853753872598688</v>
      </c>
      <c r="D28" t="s">
        <v>15</v>
      </c>
      <c r="E28">
        <v>0.30853753872598688</v>
      </c>
    </row>
    <row r="29" spans="1:5" x14ac:dyDescent="0.25">
      <c r="A29" t="s">
        <v>587</v>
      </c>
      <c r="B29">
        <v>0.69146246127401312</v>
      </c>
      <c r="C29">
        <v>0.69146246127401312</v>
      </c>
      <c r="D29" t="s">
        <v>15</v>
      </c>
      <c r="E29">
        <v>0.69146246127401312</v>
      </c>
    </row>
    <row r="30" spans="1:5" x14ac:dyDescent="0.25">
      <c r="A30" t="s">
        <v>588</v>
      </c>
      <c r="B30">
        <v>-0.30853753872598688</v>
      </c>
      <c r="C30">
        <v>-0.30853753872598688</v>
      </c>
      <c r="D30" t="s">
        <v>15</v>
      </c>
      <c r="E30">
        <v>-0.30853753872598688</v>
      </c>
    </row>
    <row r="31" spans="1:5" x14ac:dyDescent="0.25">
      <c r="A31" t="s">
        <v>589</v>
      </c>
      <c r="B31">
        <v>0.69146246127401312</v>
      </c>
      <c r="C31">
        <v>0.69146246127401312</v>
      </c>
      <c r="D31" t="s">
        <v>15</v>
      </c>
      <c r="E31">
        <v>0.69146246127401312</v>
      </c>
    </row>
    <row r="32" spans="1:5" x14ac:dyDescent="0.25">
      <c r="A32" t="s">
        <v>590</v>
      </c>
      <c r="B32">
        <v>-0.30853753872598688</v>
      </c>
      <c r="C32">
        <v>-0.30853753872598688</v>
      </c>
      <c r="D32" t="s">
        <v>15</v>
      </c>
      <c r="E32">
        <v>-0.30853753872598688</v>
      </c>
    </row>
    <row r="33" spans="1:5" x14ac:dyDescent="0.25">
      <c r="A33" t="s">
        <v>591</v>
      </c>
      <c r="B33" t="s">
        <v>592</v>
      </c>
      <c r="C33" t="s">
        <v>592</v>
      </c>
      <c r="D33" t="s">
        <v>15</v>
      </c>
      <c r="E33" t="s">
        <v>592</v>
      </c>
    </row>
    <row r="34" spans="1:5" x14ac:dyDescent="0.25">
      <c r="A34" t="s">
        <v>593</v>
      </c>
      <c r="B34" t="s">
        <v>594</v>
      </c>
      <c r="C34" t="s">
        <v>594</v>
      </c>
      <c r="D34" t="s">
        <v>15</v>
      </c>
      <c r="E34" t="s">
        <v>594</v>
      </c>
    </row>
    <row r="35" spans="1:5" x14ac:dyDescent="0.25">
      <c r="A35" t="s">
        <v>595</v>
      </c>
      <c r="B35">
        <v>0.69146246127401323</v>
      </c>
      <c r="C35">
        <v>0.69146246127401323</v>
      </c>
      <c r="D35" t="s">
        <v>15</v>
      </c>
      <c r="E35">
        <v>0.69146246127401323</v>
      </c>
    </row>
    <row r="36" spans="1:5" x14ac:dyDescent="0.25">
      <c r="A36" t="s">
        <v>596</v>
      </c>
      <c r="B36">
        <v>1.8057389857858896</v>
      </c>
      <c r="C36">
        <v>1.8057389857858896</v>
      </c>
      <c r="D36" t="s">
        <v>15</v>
      </c>
      <c r="E36">
        <v>1.8057389857858896</v>
      </c>
    </row>
    <row r="37" spans="1:5" x14ac:dyDescent="0.25">
      <c r="A37" t="s">
        <v>597</v>
      </c>
      <c r="B37">
        <v>0.35206532676429947</v>
      </c>
      <c r="C37">
        <v>0.35206532676429947</v>
      </c>
      <c r="D37" t="s">
        <v>15</v>
      </c>
      <c r="E37">
        <v>0.35206532676429947</v>
      </c>
    </row>
    <row r="38" spans="1:5" x14ac:dyDescent="0.25">
      <c r="A38" t="s">
        <v>598</v>
      </c>
      <c r="B38">
        <v>-0.17603266338214973</v>
      </c>
      <c r="C38">
        <v>-0.17603266338214973</v>
      </c>
      <c r="D38" t="s">
        <v>15</v>
      </c>
      <c r="E38">
        <v>-0.17603266338214973</v>
      </c>
    </row>
    <row r="39" spans="1:5" x14ac:dyDescent="0.25">
      <c r="A39" t="s">
        <v>599</v>
      </c>
      <c r="B39">
        <v>-4.8228126954013624E-4</v>
      </c>
      <c r="C39">
        <v>-4.8228126954013624E-4</v>
      </c>
      <c r="D39" t="s">
        <v>15</v>
      </c>
      <c r="E39">
        <v>-4.8228126954013624E-4</v>
      </c>
    </row>
    <row r="40" spans="1:5" x14ac:dyDescent="0.25">
      <c r="A40" t="s">
        <v>600</v>
      </c>
      <c r="B40" t="s">
        <v>601</v>
      </c>
      <c r="C40" t="s">
        <v>601</v>
      </c>
      <c r="D40" t="s">
        <v>15</v>
      </c>
      <c r="E40" t="s">
        <v>601</v>
      </c>
    </row>
    <row r="41" spans="1:5" x14ac:dyDescent="0.25">
      <c r="A41" t="s">
        <v>602</v>
      </c>
      <c r="B41" t="s">
        <v>603</v>
      </c>
      <c r="C41" t="s">
        <v>603</v>
      </c>
      <c r="D41" t="s">
        <v>15</v>
      </c>
      <c r="E41" t="s">
        <v>603</v>
      </c>
    </row>
    <row r="42" spans="1:5" x14ac:dyDescent="0.25">
      <c r="A42" t="s">
        <v>604</v>
      </c>
      <c r="B42" t="s">
        <v>605</v>
      </c>
      <c r="C42" t="s">
        <v>605</v>
      </c>
      <c r="D42" t="s">
        <v>15</v>
      </c>
      <c r="E42" t="s">
        <v>605</v>
      </c>
    </row>
    <row r="43" spans="1:5" x14ac:dyDescent="0.25">
      <c r="A43" t="s">
        <v>606</v>
      </c>
      <c r="B43" t="s">
        <v>607</v>
      </c>
      <c r="C43" t="s">
        <v>607</v>
      </c>
      <c r="D43" t="s">
        <v>15</v>
      </c>
      <c r="E43" t="s">
        <v>607</v>
      </c>
    </row>
    <row r="44" spans="1:5" x14ac:dyDescent="0.25">
      <c r="A44" t="s">
        <v>608</v>
      </c>
      <c r="B44" t="s">
        <v>609</v>
      </c>
      <c r="C44" t="s">
        <v>609</v>
      </c>
      <c r="D44" t="s">
        <v>15</v>
      </c>
      <c r="E44" t="s">
        <v>609</v>
      </c>
    </row>
    <row r="45" spans="1:5" x14ac:dyDescent="0.25">
      <c r="A45" t="s">
        <v>610</v>
      </c>
      <c r="B45" t="s">
        <v>611</v>
      </c>
      <c r="C45" t="s">
        <v>611</v>
      </c>
      <c r="D45" t="s">
        <v>15</v>
      </c>
      <c r="E45" t="s">
        <v>611</v>
      </c>
    </row>
    <row r="46" spans="1:5" x14ac:dyDescent="0.25">
      <c r="A46" t="s">
        <v>612</v>
      </c>
      <c r="B46" t="s">
        <v>613</v>
      </c>
      <c r="C46" t="s">
        <v>613</v>
      </c>
      <c r="D46" t="s">
        <v>15</v>
      </c>
      <c r="E46" t="s">
        <v>613</v>
      </c>
    </row>
    <row r="47" spans="1:5" x14ac:dyDescent="0.25">
      <c r="A47" t="s">
        <v>614</v>
      </c>
      <c r="B47" t="s">
        <v>615</v>
      </c>
      <c r="C47" t="s">
        <v>615</v>
      </c>
      <c r="D47" t="s">
        <v>15</v>
      </c>
      <c r="E47" t="s">
        <v>615</v>
      </c>
    </row>
    <row r="48" spans="1:5" x14ac:dyDescent="0.25">
      <c r="A48" t="s">
        <v>616</v>
      </c>
      <c r="B48" t="s">
        <v>617</v>
      </c>
      <c r="C48" t="s">
        <v>617</v>
      </c>
      <c r="D48" t="s">
        <v>15</v>
      </c>
      <c r="E48" t="s">
        <v>617</v>
      </c>
    </row>
    <row r="49" spans="1:5" x14ac:dyDescent="0.25">
      <c r="A49" t="s">
        <v>618</v>
      </c>
      <c r="B49" t="s">
        <v>619</v>
      </c>
      <c r="C49" t="s">
        <v>619</v>
      </c>
      <c r="D49" t="s">
        <v>15</v>
      </c>
      <c r="E49" t="s">
        <v>619</v>
      </c>
    </row>
    <row r="50" spans="1:5" x14ac:dyDescent="0.25">
      <c r="A50" t="s">
        <v>620</v>
      </c>
      <c r="B50" t="s">
        <v>621</v>
      </c>
      <c r="C50" t="s">
        <v>621</v>
      </c>
      <c r="D50" t="s">
        <v>15</v>
      </c>
      <c r="E50" t="s">
        <v>621</v>
      </c>
    </row>
    <row r="51" spans="1:5" x14ac:dyDescent="0.25">
      <c r="A51" t="s">
        <v>622</v>
      </c>
      <c r="B51" t="s">
        <v>623</v>
      </c>
      <c r="C51" t="s">
        <v>623</v>
      </c>
      <c r="D51" t="s">
        <v>15</v>
      </c>
      <c r="E51" t="s">
        <v>623</v>
      </c>
    </row>
    <row r="52" spans="1:5" x14ac:dyDescent="0.25">
      <c r="A52" t="s">
        <v>624</v>
      </c>
      <c r="B52" t="s">
        <v>625</v>
      </c>
      <c r="C52" t="s">
        <v>625</v>
      </c>
      <c r="D52" t="s">
        <v>15</v>
      </c>
      <c r="E52" t="s">
        <v>625</v>
      </c>
    </row>
    <row r="53" spans="1:5" x14ac:dyDescent="0.25">
      <c r="A53" t="s">
        <v>626</v>
      </c>
      <c r="B53" t="s">
        <v>627</v>
      </c>
      <c r="C53" t="s">
        <v>627</v>
      </c>
      <c r="D53" t="s">
        <v>15</v>
      </c>
      <c r="E53" t="s">
        <v>627</v>
      </c>
    </row>
    <row r="54" spans="1:5" x14ac:dyDescent="0.25">
      <c r="A54" t="s">
        <v>628</v>
      </c>
      <c r="B54" t="s">
        <v>629</v>
      </c>
      <c r="C54" t="s">
        <v>629</v>
      </c>
      <c r="D54" t="s">
        <v>15</v>
      </c>
      <c r="E54" t="s">
        <v>629</v>
      </c>
    </row>
    <row r="55" spans="1:5" x14ac:dyDescent="0.25">
      <c r="A55" t="s">
        <v>630</v>
      </c>
      <c r="B55" t="s">
        <v>631</v>
      </c>
      <c r="C55" t="s">
        <v>631</v>
      </c>
      <c r="D55" t="s">
        <v>15</v>
      </c>
      <c r="E55" t="s">
        <v>631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633</v>
      </c>
      <c r="B3" t="s">
        <v>634</v>
      </c>
      <c r="C3" t="s">
        <v>634</v>
      </c>
      <c r="D3" t="s">
        <v>15</v>
      </c>
      <c r="E3" t="s">
        <v>634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636</v>
      </c>
      <c r="B3">
        <v>123</v>
      </c>
      <c r="C3">
        <v>123</v>
      </c>
      <c r="D3" t="s">
        <v>15</v>
      </c>
      <c r="E3">
        <v>123</v>
      </c>
    </row>
    <row r="4" spans="1:5" x14ac:dyDescent="0.25">
      <c r="A4" t="s">
        <v>637</v>
      </c>
      <c r="B4" t="b">
        <v>1</v>
      </c>
      <c r="C4" t="b">
        <v>1</v>
      </c>
      <c r="D4" t="s">
        <v>15</v>
      </c>
      <c r="E4" t="b">
        <v>1</v>
      </c>
    </row>
    <row r="5" spans="1:5" x14ac:dyDescent="0.25">
      <c r="A5" t="s">
        <v>638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639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640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641</v>
      </c>
      <c r="B8">
        <v>456</v>
      </c>
      <c r="C8">
        <v>456</v>
      </c>
      <c r="D8" t="s">
        <v>15</v>
      </c>
      <c r="E8">
        <v>456</v>
      </c>
    </row>
    <row r="9" spans="1:5" x14ac:dyDescent="0.25">
      <c r="A9" t="s">
        <v>642</v>
      </c>
      <c r="D9" t="s">
        <v>15</v>
      </c>
    </row>
    <row r="10" spans="1:5" x14ac:dyDescent="0.25">
      <c r="A10" t="s">
        <v>643</v>
      </c>
      <c r="D10" t="s">
        <v>15</v>
      </c>
    </row>
    <row r="11" spans="1:5" x14ac:dyDescent="0.25">
      <c r="A11" t="s">
        <v>644</v>
      </c>
      <c r="D11" t="s">
        <v>15</v>
      </c>
    </row>
    <row r="12" spans="1:5" x14ac:dyDescent="0.25">
      <c r="A12" t="s">
        <v>645</v>
      </c>
      <c r="B12" t="b">
        <v>0</v>
      </c>
      <c r="C12" t="b">
        <v>0</v>
      </c>
      <c r="D12" t="s">
        <v>15</v>
      </c>
      <c r="E12" t="b">
        <v>0</v>
      </c>
    </row>
    <row r="13" spans="1:5" x14ac:dyDescent="0.25">
      <c r="A13" t="s">
        <v>646</v>
      </c>
      <c r="B13" t="b">
        <v>0</v>
      </c>
      <c r="C13" t="b">
        <v>0</v>
      </c>
      <c r="D13" t="s">
        <v>15</v>
      </c>
      <c r="E13" t="b">
        <v>0</v>
      </c>
    </row>
    <row r="14" spans="1:5" x14ac:dyDescent="0.25">
      <c r="A14" t="s">
        <v>647</v>
      </c>
      <c r="B14" t="b">
        <v>0</v>
      </c>
      <c r="C14" t="b">
        <v>0</v>
      </c>
      <c r="D14" t="s">
        <v>15</v>
      </c>
      <c r="E14" t="b">
        <v>0</v>
      </c>
    </row>
    <row r="15" spans="1:5" x14ac:dyDescent="0.25">
      <c r="A15" t="s">
        <v>648</v>
      </c>
      <c r="B15" t="b">
        <v>0</v>
      </c>
      <c r="C15" t="b">
        <v>0</v>
      </c>
      <c r="D15" t="s">
        <v>15</v>
      </c>
      <c r="E15" t="b">
        <v>0</v>
      </c>
    </row>
    <row r="16" spans="1:5" x14ac:dyDescent="0.25">
      <c r="A16" t="s">
        <v>649</v>
      </c>
      <c r="B16" t="b">
        <v>0</v>
      </c>
      <c r="C16" t="b">
        <v>0</v>
      </c>
      <c r="D16" t="s">
        <v>15</v>
      </c>
      <c r="E16" t="b">
        <v>0</v>
      </c>
    </row>
    <row r="17" spans="1:5" x14ac:dyDescent="0.25">
      <c r="A17" t="s">
        <v>650</v>
      </c>
      <c r="B17" t="b">
        <v>0</v>
      </c>
      <c r="C17" t="b">
        <v>0</v>
      </c>
      <c r="D17" t="s">
        <v>15</v>
      </c>
      <c r="E17" t="b">
        <v>0</v>
      </c>
    </row>
    <row r="18" spans="1:5" x14ac:dyDescent="0.25">
      <c r="A18" t="s">
        <v>651</v>
      </c>
      <c r="B18" t="b">
        <v>0</v>
      </c>
      <c r="C18" t="b">
        <v>0</v>
      </c>
      <c r="D18" t="s">
        <v>15</v>
      </c>
      <c r="E18" t="b">
        <v>0</v>
      </c>
    </row>
    <row r="19" spans="1:5" x14ac:dyDescent="0.25">
      <c r="A19" t="s">
        <v>652</v>
      </c>
      <c r="B19">
        <v>456</v>
      </c>
      <c r="C19">
        <v>456</v>
      </c>
      <c r="D19" t="s">
        <v>15</v>
      </c>
      <c r="E19">
        <v>456</v>
      </c>
    </row>
    <row r="20" spans="1:5" x14ac:dyDescent="0.25">
      <c r="A20" t="s">
        <v>653</v>
      </c>
      <c r="B20">
        <v>789</v>
      </c>
      <c r="C20">
        <v>789</v>
      </c>
      <c r="D20" t="s">
        <v>15</v>
      </c>
      <c r="E20">
        <v>789</v>
      </c>
    </row>
    <row r="21" spans="1:5" x14ac:dyDescent="0.25">
      <c r="A21" t="s">
        <v>654</v>
      </c>
      <c r="B21">
        <v>43544</v>
      </c>
      <c r="C21">
        <v>43544</v>
      </c>
      <c r="D21" t="s">
        <v>15</v>
      </c>
      <c r="E21">
        <v>43544</v>
      </c>
    </row>
    <row r="22" spans="1:5" x14ac:dyDescent="0.25">
      <c r="A22" t="s">
        <v>655</v>
      </c>
      <c r="B22">
        <v>123</v>
      </c>
      <c r="C22">
        <v>123</v>
      </c>
      <c r="D22" t="s">
        <v>15</v>
      </c>
      <c r="E22">
        <v>123</v>
      </c>
    </row>
    <row r="23" spans="1:5" x14ac:dyDescent="0.25">
      <c r="A23" t="s">
        <v>656</v>
      </c>
      <c r="B23" t="b">
        <v>0</v>
      </c>
      <c r="C23" t="b">
        <v>0</v>
      </c>
      <c r="D23" t="s">
        <v>15</v>
      </c>
      <c r="E23" t="b">
        <v>0</v>
      </c>
    </row>
    <row r="24" spans="1:5" x14ac:dyDescent="0.25">
      <c r="A24" t="s">
        <v>657</v>
      </c>
      <c r="B24" t="e">
        <v>#NUM!</v>
      </c>
      <c r="C24">
        <v>42644</v>
      </c>
      <c r="D24" t="s">
        <v>22</v>
      </c>
      <c r="E24">
        <v>42644</v>
      </c>
    </row>
    <row r="25" spans="1:5" x14ac:dyDescent="0.25">
      <c r="A25" t="s">
        <v>658</v>
      </c>
      <c r="B25" t="b">
        <v>0</v>
      </c>
      <c r="C25" t="b">
        <v>0</v>
      </c>
      <c r="D25" t="s">
        <v>15</v>
      </c>
      <c r="E25" t="b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660</v>
      </c>
      <c r="B3">
        <v>42648</v>
      </c>
      <c r="C3">
        <v>42648</v>
      </c>
      <c r="D3" t="s">
        <v>15</v>
      </c>
      <c r="E3">
        <v>42648</v>
      </c>
    </row>
    <row r="4" spans="1:5" x14ac:dyDescent="0.25">
      <c r="A4" t="s">
        <v>661</v>
      </c>
      <c r="B4">
        <v>42649</v>
      </c>
      <c r="C4">
        <v>42649</v>
      </c>
      <c r="D4" t="s">
        <v>15</v>
      </c>
      <c r="E4">
        <v>42649</v>
      </c>
    </row>
    <row r="5" spans="1:5" x14ac:dyDescent="0.25">
      <c r="A5" t="s">
        <v>662</v>
      </c>
      <c r="B5">
        <v>42649</v>
      </c>
      <c r="C5">
        <v>42649</v>
      </c>
      <c r="D5" t="s">
        <v>15</v>
      </c>
      <c r="E5">
        <v>42649</v>
      </c>
    </row>
    <row r="6" spans="1:5" x14ac:dyDescent="0.25">
      <c r="A6" t="s">
        <v>663</v>
      </c>
      <c r="B6" s="6">
        <v>42649</v>
      </c>
      <c r="C6" s="6">
        <v>42649</v>
      </c>
      <c r="D6" t="s">
        <v>15</v>
      </c>
      <c r="E6" s="6">
        <v>42649</v>
      </c>
    </row>
    <row r="7" spans="1:5" x14ac:dyDescent="0.25">
      <c r="A7" t="s">
        <v>664</v>
      </c>
      <c r="C7" t="s">
        <v>107</v>
      </c>
      <c r="D7" t="s">
        <v>15</v>
      </c>
      <c r="E7" t="s">
        <v>107</v>
      </c>
    </row>
    <row r="8" spans="1:5" x14ac:dyDescent="0.25">
      <c r="A8" t="s">
        <v>665</v>
      </c>
      <c r="B8">
        <v>1</v>
      </c>
      <c r="C8" t="b">
        <v>1</v>
      </c>
      <c r="D8" t="s">
        <v>12</v>
      </c>
      <c r="E8" t="b">
        <v>1</v>
      </c>
    </row>
    <row r="9" spans="1:5" x14ac:dyDescent="0.25">
      <c r="A9" t="s">
        <v>666</v>
      </c>
      <c r="B9" s="6" t="e">
        <v>#NUM!</v>
      </c>
      <c r="C9" s="6" t="e">
        <v>#NUM!</v>
      </c>
      <c r="D9" t="s">
        <v>22</v>
      </c>
      <c r="E9" s="6" t="e">
        <v>#NUM!</v>
      </c>
    </row>
    <row r="10" spans="1:5" x14ac:dyDescent="0.25">
      <c r="A10" t="s">
        <v>667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668</v>
      </c>
      <c r="B11" t="s">
        <v>669</v>
      </c>
      <c r="C11" t="s">
        <v>669</v>
      </c>
      <c r="D11" t="s">
        <v>15</v>
      </c>
      <c r="E11" t="s">
        <v>669</v>
      </c>
    </row>
    <row r="12" spans="1:5" x14ac:dyDescent="0.25">
      <c r="A12" t="s">
        <v>670</v>
      </c>
      <c r="B12" t="s">
        <v>671</v>
      </c>
      <c r="C12" t="s">
        <v>671</v>
      </c>
      <c r="D12" t="s">
        <v>15</v>
      </c>
      <c r="E12" t="s">
        <v>671</v>
      </c>
    </row>
    <row r="13" spans="1:5" x14ac:dyDescent="0.25">
      <c r="A13" t="s">
        <v>672</v>
      </c>
      <c r="B13" t="s">
        <v>673</v>
      </c>
      <c r="C13" t="s">
        <v>673</v>
      </c>
      <c r="D13" t="s">
        <v>15</v>
      </c>
      <c r="E13" t="s">
        <v>673</v>
      </c>
    </row>
    <row r="14" spans="1:5" x14ac:dyDescent="0.25">
      <c r="A14" t="s">
        <v>674</v>
      </c>
      <c r="B14" t="s">
        <v>675</v>
      </c>
      <c r="C14" t="s">
        <v>675</v>
      </c>
      <c r="D14" t="s">
        <v>15</v>
      </c>
      <c r="E14" t="s">
        <v>675</v>
      </c>
    </row>
    <row r="15" spans="1:5" x14ac:dyDescent="0.25">
      <c r="A15" t="s">
        <v>676</v>
      </c>
      <c r="B15">
        <v>0</v>
      </c>
      <c r="C15">
        <v>0</v>
      </c>
      <c r="D15" t="s">
        <v>15</v>
      </c>
      <c r="E15">
        <v>0</v>
      </c>
    </row>
    <row r="16" spans="1:5" x14ac:dyDescent="0.25">
      <c r="A16" t="s">
        <v>677</v>
      </c>
      <c r="B16" t="s">
        <v>678</v>
      </c>
      <c r="C16" t="s">
        <v>678</v>
      </c>
      <c r="D16" t="s">
        <v>15</v>
      </c>
      <c r="E16" t="s">
        <v>678</v>
      </c>
    </row>
    <row r="17" spans="1:5" x14ac:dyDescent="0.25">
      <c r="A17" t="s">
        <v>679</v>
      </c>
      <c r="B17" t="s">
        <v>680</v>
      </c>
      <c r="C17" t="s">
        <v>680</v>
      </c>
      <c r="D17" t="s">
        <v>15</v>
      </c>
      <c r="E17" t="s">
        <v>680</v>
      </c>
    </row>
    <row r="18" spans="1:5" x14ac:dyDescent="0.25">
      <c r="A18" t="s">
        <v>681</v>
      </c>
      <c r="B18" t="s">
        <v>682</v>
      </c>
      <c r="C18" t="s">
        <v>682</v>
      </c>
      <c r="D18" t="s">
        <v>15</v>
      </c>
      <c r="E18" t="s">
        <v>682</v>
      </c>
    </row>
    <row r="19" spans="1:5" x14ac:dyDescent="0.25">
      <c r="A19" t="s">
        <v>683</v>
      </c>
      <c r="B19" t="s">
        <v>684</v>
      </c>
      <c r="C19" t="s">
        <v>684</v>
      </c>
      <c r="D19" t="s">
        <v>15</v>
      </c>
      <c r="E19" t="s">
        <v>684</v>
      </c>
    </row>
    <row r="20" spans="1:5" x14ac:dyDescent="0.25">
      <c r="A20" t="s">
        <v>685</v>
      </c>
      <c r="B20" t="s">
        <v>686</v>
      </c>
      <c r="C20" t="e">
        <v>#NAME?</v>
      </c>
      <c r="D20" t="s">
        <v>12</v>
      </c>
      <c r="E20" t="e">
        <v>#NAME?</v>
      </c>
    </row>
    <row r="21" spans="1:5" x14ac:dyDescent="0.25">
      <c r="A21" t="s">
        <v>687</v>
      </c>
      <c r="B21" t="s">
        <v>688</v>
      </c>
      <c r="C21" t="e">
        <v>#NAME?</v>
      </c>
      <c r="D21" t="s">
        <v>12</v>
      </c>
      <c r="E21" t="e">
        <v>#NAME?</v>
      </c>
    </row>
    <row r="22" spans="1:5" x14ac:dyDescent="0.25">
      <c r="A22" t="s">
        <v>689</v>
      </c>
      <c r="B22">
        <v>1</v>
      </c>
      <c r="C22">
        <v>1</v>
      </c>
      <c r="D22" t="s">
        <v>15</v>
      </c>
      <c r="E22">
        <v>1</v>
      </c>
    </row>
    <row r="23" spans="1:5" x14ac:dyDescent="0.25">
      <c r="A23" t="s">
        <v>690</v>
      </c>
      <c r="B23" t="s">
        <v>691</v>
      </c>
      <c r="C23" t="s">
        <v>691</v>
      </c>
      <c r="D23" t="s">
        <v>15</v>
      </c>
      <c r="E23" t="s">
        <v>691</v>
      </c>
    </row>
    <row r="24" spans="1:5" x14ac:dyDescent="0.25">
      <c r="A24" t="s">
        <v>692</v>
      </c>
      <c r="B24" t="s">
        <v>693</v>
      </c>
      <c r="C24" t="s">
        <v>693</v>
      </c>
      <c r="D24" t="s">
        <v>15</v>
      </c>
      <c r="E24" t="s">
        <v>693</v>
      </c>
    </row>
    <row r="25" spans="1:5" x14ac:dyDescent="0.25">
      <c r="A25" t="s">
        <v>694</v>
      </c>
      <c r="B25" t="s">
        <v>695</v>
      </c>
      <c r="C25" t="s">
        <v>695</v>
      </c>
      <c r="D25" t="s">
        <v>15</v>
      </c>
      <c r="E25" t="s">
        <v>695</v>
      </c>
    </row>
    <row r="26" spans="1:5" x14ac:dyDescent="0.25">
      <c r="A26" t="s">
        <v>696</v>
      </c>
      <c r="B26" t="s">
        <v>697</v>
      </c>
      <c r="C26" t="s">
        <v>697</v>
      </c>
      <c r="D26" t="s">
        <v>15</v>
      </c>
      <c r="E26" t="s">
        <v>697</v>
      </c>
    </row>
    <row r="27" spans="1:5" x14ac:dyDescent="0.25">
      <c r="A27" t="s">
        <v>698</v>
      </c>
      <c r="B27">
        <v>1</v>
      </c>
      <c r="C27">
        <v>1</v>
      </c>
      <c r="D27" t="s">
        <v>15</v>
      </c>
      <c r="E27">
        <v>1</v>
      </c>
    </row>
    <row r="28" spans="1:5" x14ac:dyDescent="0.25">
      <c r="A28" t="s">
        <v>699</v>
      </c>
      <c r="B28" t="s">
        <v>700</v>
      </c>
      <c r="C28" t="s">
        <v>700</v>
      </c>
      <c r="D28" t="s">
        <v>15</v>
      </c>
      <c r="E28" t="s">
        <v>700</v>
      </c>
    </row>
    <row r="29" spans="1:5" x14ac:dyDescent="0.25">
      <c r="A29" t="s">
        <v>701</v>
      </c>
      <c r="B29">
        <v>2</v>
      </c>
      <c r="C29">
        <v>2</v>
      </c>
      <c r="D29" t="s">
        <v>15</v>
      </c>
      <c r="E29">
        <v>2</v>
      </c>
    </row>
    <row r="30" spans="1:5" x14ac:dyDescent="0.25">
      <c r="A30" t="s">
        <v>702</v>
      </c>
      <c r="B30" t="s">
        <v>49</v>
      </c>
      <c r="C30" t="s">
        <v>49</v>
      </c>
      <c r="D30" t="s">
        <v>15</v>
      </c>
      <c r="E30" t="s">
        <v>49</v>
      </c>
    </row>
    <row r="31" spans="1:5" x14ac:dyDescent="0.25">
      <c r="A31" t="s">
        <v>703</v>
      </c>
      <c r="B31" t="s">
        <v>147</v>
      </c>
      <c r="C31" t="s">
        <v>147</v>
      </c>
      <c r="D31" t="s">
        <v>15</v>
      </c>
      <c r="E31" t="s">
        <v>147</v>
      </c>
    </row>
    <row r="32" spans="1:5" x14ac:dyDescent="0.25">
      <c r="A32" t="s">
        <v>704</v>
      </c>
      <c r="B32" t="b">
        <v>1</v>
      </c>
      <c r="C32" t="b">
        <v>1</v>
      </c>
      <c r="D32" t="s">
        <v>15</v>
      </c>
      <c r="E32" t="b">
        <v>1</v>
      </c>
    </row>
    <row r="33" spans="1:5" x14ac:dyDescent="0.25">
      <c r="A33" t="s">
        <v>705</v>
      </c>
      <c r="B33" t="b">
        <v>1</v>
      </c>
      <c r="C33" t="b">
        <v>1</v>
      </c>
      <c r="D33" t="s">
        <v>15</v>
      </c>
      <c r="E33" t="b">
        <v>1</v>
      </c>
    </row>
    <row r="34" spans="1:5" x14ac:dyDescent="0.25">
      <c r="A34" t="s">
        <v>706</v>
      </c>
      <c r="B34" t="s">
        <v>707</v>
      </c>
      <c r="C34" t="s">
        <v>708</v>
      </c>
      <c r="D34" t="s">
        <v>12</v>
      </c>
      <c r="E34" t="s">
        <v>708</v>
      </c>
    </row>
    <row r="35" spans="1:5" x14ac:dyDescent="0.25">
      <c r="A35" t="s">
        <v>709</v>
      </c>
      <c r="B35">
        <v>1</v>
      </c>
      <c r="C35">
        <v>1</v>
      </c>
      <c r="D35" t="s">
        <v>15</v>
      </c>
      <c r="E35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711</v>
      </c>
      <c r="B3">
        <v>2</v>
      </c>
      <c r="C3">
        <v>2</v>
      </c>
      <c r="D3" t="s">
        <v>15</v>
      </c>
      <c r="E3">
        <v>2</v>
      </c>
    </row>
    <row r="4" spans="1:5" x14ac:dyDescent="0.25">
      <c r="A4" t="s">
        <v>712</v>
      </c>
      <c r="B4" s="6">
        <v>25573</v>
      </c>
      <c r="C4" s="6">
        <v>25573</v>
      </c>
      <c r="D4" t="s">
        <v>15</v>
      </c>
      <c r="E4" s="6">
        <v>25573</v>
      </c>
    </row>
    <row r="5" spans="1:5" x14ac:dyDescent="0.25">
      <c r="A5" t="s">
        <v>713</v>
      </c>
      <c r="B5">
        <v>0</v>
      </c>
      <c r="C5">
        <v>0</v>
      </c>
      <c r="D5" t="s">
        <v>15</v>
      </c>
      <c r="E5">
        <v>0</v>
      </c>
    </row>
    <row r="6" spans="1:5" x14ac:dyDescent="0.25">
      <c r="A6" t="s">
        <v>714</v>
      </c>
      <c r="B6" s="6">
        <v>25570</v>
      </c>
      <c r="C6" s="6">
        <v>25570</v>
      </c>
      <c r="D6" t="s">
        <v>15</v>
      </c>
      <c r="E6" s="6">
        <v>25570</v>
      </c>
    </row>
    <row r="7" spans="1:5" x14ac:dyDescent="0.25">
      <c r="A7" t="s">
        <v>715</v>
      </c>
      <c r="B7" t="b">
        <v>1</v>
      </c>
      <c r="C7" t="b">
        <v>1</v>
      </c>
      <c r="D7" t="s">
        <v>15</v>
      </c>
      <c r="E7" t="b">
        <v>1</v>
      </c>
    </row>
    <row r="8" spans="1:5" x14ac:dyDescent="0.25">
      <c r="A8" t="s">
        <v>716</v>
      </c>
      <c r="B8" t="b">
        <v>0</v>
      </c>
      <c r="C8" t="b">
        <v>0</v>
      </c>
      <c r="D8" t="s">
        <v>15</v>
      </c>
      <c r="E8" t="b">
        <v>0</v>
      </c>
    </row>
    <row r="9" spans="1:5" x14ac:dyDescent="0.25">
      <c r="A9" t="s">
        <v>717</v>
      </c>
      <c r="B9" s="6" t="s">
        <v>49</v>
      </c>
      <c r="C9" s="6" t="s">
        <v>49</v>
      </c>
      <c r="D9" t="s">
        <v>15</v>
      </c>
      <c r="E9" s="6" t="s">
        <v>49</v>
      </c>
    </row>
    <row r="10" spans="1:5" x14ac:dyDescent="0.25">
      <c r="A10" t="s">
        <v>718</v>
      </c>
      <c r="B10" s="6">
        <v>25570</v>
      </c>
      <c r="C10" s="6">
        <v>25570</v>
      </c>
      <c r="D10" t="s">
        <v>15</v>
      </c>
      <c r="E10" s="6">
        <v>25570</v>
      </c>
    </row>
    <row r="11" spans="1:5" x14ac:dyDescent="0.25">
      <c r="A11" t="s">
        <v>719</v>
      </c>
      <c r="B11" s="6">
        <v>25573</v>
      </c>
      <c r="C11" s="6">
        <v>25573</v>
      </c>
      <c r="D11" t="s">
        <v>15</v>
      </c>
      <c r="E11" s="6">
        <v>25573</v>
      </c>
    </row>
    <row r="12" spans="1:5" x14ac:dyDescent="0.25">
      <c r="A12" t="s">
        <v>720</v>
      </c>
      <c r="B12" t="s">
        <v>231</v>
      </c>
      <c r="C12" t="s">
        <v>231</v>
      </c>
      <c r="D12" t="s">
        <v>15</v>
      </c>
      <c r="E12" t="s">
        <v>231</v>
      </c>
    </row>
    <row r="13" spans="1:5" x14ac:dyDescent="0.25">
      <c r="A13" t="s">
        <v>721</v>
      </c>
      <c r="B13" t="s">
        <v>147</v>
      </c>
      <c r="C13" t="s">
        <v>147</v>
      </c>
      <c r="D13" t="s">
        <v>15</v>
      </c>
      <c r="E13" t="s">
        <v>147</v>
      </c>
    </row>
    <row r="14" spans="1:5" x14ac:dyDescent="0.25">
      <c r="A14" t="s">
        <v>722</v>
      </c>
      <c r="B14" t="s">
        <v>147</v>
      </c>
      <c r="C14" t="s">
        <v>147</v>
      </c>
      <c r="D14" t="s">
        <v>15</v>
      </c>
      <c r="E14" t="s">
        <v>147</v>
      </c>
    </row>
    <row r="15" spans="1:5" x14ac:dyDescent="0.25">
      <c r="A15" t="s">
        <v>723</v>
      </c>
      <c r="B15" t="s">
        <v>724</v>
      </c>
      <c r="C15" t="s">
        <v>724</v>
      </c>
      <c r="D15" t="s">
        <v>15</v>
      </c>
      <c r="E15" t="s">
        <v>724</v>
      </c>
    </row>
    <row r="16" spans="1:5" x14ac:dyDescent="0.25">
      <c r="A16" t="s">
        <v>725</v>
      </c>
      <c r="B16" t="b">
        <v>0</v>
      </c>
      <c r="C16" t="b">
        <v>0</v>
      </c>
      <c r="D16" t="s">
        <v>15</v>
      </c>
      <c r="E16" t="b">
        <v>0</v>
      </c>
    </row>
    <row r="17" spans="1:5" x14ac:dyDescent="0.25">
      <c r="A17" t="s">
        <v>726</v>
      </c>
      <c r="B17" t="s">
        <v>727</v>
      </c>
      <c r="C17" t="s">
        <v>727</v>
      </c>
      <c r="D17" t="s">
        <v>15</v>
      </c>
      <c r="E17" t="s">
        <v>727</v>
      </c>
    </row>
    <row r="18" spans="1:5" x14ac:dyDescent="0.25">
      <c r="A18" t="s">
        <v>728</v>
      </c>
      <c r="B18" t="s">
        <v>729</v>
      </c>
      <c r="C18" t="s">
        <v>729</v>
      </c>
      <c r="D18" t="s">
        <v>15</v>
      </c>
      <c r="E18" t="s">
        <v>729</v>
      </c>
    </row>
    <row r="19" spans="1:5" x14ac:dyDescent="0.25">
      <c r="A19" t="s">
        <v>730</v>
      </c>
      <c r="B19" t="s">
        <v>731</v>
      </c>
      <c r="C19" t="s">
        <v>731</v>
      </c>
      <c r="D19" t="s">
        <v>15</v>
      </c>
      <c r="E19" t="s">
        <v>731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733</v>
      </c>
      <c r="B3" t="s">
        <v>734</v>
      </c>
      <c r="C3" t="s">
        <v>734</v>
      </c>
      <c r="D3" t="s">
        <v>15</v>
      </c>
      <c r="E3" t="s">
        <v>734</v>
      </c>
    </row>
    <row r="4" spans="1:5" x14ac:dyDescent="0.25">
      <c r="A4" t="s">
        <v>735</v>
      </c>
      <c r="B4" t="s">
        <v>736</v>
      </c>
      <c r="C4" t="s">
        <v>736</v>
      </c>
      <c r="D4" t="s">
        <v>15</v>
      </c>
      <c r="E4" t="s">
        <v>736</v>
      </c>
    </row>
    <row r="5" spans="1:5" x14ac:dyDescent="0.25">
      <c r="A5" t="s">
        <v>737</v>
      </c>
      <c r="B5">
        <v>2.6897035576518178E-3</v>
      </c>
      <c r="C5">
        <v>2.6897035576518178E-3</v>
      </c>
      <c r="D5" t="s">
        <v>15</v>
      </c>
      <c r="E5">
        <v>2.6897035576518178E-3</v>
      </c>
    </row>
    <row r="6" spans="1:5" x14ac:dyDescent="0.25">
      <c r="A6" t="s">
        <v>738</v>
      </c>
      <c r="B6">
        <v>0.1</v>
      </c>
      <c r="C6">
        <v>0.1</v>
      </c>
      <c r="D6" t="s">
        <v>15</v>
      </c>
      <c r="E6">
        <v>0.1</v>
      </c>
    </row>
    <row r="7" spans="1:5" x14ac:dyDescent="0.25">
      <c r="A7" t="s">
        <v>739</v>
      </c>
      <c r="B7">
        <v>0.05</v>
      </c>
      <c r="C7">
        <v>0.05</v>
      </c>
      <c r="D7" t="s">
        <v>15</v>
      </c>
      <c r="E7">
        <v>0.05</v>
      </c>
    </row>
    <row r="8" spans="1:5" x14ac:dyDescent="0.25">
      <c r="A8" t="s">
        <v>740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741</v>
      </c>
      <c r="B9">
        <v>0.01</v>
      </c>
      <c r="C9">
        <v>0.01</v>
      </c>
      <c r="D9" t="s">
        <v>15</v>
      </c>
      <c r="E9">
        <v>0.01</v>
      </c>
    </row>
    <row r="10" spans="1:5" x14ac:dyDescent="0.25">
      <c r="A10" t="s">
        <v>742</v>
      </c>
      <c r="B10" t="s">
        <v>743</v>
      </c>
      <c r="C10" t="s">
        <v>743</v>
      </c>
      <c r="D10" t="s">
        <v>15</v>
      </c>
      <c r="E10" t="s">
        <v>743</v>
      </c>
    </row>
    <row r="11" spans="1:5" x14ac:dyDescent="0.25">
      <c r="A11" t="s">
        <v>744</v>
      </c>
      <c r="B11">
        <v>0.1</v>
      </c>
      <c r="C11">
        <v>0.1</v>
      </c>
      <c r="D11" t="s">
        <v>15</v>
      </c>
      <c r="E11">
        <v>0.1</v>
      </c>
    </row>
    <row r="12" spans="1:5" x14ac:dyDescent="0.25">
      <c r="A12" t="s">
        <v>745</v>
      </c>
      <c r="B12">
        <v>0.01</v>
      </c>
      <c r="C12">
        <v>0.01</v>
      </c>
      <c r="D12" t="s">
        <v>15</v>
      </c>
      <c r="E12">
        <v>0.01</v>
      </c>
    </row>
    <row r="13" spans="1:5" x14ac:dyDescent="0.25">
      <c r="A13" t="s">
        <v>746</v>
      </c>
      <c r="B13">
        <v>0.1</v>
      </c>
      <c r="C13">
        <v>0.1</v>
      </c>
      <c r="D13" t="s">
        <v>15</v>
      </c>
      <c r="E13">
        <v>0.1</v>
      </c>
    </row>
    <row r="14" spans="1:5" x14ac:dyDescent="0.25">
      <c r="A14" t="s">
        <v>747</v>
      </c>
      <c r="B14">
        <v>0.01</v>
      </c>
      <c r="C14">
        <v>0.01</v>
      </c>
      <c r="D14" t="s">
        <v>15</v>
      </c>
      <c r="E14">
        <v>0.01</v>
      </c>
    </row>
    <row r="15" spans="1:5" x14ac:dyDescent="0.25">
      <c r="A15" t="s">
        <v>748</v>
      </c>
      <c r="B15">
        <v>-0.75</v>
      </c>
      <c r="C15">
        <v>-0.75</v>
      </c>
      <c r="D15" t="s">
        <v>15</v>
      </c>
      <c r="E15">
        <v>-0.75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29</v>
      </c>
      <c r="B3" t="e">
        <v>#N/A</v>
      </c>
      <c r="C3" t="e">
        <v>#N/A</v>
      </c>
      <c r="D3" t="s">
        <v>22</v>
      </c>
      <c r="E3" t="e">
        <v>#N/A</v>
      </c>
    </row>
    <row r="4" spans="1:5" x14ac:dyDescent="0.25">
      <c r="A4" t="s">
        <v>30</v>
      </c>
      <c r="B4" t="e">
        <v>#N/A</v>
      </c>
      <c r="C4" t="e">
        <v>#N/A</v>
      </c>
      <c r="D4" t="s">
        <v>22</v>
      </c>
      <c r="E4" t="e">
        <v>#N/A</v>
      </c>
    </row>
    <row r="5" spans="1:5" x14ac:dyDescent="0.25">
      <c r="A5" t="s">
        <v>31</v>
      </c>
      <c r="B5" t="e">
        <v>#N/A</v>
      </c>
      <c r="C5" t="e">
        <v>#N/A</v>
      </c>
      <c r="D5" t="s">
        <v>22</v>
      </c>
      <c r="E5" t="e">
        <v>#N/A</v>
      </c>
    </row>
    <row r="6" spans="1:5" x14ac:dyDescent="0.25">
      <c r="A6" t="s">
        <v>32</v>
      </c>
      <c r="B6" t="s">
        <v>33</v>
      </c>
      <c r="C6" t="s">
        <v>33</v>
      </c>
      <c r="D6" t="s">
        <v>15</v>
      </c>
      <c r="E6" t="s">
        <v>33</v>
      </c>
    </row>
    <row r="7" spans="1:5" x14ac:dyDescent="0.25">
      <c r="A7" t="s">
        <v>34</v>
      </c>
      <c r="B7" t="e">
        <v>#VALUE!</v>
      </c>
      <c r="C7" t="e">
        <v>#VALUE!</v>
      </c>
      <c r="D7" t="s">
        <v>22</v>
      </c>
      <c r="E7" t="e">
        <v>#VALUE!</v>
      </c>
    </row>
    <row r="8" spans="1:5" x14ac:dyDescent="0.25">
      <c r="A8" t="s">
        <v>35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36</v>
      </c>
      <c r="B9" t="s">
        <v>37</v>
      </c>
      <c r="C9" t="s">
        <v>37</v>
      </c>
      <c r="D9" t="s">
        <v>15</v>
      </c>
      <c r="E9" t="s">
        <v>37</v>
      </c>
    </row>
    <row r="10" spans="1:5" x14ac:dyDescent="0.25">
      <c r="A10" t="s">
        <v>38</v>
      </c>
      <c r="B10" t="e">
        <v>#VALUE!</v>
      </c>
      <c r="C10" t="e">
        <v>#VALUE!</v>
      </c>
      <c r="D10" t="s">
        <v>22</v>
      </c>
      <c r="E10" t="e">
        <v>#VALUE!</v>
      </c>
    </row>
    <row r="11" spans="1:5" x14ac:dyDescent="0.25">
      <c r="A11" t="s">
        <v>39</v>
      </c>
      <c r="B11" t="e">
        <v>#VALUE!</v>
      </c>
      <c r="C11" t="e">
        <v>#VALUE!</v>
      </c>
      <c r="D11" t="s">
        <v>22</v>
      </c>
      <c r="E11" t="e">
        <v>#VALUE!</v>
      </c>
    </row>
    <row r="12" spans="1:5" x14ac:dyDescent="0.25">
      <c r="A12" t="s">
        <v>40</v>
      </c>
      <c r="B12" t="e">
        <v>#VALUE!</v>
      </c>
      <c r="C12" t="e">
        <v>#VALUE!</v>
      </c>
      <c r="D12" t="s">
        <v>22</v>
      </c>
      <c r="E12" t="e">
        <v>#VALUE!</v>
      </c>
    </row>
    <row r="13" spans="1:5" x14ac:dyDescent="0.25">
      <c r="A13" t="s">
        <v>41</v>
      </c>
      <c r="B13" t="s">
        <v>42</v>
      </c>
      <c r="C13" t="s">
        <v>42</v>
      </c>
      <c r="D13" t="s">
        <v>15</v>
      </c>
      <c r="E13" t="s">
        <v>42</v>
      </c>
    </row>
    <row r="14" spans="1:5" x14ac:dyDescent="0.25">
      <c r="A14" t="s">
        <v>43</v>
      </c>
      <c r="B14" t="e">
        <v>#VALUE!</v>
      </c>
      <c r="C14" t="e">
        <v>#VALUE!</v>
      </c>
      <c r="D14" t="s">
        <v>22</v>
      </c>
      <c r="E14" t="e">
        <v>#VALUE!</v>
      </c>
    </row>
    <row r="15" spans="1:5" x14ac:dyDescent="0.25">
      <c r="A15" t="s">
        <v>44</v>
      </c>
      <c r="B15" t="s">
        <v>45</v>
      </c>
      <c r="C15" t="s">
        <v>45</v>
      </c>
      <c r="D15" t="s">
        <v>15</v>
      </c>
      <c r="E15" t="s">
        <v>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750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751</v>
      </c>
      <c r="B4">
        <v>2.7777777777777779E-3</v>
      </c>
      <c r="C4">
        <v>2.7777777777777779E-3</v>
      </c>
      <c r="D4" t="s">
        <v>15</v>
      </c>
      <c r="E4">
        <v>2.7777777777777779E-3</v>
      </c>
    </row>
    <row r="5" spans="1:5" x14ac:dyDescent="0.25">
      <c r="A5" t="s">
        <v>752</v>
      </c>
      <c r="B5">
        <v>1</v>
      </c>
      <c r="C5">
        <v>1</v>
      </c>
      <c r="D5" t="s">
        <v>15</v>
      </c>
      <c r="E5">
        <v>1</v>
      </c>
    </row>
    <row r="6" spans="1:5" x14ac:dyDescent="0.25">
      <c r="A6" t="s">
        <v>753</v>
      </c>
      <c r="B6" s="6">
        <v>42645</v>
      </c>
      <c r="C6" s="6">
        <v>42645</v>
      </c>
      <c r="D6" t="s">
        <v>15</v>
      </c>
      <c r="E6" s="6">
        <v>42645</v>
      </c>
    </row>
    <row r="7" spans="1:5" x14ac:dyDescent="0.25">
      <c r="A7" t="s">
        <v>754</v>
      </c>
      <c r="B7" t="s">
        <v>143</v>
      </c>
      <c r="C7" t="s">
        <v>143</v>
      </c>
      <c r="D7" t="s">
        <v>15</v>
      </c>
      <c r="E7" t="s">
        <v>143</v>
      </c>
    </row>
    <row r="8" spans="1:5" x14ac:dyDescent="0.25">
      <c r="A8" t="s">
        <v>755</v>
      </c>
      <c r="B8" t="s">
        <v>756</v>
      </c>
      <c r="C8" t="s">
        <v>756</v>
      </c>
      <c r="D8" t="s">
        <v>15</v>
      </c>
      <c r="E8" t="s">
        <v>756</v>
      </c>
    </row>
    <row r="9" spans="1:5" x14ac:dyDescent="0.25">
      <c r="A9" t="s">
        <v>757</v>
      </c>
      <c r="B9" s="6" t="s">
        <v>758</v>
      </c>
      <c r="C9" s="6" t="s">
        <v>758</v>
      </c>
      <c r="D9" t="s">
        <v>15</v>
      </c>
      <c r="E9" s="6" t="s">
        <v>758</v>
      </c>
    </row>
    <row r="10" spans="1:5" x14ac:dyDescent="0.25">
      <c r="A10" t="s">
        <v>759</v>
      </c>
      <c r="B10" s="6" t="s">
        <v>760</v>
      </c>
      <c r="C10" s="6" t="s">
        <v>760</v>
      </c>
      <c r="D10" t="s">
        <v>15</v>
      </c>
      <c r="E10" s="6" t="s">
        <v>760</v>
      </c>
    </row>
    <row r="11" spans="1:5" x14ac:dyDescent="0.25">
      <c r="A11" t="s">
        <v>761</v>
      </c>
      <c r="B11" s="6" t="e">
        <v>#NUM!</v>
      </c>
      <c r="C11" s="6" t="e">
        <v>#NUM!</v>
      </c>
      <c r="D11" t="s">
        <v>22</v>
      </c>
      <c r="E11" s="6" t="e">
        <v>#NUM!</v>
      </c>
    </row>
    <row r="12" spans="1:5" x14ac:dyDescent="0.25">
      <c r="A12" t="s">
        <v>762</v>
      </c>
      <c r="B12" t="e">
        <v>#NUM!</v>
      </c>
      <c r="C12" t="e">
        <v>#NUM!</v>
      </c>
      <c r="D12" t="s">
        <v>22</v>
      </c>
      <c r="E12" t="e">
        <v>#NUM!</v>
      </c>
    </row>
    <row r="13" spans="1:5" x14ac:dyDescent="0.25">
      <c r="A13" t="s">
        <v>763</v>
      </c>
      <c r="B13" t="e">
        <v>#NUM!</v>
      </c>
      <c r="C13" t="e">
        <v>#NUM!</v>
      </c>
      <c r="D13" t="s">
        <v>22</v>
      </c>
      <c r="E13" t="e">
        <v>#NUM!</v>
      </c>
    </row>
    <row r="14" spans="1:5" x14ac:dyDescent="0.25">
      <c r="A14" t="s">
        <v>764</v>
      </c>
      <c r="B14" t="e">
        <v>#NUM!</v>
      </c>
      <c r="C14" t="e">
        <v>#NUM!</v>
      </c>
      <c r="D14" t="s">
        <v>22</v>
      </c>
      <c r="E14" t="e">
        <v>#NUM!</v>
      </c>
    </row>
    <row r="15" spans="1:5" x14ac:dyDescent="0.25">
      <c r="A15" t="s">
        <v>765</v>
      </c>
      <c r="B15" t="e">
        <v>#NUM!</v>
      </c>
      <c r="C15" t="e">
        <v>#NUM!</v>
      </c>
      <c r="D15" t="s">
        <v>22</v>
      </c>
      <c r="E15" t="e">
        <v>#NUM!</v>
      </c>
    </row>
    <row r="16" spans="1:5" x14ac:dyDescent="0.25">
      <c r="A16" t="s">
        <v>766</v>
      </c>
      <c r="B16" t="e">
        <v>#NUM!</v>
      </c>
      <c r="C16" t="e">
        <v>#NUM!</v>
      </c>
      <c r="D16" t="s">
        <v>22</v>
      </c>
      <c r="E16" t="e">
        <v>#NUM!</v>
      </c>
    </row>
    <row r="17" spans="1:5" x14ac:dyDescent="0.25">
      <c r="A17" t="s">
        <v>767</v>
      </c>
      <c r="B17" t="e">
        <v>#NUM!</v>
      </c>
      <c r="C17" t="e">
        <v>#NUM!</v>
      </c>
      <c r="D17" t="s">
        <v>22</v>
      </c>
      <c r="E17" t="e">
        <v>#NUM!</v>
      </c>
    </row>
    <row r="18" spans="1:5" x14ac:dyDescent="0.25">
      <c r="A18" t="s">
        <v>768</v>
      </c>
      <c r="B18" t="s">
        <v>769</v>
      </c>
      <c r="C18" t="s">
        <v>769</v>
      </c>
      <c r="D18" t="s">
        <v>15</v>
      </c>
      <c r="E18" t="s">
        <v>769</v>
      </c>
    </row>
    <row r="19" spans="1:5" x14ac:dyDescent="0.25">
      <c r="A19" t="s">
        <v>770</v>
      </c>
      <c r="B19" t="e">
        <v>#N/A</v>
      </c>
      <c r="C19" t="e">
        <v>#N/A</v>
      </c>
      <c r="D19" t="s">
        <v>22</v>
      </c>
      <c r="E19" t="e">
        <v>#N/A</v>
      </c>
    </row>
    <row r="20" spans="1:5" x14ac:dyDescent="0.25">
      <c r="A20" t="s">
        <v>771</v>
      </c>
      <c r="B20" t="e">
        <v>#NUM!</v>
      </c>
      <c r="C20" t="e">
        <v>#NUM!</v>
      </c>
      <c r="D20" t="s">
        <v>22</v>
      </c>
      <c r="E20" t="e">
        <v>#NUM!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773</v>
      </c>
      <c r="B3" t="s">
        <v>774</v>
      </c>
      <c r="C3" t="s">
        <v>774</v>
      </c>
      <c r="D3" t="s">
        <v>15</v>
      </c>
      <c r="E3" t="s">
        <v>774</v>
      </c>
    </row>
    <row r="4" spans="1:5" x14ac:dyDescent="0.25">
      <c r="A4" t="s">
        <v>775</v>
      </c>
      <c r="B4" t="s">
        <v>776</v>
      </c>
      <c r="C4" t="s">
        <v>776</v>
      </c>
      <c r="D4" t="s">
        <v>15</v>
      </c>
      <c r="E4" t="s">
        <v>776</v>
      </c>
    </row>
    <row r="5" spans="1:5" x14ac:dyDescent="0.25">
      <c r="A5" t="s">
        <v>777</v>
      </c>
      <c r="B5">
        <v>0</v>
      </c>
      <c r="C5">
        <v>0</v>
      </c>
      <c r="D5" t="s">
        <v>12</v>
      </c>
      <c r="E5">
        <v>0</v>
      </c>
    </row>
    <row r="6" spans="1:5" x14ac:dyDescent="0.25">
      <c r="A6" t="s">
        <v>778</v>
      </c>
      <c r="B6">
        <v>-4.9591843073892612</v>
      </c>
      <c r="C6">
        <v>-4.9591843073892612</v>
      </c>
      <c r="D6" t="s">
        <v>15</v>
      </c>
      <c r="E6">
        <v>-4.9591843073892612</v>
      </c>
    </row>
    <row r="7" spans="1:5" x14ac:dyDescent="0.25">
      <c r="A7" t="s">
        <v>779</v>
      </c>
      <c r="B7">
        <v>42645</v>
      </c>
      <c r="C7">
        <v>42645</v>
      </c>
      <c r="D7" t="s">
        <v>15</v>
      </c>
      <c r="E7">
        <v>42645</v>
      </c>
    </row>
    <row r="8" spans="1:5" x14ac:dyDescent="0.25">
      <c r="A8" t="s">
        <v>780</v>
      </c>
      <c r="B8">
        <v>42647</v>
      </c>
      <c r="C8">
        <v>42647</v>
      </c>
      <c r="D8" t="s">
        <v>15</v>
      </c>
      <c r="E8">
        <v>42647</v>
      </c>
    </row>
    <row r="9" spans="1:5" x14ac:dyDescent="0.25">
      <c r="A9" t="s">
        <v>781</v>
      </c>
      <c r="B9" t="s">
        <v>19</v>
      </c>
      <c r="C9" t="s">
        <v>19</v>
      </c>
      <c r="D9" t="s">
        <v>15</v>
      </c>
      <c r="E9" t="s">
        <v>19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783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784</v>
      </c>
      <c r="B4">
        <v>1</v>
      </c>
      <c r="C4">
        <v>1</v>
      </c>
      <c r="D4" t="s">
        <v>15</v>
      </c>
      <c r="E4">
        <v>1</v>
      </c>
    </row>
    <row r="5" spans="1:5" x14ac:dyDescent="0.25">
      <c r="A5" t="s">
        <v>785</v>
      </c>
      <c r="B5">
        <v>7.4999999999999997E-2</v>
      </c>
      <c r="C5">
        <v>7.4999999999999997E-2</v>
      </c>
      <c r="D5" t="s">
        <v>15</v>
      </c>
      <c r="E5">
        <v>7.4999999999999997E-2</v>
      </c>
    </row>
    <row r="6" spans="1:5" x14ac:dyDescent="0.25">
      <c r="A6" t="s">
        <v>786</v>
      </c>
      <c r="B6">
        <v>8.611111111111111E-2</v>
      </c>
      <c r="C6">
        <v>8.611111111111111E-2</v>
      </c>
      <c r="D6" t="s">
        <v>15</v>
      </c>
      <c r="E6">
        <v>8.611111111111111E-2</v>
      </c>
    </row>
    <row r="7" spans="1:5" x14ac:dyDescent="0.25">
      <c r="A7" t="s">
        <v>787</v>
      </c>
      <c r="B7" t="s">
        <v>788</v>
      </c>
      <c r="C7" t="s">
        <v>788</v>
      </c>
      <c r="D7" t="s">
        <v>15</v>
      </c>
      <c r="E7" t="s">
        <v>788</v>
      </c>
    </row>
    <row r="8" spans="1:5" x14ac:dyDescent="0.25">
      <c r="A8" t="s">
        <v>789</v>
      </c>
      <c r="B8" t="s">
        <v>147</v>
      </c>
      <c r="C8" t="s">
        <v>147</v>
      </c>
      <c r="D8" t="s">
        <v>15</v>
      </c>
      <c r="E8" t="s">
        <v>147</v>
      </c>
    </row>
    <row r="9" spans="1:5" x14ac:dyDescent="0.25">
      <c r="A9" t="s">
        <v>790</v>
      </c>
      <c r="B9" s="3">
        <v>42678</v>
      </c>
      <c r="C9" s="3">
        <v>42678</v>
      </c>
      <c r="D9" t="s">
        <v>15</v>
      </c>
      <c r="E9" s="3">
        <v>42678</v>
      </c>
    </row>
    <row r="10" spans="1:5" x14ac:dyDescent="0.25">
      <c r="A10" t="s">
        <v>791</v>
      </c>
      <c r="B10">
        <v>8.3333333333333329E-2</v>
      </c>
      <c r="C10">
        <v>8.3333333333333329E-2</v>
      </c>
      <c r="D10" t="s">
        <v>15</v>
      </c>
      <c r="E10">
        <v>8.3333333333333329E-2</v>
      </c>
    </row>
    <row r="11" spans="1:5" x14ac:dyDescent="0.25">
      <c r="A11" t="s">
        <v>792</v>
      </c>
      <c r="B11">
        <v>8.3333333333333329E-2</v>
      </c>
      <c r="C11">
        <v>8.3333333333333329E-2</v>
      </c>
      <c r="D11" t="s">
        <v>15</v>
      </c>
      <c r="E11">
        <v>8.3333333333333329E-2</v>
      </c>
    </row>
    <row r="12" spans="1:5" x14ac:dyDescent="0.25">
      <c r="A12" t="s">
        <v>793</v>
      </c>
      <c r="B12" t="s">
        <v>794</v>
      </c>
      <c r="C12" t="s">
        <v>794</v>
      </c>
      <c r="D12" t="s">
        <v>15</v>
      </c>
      <c r="E12" t="s">
        <v>794</v>
      </c>
    </row>
    <row r="13" spans="1:5" x14ac:dyDescent="0.25">
      <c r="A13" t="s">
        <v>795</v>
      </c>
      <c r="B13" t="s">
        <v>796</v>
      </c>
      <c r="C13" t="s">
        <v>796</v>
      </c>
      <c r="D13" t="s">
        <v>15</v>
      </c>
      <c r="E13" t="s">
        <v>796</v>
      </c>
    </row>
    <row r="14" spans="1:5" x14ac:dyDescent="0.25">
      <c r="A14" t="s">
        <v>797</v>
      </c>
      <c r="B14" t="s">
        <v>798</v>
      </c>
      <c r="C14" t="s">
        <v>798</v>
      </c>
      <c r="D14" t="s">
        <v>15</v>
      </c>
      <c r="E14" t="s">
        <v>798</v>
      </c>
    </row>
    <row r="15" spans="1:5" x14ac:dyDescent="0.25">
      <c r="A15" t="s">
        <v>799</v>
      </c>
      <c r="B15" t="e">
        <v>#N/A</v>
      </c>
      <c r="C15" t="e">
        <v>#N/A</v>
      </c>
      <c r="D15" t="s">
        <v>22</v>
      </c>
      <c r="E15" t="e">
        <v>#N/A</v>
      </c>
    </row>
    <row r="16" spans="1:5" x14ac:dyDescent="0.25">
      <c r="A16" t="s">
        <v>800</v>
      </c>
      <c r="B16" t="e">
        <v>#N/A</v>
      </c>
      <c r="C16" t="e">
        <v>#N/A</v>
      </c>
      <c r="D16" t="s">
        <v>22</v>
      </c>
      <c r="E16" t="e">
        <v>#N/A</v>
      </c>
    </row>
    <row r="17" spans="1:5" x14ac:dyDescent="0.25">
      <c r="A17" t="s">
        <v>801</v>
      </c>
      <c r="B17" t="e">
        <v>#N/A</v>
      </c>
      <c r="C17" t="e">
        <v>#N/A</v>
      </c>
      <c r="D17" t="s">
        <v>22</v>
      </c>
      <c r="E17" t="e">
        <v>#N/A</v>
      </c>
    </row>
    <row r="18" spans="1:5" x14ac:dyDescent="0.25">
      <c r="A18" t="s">
        <v>802</v>
      </c>
      <c r="B18" t="e">
        <v>#N/A</v>
      </c>
      <c r="C18" t="e">
        <v>#N/A</v>
      </c>
      <c r="D18" t="s">
        <v>22</v>
      </c>
      <c r="E18" t="e">
        <v>#N/A</v>
      </c>
    </row>
    <row r="19" spans="1:5" x14ac:dyDescent="0.25">
      <c r="A19" t="s">
        <v>803</v>
      </c>
      <c r="B19" t="e">
        <v>#N/A</v>
      </c>
      <c r="C19" t="e">
        <v>#N/A</v>
      </c>
      <c r="D19" t="s">
        <v>22</v>
      </c>
      <c r="E19" t="e">
        <v>#N/A</v>
      </c>
    </row>
    <row r="20" spans="1:5" x14ac:dyDescent="0.25">
      <c r="A20" t="s">
        <v>804</v>
      </c>
      <c r="B20" t="e">
        <v>#NUM!</v>
      </c>
      <c r="C20" t="e">
        <v>#NUM!</v>
      </c>
      <c r="D20" t="s">
        <v>22</v>
      </c>
      <c r="E20" t="e">
        <v>#NUM!</v>
      </c>
    </row>
    <row r="21" spans="1:5" x14ac:dyDescent="0.25">
      <c r="A21" t="s">
        <v>805</v>
      </c>
      <c r="B21" t="e">
        <v>#N/A</v>
      </c>
      <c r="C21" t="e">
        <v>#N/A</v>
      </c>
      <c r="D21" t="s">
        <v>22</v>
      </c>
      <c r="E21" t="e">
        <v>#N/A</v>
      </c>
    </row>
    <row r="22" spans="1:5" x14ac:dyDescent="0.25">
      <c r="A22" t="s">
        <v>806</v>
      </c>
      <c r="B22" t="e">
        <v>#N/A</v>
      </c>
      <c r="C22" t="e">
        <v>#N/A</v>
      </c>
      <c r="D22" t="s">
        <v>22</v>
      </c>
      <c r="E22" t="e">
        <v>#N/A</v>
      </c>
    </row>
    <row r="23" spans="1:5" x14ac:dyDescent="0.25">
      <c r="A23" t="s">
        <v>807</v>
      </c>
      <c r="B23" t="e">
        <v>#NUM!</v>
      </c>
      <c r="C23" t="e">
        <v>#NUM!</v>
      </c>
      <c r="D23" t="s">
        <v>22</v>
      </c>
      <c r="E23" t="e">
        <v>#NUM!</v>
      </c>
    </row>
    <row r="24" spans="1:5" x14ac:dyDescent="0.25">
      <c r="A24" t="s">
        <v>808</v>
      </c>
      <c r="B24" t="e">
        <v>#N/A</v>
      </c>
      <c r="C24" t="e">
        <v>#N/A</v>
      </c>
      <c r="D24" t="s">
        <v>22</v>
      </c>
      <c r="E24" t="e">
        <v>#N/A</v>
      </c>
    </row>
    <row r="25" spans="1:5" x14ac:dyDescent="0.25">
      <c r="A25" t="s">
        <v>809</v>
      </c>
      <c r="B25" t="e">
        <v>#N/A</v>
      </c>
      <c r="C25" t="e">
        <v>#N/A</v>
      </c>
      <c r="D25" t="s">
        <v>22</v>
      </c>
      <c r="E25" t="e">
        <v>#N/A</v>
      </c>
    </row>
    <row r="26" spans="1:5" x14ac:dyDescent="0.25">
      <c r="A26" t="s">
        <v>810</v>
      </c>
      <c r="B26" t="e">
        <v>#N/A</v>
      </c>
      <c r="C26" t="e">
        <v>#N/A</v>
      </c>
      <c r="D26" t="s">
        <v>22</v>
      </c>
      <c r="E26" t="e">
        <v>#N/A</v>
      </c>
    </row>
    <row r="27" spans="1:5" x14ac:dyDescent="0.25">
      <c r="A27" t="s">
        <v>811</v>
      </c>
      <c r="B27" t="e">
        <v>#N/A</v>
      </c>
      <c r="C27" t="e">
        <v>#N/A</v>
      </c>
      <c r="D27" t="s">
        <v>22</v>
      </c>
      <c r="E27" t="e">
        <v>#N/A</v>
      </c>
    </row>
    <row r="28" spans="1:5" x14ac:dyDescent="0.25">
      <c r="A28" t="s">
        <v>812</v>
      </c>
      <c r="B28" t="e">
        <v>#VALUE!</v>
      </c>
      <c r="C28" t="e">
        <v>#VALUE!</v>
      </c>
      <c r="D28" t="s">
        <v>22</v>
      </c>
      <c r="E28" t="e">
        <v>#VALUE!</v>
      </c>
    </row>
    <row r="29" spans="1:5" x14ac:dyDescent="0.25">
      <c r="A29" t="s">
        <v>813</v>
      </c>
      <c r="B29" t="e">
        <v>#VALUE!</v>
      </c>
      <c r="C29" t="e">
        <v>#VALUE!</v>
      </c>
      <c r="D29" t="s">
        <v>22</v>
      </c>
      <c r="E29" t="e">
        <v>#VALUE!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815</v>
      </c>
      <c r="B3" t="s">
        <v>816</v>
      </c>
      <c r="C3" t="s">
        <v>816</v>
      </c>
      <c r="D3" t="s">
        <v>15</v>
      </c>
      <c r="E3" t="s">
        <v>816</v>
      </c>
    </row>
    <row r="4" spans="1:5" x14ac:dyDescent="0.25">
      <c r="A4" t="s">
        <v>817</v>
      </c>
      <c r="B4">
        <v>42738</v>
      </c>
      <c r="C4">
        <v>42738</v>
      </c>
      <c r="D4" t="s">
        <v>15</v>
      </c>
      <c r="E4">
        <v>42738</v>
      </c>
    </row>
    <row r="5" spans="1:5" x14ac:dyDescent="0.25">
      <c r="A5" t="s">
        <v>818</v>
      </c>
      <c r="B5">
        <v>42736</v>
      </c>
      <c r="C5">
        <v>42736</v>
      </c>
      <c r="D5" t="s">
        <v>15</v>
      </c>
      <c r="E5">
        <v>42736</v>
      </c>
    </row>
    <row r="6" spans="1:5" x14ac:dyDescent="0.25">
      <c r="A6" t="s">
        <v>819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820</v>
      </c>
      <c r="B7" t="s">
        <v>49</v>
      </c>
      <c r="C7" t="s">
        <v>49</v>
      </c>
      <c r="D7" t="s">
        <v>15</v>
      </c>
      <c r="E7" t="s">
        <v>49</v>
      </c>
    </row>
    <row r="8" spans="1:5" x14ac:dyDescent="0.25">
      <c r="A8" t="s">
        <v>821</v>
      </c>
      <c r="B8">
        <v>0</v>
      </c>
      <c r="C8">
        <v>0</v>
      </c>
      <c r="D8" t="s">
        <v>15</v>
      </c>
      <c r="E8">
        <v>0</v>
      </c>
    </row>
    <row r="9" spans="1:5" x14ac:dyDescent="0.25">
      <c r="A9" t="s">
        <v>822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823</v>
      </c>
      <c r="B10">
        <v>-180</v>
      </c>
      <c r="C10">
        <v>-180</v>
      </c>
      <c r="D10" t="s">
        <v>15</v>
      </c>
      <c r="E10">
        <v>-180</v>
      </c>
    </row>
    <row r="11" spans="1:5" x14ac:dyDescent="0.25">
      <c r="A11" t="s">
        <v>824</v>
      </c>
      <c r="B11">
        <v>-180</v>
      </c>
      <c r="C11">
        <v>-180</v>
      </c>
      <c r="D11" t="s">
        <v>15</v>
      </c>
      <c r="E11">
        <v>-180</v>
      </c>
    </row>
    <row r="12" spans="1:5" x14ac:dyDescent="0.25">
      <c r="A12" t="s">
        <v>825</v>
      </c>
      <c r="B12">
        <v>-252.99872090438052</v>
      </c>
      <c r="C12">
        <v>-252.99872090438052</v>
      </c>
      <c r="D12" t="s">
        <v>15</v>
      </c>
      <c r="E12">
        <v>-252.99872090438052</v>
      </c>
    </row>
    <row r="13" spans="1:5" x14ac:dyDescent="0.25">
      <c r="A13" t="s">
        <v>826</v>
      </c>
      <c r="B13" t="s">
        <v>827</v>
      </c>
      <c r="C13" t="s">
        <v>827</v>
      </c>
      <c r="D13" t="s">
        <v>15</v>
      </c>
      <c r="E13" t="s">
        <v>827</v>
      </c>
    </row>
    <row r="14" spans="1:5" x14ac:dyDescent="0.25">
      <c r="A14" t="s">
        <v>828</v>
      </c>
      <c r="B14" t="s">
        <v>829</v>
      </c>
      <c r="C14" t="s">
        <v>829</v>
      </c>
      <c r="D14" t="s">
        <v>15</v>
      </c>
      <c r="E14" t="s">
        <v>829</v>
      </c>
    </row>
    <row r="15" spans="1:5" x14ac:dyDescent="0.25">
      <c r="A15" t="s">
        <v>830</v>
      </c>
      <c r="B15" t="s">
        <v>831</v>
      </c>
      <c r="C15" t="s">
        <v>831</v>
      </c>
      <c r="D15" t="s">
        <v>15</v>
      </c>
      <c r="E15" t="s">
        <v>831</v>
      </c>
    </row>
    <row r="16" spans="1:5" x14ac:dyDescent="0.25">
      <c r="A16" t="s">
        <v>832</v>
      </c>
      <c r="B16" t="s">
        <v>833</v>
      </c>
      <c r="C16" t="s">
        <v>833</v>
      </c>
      <c r="D16" t="s">
        <v>15</v>
      </c>
      <c r="E16" t="s">
        <v>833</v>
      </c>
    </row>
    <row r="17" spans="1:5" x14ac:dyDescent="0.25">
      <c r="A17" t="s">
        <v>834</v>
      </c>
      <c r="B17" t="s">
        <v>835</v>
      </c>
      <c r="C17" t="s">
        <v>835</v>
      </c>
      <c r="D17" t="s">
        <v>15</v>
      </c>
      <c r="E17" t="s">
        <v>835</v>
      </c>
    </row>
    <row r="18" spans="1:5" x14ac:dyDescent="0.25">
      <c r="A18" t="s">
        <v>836</v>
      </c>
      <c r="B18" t="s">
        <v>837</v>
      </c>
      <c r="C18" t="s">
        <v>837</v>
      </c>
      <c r="D18" t="s">
        <v>15</v>
      </c>
      <c r="E18" t="s">
        <v>837</v>
      </c>
    </row>
    <row r="19" spans="1:5" x14ac:dyDescent="0.25">
      <c r="A19" t="s">
        <v>838</v>
      </c>
      <c r="B19" t="s">
        <v>839</v>
      </c>
      <c r="C19" t="s">
        <v>839</v>
      </c>
      <c r="D19" t="s">
        <v>15</v>
      </c>
      <c r="E19" t="s">
        <v>839</v>
      </c>
    </row>
    <row r="20" spans="1:5" x14ac:dyDescent="0.25">
      <c r="A20" t="s">
        <v>840</v>
      </c>
      <c r="B20" t="s">
        <v>841</v>
      </c>
      <c r="C20" t="s">
        <v>841</v>
      </c>
      <c r="D20" t="s">
        <v>15</v>
      </c>
      <c r="E20" t="s">
        <v>841</v>
      </c>
    </row>
    <row r="21" spans="1:5" x14ac:dyDescent="0.25">
      <c r="A21" t="s">
        <v>842</v>
      </c>
      <c r="B21">
        <v>0</v>
      </c>
      <c r="C21">
        <v>0</v>
      </c>
      <c r="D21" t="s">
        <v>15</v>
      </c>
      <c r="E21">
        <v>0</v>
      </c>
    </row>
    <row r="22" spans="1:5" x14ac:dyDescent="0.25">
      <c r="A22" t="s">
        <v>843</v>
      </c>
      <c r="B22">
        <v>42736</v>
      </c>
      <c r="C22">
        <v>42736</v>
      </c>
      <c r="D22" t="s">
        <v>15</v>
      </c>
      <c r="E22">
        <v>42736</v>
      </c>
    </row>
    <row r="23" spans="1:5" x14ac:dyDescent="0.25">
      <c r="A23" t="s">
        <v>844</v>
      </c>
      <c r="B23">
        <v>1</v>
      </c>
      <c r="C23">
        <v>1</v>
      </c>
      <c r="D23" t="s">
        <v>15</v>
      </c>
      <c r="E23">
        <v>1</v>
      </c>
    </row>
    <row r="24" spans="1:5" x14ac:dyDescent="0.25">
      <c r="A24" t="s">
        <v>845</v>
      </c>
      <c r="B24">
        <v>8.3333333333333332E-3</v>
      </c>
      <c r="C24">
        <v>8.3333333333333332E-3</v>
      </c>
      <c r="D24" t="s">
        <v>15</v>
      </c>
      <c r="E24">
        <v>8.3333333333333332E-3</v>
      </c>
    </row>
    <row r="25" spans="1:5" x14ac:dyDescent="0.25">
      <c r="A25" t="s">
        <v>846</v>
      </c>
      <c r="B25">
        <v>42739</v>
      </c>
      <c r="C25">
        <v>42739</v>
      </c>
      <c r="D25" t="s">
        <v>15</v>
      </c>
      <c r="E25">
        <v>42739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848</v>
      </c>
      <c r="B3" t="s">
        <v>849</v>
      </c>
      <c r="C3" t="s">
        <v>849</v>
      </c>
      <c r="D3" t="s">
        <v>15</v>
      </c>
      <c r="E3" t="s">
        <v>849</v>
      </c>
    </row>
    <row r="4" spans="1:5" x14ac:dyDescent="0.25">
      <c r="A4" t="s">
        <v>850</v>
      </c>
      <c r="B4">
        <v>25569</v>
      </c>
      <c r="C4">
        <v>25569</v>
      </c>
      <c r="D4" t="s">
        <v>15</v>
      </c>
      <c r="E4">
        <v>25569</v>
      </c>
    </row>
    <row r="5" spans="1:5" x14ac:dyDescent="0.25">
      <c r="A5" t="s">
        <v>851</v>
      </c>
      <c r="B5">
        <v>25571</v>
      </c>
      <c r="C5">
        <v>25571</v>
      </c>
      <c r="D5" t="s">
        <v>15</v>
      </c>
      <c r="E5">
        <v>25571</v>
      </c>
    </row>
    <row r="6" spans="1:5" x14ac:dyDescent="0.25">
      <c r="A6" t="s">
        <v>852</v>
      </c>
      <c r="B6">
        <v>3</v>
      </c>
      <c r="C6">
        <v>3</v>
      </c>
      <c r="D6" t="s">
        <v>15</v>
      </c>
      <c r="E6">
        <v>3</v>
      </c>
    </row>
    <row r="7" spans="1:5" x14ac:dyDescent="0.25">
      <c r="A7" t="s">
        <v>853</v>
      </c>
      <c r="B7" t="b">
        <v>0</v>
      </c>
      <c r="C7" t="b">
        <v>0</v>
      </c>
      <c r="D7" t="s">
        <v>15</v>
      </c>
      <c r="E7" t="b">
        <v>0</v>
      </c>
    </row>
    <row r="8" spans="1:5" x14ac:dyDescent="0.25">
      <c r="A8" t="s">
        <v>854</v>
      </c>
      <c r="B8">
        <v>25569</v>
      </c>
      <c r="C8">
        <v>25569</v>
      </c>
      <c r="D8" t="s">
        <v>15</v>
      </c>
      <c r="E8">
        <v>25569</v>
      </c>
    </row>
    <row r="9" spans="1:5" x14ac:dyDescent="0.25">
      <c r="A9" t="s">
        <v>855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856</v>
      </c>
      <c r="B10">
        <v>1</v>
      </c>
      <c r="C10">
        <v>1</v>
      </c>
      <c r="D10" t="s">
        <v>15</v>
      </c>
      <c r="E10">
        <v>1</v>
      </c>
    </row>
    <row r="11" spans="1:5" x14ac:dyDescent="0.25">
      <c r="A11" t="s">
        <v>857</v>
      </c>
      <c r="B11" t="e">
        <v>#NUM!</v>
      </c>
      <c r="C11" t="e">
        <v>#NAME?</v>
      </c>
      <c r="D11" t="s">
        <v>22</v>
      </c>
      <c r="E11" t="e">
        <v>#NAME?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859</v>
      </c>
      <c r="B3" t="s">
        <v>860</v>
      </c>
      <c r="C3" t="s">
        <v>861</v>
      </c>
      <c r="D3" t="s">
        <v>12</v>
      </c>
      <c r="E3" t="s">
        <v>861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863</v>
      </c>
      <c r="B3" t="s">
        <v>864</v>
      </c>
      <c r="C3" t="s">
        <v>864</v>
      </c>
      <c r="D3" t="s">
        <v>15</v>
      </c>
      <c r="E3" t="s">
        <v>864</v>
      </c>
    </row>
    <row r="4" spans="1:5" x14ac:dyDescent="0.25">
      <c r="A4" t="s">
        <v>865</v>
      </c>
      <c r="B4" t="s">
        <v>866</v>
      </c>
      <c r="C4" t="s">
        <v>866</v>
      </c>
      <c r="D4" t="s">
        <v>15</v>
      </c>
      <c r="E4" t="s">
        <v>866</v>
      </c>
    </row>
    <row r="5" spans="1:5" x14ac:dyDescent="0.25">
      <c r="A5" t="s">
        <v>867</v>
      </c>
      <c r="B5" t="s">
        <v>868</v>
      </c>
      <c r="C5" t="s">
        <v>868</v>
      </c>
      <c r="D5" t="s">
        <v>15</v>
      </c>
      <c r="E5" t="s">
        <v>868</v>
      </c>
    </row>
    <row r="6" spans="1:5" x14ac:dyDescent="0.25">
      <c r="A6" t="s">
        <v>869</v>
      </c>
      <c r="B6" t="s">
        <v>870</v>
      </c>
      <c r="C6" t="s">
        <v>870</v>
      </c>
      <c r="D6" t="s">
        <v>15</v>
      </c>
      <c r="E6" t="s">
        <v>870</v>
      </c>
    </row>
    <row r="7" spans="1:5" x14ac:dyDescent="0.25">
      <c r="A7" t="s">
        <v>871</v>
      </c>
      <c r="B7" t="s">
        <v>872</v>
      </c>
      <c r="C7" t="s">
        <v>872</v>
      </c>
      <c r="D7" t="s">
        <v>15</v>
      </c>
      <c r="E7" t="s">
        <v>872</v>
      </c>
    </row>
    <row r="8" spans="1:5" x14ac:dyDescent="0.25">
      <c r="A8" t="s">
        <v>873</v>
      </c>
      <c r="B8">
        <v>-0.67739587129550227</v>
      </c>
      <c r="C8">
        <v>-0.67739587129550227</v>
      </c>
      <c r="D8" t="s">
        <v>15</v>
      </c>
      <c r="E8">
        <v>-0.67739587129550227</v>
      </c>
    </row>
    <row r="9" spans="1:5" x14ac:dyDescent="0.25">
      <c r="A9" t="s">
        <v>874</v>
      </c>
      <c r="B9">
        <v>-33869.793564775115</v>
      </c>
      <c r="C9">
        <v>-33869.793564775115</v>
      </c>
      <c r="D9" t="s">
        <v>15</v>
      </c>
      <c r="E9">
        <v>-33869.793564775115</v>
      </c>
    </row>
    <row r="10" spans="1:5" x14ac:dyDescent="0.25">
      <c r="A10" t="s">
        <v>875</v>
      </c>
      <c r="B10">
        <v>142.62616569880501</v>
      </c>
      <c r="C10">
        <v>142.62616569880501</v>
      </c>
      <c r="D10" t="s">
        <v>15</v>
      </c>
      <c r="E10">
        <v>142.62616569880501</v>
      </c>
    </row>
    <row r="11" spans="1:5" x14ac:dyDescent="0.25">
      <c r="A11" t="s">
        <v>876</v>
      </c>
      <c r="B11">
        <v>4.477796795487806</v>
      </c>
      <c r="C11">
        <v>4.477796795487806</v>
      </c>
      <c r="D11" t="s">
        <v>15</v>
      </c>
      <c r="E11">
        <v>4.477796795487806</v>
      </c>
    </row>
    <row r="12" spans="1:5" x14ac:dyDescent="0.25">
      <c r="A12" t="s">
        <v>877</v>
      </c>
      <c r="B12">
        <v>966143.7578307871</v>
      </c>
      <c r="C12">
        <v>966143.7578307871</v>
      </c>
      <c r="D12" t="s">
        <v>15</v>
      </c>
      <c r="E12">
        <v>966143.7578307871</v>
      </c>
    </row>
    <row r="13" spans="1:5" x14ac:dyDescent="0.25">
      <c r="A13" t="s">
        <v>878</v>
      </c>
      <c r="B13">
        <v>-20.819925665350592</v>
      </c>
      <c r="C13">
        <v>-20.819925665350592</v>
      </c>
      <c r="D13" t="s">
        <v>15</v>
      </c>
      <c r="E13">
        <v>-20.819925665350592</v>
      </c>
    </row>
    <row r="14" spans="1:5" x14ac:dyDescent="0.25">
      <c r="A14" t="s">
        <v>879</v>
      </c>
      <c r="B14" t="s">
        <v>880</v>
      </c>
      <c r="C14" t="s">
        <v>880</v>
      </c>
      <c r="D14" t="s">
        <v>15</v>
      </c>
      <c r="E14" t="s">
        <v>880</v>
      </c>
    </row>
    <row r="15" spans="1:5" x14ac:dyDescent="0.25">
      <c r="A15" t="s">
        <v>881</v>
      </c>
      <c r="B15">
        <v>1000000</v>
      </c>
      <c r="C15">
        <v>1000000</v>
      </c>
      <c r="D15" t="s">
        <v>15</v>
      </c>
      <c r="E15">
        <v>1000000</v>
      </c>
    </row>
    <row r="16" spans="1:5" x14ac:dyDescent="0.25">
      <c r="A16" t="s">
        <v>882</v>
      </c>
      <c r="B16">
        <v>5</v>
      </c>
      <c r="C16">
        <v>5</v>
      </c>
      <c r="D16" t="s">
        <v>15</v>
      </c>
      <c r="E16">
        <v>5</v>
      </c>
    </row>
    <row r="17" spans="1:5" x14ac:dyDescent="0.25">
      <c r="A17" t="s">
        <v>883</v>
      </c>
      <c r="B17" t="s">
        <v>884</v>
      </c>
      <c r="C17" t="s">
        <v>884</v>
      </c>
      <c r="D17" t="s">
        <v>15</v>
      </c>
      <c r="E17" t="s">
        <v>884</v>
      </c>
    </row>
    <row r="18" spans="1:5" x14ac:dyDescent="0.25">
      <c r="A18" t="s">
        <v>885</v>
      </c>
      <c r="B18">
        <v>0</v>
      </c>
      <c r="C18">
        <v>0</v>
      </c>
      <c r="D18" t="s">
        <v>15</v>
      </c>
      <c r="E18">
        <v>0</v>
      </c>
    </row>
    <row r="19" spans="1:5" x14ac:dyDescent="0.25">
      <c r="A19" t="s">
        <v>886</v>
      </c>
      <c r="B19" t="s">
        <v>143</v>
      </c>
      <c r="C19" t="s">
        <v>143</v>
      </c>
      <c r="D19" t="s">
        <v>15</v>
      </c>
      <c r="E19" t="s">
        <v>143</v>
      </c>
    </row>
    <row r="20" spans="1:5" x14ac:dyDescent="0.25">
      <c r="A20" t="s">
        <v>887</v>
      </c>
      <c r="B20" t="s">
        <v>888</v>
      </c>
      <c r="C20" t="s">
        <v>888</v>
      </c>
      <c r="D20" t="s">
        <v>15</v>
      </c>
      <c r="E20" t="s">
        <v>888</v>
      </c>
    </row>
    <row r="21" spans="1:5" x14ac:dyDescent="0.25">
      <c r="A21" t="s">
        <v>889</v>
      </c>
      <c r="B21" t="s">
        <v>19</v>
      </c>
      <c r="C21" t="s">
        <v>19</v>
      </c>
      <c r="D21" t="s">
        <v>15</v>
      </c>
      <c r="E21" t="s">
        <v>19</v>
      </c>
    </row>
    <row r="22" spans="1:5" x14ac:dyDescent="0.25">
      <c r="A22" t="s">
        <v>890</v>
      </c>
      <c r="B22" t="s">
        <v>19</v>
      </c>
      <c r="C22" t="s">
        <v>19</v>
      </c>
      <c r="D22" t="s">
        <v>15</v>
      </c>
      <c r="E22" t="s">
        <v>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892</v>
      </c>
      <c r="B3">
        <v>23.948673390030997</v>
      </c>
      <c r="C3">
        <v>23.948673390030997</v>
      </c>
      <c r="D3" t="s">
        <v>15</v>
      </c>
      <c r="E3">
        <v>23.948673390030997</v>
      </c>
    </row>
    <row r="4" spans="1:5" x14ac:dyDescent="0.25">
      <c r="A4" t="s">
        <v>893</v>
      </c>
      <c r="B4" t="s">
        <v>888</v>
      </c>
      <c r="C4" t="s">
        <v>888</v>
      </c>
      <c r="D4" t="s">
        <v>15</v>
      </c>
      <c r="E4" t="s">
        <v>888</v>
      </c>
    </row>
    <row r="5" spans="1:5" x14ac:dyDescent="0.25">
      <c r="A5" t="s">
        <v>894</v>
      </c>
      <c r="B5">
        <v>42648</v>
      </c>
      <c r="C5">
        <v>42648</v>
      </c>
      <c r="D5" t="s">
        <v>15</v>
      </c>
      <c r="E5">
        <v>42648</v>
      </c>
    </row>
    <row r="6" spans="1:5" x14ac:dyDescent="0.25">
      <c r="A6" t="s">
        <v>895</v>
      </c>
      <c r="B6">
        <v>-1.7976931348623157E+308</v>
      </c>
      <c r="C6">
        <v>-1.7976931348623157E+308</v>
      </c>
      <c r="D6" t="s">
        <v>15</v>
      </c>
      <c r="E6">
        <v>-1.7976931348623157E+308</v>
      </c>
    </row>
    <row r="7" spans="1:5" x14ac:dyDescent="0.25">
      <c r="A7" t="s">
        <v>896</v>
      </c>
      <c r="B7">
        <v>1.7976931348623157E+308</v>
      </c>
      <c r="C7">
        <v>1.7976931348623157E+308</v>
      </c>
      <c r="D7" t="s">
        <v>15</v>
      </c>
      <c r="E7">
        <v>1.7976931348623157E+308</v>
      </c>
    </row>
    <row r="8" spans="1:5" x14ac:dyDescent="0.25">
      <c r="A8" t="s">
        <v>897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898</v>
      </c>
      <c r="B9">
        <v>1</v>
      </c>
      <c r="C9">
        <v>1</v>
      </c>
      <c r="D9" t="s">
        <v>15</v>
      </c>
      <c r="E9">
        <v>1</v>
      </c>
    </row>
    <row r="10" spans="1:5" x14ac:dyDescent="0.25">
      <c r="A10" t="s">
        <v>899</v>
      </c>
      <c r="B10">
        <v>3.3161907871456142</v>
      </c>
      <c r="C10">
        <v>3.3161907871456142</v>
      </c>
      <c r="D10" t="s">
        <v>15</v>
      </c>
      <c r="E10">
        <v>3.3161907871456142</v>
      </c>
    </row>
    <row r="11" spans="1:5" x14ac:dyDescent="0.25">
      <c r="A11" t="s">
        <v>900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901</v>
      </c>
      <c r="B12">
        <v>2.7777777777777779E-3</v>
      </c>
      <c r="C12">
        <v>2.7777777777777779E-3</v>
      </c>
      <c r="D12" t="s">
        <v>15</v>
      </c>
      <c r="E12">
        <v>2.7777777777777779E-3</v>
      </c>
    </row>
    <row r="13" spans="1:5" x14ac:dyDescent="0.25">
      <c r="A13" t="s">
        <v>902</v>
      </c>
      <c r="B13">
        <v>0.10997121336749448</v>
      </c>
      <c r="C13">
        <v>0.10997121336749448</v>
      </c>
      <c r="D13" t="s">
        <v>15</v>
      </c>
      <c r="E13">
        <v>0.10997121336749448</v>
      </c>
    </row>
    <row r="14" spans="1:5" x14ac:dyDescent="0.25">
      <c r="A14" t="s">
        <v>903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904</v>
      </c>
      <c r="B15">
        <v>2.7777777777777779E-3</v>
      </c>
      <c r="C15">
        <v>2.7777777777777779E-3</v>
      </c>
      <c r="D15" t="s">
        <v>15</v>
      </c>
      <c r="E15">
        <v>2.7777777777777779E-3</v>
      </c>
    </row>
    <row r="16" spans="1:5" x14ac:dyDescent="0.25">
      <c r="A16" t="s">
        <v>905</v>
      </c>
      <c r="B16">
        <v>1.0000000000000011</v>
      </c>
      <c r="C16">
        <v>1.0000000000000011</v>
      </c>
      <c r="D16" t="s">
        <v>15</v>
      </c>
      <c r="E16">
        <v>1.0000000000000011</v>
      </c>
    </row>
    <row r="17" spans="1:5" x14ac:dyDescent="0.25">
      <c r="A17" t="s">
        <v>906</v>
      </c>
      <c r="B17">
        <v>0</v>
      </c>
      <c r="C17">
        <v>0</v>
      </c>
      <c r="D17" t="s">
        <v>15</v>
      </c>
      <c r="E17">
        <v>0</v>
      </c>
    </row>
    <row r="18" spans="1:5" x14ac:dyDescent="0.25">
      <c r="A18" t="s">
        <v>907</v>
      </c>
      <c r="B18" t="s">
        <v>908</v>
      </c>
      <c r="C18" t="s">
        <v>908</v>
      </c>
      <c r="D18" t="s">
        <v>15</v>
      </c>
      <c r="E18" t="s">
        <v>908</v>
      </c>
    </row>
    <row r="19" spans="1:5" x14ac:dyDescent="0.25">
      <c r="A19" t="s">
        <v>909</v>
      </c>
      <c r="B19" t="e">
        <v>#VALUE!</v>
      </c>
      <c r="C19" t="e">
        <v>#VALUE!</v>
      </c>
      <c r="D19" t="s">
        <v>22</v>
      </c>
      <c r="E19" t="e">
        <v>#VALUE!</v>
      </c>
    </row>
    <row r="20" spans="1:5" x14ac:dyDescent="0.25">
      <c r="A20" t="s">
        <v>910</v>
      </c>
      <c r="B20" t="s">
        <v>231</v>
      </c>
      <c r="C20" t="s">
        <v>231</v>
      </c>
      <c r="D20" t="s">
        <v>15</v>
      </c>
      <c r="E20" t="s">
        <v>231</v>
      </c>
    </row>
    <row r="21" spans="1:5" x14ac:dyDescent="0.25">
      <c r="A21" t="s">
        <v>911</v>
      </c>
      <c r="B21" t="s">
        <v>231</v>
      </c>
      <c r="C21" t="s">
        <v>231</v>
      </c>
      <c r="D21" t="s">
        <v>15</v>
      </c>
      <c r="E21" t="s">
        <v>231</v>
      </c>
    </row>
    <row r="22" spans="1:5" x14ac:dyDescent="0.25">
      <c r="A22" t="s">
        <v>912</v>
      </c>
      <c r="B22">
        <v>42648</v>
      </c>
      <c r="C22">
        <v>42648</v>
      </c>
      <c r="D22" t="s">
        <v>15</v>
      </c>
      <c r="E22">
        <v>42648</v>
      </c>
    </row>
    <row r="23" spans="1:5" x14ac:dyDescent="0.25">
      <c r="A23" t="s">
        <v>913</v>
      </c>
      <c r="B23">
        <v>2.7777777777777779E-3</v>
      </c>
      <c r="C23">
        <v>2.7777777777777779E-3</v>
      </c>
      <c r="D23" t="s">
        <v>15</v>
      </c>
      <c r="E23">
        <v>2.7777777777777779E-3</v>
      </c>
    </row>
    <row r="24" spans="1:5" x14ac:dyDescent="0.25">
      <c r="A24" t="s">
        <v>914</v>
      </c>
      <c r="B24">
        <v>0.16276901888733139</v>
      </c>
      <c r="C24">
        <v>0.16276901888733139</v>
      </c>
      <c r="D24" t="s">
        <v>15</v>
      </c>
      <c r="E24">
        <v>0.16276901888733139</v>
      </c>
    </row>
    <row r="25" spans="1:5" x14ac:dyDescent="0.25">
      <c r="A25" t="s">
        <v>915</v>
      </c>
      <c r="B25">
        <v>0.20553128316863267</v>
      </c>
      <c r="C25">
        <v>0.20553128316863267</v>
      </c>
      <c r="D25" t="s">
        <v>15</v>
      </c>
      <c r="E25">
        <v>0.20553128316863267</v>
      </c>
    </row>
    <row r="26" spans="1:5" x14ac:dyDescent="0.25">
      <c r="A26" t="s">
        <v>916</v>
      </c>
      <c r="B26">
        <v>-5.6930143586703347E-4</v>
      </c>
      <c r="C26">
        <v>-5.6930143586703347E-4</v>
      </c>
      <c r="D26" t="s">
        <v>15</v>
      </c>
      <c r="E26">
        <v>-5.6930143586703347E-4</v>
      </c>
    </row>
    <row r="27" spans="1:5" x14ac:dyDescent="0.25">
      <c r="A27" t="s">
        <v>917</v>
      </c>
      <c r="B27">
        <v>816.38970366714</v>
      </c>
      <c r="C27">
        <v>816.38970366714</v>
      </c>
      <c r="D27" t="s">
        <v>15</v>
      </c>
      <c r="E27">
        <v>816.38970366714</v>
      </c>
    </row>
    <row r="28" spans="1:5" x14ac:dyDescent="0.25">
      <c r="A28" t="s">
        <v>918</v>
      </c>
      <c r="B28">
        <v>55.846414299893993</v>
      </c>
      <c r="C28">
        <v>55.846414299893993</v>
      </c>
      <c r="D28" t="s">
        <v>15</v>
      </c>
      <c r="E28">
        <v>55.846414299893993</v>
      </c>
    </row>
    <row r="29" spans="1:5" x14ac:dyDescent="0.25">
      <c r="A29" t="s">
        <v>919</v>
      </c>
      <c r="B29">
        <v>5.6930143586703347E-4</v>
      </c>
      <c r="C29">
        <v>5.6930143586703347E-4</v>
      </c>
      <c r="D29" t="s">
        <v>15</v>
      </c>
      <c r="E29">
        <v>5.6930143586703347E-4</v>
      </c>
    </row>
    <row r="30" spans="1:5" x14ac:dyDescent="0.25">
      <c r="A30" t="s">
        <v>920</v>
      </c>
      <c r="B30">
        <v>0.85719125008922603</v>
      </c>
      <c r="C30">
        <v>0.85719125008922603</v>
      </c>
      <c r="D30" t="s">
        <v>15</v>
      </c>
      <c r="E30">
        <v>0.85719125008922603</v>
      </c>
    </row>
    <row r="31" spans="1:5" x14ac:dyDescent="0.25">
      <c r="A31" t="s">
        <v>921</v>
      </c>
      <c r="B31">
        <v>1.0563094653822682</v>
      </c>
      <c r="C31">
        <v>1.0563094653822682</v>
      </c>
      <c r="D31" t="s">
        <v>15</v>
      </c>
      <c r="E31">
        <v>1.0563094653822682</v>
      </c>
    </row>
    <row r="32" spans="1:5" x14ac:dyDescent="0.25">
      <c r="A32" t="s">
        <v>922</v>
      </c>
      <c r="B32" t="s">
        <v>923</v>
      </c>
      <c r="C32" t="s">
        <v>923</v>
      </c>
      <c r="D32" t="s">
        <v>15</v>
      </c>
      <c r="E32" t="s">
        <v>923</v>
      </c>
    </row>
    <row r="33" spans="1:5" x14ac:dyDescent="0.25">
      <c r="A33" t="s">
        <v>924</v>
      </c>
      <c r="B33" t="e">
        <v>#NUM!</v>
      </c>
      <c r="C33" t="e">
        <v>#NUM!</v>
      </c>
      <c r="D33" t="s">
        <v>22</v>
      </c>
      <c r="E33" t="e">
        <v>#NUM!</v>
      </c>
    </row>
    <row r="34" spans="1:5" x14ac:dyDescent="0.25">
      <c r="A34" t="s">
        <v>925</v>
      </c>
      <c r="B34" t="e">
        <v>#VALUE!</v>
      </c>
      <c r="C34" t="e">
        <v>#NAME?</v>
      </c>
      <c r="D34" t="s">
        <v>22</v>
      </c>
      <c r="E34" t="e">
        <v>#NAME?</v>
      </c>
    </row>
    <row r="35" spans="1:5" x14ac:dyDescent="0.25">
      <c r="A35" t="s">
        <v>926</v>
      </c>
      <c r="B35" t="e">
        <v>#VALUE!</v>
      </c>
      <c r="C35" t="e">
        <v>#NAME?</v>
      </c>
      <c r="D35" t="s">
        <v>22</v>
      </c>
      <c r="E35" t="e">
        <v>#NAME?</v>
      </c>
    </row>
    <row r="36" spans="1:5" x14ac:dyDescent="0.25">
      <c r="A36" t="s">
        <v>927</v>
      </c>
      <c r="B36" t="e">
        <v>#VALUE!</v>
      </c>
      <c r="C36" t="e">
        <v>#NAME?</v>
      </c>
      <c r="D36" t="s">
        <v>22</v>
      </c>
      <c r="E36" t="e"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47</v>
      </c>
      <c r="B3">
        <v>2</v>
      </c>
      <c r="C3">
        <v>2</v>
      </c>
      <c r="D3" t="s">
        <v>15</v>
      </c>
      <c r="E3">
        <v>2</v>
      </c>
    </row>
    <row r="4" spans="1:5" x14ac:dyDescent="0.25">
      <c r="A4" t="s">
        <v>48</v>
      </c>
      <c r="B4" t="s">
        <v>49</v>
      </c>
      <c r="C4" t="s">
        <v>49</v>
      </c>
      <c r="D4" t="s">
        <v>15</v>
      </c>
      <c r="E4" t="s">
        <v>49</v>
      </c>
    </row>
    <row r="5" spans="1:5" x14ac:dyDescent="0.25">
      <c r="A5" t="s">
        <v>50</v>
      </c>
      <c r="B5">
        <v>100</v>
      </c>
      <c r="C5">
        <v>100</v>
      </c>
      <c r="D5" t="s">
        <v>15</v>
      </c>
      <c r="E5">
        <v>100</v>
      </c>
    </row>
    <row r="6" spans="1:5" x14ac:dyDescent="0.25">
      <c r="A6" t="s">
        <v>51</v>
      </c>
      <c r="B6">
        <v>0</v>
      </c>
      <c r="C6">
        <v>0</v>
      </c>
      <c r="D6" t="s">
        <v>15</v>
      </c>
      <c r="E6">
        <v>0</v>
      </c>
    </row>
    <row r="7" spans="1:5" x14ac:dyDescent="0.25">
      <c r="A7" t="s">
        <v>52</v>
      </c>
      <c r="B7">
        <v>42647</v>
      </c>
      <c r="C7">
        <v>42647</v>
      </c>
      <c r="D7" t="s">
        <v>15</v>
      </c>
      <c r="E7">
        <v>42647</v>
      </c>
    </row>
    <row r="8" spans="1:5" x14ac:dyDescent="0.25">
      <c r="A8" t="s">
        <v>53</v>
      </c>
      <c r="B8">
        <v>42644</v>
      </c>
      <c r="C8">
        <v>42644</v>
      </c>
      <c r="D8" t="s">
        <v>15</v>
      </c>
      <c r="E8">
        <v>42644</v>
      </c>
    </row>
    <row r="9" spans="1:5" x14ac:dyDescent="0.25">
      <c r="A9" t="s">
        <v>54</v>
      </c>
      <c r="B9" t="b">
        <v>0</v>
      </c>
      <c r="C9" t="b">
        <v>0</v>
      </c>
      <c r="D9" t="s">
        <v>15</v>
      </c>
      <c r="E9" t="b">
        <v>0</v>
      </c>
    </row>
    <row r="10" spans="1:5" x14ac:dyDescent="0.25">
      <c r="A10" t="s">
        <v>55</v>
      </c>
      <c r="B10">
        <v>42647</v>
      </c>
      <c r="C10">
        <v>42647</v>
      </c>
      <c r="D10" t="s">
        <v>15</v>
      </c>
      <c r="E10">
        <v>42647</v>
      </c>
    </row>
    <row r="11" spans="1:5" x14ac:dyDescent="0.25">
      <c r="A11" t="s">
        <v>56</v>
      </c>
      <c r="B11">
        <v>42645</v>
      </c>
      <c r="C11">
        <v>42645</v>
      </c>
      <c r="D11" t="s">
        <v>15</v>
      </c>
      <c r="E11">
        <v>42645</v>
      </c>
    </row>
    <row r="12" spans="1:5" x14ac:dyDescent="0.25">
      <c r="A12" t="s">
        <v>57</v>
      </c>
      <c r="B12">
        <v>42647</v>
      </c>
      <c r="C12">
        <v>42647</v>
      </c>
      <c r="D12" t="s">
        <v>15</v>
      </c>
      <c r="E12">
        <v>42647</v>
      </c>
    </row>
    <row r="13" spans="1:5" x14ac:dyDescent="0.25">
      <c r="A13" t="s">
        <v>58</v>
      </c>
      <c r="B13">
        <v>0</v>
      </c>
      <c r="C13">
        <v>0</v>
      </c>
      <c r="D13" t="s">
        <v>15</v>
      </c>
      <c r="E13">
        <v>0</v>
      </c>
    </row>
    <row r="14" spans="1:5" x14ac:dyDescent="0.25">
      <c r="A14" t="s">
        <v>59</v>
      </c>
      <c r="B14">
        <v>3</v>
      </c>
      <c r="C14">
        <v>3</v>
      </c>
      <c r="D14" t="s">
        <v>15</v>
      </c>
      <c r="E14">
        <v>3</v>
      </c>
    </row>
    <row r="15" spans="1:5" x14ac:dyDescent="0.25">
      <c r="A15" t="s">
        <v>60</v>
      </c>
      <c r="B15">
        <v>0</v>
      </c>
      <c r="C15">
        <v>0</v>
      </c>
      <c r="D15" t="s">
        <v>15</v>
      </c>
      <c r="E15">
        <v>0</v>
      </c>
    </row>
    <row r="16" spans="1:5" x14ac:dyDescent="0.25">
      <c r="A16" t="s">
        <v>61</v>
      </c>
      <c r="B16">
        <v>3</v>
      </c>
      <c r="C16" t="e">
        <v>#VALUE!</v>
      </c>
      <c r="D16" t="s">
        <v>12</v>
      </c>
      <c r="E16" t="e">
        <v>#VALUE!</v>
      </c>
    </row>
    <row r="17" spans="1:5" x14ac:dyDescent="0.25">
      <c r="A17" t="s">
        <v>62</v>
      </c>
      <c r="B17">
        <v>0</v>
      </c>
      <c r="C17" t="e">
        <v>#VALUE!</v>
      </c>
      <c r="D17" t="s">
        <v>12</v>
      </c>
      <c r="E17" t="e">
        <v>#VALUE!</v>
      </c>
    </row>
    <row r="18" spans="1:5" x14ac:dyDescent="0.25">
      <c r="A18" t="s">
        <v>63</v>
      </c>
      <c r="B18">
        <v>0</v>
      </c>
      <c r="C18">
        <v>0</v>
      </c>
      <c r="D18" t="s">
        <v>15</v>
      </c>
      <c r="E18">
        <v>0</v>
      </c>
    </row>
    <row r="19" spans="1:5" x14ac:dyDescent="0.25">
      <c r="A19" t="s">
        <v>64</v>
      </c>
      <c r="B19">
        <v>0</v>
      </c>
      <c r="C19">
        <v>0</v>
      </c>
      <c r="D19" t="s">
        <v>15</v>
      </c>
      <c r="E19">
        <v>0</v>
      </c>
    </row>
    <row r="20" spans="1:5" x14ac:dyDescent="0.25">
      <c r="A20" t="s">
        <v>65</v>
      </c>
      <c r="B20">
        <v>0</v>
      </c>
      <c r="C20">
        <v>0</v>
      </c>
      <c r="D20" t="s">
        <v>15</v>
      </c>
      <c r="E20">
        <v>0</v>
      </c>
    </row>
    <row r="21" spans="1:5" x14ac:dyDescent="0.25">
      <c r="A21" t="s">
        <v>66</v>
      </c>
      <c r="B21">
        <v>0</v>
      </c>
      <c r="C21">
        <v>0</v>
      </c>
      <c r="D21" t="s">
        <v>15</v>
      </c>
      <c r="E21">
        <v>0</v>
      </c>
    </row>
    <row r="22" spans="1:5" x14ac:dyDescent="0.25">
      <c r="A22" t="s">
        <v>67</v>
      </c>
      <c r="B22">
        <v>0</v>
      </c>
      <c r="C22">
        <v>0</v>
      </c>
      <c r="D22" t="s">
        <v>15</v>
      </c>
      <c r="E22">
        <v>0</v>
      </c>
    </row>
    <row r="23" spans="1:5" x14ac:dyDescent="0.25">
      <c r="A23" t="s">
        <v>68</v>
      </c>
      <c r="B23">
        <v>0</v>
      </c>
      <c r="C23">
        <v>0</v>
      </c>
      <c r="D23" t="s">
        <v>15</v>
      </c>
      <c r="E23">
        <v>0</v>
      </c>
    </row>
    <row r="24" spans="1:5" x14ac:dyDescent="0.25">
      <c r="A24" t="s">
        <v>69</v>
      </c>
      <c r="B24">
        <v>0</v>
      </c>
      <c r="C24">
        <v>0</v>
      </c>
      <c r="D24" t="s">
        <v>15</v>
      </c>
      <c r="E24">
        <v>0</v>
      </c>
    </row>
    <row r="25" spans="1:5" x14ac:dyDescent="0.25">
      <c r="A25" t="s">
        <v>70</v>
      </c>
      <c r="B25">
        <v>0</v>
      </c>
      <c r="C25">
        <v>0</v>
      </c>
      <c r="D25" t="s">
        <v>15</v>
      </c>
      <c r="E25">
        <v>0</v>
      </c>
    </row>
    <row r="26" spans="1:5" x14ac:dyDescent="0.25">
      <c r="A26" t="s">
        <v>71</v>
      </c>
      <c r="B26">
        <v>0</v>
      </c>
      <c r="C26">
        <v>0</v>
      </c>
      <c r="D26" t="s">
        <v>15</v>
      </c>
      <c r="E26">
        <v>0</v>
      </c>
    </row>
    <row r="27" spans="1:5" x14ac:dyDescent="0.25">
      <c r="A27" t="s">
        <v>72</v>
      </c>
      <c r="B27">
        <v>2.9916897506925206</v>
      </c>
      <c r="C27">
        <v>2.9916897506925206</v>
      </c>
      <c r="D27" t="s">
        <v>15</v>
      </c>
      <c r="E27">
        <v>2.9916897506925206</v>
      </c>
    </row>
    <row r="28" spans="1:5" x14ac:dyDescent="0.25">
      <c r="A28" t="s">
        <v>73</v>
      </c>
      <c r="B28">
        <v>0</v>
      </c>
      <c r="C28">
        <v>0</v>
      </c>
      <c r="D28" t="s">
        <v>15</v>
      </c>
      <c r="E28">
        <v>0</v>
      </c>
    </row>
    <row r="29" spans="1:5" x14ac:dyDescent="0.25">
      <c r="A29" t="s">
        <v>74</v>
      </c>
      <c r="B29">
        <v>0.99999999999997435</v>
      </c>
      <c r="C29" t="e">
        <v>#VALUE!</v>
      </c>
      <c r="D29" t="s">
        <v>12</v>
      </c>
      <c r="E29" t="e">
        <v>#VALUE!</v>
      </c>
    </row>
    <row r="30" spans="1:5" x14ac:dyDescent="0.25">
      <c r="A30" t="s">
        <v>75</v>
      </c>
      <c r="B30">
        <v>2.9916897506925206</v>
      </c>
      <c r="C30">
        <v>2.9916897506925206</v>
      </c>
      <c r="D30" t="s">
        <v>15</v>
      </c>
      <c r="E30">
        <v>2.9916897506925206</v>
      </c>
    </row>
    <row r="31" spans="1:5" x14ac:dyDescent="0.25">
      <c r="A31" t="s">
        <v>76</v>
      </c>
      <c r="B31">
        <v>2.9916897506925206</v>
      </c>
      <c r="C31">
        <v>2.9916897506925206</v>
      </c>
      <c r="D31" t="s">
        <v>15</v>
      </c>
      <c r="E31">
        <v>2.9916897506925206</v>
      </c>
    </row>
    <row r="32" spans="1:5" x14ac:dyDescent="0.25">
      <c r="A32" t="s">
        <v>77</v>
      </c>
      <c r="B32">
        <v>0</v>
      </c>
      <c r="C32">
        <v>0</v>
      </c>
      <c r="D32" t="s">
        <v>15</v>
      </c>
      <c r="E32">
        <v>0</v>
      </c>
    </row>
    <row r="33" spans="1:5" x14ac:dyDescent="0.25">
      <c r="A33" t="s">
        <v>78</v>
      </c>
      <c r="B33">
        <v>720</v>
      </c>
      <c r="C33">
        <v>720</v>
      </c>
      <c r="D33" t="s">
        <v>15</v>
      </c>
      <c r="E33">
        <v>720</v>
      </c>
    </row>
    <row r="34" spans="1:5" x14ac:dyDescent="0.25">
      <c r="A34" t="s">
        <v>79</v>
      </c>
      <c r="B34">
        <v>2.7700831024930748E-3</v>
      </c>
      <c r="C34">
        <v>2.7700831024930748E-3</v>
      </c>
      <c r="D34" t="s">
        <v>15</v>
      </c>
      <c r="E34">
        <v>2.7700831024930748E-3</v>
      </c>
    </row>
    <row r="35" spans="1:5" x14ac:dyDescent="0.25">
      <c r="A35" t="s">
        <v>80</v>
      </c>
      <c r="B35">
        <v>1.5346720789435321E-5</v>
      </c>
      <c r="C35">
        <v>1.5346720789435321E-5</v>
      </c>
      <c r="D35" t="s">
        <v>15</v>
      </c>
      <c r="E35">
        <v>1.5346720789435321E-5</v>
      </c>
    </row>
    <row r="36" spans="1:5" x14ac:dyDescent="0.25">
      <c r="A36" t="s">
        <v>81</v>
      </c>
      <c r="B36">
        <v>2.9834254143646408</v>
      </c>
      <c r="C36">
        <v>2.9834254143646408</v>
      </c>
      <c r="D36" t="s">
        <v>15</v>
      </c>
      <c r="E36">
        <v>2.9834254143646408</v>
      </c>
    </row>
    <row r="37" spans="1:5" x14ac:dyDescent="0.25">
      <c r="A37" t="s">
        <v>82</v>
      </c>
      <c r="B37">
        <v>718.99999999999989</v>
      </c>
      <c r="C37">
        <v>718.99999999999989</v>
      </c>
      <c r="D37" t="s">
        <v>15</v>
      </c>
      <c r="E37">
        <v>718.99999999999989</v>
      </c>
    </row>
    <row r="38" spans="1:5" x14ac:dyDescent="0.25">
      <c r="A38" t="s">
        <v>83</v>
      </c>
      <c r="B38">
        <v>0</v>
      </c>
      <c r="C38">
        <v>0</v>
      </c>
      <c r="D38" t="s">
        <v>15</v>
      </c>
      <c r="E38">
        <v>0</v>
      </c>
    </row>
    <row r="39" spans="1:5" x14ac:dyDescent="0.25">
      <c r="A39" t="s">
        <v>84</v>
      </c>
      <c r="B39" t="s">
        <v>85</v>
      </c>
      <c r="C39" t="s">
        <v>85</v>
      </c>
      <c r="D39" t="s">
        <v>15</v>
      </c>
      <c r="E39" t="s">
        <v>85</v>
      </c>
    </row>
    <row r="40" spans="1:5" x14ac:dyDescent="0.25">
      <c r="A40" t="s">
        <v>86</v>
      </c>
      <c r="B40" t="s">
        <v>87</v>
      </c>
      <c r="C40" t="s">
        <v>87</v>
      </c>
      <c r="D40" t="s">
        <v>15</v>
      </c>
      <c r="E40" t="s">
        <v>87</v>
      </c>
    </row>
    <row r="41" spans="1:5" x14ac:dyDescent="0.25">
      <c r="A41" t="s">
        <v>88</v>
      </c>
      <c r="B41">
        <v>3</v>
      </c>
      <c r="C41">
        <v>3</v>
      </c>
      <c r="D41" t="s">
        <v>15</v>
      </c>
      <c r="E41">
        <v>3</v>
      </c>
    </row>
    <row r="42" spans="1:5" x14ac:dyDescent="0.25">
      <c r="A42" t="s">
        <v>89</v>
      </c>
      <c r="B42">
        <v>42647</v>
      </c>
      <c r="C42">
        <v>42647</v>
      </c>
      <c r="D42" t="s">
        <v>15</v>
      </c>
      <c r="E42">
        <v>42647</v>
      </c>
    </row>
    <row r="43" spans="1:5" x14ac:dyDescent="0.25">
      <c r="A43" t="s">
        <v>90</v>
      </c>
      <c r="B43" t="s">
        <v>19</v>
      </c>
      <c r="C43" t="s">
        <v>19</v>
      </c>
      <c r="D43" t="s">
        <v>15</v>
      </c>
      <c r="E43" t="s">
        <v>19</v>
      </c>
    </row>
    <row r="44" spans="1:5" x14ac:dyDescent="0.25">
      <c r="A44" t="s">
        <v>91</v>
      </c>
      <c r="B44" t="e">
        <v>#NUM!</v>
      </c>
      <c r="C44" t="e">
        <v>#NUM!</v>
      </c>
      <c r="D44" t="s">
        <v>22</v>
      </c>
      <c r="E44" t="e">
        <v>#NUM!</v>
      </c>
    </row>
    <row r="45" spans="1:5" x14ac:dyDescent="0.25">
      <c r="A45" t="s">
        <v>92</v>
      </c>
      <c r="B45" t="e">
        <v>#NUM!</v>
      </c>
      <c r="C45" t="e">
        <v>#NUM!</v>
      </c>
      <c r="D45" t="s">
        <v>22</v>
      </c>
      <c r="E45" t="e">
        <v>#NUM!</v>
      </c>
    </row>
    <row r="46" spans="1:5" x14ac:dyDescent="0.25">
      <c r="A46" t="s">
        <v>93</v>
      </c>
      <c r="B46" t="s">
        <v>94</v>
      </c>
      <c r="C46" t="s">
        <v>94</v>
      </c>
      <c r="D46" t="s">
        <v>15</v>
      </c>
      <c r="E46" t="s">
        <v>94</v>
      </c>
    </row>
    <row r="47" spans="1:5" x14ac:dyDescent="0.25">
      <c r="A47" t="s">
        <v>95</v>
      </c>
      <c r="B47" t="s">
        <v>96</v>
      </c>
      <c r="C47" t="e">
        <v>#NAME?</v>
      </c>
      <c r="D47" t="s">
        <v>12</v>
      </c>
      <c r="E47" t="e">
        <v>#NAME?</v>
      </c>
    </row>
    <row r="48" spans="1:5" x14ac:dyDescent="0.25">
      <c r="A48" t="s">
        <v>97</v>
      </c>
      <c r="B48" t="s">
        <v>98</v>
      </c>
      <c r="C48" t="s">
        <v>98</v>
      </c>
      <c r="D48" t="s">
        <v>15</v>
      </c>
      <c r="E48" t="s">
        <v>98</v>
      </c>
    </row>
    <row r="49" spans="1:5" x14ac:dyDescent="0.25">
      <c r="A49" t="s">
        <v>99</v>
      </c>
      <c r="B49" t="s">
        <v>100</v>
      </c>
      <c r="C49" t="s">
        <v>100</v>
      </c>
      <c r="D49" t="s">
        <v>15</v>
      </c>
      <c r="E49" t="s">
        <v>100</v>
      </c>
    </row>
    <row r="50" spans="1:5" x14ac:dyDescent="0.25">
      <c r="A50" t="s">
        <v>101</v>
      </c>
      <c r="B50" t="s">
        <v>102</v>
      </c>
      <c r="C50" t="s">
        <v>102</v>
      </c>
      <c r="D50" t="s">
        <v>15</v>
      </c>
      <c r="E50" t="s">
        <v>102</v>
      </c>
    </row>
    <row r="51" spans="1:5" x14ac:dyDescent="0.25">
      <c r="A51" t="s">
        <v>103</v>
      </c>
      <c r="B51" t="s">
        <v>104</v>
      </c>
      <c r="C51" t="s">
        <v>104</v>
      </c>
      <c r="D51" t="s">
        <v>15</v>
      </c>
      <c r="E51" t="s">
        <v>104</v>
      </c>
    </row>
    <row r="52" spans="1:5" x14ac:dyDescent="0.25">
      <c r="A52" t="s">
        <v>105</v>
      </c>
      <c r="B52" t="e">
        <v>#N/A</v>
      </c>
      <c r="C52" t="e">
        <v>#N/A</v>
      </c>
      <c r="D52" t="s">
        <v>22</v>
      </c>
      <c r="E52" t="e">
        <v>#N/A</v>
      </c>
    </row>
    <row r="53" spans="1:5" x14ac:dyDescent="0.25">
      <c r="A53" t="s">
        <v>106</v>
      </c>
      <c r="B53" t="s">
        <v>107</v>
      </c>
      <c r="C53" t="s">
        <v>107</v>
      </c>
      <c r="D53" t="s">
        <v>15</v>
      </c>
      <c r="E53" t="s">
        <v>107</v>
      </c>
    </row>
    <row r="54" spans="1:5" x14ac:dyDescent="0.25">
      <c r="A54" t="s">
        <v>108</v>
      </c>
      <c r="B54" t="s">
        <v>109</v>
      </c>
      <c r="C54" t="s">
        <v>109</v>
      </c>
      <c r="D54" t="s">
        <v>15</v>
      </c>
      <c r="E54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111</v>
      </c>
      <c r="B3" t="s">
        <v>49</v>
      </c>
      <c r="C3" t="s">
        <v>49</v>
      </c>
      <c r="D3" t="s">
        <v>15</v>
      </c>
      <c r="E3" t="s">
        <v>49</v>
      </c>
    </row>
    <row r="4" spans="1:5" x14ac:dyDescent="0.25">
      <c r="A4" t="s">
        <v>112</v>
      </c>
      <c r="B4" t="b">
        <v>0</v>
      </c>
      <c r="C4" t="b">
        <v>0</v>
      </c>
      <c r="D4" t="s">
        <v>15</v>
      </c>
      <c r="E4" t="b">
        <v>0</v>
      </c>
    </row>
    <row r="5" spans="1:5" x14ac:dyDescent="0.25">
      <c r="A5" t="s">
        <v>113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114</v>
      </c>
      <c r="B6" t="b">
        <v>0</v>
      </c>
      <c r="C6" t="b">
        <v>0</v>
      </c>
      <c r="D6" t="s">
        <v>15</v>
      </c>
      <c r="E6" t="b">
        <v>0</v>
      </c>
    </row>
    <row r="7" spans="1:5" x14ac:dyDescent="0.25">
      <c r="A7" t="s">
        <v>115</v>
      </c>
      <c r="B7">
        <v>25598</v>
      </c>
      <c r="C7">
        <v>25598</v>
      </c>
      <c r="D7" t="s">
        <v>15</v>
      </c>
      <c r="E7">
        <v>25598</v>
      </c>
    </row>
    <row r="8" spans="1:5" x14ac:dyDescent="0.25">
      <c r="A8" t="s">
        <v>116</v>
      </c>
      <c r="B8" t="b">
        <v>1</v>
      </c>
      <c r="C8" t="b">
        <v>1</v>
      </c>
      <c r="D8" t="s">
        <v>15</v>
      </c>
      <c r="E8" t="b">
        <v>1</v>
      </c>
    </row>
    <row r="9" spans="1:5" x14ac:dyDescent="0.25">
      <c r="A9" t="s">
        <v>117</v>
      </c>
      <c r="B9" t="b">
        <v>1</v>
      </c>
      <c r="C9" t="b">
        <v>1</v>
      </c>
      <c r="D9" t="s">
        <v>15</v>
      </c>
      <c r="E9" t="b">
        <v>1</v>
      </c>
    </row>
    <row r="10" spans="1:5" x14ac:dyDescent="0.25">
      <c r="A10" t="s">
        <v>118</v>
      </c>
      <c r="B10">
        <v>42005</v>
      </c>
      <c r="C10">
        <v>42005</v>
      </c>
      <c r="D10" t="s">
        <v>15</v>
      </c>
      <c r="E10">
        <v>42005</v>
      </c>
    </row>
    <row r="11" spans="1:5" x14ac:dyDescent="0.25">
      <c r="A11" t="s">
        <v>119</v>
      </c>
      <c r="B11">
        <v>25570</v>
      </c>
      <c r="C11">
        <v>25570</v>
      </c>
      <c r="D11" t="s">
        <v>15</v>
      </c>
      <c r="E11">
        <v>25570</v>
      </c>
    </row>
    <row r="12" spans="1:5" x14ac:dyDescent="0.25">
      <c r="A12" t="s">
        <v>120</v>
      </c>
      <c r="B12">
        <v>25570</v>
      </c>
      <c r="C12">
        <v>25570</v>
      </c>
      <c r="D12" t="s">
        <v>15</v>
      </c>
      <c r="E12">
        <v>25570</v>
      </c>
    </row>
    <row r="13" spans="1:5" x14ac:dyDescent="0.25">
      <c r="A13" t="s">
        <v>121</v>
      </c>
      <c r="B13">
        <v>255</v>
      </c>
      <c r="C13">
        <v>255</v>
      </c>
      <c r="D13" t="s">
        <v>15</v>
      </c>
      <c r="E13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123</v>
      </c>
      <c r="B3">
        <v>1</v>
      </c>
      <c r="C3">
        <v>1</v>
      </c>
      <c r="D3" t="s">
        <v>15</v>
      </c>
      <c r="E3">
        <v>1</v>
      </c>
    </row>
    <row r="4" spans="1:5" x14ac:dyDescent="0.25">
      <c r="A4" t="s">
        <v>124</v>
      </c>
      <c r="B4">
        <v>1</v>
      </c>
      <c r="C4">
        <v>1</v>
      </c>
      <c r="D4" t="s">
        <v>15</v>
      </c>
      <c r="E4">
        <v>1</v>
      </c>
    </row>
    <row r="5" spans="1:5" x14ac:dyDescent="0.25">
      <c r="A5" t="s">
        <v>125</v>
      </c>
      <c r="B5">
        <v>1.1111111111111112E-2</v>
      </c>
      <c r="C5">
        <v>1.1111111111111112E-2</v>
      </c>
      <c r="D5" t="s">
        <v>15</v>
      </c>
      <c r="E5">
        <v>1.1111111111111112E-2</v>
      </c>
    </row>
    <row r="6" spans="1:5" x14ac:dyDescent="0.25">
      <c r="A6" t="s">
        <v>126</v>
      </c>
      <c r="B6">
        <v>1.0138888888888888</v>
      </c>
      <c r="C6">
        <v>1.0138888888888888</v>
      </c>
      <c r="D6" t="s">
        <v>15</v>
      </c>
      <c r="E6">
        <v>1.0138888888888888</v>
      </c>
    </row>
    <row r="7" spans="1:5" x14ac:dyDescent="0.25">
      <c r="A7" t="s">
        <v>127</v>
      </c>
      <c r="B7" t="s">
        <v>128</v>
      </c>
      <c r="C7" t="s">
        <v>128</v>
      </c>
      <c r="D7" t="s">
        <v>15</v>
      </c>
      <c r="E7" t="s">
        <v>128</v>
      </c>
    </row>
    <row r="8" spans="1:5" x14ac:dyDescent="0.25">
      <c r="A8" t="s">
        <v>129</v>
      </c>
      <c r="B8" t="s">
        <v>130</v>
      </c>
      <c r="C8" t="s">
        <v>130</v>
      </c>
      <c r="D8" t="s">
        <v>15</v>
      </c>
      <c r="E8" t="s">
        <v>130</v>
      </c>
    </row>
    <row r="9" spans="1:5" x14ac:dyDescent="0.25">
      <c r="A9" t="s">
        <v>131</v>
      </c>
      <c r="B9" s="3" t="s">
        <v>132</v>
      </c>
      <c r="C9" s="3" t="s">
        <v>132</v>
      </c>
      <c r="D9" t="s">
        <v>15</v>
      </c>
      <c r="E9" s="3" t="s">
        <v>132</v>
      </c>
    </row>
    <row r="10" spans="1:5" x14ac:dyDescent="0.25">
      <c r="A10" t="s">
        <v>133</v>
      </c>
      <c r="B10" t="s">
        <v>134</v>
      </c>
      <c r="C10" t="s">
        <v>134</v>
      </c>
      <c r="D10" t="s">
        <v>15</v>
      </c>
      <c r="E10" t="s">
        <v>134</v>
      </c>
    </row>
    <row r="11" spans="1:5" x14ac:dyDescent="0.25">
      <c r="A11" t="s">
        <v>135</v>
      </c>
      <c r="B11" t="s">
        <v>136</v>
      </c>
      <c r="C11" t="s">
        <v>136</v>
      </c>
      <c r="D11" t="s">
        <v>15</v>
      </c>
      <c r="E11" t="s">
        <v>136</v>
      </c>
    </row>
    <row r="12" spans="1:5" x14ac:dyDescent="0.25">
      <c r="A12" t="s">
        <v>137</v>
      </c>
      <c r="B12">
        <v>2</v>
      </c>
      <c r="C12">
        <v>2</v>
      </c>
      <c r="D12" t="s">
        <v>15</v>
      </c>
      <c r="E12">
        <v>2</v>
      </c>
    </row>
    <row r="13" spans="1:5" x14ac:dyDescent="0.25">
      <c r="A13" t="s">
        <v>138</v>
      </c>
      <c r="B13">
        <v>4</v>
      </c>
      <c r="C13">
        <v>4</v>
      </c>
      <c r="D13" t="s">
        <v>15</v>
      </c>
      <c r="E13">
        <v>4</v>
      </c>
    </row>
    <row r="14" spans="1:5" x14ac:dyDescent="0.25">
      <c r="A14" t="s">
        <v>139</v>
      </c>
      <c r="B14">
        <v>42645</v>
      </c>
      <c r="C14">
        <v>42645</v>
      </c>
      <c r="D14" t="s">
        <v>15</v>
      </c>
      <c r="E14">
        <v>42645</v>
      </c>
    </row>
    <row r="15" spans="1:5" x14ac:dyDescent="0.25">
      <c r="A15" t="s">
        <v>140</v>
      </c>
      <c r="B15">
        <v>-5.5555555555555558E-3</v>
      </c>
      <c r="C15">
        <v>-5.5555555555555558E-3</v>
      </c>
      <c r="D15" t="s">
        <v>15</v>
      </c>
      <c r="E15">
        <v>-5.5555555555555558E-3</v>
      </c>
    </row>
    <row r="16" spans="1:5" x14ac:dyDescent="0.25">
      <c r="A16" t="s">
        <v>141</v>
      </c>
      <c r="B16" t="e">
        <v>#NUM!</v>
      </c>
      <c r="C16" t="e">
        <v>#NUM!</v>
      </c>
      <c r="D16" t="s">
        <v>22</v>
      </c>
      <c r="E16" t="e">
        <v>#NUM!</v>
      </c>
    </row>
    <row r="17" spans="1:5" x14ac:dyDescent="0.25">
      <c r="A17" t="s">
        <v>142</v>
      </c>
      <c r="B17" t="s">
        <v>143</v>
      </c>
      <c r="C17" t="s">
        <v>143</v>
      </c>
      <c r="D17" t="s">
        <v>15</v>
      </c>
      <c r="E17" t="s">
        <v>143</v>
      </c>
    </row>
    <row r="18" spans="1:5" x14ac:dyDescent="0.25">
      <c r="A18" t="s">
        <v>144</v>
      </c>
      <c r="B18" t="s">
        <v>49</v>
      </c>
      <c r="C18" t="s">
        <v>49</v>
      </c>
      <c r="D18" t="s">
        <v>15</v>
      </c>
      <c r="E18" t="s">
        <v>49</v>
      </c>
    </row>
    <row r="19" spans="1:5" x14ac:dyDescent="0.25">
      <c r="A19" t="s">
        <v>145</v>
      </c>
      <c r="B19">
        <v>2</v>
      </c>
      <c r="C19">
        <v>2</v>
      </c>
      <c r="D19" t="s">
        <v>15</v>
      </c>
      <c r="E19">
        <v>2</v>
      </c>
    </row>
    <row r="20" spans="1:5" x14ac:dyDescent="0.25">
      <c r="A20" t="s">
        <v>146</v>
      </c>
      <c r="B20" t="s">
        <v>147</v>
      </c>
      <c r="C20" t="s">
        <v>147</v>
      </c>
      <c r="D20" t="s">
        <v>15</v>
      </c>
      <c r="E20" t="s">
        <v>147</v>
      </c>
    </row>
    <row r="21" spans="1:5" x14ac:dyDescent="0.25">
      <c r="A21" t="s">
        <v>148</v>
      </c>
      <c r="B21" t="s">
        <v>149</v>
      </c>
      <c r="C21" t="s">
        <v>149</v>
      </c>
      <c r="D21" t="s">
        <v>15</v>
      </c>
      <c r="E21" t="s">
        <v>149</v>
      </c>
    </row>
    <row r="22" spans="1:5" x14ac:dyDescent="0.25">
      <c r="A22" t="s">
        <v>150</v>
      </c>
      <c r="B22" t="e">
        <v>#NUM!</v>
      </c>
      <c r="C22" t="e">
        <v>#NUM!</v>
      </c>
      <c r="D22" t="s">
        <v>22</v>
      </c>
      <c r="E22" t="e">
        <v>#NUM!</v>
      </c>
    </row>
    <row r="23" spans="1:5" x14ac:dyDescent="0.25">
      <c r="A23" t="s">
        <v>151</v>
      </c>
      <c r="B23" t="e">
        <v>#NUM!</v>
      </c>
      <c r="C23" t="e">
        <v>#NUM!</v>
      </c>
      <c r="D23" t="s">
        <v>22</v>
      </c>
      <c r="E23" t="e">
        <v>#NUM!</v>
      </c>
    </row>
    <row r="24" spans="1:5" x14ac:dyDescent="0.25">
      <c r="A24" t="s">
        <v>152</v>
      </c>
      <c r="B24" t="e">
        <v>#NUM!</v>
      </c>
      <c r="C24" t="e">
        <v>#NUM!</v>
      </c>
      <c r="D24" t="s">
        <v>22</v>
      </c>
      <c r="E24" t="e">
        <v>#NUM!</v>
      </c>
    </row>
    <row r="25" spans="1:5" x14ac:dyDescent="0.25">
      <c r="A25" t="s">
        <v>153</v>
      </c>
      <c r="B25" t="e">
        <v>#NUM!</v>
      </c>
      <c r="C25" t="e">
        <v>#NUM!</v>
      </c>
      <c r="D25" t="s">
        <v>22</v>
      </c>
      <c r="E25" t="e">
        <v>#NUM!</v>
      </c>
    </row>
    <row r="26" spans="1:5" x14ac:dyDescent="0.25">
      <c r="A26" t="s">
        <v>154</v>
      </c>
      <c r="B26" t="e">
        <v>#NUM!</v>
      </c>
      <c r="C26" t="e">
        <v>#NUM!</v>
      </c>
      <c r="D26" t="s">
        <v>22</v>
      </c>
      <c r="E26" t="e">
        <v>#NUM!</v>
      </c>
    </row>
    <row r="27" spans="1:5" x14ac:dyDescent="0.25">
      <c r="A27" t="s">
        <v>155</v>
      </c>
      <c r="B27" t="e">
        <v>#NUM!</v>
      </c>
      <c r="C27" t="e">
        <v>#NUM!</v>
      </c>
      <c r="D27" t="s">
        <v>22</v>
      </c>
      <c r="E27" t="e">
        <v>#NUM!</v>
      </c>
    </row>
    <row r="28" spans="1:5" x14ac:dyDescent="0.25">
      <c r="A28" t="s">
        <v>156</v>
      </c>
      <c r="B28" t="s">
        <v>157</v>
      </c>
      <c r="C28" t="s">
        <v>157</v>
      </c>
      <c r="D28" t="s">
        <v>15</v>
      </c>
      <c r="E28" t="s">
        <v>157</v>
      </c>
    </row>
    <row r="29" spans="1:5" x14ac:dyDescent="0.25">
      <c r="A29" t="s">
        <v>158</v>
      </c>
      <c r="B29" t="e">
        <v>#NUM!</v>
      </c>
      <c r="C29" t="e">
        <v>#NUM!</v>
      </c>
      <c r="D29" t="s">
        <v>22</v>
      </c>
      <c r="E29" t="e">
        <v>#NUM!</v>
      </c>
    </row>
    <row r="30" spans="1:5" x14ac:dyDescent="0.25">
      <c r="A30" t="s">
        <v>159</v>
      </c>
      <c r="B30" t="e">
        <v>#NUM!</v>
      </c>
      <c r="C30" t="e">
        <v>#NUM!</v>
      </c>
      <c r="D30" t="s">
        <v>22</v>
      </c>
      <c r="E30" t="e">
        <v>#NUM!</v>
      </c>
    </row>
    <row r="31" spans="1:5" x14ac:dyDescent="0.25">
      <c r="A31" t="s">
        <v>160</v>
      </c>
      <c r="B31" t="e">
        <v>#NUM!</v>
      </c>
      <c r="C31" t="e">
        <v>#NUM!</v>
      </c>
      <c r="D31" t="s">
        <v>22</v>
      </c>
      <c r="E31" t="e">
        <v>#NUM!</v>
      </c>
    </row>
    <row r="32" spans="1:5" x14ac:dyDescent="0.25">
      <c r="A32" t="s">
        <v>161</v>
      </c>
      <c r="B32" t="s">
        <v>162</v>
      </c>
      <c r="C32" t="s">
        <v>162</v>
      </c>
      <c r="D32" t="s">
        <v>15</v>
      </c>
      <c r="E32" t="s">
        <v>162</v>
      </c>
    </row>
    <row r="33" spans="1:5" x14ac:dyDescent="0.25">
      <c r="A33" t="s">
        <v>163</v>
      </c>
      <c r="B33">
        <v>1.0958904109588663E-2</v>
      </c>
      <c r="C33">
        <v>1.0958904109588663E-2</v>
      </c>
      <c r="D33" t="s">
        <v>15</v>
      </c>
      <c r="E33">
        <v>1.0958904109588663E-2</v>
      </c>
    </row>
    <row r="34" spans="1:5" x14ac:dyDescent="0.25">
      <c r="A34" t="s">
        <v>164</v>
      </c>
      <c r="B34">
        <v>1</v>
      </c>
      <c r="C34">
        <v>1</v>
      </c>
      <c r="D34" t="s">
        <v>15</v>
      </c>
      <c r="E34">
        <v>1</v>
      </c>
    </row>
    <row r="35" spans="1:5" x14ac:dyDescent="0.25">
      <c r="A35" t="s">
        <v>165</v>
      </c>
      <c r="B35" t="s">
        <v>149</v>
      </c>
      <c r="C35" t="s">
        <v>149</v>
      </c>
      <c r="D35" t="s">
        <v>15</v>
      </c>
      <c r="E35" t="s">
        <v>149</v>
      </c>
    </row>
    <row r="36" spans="1:5" x14ac:dyDescent="0.25">
      <c r="A36" t="s">
        <v>166</v>
      </c>
      <c r="B36">
        <v>43012</v>
      </c>
      <c r="C36">
        <v>43012</v>
      </c>
      <c r="D36" t="s">
        <v>15</v>
      </c>
      <c r="E36">
        <v>43012</v>
      </c>
    </row>
    <row r="37" spans="1:5" x14ac:dyDescent="0.25">
      <c r="A37" t="s">
        <v>167</v>
      </c>
      <c r="B37" t="s">
        <v>168</v>
      </c>
      <c r="C37" t="s">
        <v>168</v>
      </c>
      <c r="D37" t="s">
        <v>15</v>
      </c>
      <c r="E37" t="s">
        <v>168</v>
      </c>
    </row>
    <row r="38" spans="1:5" x14ac:dyDescent="0.25">
      <c r="A38" t="s">
        <v>169</v>
      </c>
      <c r="B38" t="s">
        <v>149</v>
      </c>
      <c r="C38" t="s">
        <v>149</v>
      </c>
      <c r="D38" t="s">
        <v>15</v>
      </c>
      <c r="E38" t="s">
        <v>149</v>
      </c>
    </row>
    <row r="39" spans="1:5" x14ac:dyDescent="0.25">
      <c r="A39" t="s">
        <v>170</v>
      </c>
      <c r="B39">
        <v>43012</v>
      </c>
      <c r="C39">
        <v>43012</v>
      </c>
      <c r="D39" t="s">
        <v>15</v>
      </c>
      <c r="E39">
        <v>43012</v>
      </c>
    </row>
    <row r="40" spans="1:5" x14ac:dyDescent="0.25">
      <c r="A40" t="s">
        <v>171</v>
      </c>
      <c r="B40">
        <v>1</v>
      </c>
      <c r="C40">
        <v>1</v>
      </c>
      <c r="D40" t="s">
        <v>15</v>
      </c>
      <c r="E40">
        <v>1</v>
      </c>
    </row>
    <row r="41" spans="1:5" x14ac:dyDescent="0.25">
      <c r="A41" t="s">
        <v>172</v>
      </c>
      <c r="B41" t="s">
        <v>173</v>
      </c>
      <c r="C41" t="s">
        <v>173</v>
      </c>
      <c r="D41" t="s">
        <v>15</v>
      </c>
      <c r="E41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175</v>
      </c>
      <c r="B3" t="e">
        <v>#NUM!</v>
      </c>
      <c r="C3" t="e">
        <v>#NUM!</v>
      </c>
      <c r="D3" t="s">
        <v>22</v>
      </c>
      <c r="E3" t="e">
        <v>#NUM!</v>
      </c>
    </row>
    <row r="4" spans="1:5" x14ac:dyDescent="0.25">
      <c r="A4" t="s">
        <v>176</v>
      </c>
      <c r="B4" t="e">
        <v>#NUM!</v>
      </c>
      <c r="C4" t="e">
        <v>#NAME?</v>
      </c>
      <c r="D4" t="s">
        <v>22</v>
      </c>
      <c r="E4" t="e">
        <v>#NAME?</v>
      </c>
    </row>
    <row r="5" spans="1:5" x14ac:dyDescent="0.25">
      <c r="A5" t="s">
        <v>177</v>
      </c>
      <c r="B5" t="e">
        <v>#NUM!</v>
      </c>
      <c r="C5" t="e">
        <v>#NUM!</v>
      </c>
      <c r="D5" t="s">
        <v>22</v>
      </c>
      <c r="E5" t="e">
        <v>#NUM!</v>
      </c>
    </row>
    <row r="6" spans="1:5" x14ac:dyDescent="0.25">
      <c r="A6" t="s">
        <v>178</v>
      </c>
      <c r="B6" t="e">
        <v>#NUM!</v>
      </c>
      <c r="C6" t="e">
        <v>#NUM!</v>
      </c>
      <c r="D6" t="s">
        <v>22</v>
      </c>
      <c r="E6" t="e">
        <v>#NUM!</v>
      </c>
    </row>
    <row r="7" spans="1:5" x14ac:dyDescent="0.25">
      <c r="A7" t="s">
        <v>179</v>
      </c>
      <c r="B7" t="e">
        <v>#NUM!</v>
      </c>
      <c r="C7" t="e">
        <v>#NUM!</v>
      </c>
      <c r="D7" t="s">
        <v>22</v>
      </c>
      <c r="E7" t="e">
        <v>#NUM!</v>
      </c>
    </row>
    <row r="8" spans="1:5" x14ac:dyDescent="0.25">
      <c r="A8" t="s">
        <v>180</v>
      </c>
      <c r="B8" t="e">
        <v>#N/A</v>
      </c>
      <c r="C8" t="e">
        <v>#N/A</v>
      </c>
      <c r="D8" t="s">
        <v>22</v>
      </c>
      <c r="E8" t="e">
        <v>#N/A</v>
      </c>
    </row>
    <row r="9" spans="1:5" x14ac:dyDescent="0.25">
      <c r="A9" t="s">
        <v>181</v>
      </c>
      <c r="B9" t="e">
        <v>#NUM!</v>
      </c>
      <c r="C9" t="e">
        <v>#NUM!</v>
      </c>
      <c r="D9" t="s">
        <v>22</v>
      </c>
      <c r="E9" t="e">
        <v>#NUM!</v>
      </c>
    </row>
    <row r="10" spans="1:5" x14ac:dyDescent="0.25">
      <c r="A10" t="s">
        <v>182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183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184</v>
      </c>
      <c r="B12" t="s">
        <v>185</v>
      </c>
      <c r="C12" t="s">
        <v>185</v>
      </c>
      <c r="D12" t="s">
        <v>15</v>
      </c>
      <c r="E12" t="s">
        <v>185</v>
      </c>
    </row>
    <row r="13" spans="1:5" x14ac:dyDescent="0.25">
      <c r="A13" t="s">
        <v>186</v>
      </c>
      <c r="B13" t="s">
        <v>187</v>
      </c>
      <c r="C13" t="s">
        <v>187</v>
      </c>
      <c r="D13" t="s">
        <v>15</v>
      </c>
      <c r="E13" t="s">
        <v>187</v>
      </c>
    </row>
    <row r="14" spans="1:5" x14ac:dyDescent="0.25">
      <c r="A14" t="s">
        <v>188</v>
      </c>
      <c r="B14">
        <v>1</v>
      </c>
      <c r="C14">
        <v>1</v>
      </c>
      <c r="D14" t="s">
        <v>15</v>
      </c>
      <c r="E14">
        <v>1</v>
      </c>
    </row>
    <row r="15" spans="1:5" x14ac:dyDescent="0.25">
      <c r="A15" t="s">
        <v>189</v>
      </c>
      <c r="B15" t="s">
        <v>190</v>
      </c>
      <c r="C15" t="s">
        <v>190</v>
      </c>
      <c r="D15" t="s">
        <v>15</v>
      </c>
      <c r="E15" t="s">
        <v>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192</v>
      </c>
      <c r="B3" t="s">
        <v>193</v>
      </c>
      <c r="C3" t="s">
        <v>193</v>
      </c>
      <c r="D3" t="s">
        <v>15</v>
      </c>
      <c r="E3" t="s">
        <v>193</v>
      </c>
    </row>
    <row r="4" spans="1:5" x14ac:dyDescent="0.25">
      <c r="A4" t="s">
        <v>194</v>
      </c>
      <c r="B4" t="s">
        <v>195</v>
      </c>
      <c r="C4" t="s">
        <v>195</v>
      </c>
      <c r="D4" t="s">
        <v>15</v>
      </c>
      <c r="E4" t="s">
        <v>195</v>
      </c>
    </row>
    <row r="5" spans="1:5" x14ac:dyDescent="0.25">
      <c r="A5" t="s">
        <v>196</v>
      </c>
      <c r="B5" t="s">
        <v>197</v>
      </c>
      <c r="C5" t="s">
        <v>197</v>
      </c>
      <c r="D5" t="s">
        <v>15</v>
      </c>
      <c r="E5" t="s">
        <v>197</v>
      </c>
    </row>
    <row r="6" spans="1:5" x14ac:dyDescent="0.25">
      <c r="A6" t="s">
        <v>198</v>
      </c>
      <c r="B6" t="s">
        <v>199</v>
      </c>
      <c r="C6" t="s">
        <v>199</v>
      </c>
      <c r="D6" t="s">
        <v>15</v>
      </c>
      <c r="E6" t="s">
        <v>199</v>
      </c>
    </row>
    <row r="7" spans="1:5" x14ac:dyDescent="0.25">
      <c r="A7" t="s">
        <v>200</v>
      </c>
      <c r="B7" t="s">
        <v>201</v>
      </c>
      <c r="C7" t="s">
        <v>201</v>
      </c>
      <c r="D7" t="s">
        <v>15</v>
      </c>
      <c r="E7" t="s">
        <v>201</v>
      </c>
    </row>
    <row r="8" spans="1:5" x14ac:dyDescent="0.25">
      <c r="A8" t="s">
        <v>202</v>
      </c>
      <c r="B8" t="e">
        <v>#NUM!</v>
      </c>
      <c r="C8" t="e">
        <v>#NUM!</v>
      </c>
      <c r="D8" t="s">
        <v>22</v>
      </c>
      <c r="E8" t="e">
        <v>#NUM!</v>
      </c>
    </row>
    <row r="9" spans="1:5" x14ac:dyDescent="0.25">
      <c r="A9" t="s">
        <v>203</v>
      </c>
      <c r="B9" t="e">
        <v>#NUM!</v>
      </c>
      <c r="C9" t="e">
        <v>#NUM!</v>
      </c>
      <c r="D9" t="s">
        <v>22</v>
      </c>
      <c r="E9" t="e">
        <v>#NUM!</v>
      </c>
    </row>
    <row r="10" spans="1:5" x14ac:dyDescent="0.25">
      <c r="A10" t="s">
        <v>204</v>
      </c>
      <c r="B10" t="e">
        <v>#NUM!</v>
      </c>
      <c r="C10" t="e">
        <v>#NUM!</v>
      </c>
      <c r="D10" t="s">
        <v>22</v>
      </c>
      <c r="E10" t="e">
        <v>#NUM!</v>
      </c>
    </row>
    <row r="11" spans="1:5" x14ac:dyDescent="0.25">
      <c r="A11" t="s">
        <v>205</v>
      </c>
      <c r="B11" t="e">
        <v>#NUM!</v>
      </c>
      <c r="C11" t="e">
        <v>#NUM!</v>
      </c>
      <c r="D11" t="s">
        <v>22</v>
      </c>
      <c r="E11" t="e">
        <v>#NUM!</v>
      </c>
    </row>
    <row r="12" spans="1:5" x14ac:dyDescent="0.25">
      <c r="A12" t="s">
        <v>206</v>
      </c>
      <c r="B12" t="e">
        <v>#NUM!</v>
      </c>
      <c r="C12" t="e">
        <v>#NUM!</v>
      </c>
      <c r="D12" t="s">
        <v>22</v>
      </c>
      <c r="E12" t="e">
        <v>#NUM!</v>
      </c>
    </row>
    <row r="13" spans="1:5" x14ac:dyDescent="0.25">
      <c r="A13" t="s">
        <v>207</v>
      </c>
      <c r="B13" t="e">
        <v>#VALUE!</v>
      </c>
      <c r="C13" t="e">
        <v>#VALUE!</v>
      </c>
      <c r="D13" t="s">
        <v>22</v>
      </c>
      <c r="E13" t="e">
        <v>#VALUE!</v>
      </c>
    </row>
    <row r="14" spans="1:5" x14ac:dyDescent="0.25">
      <c r="A14" t="s">
        <v>208</v>
      </c>
      <c r="B14" t="e">
        <v>#VALUE!</v>
      </c>
      <c r="C14" t="e">
        <v>#VALUE!</v>
      </c>
      <c r="D14" t="s">
        <v>22</v>
      </c>
      <c r="E14" t="e">
        <v>#VALUE!</v>
      </c>
    </row>
    <row r="15" spans="1:5" x14ac:dyDescent="0.25">
      <c r="A15" t="s">
        <v>209</v>
      </c>
      <c r="B15" t="s">
        <v>210</v>
      </c>
      <c r="C15" t="s">
        <v>210</v>
      </c>
      <c r="D15" t="s">
        <v>15</v>
      </c>
      <c r="E15" t="s">
        <v>210</v>
      </c>
    </row>
    <row r="16" spans="1:5" x14ac:dyDescent="0.25">
      <c r="A16" t="s">
        <v>211</v>
      </c>
      <c r="B16" t="s">
        <v>212</v>
      </c>
      <c r="C16" t="s">
        <v>212</v>
      </c>
      <c r="D16" t="s">
        <v>15</v>
      </c>
      <c r="E16" t="s">
        <v>212</v>
      </c>
    </row>
    <row r="17" spans="1:5" x14ac:dyDescent="0.25">
      <c r="A17" t="s">
        <v>213</v>
      </c>
      <c r="B17" t="s">
        <v>214</v>
      </c>
      <c r="C17" t="s">
        <v>214</v>
      </c>
      <c r="D17" t="s">
        <v>15</v>
      </c>
      <c r="E17" t="s">
        <v>214</v>
      </c>
    </row>
    <row r="18" spans="1:5" x14ac:dyDescent="0.25">
      <c r="A18" t="s">
        <v>215</v>
      </c>
      <c r="B18" t="s">
        <v>216</v>
      </c>
      <c r="C18" t="s">
        <v>216</v>
      </c>
      <c r="D18" t="s">
        <v>15</v>
      </c>
      <c r="E18" t="s">
        <v>216</v>
      </c>
    </row>
    <row r="19" spans="1:5" x14ac:dyDescent="0.25">
      <c r="A19" t="s">
        <v>217</v>
      </c>
      <c r="B19" t="e">
        <v>#NUM!</v>
      </c>
      <c r="C19" t="e">
        <v>#NUM!</v>
      </c>
      <c r="D19" t="s">
        <v>22</v>
      </c>
      <c r="E19" t="e">
        <v>#NUM!</v>
      </c>
    </row>
    <row r="20" spans="1:5" x14ac:dyDescent="0.25">
      <c r="A20" t="s">
        <v>218</v>
      </c>
      <c r="B20" t="s">
        <v>219</v>
      </c>
      <c r="C20" t="s">
        <v>219</v>
      </c>
      <c r="D20" t="s">
        <v>15</v>
      </c>
      <c r="E20" t="s">
        <v>219</v>
      </c>
    </row>
    <row r="21" spans="1:5" x14ac:dyDescent="0.25">
      <c r="A21" t="s">
        <v>220</v>
      </c>
      <c r="B21" t="e">
        <v>#NUM!</v>
      </c>
      <c r="C21" t="e">
        <v>#NUM!</v>
      </c>
      <c r="D21" t="s">
        <v>22</v>
      </c>
      <c r="E21" t="e">
        <v>#NUM!</v>
      </c>
    </row>
    <row r="22" spans="1:5" x14ac:dyDescent="0.25">
      <c r="A22" t="s">
        <v>221</v>
      </c>
      <c r="B22" t="s">
        <v>222</v>
      </c>
      <c r="C22" t="s">
        <v>222</v>
      </c>
      <c r="D22" t="s">
        <v>15</v>
      </c>
      <c r="E22" t="s">
        <v>222</v>
      </c>
    </row>
    <row r="23" spans="1:5" x14ac:dyDescent="0.25">
      <c r="A23" t="s">
        <v>223</v>
      </c>
      <c r="B23" t="s">
        <v>224</v>
      </c>
      <c r="C23" t="s">
        <v>224</v>
      </c>
      <c r="D23" t="s">
        <v>15</v>
      </c>
      <c r="E23" t="s">
        <v>224</v>
      </c>
    </row>
    <row r="24" spans="1:5" x14ac:dyDescent="0.25">
      <c r="A24" t="s">
        <v>225</v>
      </c>
      <c r="B24" t="e">
        <v>#NUM!</v>
      </c>
      <c r="C24" t="e">
        <v>#NUM!</v>
      </c>
      <c r="D24" t="s">
        <v>22</v>
      </c>
      <c r="E24" t="e">
        <v>#NUM!</v>
      </c>
    </row>
    <row r="25" spans="1:5" x14ac:dyDescent="0.25">
      <c r="A25" t="s">
        <v>226</v>
      </c>
      <c r="B25" t="e">
        <v>#NUM!</v>
      </c>
      <c r="C25" t="e">
        <v>#NUM!</v>
      </c>
      <c r="D25" t="s">
        <v>22</v>
      </c>
      <c r="E25" t="e">
        <v>#NUM!</v>
      </c>
    </row>
    <row r="26" spans="1:5" x14ac:dyDescent="0.25">
      <c r="A26" t="s">
        <v>227</v>
      </c>
      <c r="B26" t="e">
        <v>#NUM!</v>
      </c>
      <c r="C26" t="e">
        <v>#NUM!</v>
      </c>
      <c r="D26" t="s">
        <v>22</v>
      </c>
      <c r="E26" t="e">
        <v>#NUM!</v>
      </c>
    </row>
    <row r="27" spans="1:5" x14ac:dyDescent="0.25">
      <c r="A27" t="s">
        <v>228</v>
      </c>
      <c r="B27" t="e">
        <v>#NUM!</v>
      </c>
      <c r="C27" t="e">
        <v>#NUM!</v>
      </c>
      <c r="D27" t="s">
        <v>22</v>
      </c>
      <c r="E27" t="e">
        <v>#NUM!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sheetData>
    <row r="1" spans="1:5" s="1" customFormat="1" x14ac:dyDescent="0.25">
      <c r="A1" s="2" t="s">
        <v>6</v>
      </c>
      <c r="B1" s="2" t="s">
        <v>7</v>
      </c>
      <c r="C1" s="2" t="s">
        <v>6</v>
      </c>
      <c r="D1" s="2" t="s">
        <v>8</v>
      </c>
      <c r="E1" s="2" t="s">
        <v>6</v>
      </c>
    </row>
    <row r="2" spans="1:5" s="1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11</v>
      </c>
    </row>
    <row r="3" spans="1:5" x14ac:dyDescent="0.25">
      <c r="A3" t="s">
        <v>230</v>
      </c>
      <c r="B3" t="s">
        <v>231</v>
      </c>
      <c r="C3" t="s">
        <v>231</v>
      </c>
      <c r="D3" t="s">
        <v>15</v>
      </c>
      <c r="E3" t="s">
        <v>231</v>
      </c>
    </row>
    <row r="4" spans="1:5" x14ac:dyDescent="0.25">
      <c r="A4" t="s">
        <v>232</v>
      </c>
      <c r="B4" t="s">
        <v>233</v>
      </c>
      <c r="C4" t="s">
        <v>233</v>
      </c>
      <c r="D4" t="s">
        <v>15</v>
      </c>
      <c r="E4" t="s">
        <v>233</v>
      </c>
    </row>
    <row r="5" spans="1:5" x14ac:dyDescent="0.25">
      <c r="A5" t="s">
        <v>234</v>
      </c>
      <c r="B5" t="b">
        <v>1</v>
      </c>
      <c r="C5" t="b">
        <v>1</v>
      </c>
      <c r="D5" t="s">
        <v>15</v>
      </c>
      <c r="E5" t="b">
        <v>1</v>
      </c>
    </row>
    <row r="6" spans="1:5" x14ac:dyDescent="0.25">
      <c r="A6" t="s">
        <v>235</v>
      </c>
      <c r="B6" t="s">
        <v>236</v>
      </c>
      <c r="C6" t="s">
        <v>236</v>
      </c>
      <c r="D6" t="s">
        <v>15</v>
      </c>
      <c r="E6" t="s">
        <v>236</v>
      </c>
    </row>
    <row r="7" spans="1:5" x14ac:dyDescent="0.25">
      <c r="A7" t="s">
        <v>237</v>
      </c>
      <c r="B7">
        <v>367</v>
      </c>
      <c r="C7">
        <v>367</v>
      </c>
      <c r="D7" t="s">
        <v>15</v>
      </c>
      <c r="E7">
        <v>367</v>
      </c>
    </row>
    <row r="8" spans="1:5" x14ac:dyDescent="0.25">
      <c r="A8" t="s">
        <v>238</v>
      </c>
      <c r="B8">
        <v>109574</v>
      </c>
      <c r="C8">
        <v>109574</v>
      </c>
      <c r="D8" t="s">
        <v>15</v>
      </c>
      <c r="E8">
        <v>109574</v>
      </c>
    </row>
    <row r="9" spans="1:5" x14ac:dyDescent="0.25">
      <c r="A9" t="s">
        <v>239</v>
      </c>
      <c r="B9" t="b">
        <v>0</v>
      </c>
      <c r="C9" t="b">
        <v>0</v>
      </c>
      <c r="D9" t="s">
        <v>15</v>
      </c>
      <c r="E9" t="b">
        <v>0</v>
      </c>
    </row>
    <row r="10" spans="1:5" x14ac:dyDescent="0.25">
      <c r="A10" t="s">
        <v>240</v>
      </c>
      <c r="B10">
        <v>25599</v>
      </c>
      <c r="C10">
        <v>25599</v>
      </c>
      <c r="D10" t="s">
        <v>15</v>
      </c>
      <c r="E10">
        <v>25599</v>
      </c>
    </row>
    <row r="11" spans="1:5" x14ac:dyDescent="0.25">
      <c r="A11" t="s">
        <v>241</v>
      </c>
      <c r="B11" t="b">
        <v>0</v>
      </c>
      <c r="C11" t="b">
        <v>0</v>
      </c>
      <c r="D11" t="s">
        <v>15</v>
      </c>
      <c r="E11" t="b">
        <v>0</v>
      </c>
    </row>
    <row r="12" spans="1:5" x14ac:dyDescent="0.25">
      <c r="A12" t="s">
        <v>242</v>
      </c>
      <c r="B12">
        <v>25573</v>
      </c>
      <c r="C12">
        <v>25573</v>
      </c>
      <c r="D12" t="s">
        <v>15</v>
      </c>
      <c r="E12">
        <v>25573</v>
      </c>
    </row>
    <row r="13" spans="1:5" x14ac:dyDescent="0.25">
      <c r="A13" t="s">
        <v>243</v>
      </c>
      <c r="B13">
        <v>25594</v>
      </c>
      <c r="C13">
        <v>25594</v>
      </c>
      <c r="D13" t="s">
        <v>15</v>
      </c>
      <c r="E13">
        <v>25594</v>
      </c>
    </row>
    <row r="14" spans="1:5" x14ac:dyDescent="0.25">
      <c r="A14" t="s">
        <v>244</v>
      </c>
      <c r="B14" t="b">
        <v>0</v>
      </c>
      <c r="C14" t="b">
        <v>0</v>
      </c>
      <c r="D14" t="s">
        <v>15</v>
      </c>
      <c r="E14" t="b">
        <v>0</v>
      </c>
    </row>
    <row r="15" spans="1:5" x14ac:dyDescent="0.25">
      <c r="A15" t="s">
        <v>245</v>
      </c>
      <c r="B15" t="b">
        <v>0</v>
      </c>
      <c r="C15" t="b">
        <v>0</v>
      </c>
      <c r="D15" t="s">
        <v>15</v>
      </c>
      <c r="E15" t="b">
        <v>0</v>
      </c>
    </row>
    <row r="16" spans="1:5" x14ac:dyDescent="0.25">
      <c r="A16" t="s">
        <v>246</v>
      </c>
      <c r="B16" t="s">
        <v>247</v>
      </c>
      <c r="C16" t="s">
        <v>247</v>
      </c>
      <c r="D16" t="s">
        <v>15</v>
      </c>
      <c r="E16" t="s">
        <v>247</v>
      </c>
    </row>
    <row r="17" spans="1:5" x14ac:dyDescent="0.25">
      <c r="A17" t="s">
        <v>248</v>
      </c>
      <c r="B17" t="s">
        <v>249</v>
      </c>
      <c r="C17" t="s">
        <v>249</v>
      </c>
      <c r="D17" t="s">
        <v>15</v>
      </c>
      <c r="E17" t="s">
        <v>249</v>
      </c>
    </row>
    <row r="18" spans="1:5" x14ac:dyDescent="0.25">
      <c r="A18" t="s">
        <v>250</v>
      </c>
      <c r="B18" t="s">
        <v>249</v>
      </c>
      <c r="C18" t="s">
        <v>249</v>
      </c>
      <c r="D18" t="s">
        <v>15</v>
      </c>
      <c r="E18" t="s">
        <v>249</v>
      </c>
    </row>
    <row r="19" spans="1:5" x14ac:dyDescent="0.25">
      <c r="A19" t="s">
        <v>251</v>
      </c>
      <c r="B19">
        <v>45735</v>
      </c>
      <c r="C19">
        <v>45735</v>
      </c>
      <c r="D19" t="s">
        <v>15</v>
      </c>
      <c r="E19">
        <v>45735</v>
      </c>
    </row>
    <row r="20" spans="1:5" x14ac:dyDescent="0.25">
      <c r="A20" t="s">
        <v>252</v>
      </c>
      <c r="B20">
        <v>42725</v>
      </c>
      <c r="C20">
        <v>42725</v>
      </c>
      <c r="D20" t="s">
        <v>15</v>
      </c>
      <c r="E20">
        <v>42725</v>
      </c>
    </row>
    <row r="21" spans="1:5" x14ac:dyDescent="0.25">
      <c r="A21" t="s">
        <v>253</v>
      </c>
      <c r="B21">
        <v>42725</v>
      </c>
      <c r="C21">
        <v>42725</v>
      </c>
      <c r="D21" t="s">
        <v>15</v>
      </c>
      <c r="E21">
        <v>42725</v>
      </c>
    </row>
    <row r="22" spans="1:5" x14ac:dyDescent="0.25">
      <c r="A22" t="s">
        <v>254</v>
      </c>
      <c r="B22" t="b">
        <v>0</v>
      </c>
      <c r="C22" t="b">
        <v>0</v>
      </c>
      <c r="D22" t="s">
        <v>15</v>
      </c>
      <c r="E22" t="b">
        <v>0</v>
      </c>
    </row>
    <row r="23" spans="1:5" x14ac:dyDescent="0.25">
      <c r="A23" t="s">
        <v>255</v>
      </c>
      <c r="B23" t="b">
        <v>0</v>
      </c>
      <c r="C23" t="b">
        <v>0</v>
      </c>
      <c r="D23" t="s">
        <v>15</v>
      </c>
      <c r="E23" t="b">
        <v>0</v>
      </c>
    </row>
    <row r="24" spans="1:5" x14ac:dyDescent="0.25">
      <c r="A24" t="s">
        <v>256</v>
      </c>
      <c r="B24" t="s">
        <v>249</v>
      </c>
      <c r="C24" t="s">
        <v>249</v>
      </c>
      <c r="D24" t="s">
        <v>15</v>
      </c>
      <c r="E24" t="s">
        <v>249</v>
      </c>
    </row>
    <row r="25" spans="1:5" x14ac:dyDescent="0.25">
      <c r="A25" t="s">
        <v>257</v>
      </c>
      <c r="B25" t="s">
        <v>249</v>
      </c>
      <c r="C25" t="s">
        <v>249</v>
      </c>
      <c r="D25" t="s">
        <v>15</v>
      </c>
      <c r="E25" t="s">
        <v>249</v>
      </c>
    </row>
    <row r="26" spans="1:5" x14ac:dyDescent="0.25">
      <c r="A26" t="s">
        <v>258</v>
      </c>
      <c r="B26" t="s">
        <v>249</v>
      </c>
      <c r="C26" t="s">
        <v>249</v>
      </c>
      <c r="D26" t="s">
        <v>15</v>
      </c>
      <c r="E26" t="s">
        <v>249</v>
      </c>
    </row>
    <row r="27" spans="1:5" x14ac:dyDescent="0.25">
      <c r="A27" t="s">
        <v>259</v>
      </c>
      <c r="B27">
        <v>45730</v>
      </c>
      <c r="C27">
        <v>45730</v>
      </c>
      <c r="D27" t="s">
        <v>15</v>
      </c>
      <c r="E27">
        <v>45730</v>
      </c>
    </row>
    <row r="28" spans="1:5" x14ac:dyDescent="0.25">
      <c r="A28" t="s">
        <v>260</v>
      </c>
      <c r="B28">
        <v>42713</v>
      </c>
      <c r="C28">
        <v>42713</v>
      </c>
      <c r="D28" t="s">
        <v>15</v>
      </c>
      <c r="E28">
        <v>42713</v>
      </c>
    </row>
    <row r="29" spans="1:5" x14ac:dyDescent="0.25">
      <c r="A29" t="s">
        <v>261</v>
      </c>
      <c r="B29">
        <v>42713</v>
      </c>
      <c r="C29">
        <v>42713</v>
      </c>
      <c r="D29" t="s">
        <v>15</v>
      </c>
      <c r="E29">
        <v>42713</v>
      </c>
    </row>
    <row r="30" spans="1:5" x14ac:dyDescent="0.25">
      <c r="A30" t="s">
        <v>262</v>
      </c>
      <c r="B30">
        <v>25569</v>
      </c>
      <c r="C30">
        <v>25569</v>
      </c>
      <c r="D30" t="s">
        <v>15</v>
      </c>
      <c r="E30">
        <v>25569</v>
      </c>
    </row>
    <row r="31" spans="1:5" x14ac:dyDescent="0.25">
      <c r="A31" t="s">
        <v>263</v>
      </c>
      <c r="B31" t="b">
        <v>1</v>
      </c>
      <c r="C31" t="b">
        <v>1</v>
      </c>
      <c r="D31" t="s">
        <v>15</v>
      </c>
      <c r="E31" t="b">
        <v>1</v>
      </c>
    </row>
    <row r="32" spans="1:5" x14ac:dyDescent="0.25">
      <c r="A32" t="s">
        <v>264</v>
      </c>
      <c r="B32" t="b">
        <v>1</v>
      </c>
      <c r="C32" t="b">
        <v>1</v>
      </c>
      <c r="D32" t="s">
        <v>15</v>
      </c>
      <c r="E32" t="b">
        <v>1</v>
      </c>
    </row>
    <row r="33" spans="1:5" x14ac:dyDescent="0.25">
      <c r="A33" t="s">
        <v>265</v>
      </c>
      <c r="B33">
        <v>38371</v>
      </c>
      <c r="C33">
        <v>38371</v>
      </c>
      <c r="D33" t="s">
        <v>15</v>
      </c>
      <c r="E33">
        <v>38371</v>
      </c>
    </row>
    <row r="34" spans="1:5" x14ac:dyDescent="0.25">
      <c r="A34" t="s">
        <v>266</v>
      </c>
      <c r="B34">
        <v>40247</v>
      </c>
      <c r="C34">
        <v>40247</v>
      </c>
      <c r="D34" t="s">
        <v>15</v>
      </c>
      <c r="E34">
        <v>40247</v>
      </c>
    </row>
    <row r="35" spans="1:5" x14ac:dyDescent="0.25">
      <c r="A35" t="s">
        <v>267</v>
      </c>
      <c r="B35" s="4">
        <v>42439</v>
      </c>
      <c r="C35" t="s">
        <v>268</v>
      </c>
      <c r="D35" t="s">
        <v>12</v>
      </c>
      <c r="E35" t="s">
        <v>268</v>
      </c>
    </row>
    <row r="36" spans="1:5" x14ac:dyDescent="0.25">
      <c r="A36" t="s">
        <v>269</v>
      </c>
      <c r="B36">
        <v>42669</v>
      </c>
      <c r="C36">
        <v>42669</v>
      </c>
      <c r="D36" t="s">
        <v>15</v>
      </c>
      <c r="E36">
        <v>42669</v>
      </c>
    </row>
    <row r="37" spans="1:5" x14ac:dyDescent="0.25">
      <c r="A37" t="s">
        <v>270</v>
      </c>
      <c r="B37">
        <v>40282</v>
      </c>
      <c r="C37">
        <v>40282</v>
      </c>
      <c r="D37" t="s">
        <v>15</v>
      </c>
      <c r="E37">
        <v>40282</v>
      </c>
    </row>
    <row r="38" spans="1:5" x14ac:dyDescent="0.25">
      <c r="A38" t="s">
        <v>271</v>
      </c>
      <c r="B38">
        <v>42669</v>
      </c>
      <c r="C38">
        <v>42669</v>
      </c>
      <c r="D38" t="s">
        <v>15</v>
      </c>
      <c r="E38">
        <v>42669</v>
      </c>
    </row>
    <row r="39" spans="1:5" x14ac:dyDescent="0.25">
      <c r="A39" t="s">
        <v>272</v>
      </c>
      <c r="B39" t="b">
        <v>1</v>
      </c>
      <c r="C39" t="b">
        <v>0</v>
      </c>
      <c r="D39" t="s">
        <v>12</v>
      </c>
      <c r="E39" t="b">
        <v>0</v>
      </c>
    </row>
    <row r="40" spans="1:5" x14ac:dyDescent="0.25">
      <c r="A40" t="s">
        <v>273</v>
      </c>
      <c r="B40" t="b">
        <v>1</v>
      </c>
      <c r="C40" t="b">
        <v>1</v>
      </c>
      <c r="D40" t="s">
        <v>15</v>
      </c>
      <c r="E40" t="b">
        <v>1</v>
      </c>
    </row>
    <row r="41" spans="1:5" x14ac:dyDescent="0.25">
      <c r="A41" t="s">
        <v>274</v>
      </c>
      <c r="B41" s="4">
        <v>42659</v>
      </c>
      <c r="C41" t="s">
        <v>275</v>
      </c>
      <c r="D41" t="s">
        <v>12</v>
      </c>
      <c r="E41" t="s">
        <v>275</v>
      </c>
    </row>
    <row r="42" spans="1:5" x14ac:dyDescent="0.25">
      <c r="A42" t="s">
        <v>276</v>
      </c>
      <c r="B42" s="4">
        <v>42470</v>
      </c>
      <c r="C42" t="s">
        <v>277</v>
      </c>
      <c r="D42" t="s">
        <v>12</v>
      </c>
      <c r="E42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36</vt:i4>
      </vt:variant>
    </vt:vector>
  </HeadingPairs>
  <TitlesOfParts>
    <vt:vector size="73" baseType="lpstr">
      <vt:lpstr>UnitTests</vt:lpstr>
      <vt:lpstr>AssetSwap</vt:lpstr>
      <vt:lpstr>BasketLossModels</vt:lpstr>
      <vt:lpstr>Bonds</vt:lpstr>
      <vt:lpstr>Calendars</vt:lpstr>
      <vt:lpstr>CapletVolatility</vt:lpstr>
      <vt:lpstr>CouponVectors</vt:lpstr>
      <vt:lpstr>Credit</vt:lpstr>
      <vt:lpstr>Date</vt:lpstr>
      <vt:lpstr>DayCounters</vt:lpstr>
      <vt:lpstr>DefaultBasket</vt:lpstr>
      <vt:lpstr>DefaultTermStructures</vt:lpstr>
      <vt:lpstr>Exercise</vt:lpstr>
      <vt:lpstr>Index</vt:lpstr>
      <vt:lpstr>Instruments</vt:lpstr>
      <vt:lpstr>Interpolation</vt:lpstr>
      <vt:lpstr>LatentModels</vt:lpstr>
      <vt:lpstr>Leg</vt:lpstr>
      <vt:lpstr>Math</vt:lpstr>
      <vt:lpstr>Optimization</vt:lpstr>
      <vt:lpstr>Payoffs</vt:lpstr>
      <vt:lpstr>PiecewiseYieldCurve</vt:lpstr>
      <vt:lpstr>Prices</vt:lpstr>
      <vt:lpstr>PricingEngines</vt:lpstr>
      <vt:lpstr>Processes</vt:lpstr>
      <vt:lpstr>Quotes</vt:lpstr>
      <vt:lpstr>RateHelpers</vt:lpstr>
      <vt:lpstr>Schedules</vt:lpstr>
      <vt:lpstr>ShortRateModels</vt:lpstr>
      <vt:lpstr>SmileSection</vt:lpstr>
      <vt:lpstr>Swap</vt:lpstr>
      <vt:lpstr>SwaptionVolatility</vt:lpstr>
      <vt:lpstr>TermStructures</vt:lpstr>
      <vt:lpstr>TimeSeries</vt:lpstr>
      <vt:lpstr>Utilities</vt:lpstr>
      <vt:lpstr>VanillaSwap</vt:lpstr>
      <vt:lpstr>Volatilities</vt:lpstr>
      <vt:lpstr>AssetSwap!UNIT_TEST</vt:lpstr>
      <vt:lpstr>BasketLossModels!UNIT_TEST</vt:lpstr>
      <vt:lpstr>Bonds!UNIT_TEST</vt:lpstr>
      <vt:lpstr>Calendars!UNIT_TEST</vt:lpstr>
      <vt:lpstr>CapletVolatility!UNIT_TEST</vt:lpstr>
      <vt:lpstr>CouponVectors!UNIT_TEST</vt:lpstr>
      <vt:lpstr>Credit!UNIT_TEST</vt:lpstr>
      <vt:lpstr>Date!UNIT_TEST</vt:lpstr>
      <vt:lpstr>DayCounters!UNIT_TEST</vt:lpstr>
      <vt:lpstr>DefaultBasket!UNIT_TEST</vt:lpstr>
      <vt:lpstr>DefaultTermStructures!UNIT_TEST</vt:lpstr>
      <vt:lpstr>Exercise!UNIT_TEST</vt:lpstr>
      <vt:lpstr>Index!UNIT_TEST</vt:lpstr>
      <vt:lpstr>Instruments!UNIT_TEST</vt:lpstr>
      <vt:lpstr>Interpolation!UNIT_TEST</vt:lpstr>
      <vt:lpstr>LatentModels!UNIT_TEST</vt:lpstr>
      <vt:lpstr>Leg!UNIT_TEST</vt:lpstr>
      <vt:lpstr>Math!UNIT_TEST</vt:lpstr>
      <vt:lpstr>Optimization!UNIT_TEST</vt:lpstr>
      <vt:lpstr>Payoffs!UNIT_TEST</vt:lpstr>
      <vt:lpstr>PiecewiseYieldCurve!UNIT_TEST</vt:lpstr>
      <vt:lpstr>Prices!UNIT_TEST</vt:lpstr>
      <vt:lpstr>PricingEngines!UNIT_TEST</vt:lpstr>
      <vt:lpstr>Processes!UNIT_TEST</vt:lpstr>
      <vt:lpstr>Quotes!UNIT_TEST</vt:lpstr>
      <vt:lpstr>RateHelpers!UNIT_TEST</vt:lpstr>
      <vt:lpstr>Schedules!UNIT_TEST</vt:lpstr>
      <vt:lpstr>ShortRateModels!UNIT_TEST</vt:lpstr>
      <vt:lpstr>SmileSection!UNIT_TEST</vt:lpstr>
      <vt:lpstr>Swap!UNIT_TEST</vt:lpstr>
      <vt:lpstr>SwaptionVolatility!UNIT_TEST</vt:lpstr>
      <vt:lpstr>TermStructures!UNIT_TEST</vt:lpstr>
      <vt:lpstr>TimeSeries!UNIT_TEST</vt:lpstr>
      <vt:lpstr>Utilities!UNIT_TEST</vt:lpstr>
      <vt:lpstr>VanillaSwap!UNIT_TEST</vt:lpstr>
      <vt:lpstr>Volatilities!UNIT_TEST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2016-12-11T21:24:52Z</dcterms:created>
  <dcterms:modified xsi:type="dcterms:W3CDTF">2016-12-11T21:25:31Z</dcterms:modified>
</cp:coreProperties>
</file>