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reposit\QuantLibXL\UnitTests\Tests\"/>
    </mc:Choice>
  </mc:AlternateContent>
  <bookViews>
    <workbookView xWindow="75" yWindow="120" windowWidth="19485" windowHeight="125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UNIT_TEST" localSheetId="0">Sheet1!$A$3:$E$16</definedName>
  </definedNames>
  <calcPr calcId="171027" calcMode="manual"/>
</workbook>
</file>

<file path=xl/calcChain.xml><?xml version="1.0" encoding="utf-8"?>
<calcChain xmlns="http://schemas.openxmlformats.org/spreadsheetml/2006/main">
  <c r="D3" i="1" l="1"/>
  <c r="F3" i="1"/>
  <c r="E3" i="1"/>
  <c r="E12" i="1"/>
  <c r="E14" i="1"/>
  <c r="E11" i="1"/>
  <c r="E13" i="1"/>
  <c r="E7" i="1"/>
  <c r="E8" i="1"/>
  <c r="G4" i="1"/>
  <c r="E10" i="1"/>
  <c r="E9" i="1"/>
  <c r="E6" i="1"/>
  <c r="E15" i="1"/>
  <c r="E5" i="1"/>
  <c r="D16" i="1" l="1"/>
  <c r="D15" i="1"/>
  <c r="D14" i="1"/>
  <c r="D13" i="1"/>
  <c r="D12" i="1"/>
  <c r="D11" i="1"/>
  <c r="D10" i="1"/>
  <c r="D9" i="1"/>
  <c r="D8" i="1"/>
  <c r="D7" i="1"/>
  <c r="D6" i="1"/>
  <c r="D5" i="1"/>
  <c r="D4" i="1"/>
  <c r="E16" i="1"/>
  <c r="F4" i="1"/>
  <c r="E4" i="1"/>
</calcChain>
</file>

<file path=xl/sharedStrings.xml><?xml version="1.0" encoding="utf-8"?>
<sst xmlns="http://schemas.openxmlformats.org/spreadsheetml/2006/main" count="29" uniqueCount="25">
  <si>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</si>
  <si>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</si>
  <si>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</si>
  <si>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</si>
  <si>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</si>
  <si>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</si>
  <si>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</si>
  <si>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</si>
  <si>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qlEvolutionDescription</t>
  </si>
  <si>
    <t>qlEvolutionDescriptionFromProduct</t>
  </si>
  <si>
    <t>qlEvolutionDescriptionRateTimes</t>
  </si>
  <si>
    <t>qlEvolutionDescriptionRateTaus</t>
  </si>
  <si>
    <t>qlEvolutionDescriptionEvolutionTimes</t>
  </si>
  <si>
    <t>qlEvolutionDescriptionFirstAliveRate</t>
  </si>
  <si>
    <t>qlEvolutionDescriptionNumberOfRates</t>
  </si>
  <si>
    <t>qlEvolutionDescriptionNumberOfSteps</t>
  </si>
  <si>
    <t>qlTerminalMeasure</t>
  </si>
  <si>
    <t>qlMoneyMarketMeasure</t>
  </si>
  <si>
    <t>qlMoneyMarketPlusMeasure</t>
  </si>
  <si>
    <t>qlIsInTerminalMeasure</t>
  </si>
  <si>
    <t>qlIsInMoneyMarketMeasure</t>
  </si>
  <si>
    <t>qlIsInMoneyMarketPlusMeasure</t>
  </si>
  <si>
    <t>&lt;- this one crashes excel/ql if the second parameter is omitted</t>
  </si>
  <si>
    <t>ed01</t>
  </si>
  <si>
    <t>ed02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</si>
</sst>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6"/>
  <sheetViews>
    <sheetView tabSelected="1" workbookViewId="0">
      <pane ySplit="2" topLeftCell="A3" activePane="bottomLeft" state="frozen"/>
      <selection pane="bottomLeft"/>
    </sheetView>
  </sheetViews>
  <sheetFormatPr baseColWidth="10" defaultColWidth="9.140625" defaultRowHeight="15" x14ac:dyDescent="0.25"/>
  <cols>
    <col min="1" max="1" width="46" bestFit="1" customWidth="1"/>
    <col min="2" max="2" width="12.7109375" bestFit="1" customWidth="1"/>
    <col min="5" max="5" width="12.7109375" bestFit="1" customWidth="1"/>
    <col min="6" max="6" width="10.5703125" bestFit="1" customWidth="1"/>
    <col min="9" max="9" width="10.5703125" bestFit="1" customWidth="1"/>
  </cols>
  <sheetData>
    <row r="1" spans="1:11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11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11" x14ac:dyDescent="0.25">
      <c r="A3" t="s">
        <v>8</v>
      </c>
      <c r="B3" t="s">
        <v>23</v>
      </c>
      <c r="D3" s="3" t="str">
        <f>IF(ISERROR(B3),"ERROR",IF(ISERROR(C3),"FAIL",IF(B3=C3,"PASS","FAIL")))</f>
        <v>FAIL</v>
      </c>
      <c r="E3" t="str">
        <f>_xll.ohStringSplit(F3,"#")</f>
        <v>ed01</v>
      </c>
      <c r="F3" t="str">
        <f>_xll.qlEvolutionDescription("ed01",H3:H13,H3:H12)</f>
        <v>ed01#0001</v>
      </c>
      <c r="H3" s="5">
        <v>0.5</v>
      </c>
      <c r="I3" s="5">
        <v>1</v>
      </c>
      <c r="J3" s="5">
        <v>1</v>
      </c>
      <c r="K3" s="5">
        <v>0.01</v>
      </c>
    </row>
    <row r="4" spans="1:11" x14ac:dyDescent="0.25">
      <c r="A4" t="s">
        <v>9</v>
      </c>
      <c r="B4" t="s">
        <v>24</v>
      </c>
      <c r="D4" s="3" t="str">
        <f t="shared" ref="D4:D16" si="0">IF(ISERROR(B4),"ERROR",IF(ISERROR(C4),"FAIL",IF(B4=C4,"PASS","FAIL")))</f>
        <v>FAIL</v>
      </c>
      <c r="E4" t="str">
        <f>_xll.ohStringSplit(F4,"#")</f>
        <v>ed02</v>
      </c>
      <c r="F4" t="str">
        <f>_xll.qlEvolutionDescriptionFromProduct("ed02",G4)</f>
        <v>ed02#0001</v>
      </c>
      <c r="G4" t="str">
        <f>_xll.qlMarketModelOneStepForwards(,H3:H13,I3:I7,J3:J7,K3:K7)</f>
        <v>obj_00001#0001</v>
      </c>
      <c r="H4" s="5">
        <v>1</v>
      </c>
      <c r="I4" s="5">
        <v>1</v>
      </c>
      <c r="J4" s="5">
        <v>2</v>
      </c>
      <c r="K4" s="5">
        <v>0.01</v>
      </c>
    </row>
    <row r="5" spans="1:11" x14ac:dyDescent="0.25">
      <c r="A5" t="s">
        <v>10</v>
      </c>
      <c r="B5" s="5">
        <v>0.5</v>
      </c>
      <c r="D5" s="3" t="str">
        <f t="shared" si="0"/>
        <v>FAIL</v>
      </c>
      <c r="E5" s="5">
        <f>_xll.qlEvolutionDescriptionRateTimes(E3)</f>
        <v>0.5</v>
      </c>
      <c r="H5" s="5">
        <v>1.5</v>
      </c>
      <c r="I5" s="5">
        <v>1</v>
      </c>
      <c r="J5" s="5">
        <v>3</v>
      </c>
      <c r="K5" s="5">
        <v>0.01</v>
      </c>
    </row>
    <row r="6" spans="1:11" x14ac:dyDescent="0.25">
      <c r="A6" t="s">
        <v>11</v>
      </c>
      <c r="B6" s="5">
        <v>0.5</v>
      </c>
      <c r="D6" s="3" t="str">
        <f t="shared" si="0"/>
        <v>FAIL</v>
      </c>
      <c r="E6" s="5">
        <f>_xll.qlEvolutionDescriptionRateTaus(E3)</f>
        <v>0.5</v>
      </c>
      <c r="H6" s="5">
        <v>2</v>
      </c>
      <c r="I6" s="5">
        <v>1</v>
      </c>
      <c r="J6" s="5">
        <v>4</v>
      </c>
      <c r="K6" s="5">
        <v>0.01</v>
      </c>
    </row>
    <row r="7" spans="1:11" x14ac:dyDescent="0.25">
      <c r="A7" t="s">
        <v>12</v>
      </c>
      <c r="B7" s="5">
        <v>0.5</v>
      </c>
      <c r="D7" s="3" t="str">
        <f t="shared" si="0"/>
        <v>FAIL</v>
      </c>
      <c r="E7" s="5">
        <f>_xll.qlEvolutionDescriptionEvolutionTimes(E3)</f>
        <v>0.5</v>
      </c>
      <c r="H7" s="5">
        <v>2.5</v>
      </c>
      <c r="I7" s="5">
        <v>1</v>
      </c>
      <c r="J7" s="5">
        <v>5</v>
      </c>
      <c r="K7" s="5">
        <v>0.01</v>
      </c>
    </row>
    <row r="8" spans="1:11" x14ac:dyDescent="0.25">
      <c r="A8" t="s">
        <v>13</v>
      </c>
      <c r="B8" s="5">
        <v>0</v>
      </c>
      <c r="D8" s="3" t="str">
        <f t="shared" si="0"/>
        <v>PASS</v>
      </c>
      <c r="E8" s="5">
        <f>_xll.qlEvolutionDescriptionFirstAliveRate(E3)</f>
        <v>0</v>
      </c>
      <c r="H8" s="5">
        <v>3</v>
      </c>
    </row>
    <row r="9" spans="1:11" x14ac:dyDescent="0.25">
      <c r="A9" t="s">
        <v>14</v>
      </c>
      <c r="B9" s="5">
        <v>10</v>
      </c>
      <c r="D9" s="3" t="str">
        <f t="shared" si="0"/>
        <v>FAIL</v>
      </c>
      <c r="E9" s="5">
        <f>_xll.qlEvolutionDescriptionNumberOfRates(E3)</f>
        <v>10</v>
      </c>
      <c r="H9" s="5">
        <v>3.5</v>
      </c>
    </row>
    <row r="10" spans="1:11" x14ac:dyDescent="0.25">
      <c r="A10" t="s">
        <v>15</v>
      </c>
      <c r="B10" s="5">
        <v>10</v>
      </c>
      <c r="D10" s="3" t="str">
        <f t="shared" si="0"/>
        <v>FAIL</v>
      </c>
      <c r="E10" s="5">
        <f>_xll.qlEvolutionDescriptionNumberOfSteps(E3)</f>
        <v>10</v>
      </c>
      <c r="H10" s="5">
        <v>4</v>
      </c>
    </row>
    <row r="11" spans="1:11" x14ac:dyDescent="0.25">
      <c r="A11" t="s">
        <v>16</v>
      </c>
      <c r="B11" s="4">
        <v>10</v>
      </c>
      <c r="D11" s="3" t="str">
        <f t="shared" si="0"/>
        <v>FAIL</v>
      </c>
      <c r="E11" s="4">
        <f>_xll.qlTerminalMeasure(E3)</f>
        <v>10</v>
      </c>
      <c r="H11" s="5">
        <v>4.5</v>
      </c>
    </row>
    <row r="12" spans="1:11" x14ac:dyDescent="0.25">
      <c r="A12" t="s">
        <v>17</v>
      </c>
      <c r="B12" s="4">
        <v>0</v>
      </c>
      <c r="D12" s="3" t="str">
        <f t="shared" si="0"/>
        <v>PASS</v>
      </c>
      <c r="E12" s="4">
        <f>_xll.qlMoneyMarketMeasure(E3)</f>
        <v>0</v>
      </c>
      <c r="H12" s="5">
        <v>5</v>
      </c>
    </row>
    <row r="13" spans="1:11" x14ac:dyDescent="0.25">
      <c r="A13" t="s">
        <v>18</v>
      </c>
      <c r="B13" s="4">
        <v>1</v>
      </c>
      <c r="D13" s="3" t="str">
        <f t="shared" si="0"/>
        <v>FAIL</v>
      </c>
      <c r="E13" s="4">
        <f>_xll.qlMoneyMarketPlusMeasure(E3)</f>
        <v>1</v>
      </c>
      <c r="H13" s="5">
        <v>5.5</v>
      </c>
    </row>
    <row r="14" spans="1:11" x14ac:dyDescent="0.25">
      <c r="A14" t="s">
        <v>19</v>
      </c>
      <c r="B14" s="4" t="b">
        <v>0</v>
      </c>
      <c r="D14" s="3" t="str">
        <f t="shared" si="0"/>
        <v>PASS</v>
      </c>
      <c r="E14" s="4" t="b">
        <f>_xll.qlIsInTerminalMeasure(E3,5.5)</f>
        <v>0</v>
      </c>
      <c r="F14" s="6" t="s">
        <v>22</v>
      </c>
    </row>
    <row r="15" spans="1:11" x14ac:dyDescent="0.25">
      <c r="A15" t="s">
        <v>20</v>
      </c>
      <c r="B15" s="4" t="b">
        <v>0</v>
      </c>
      <c r="D15" s="3" t="str">
        <f t="shared" si="0"/>
        <v>PASS</v>
      </c>
      <c r="E15" s="4" t="b">
        <f>_xll.qlIsInMoneyMarketMeasure(E3,5.5)</f>
        <v>0</v>
      </c>
      <c r="F15" s="6" t="s">
        <v>22</v>
      </c>
    </row>
    <row r="16" spans="1:11" x14ac:dyDescent="0.25">
      <c r="A16" t="s">
        <v>21</v>
      </c>
      <c r="B16" s="4" t="b">
        <v>0</v>
      </c>
      <c r="D16" s="3" t="str">
        <f t="shared" si="0"/>
        <v>PASS</v>
      </c>
      <c r="E16" s="4" t="b">
        <f>_xll.qlIsInMoneyMarketPlusMeasure(E3,5.5)</f>
        <v>0</v>
      </c>
      <c r="F16" s="6" t="s">
        <v>22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spams</cp:lastModifiedBy>
  <dcterms:created xsi:type="dcterms:W3CDTF">2016-10-24T12:17:17Z</dcterms:created>
  <dcterms:modified xsi:type="dcterms:W3CDTF">2018-02-10T18:30:48Z</dcterms:modified>
</cp:coreProperties>
</file>