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7560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Triggers!$D$6:$D$6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Triggers!$D$4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Triggers!$D$6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E19" i="1" l="1"/>
  <c r="E3" i="1"/>
  <c r="D4" i="5"/>
  <c r="I21" i="1"/>
  <c r="I19" i="1"/>
  <c r="I11" i="1"/>
  <c r="I10" i="1"/>
  <c r="I9" i="1"/>
  <c r="I8" i="1"/>
  <c r="I4" i="1"/>
  <c r="I3" i="1"/>
  <c r="I31" i="1"/>
  <c r="E31" i="1"/>
  <c r="E11" i="1"/>
  <c r="E10" i="1"/>
  <c r="E4" i="1"/>
  <c r="H14" i="1"/>
  <c r="D14" i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N16" i="1"/>
  <c r="N11" i="1"/>
  <c r="N9" i="1"/>
  <c r="N17" i="1"/>
  <c r="N22" i="1"/>
  <c r="N21" i="1"/>
  <c r="N26" i="1"/>
  <c r="N12" i="1"/>
  <c r="N24" i="1"/>
  <c r="N19" i="1"/>
  <c r="N13" i="1"/>
  <c r="N14" i="1"/>
  <c r="N15" i="1"/>
  <c r="N20" i="1"/>
  <c r="N25" i="1"/>
  <c r="N8" i="1"/>
  <c r="N7" i="1"/>
  <c r="N23" i="1"/>
  <c r="N10" i="1"/>
  <c r="N18" i="1"/>
  <c r="H4" i="10" l="1"/>
  <c r="L3" i="1"/>
  <c r="D40" i="1"/>
  <c r="C40" i="1" s="1"/>
  <c r="C1" i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E21" i="1"/>
  <c r="D21" i="1" l="1"/>
  <c r="C21" i="1" s="1"/>
  <c r="D31" i="1"/>
  <c r="C31" i="1" s="1"/>
  <c r="H3" i="1"/>
  <c r="G3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L4" i="1"/>
  <c r="E8" i="1"/>
  <c r="D33" i="1"/>
  <c r="D42" i="1"/>
  <c r="H33" i="1"/>
  <c r="H4" i="1" l="1"/>
  <c r="G4" i="1" s="1"/>
  <c r="C42" i="1"/>
  <c r="G33" i="1"/>
  <c r="C33" i="1"/>
  <c r="L5" i="1"/>
  <c r="L6" i="1"/>
  <c r="D34" i="1"/>
  <c r="N5" i="1"/>
  <c r="N4" i="1"/>
  <c r="H34" i="1"/>
  <c r="C34" i="1" l="1"/>
  <c r="G34" i="1"/>
  <c r="N6" i="1"/>
  <c r="D7" i="1" l="1"/>
  <c r="C7" i="1" s="1"/>
  <c r="H7" i="1" s="1"/>
  <c r="G7" i="1" s="1"/>
  <c r="L27" i="1"/>
  <c r="H8" i="1" l="1"/>
  <c r="G8" i="1" s="1"/>
  <c r="D8" i="1"/>
  <c r="C8" i="1" s="1"/>
  <c r="N27" i="1"/>
  <c r="G14" i="1" l="1"/>
  <c r="B1" i="8" s="1"/>
  <c r="C14" i="1"/>
  <c r="B1" i="10" s="1"/>
  <c r="B4" i="8" a="1"/>
  <c r="B4" i="10" a="1"/>
  <c r="F1" i="8"/>
  <c r="F1" i="10"/>
  <c r="B29" i="8" l="1"/>
  <c r="B93" i="8"/>
  <c r="B96" i="8"/>
  <c r="B113" i="8"/>
  <c r="B122" i="8"/>
  <c r="F121" i="8" s="1"/>
  <c r="B12" i="8"/>
  <c r="B14" i="8"/>
  <c r="D13" i="8" s="1"/>
  <c r="B78" i="8"/>
  <c r="D77" i="8" s="1"/>
  <c r="B23" i="8"/>
  <c r="B87" i="8"/>
  <c r="B48" i="8"/>
  <c r="B41" i="8"/>
  <c r="B50" i="8"/>
  <c r="B51" i="8"/>
  <c r="D50" i="8" s="1"/>
  <c r="B52" i="8"/>
  <c r="B37" i="8"/>
  <c r="B101" i="8"/>
  <c r="B112" i="8"/>
  <c r="B10" i="8"/>
  <c r="B19" i="8"/>
  <c r="B28" i="8"/>
  <c r="B22" i="8"/>
  <c r="D21" i="8" s="1"/>
  <c r="B86" i="8"/>
  <c r="D85" i="8" s="1"/>
  <c r="B31" i="8"/>
  <c r="D30" i="8" s="1"/>
  <c r="B95" i="8"/>
  <c r="B56" i="8"/>
  <c r="B57" i="8"/>
  <c r="B66" i="8"/>
  <c r="B67" i="8"/>
  <c r="B68" i="8"/>
  <c r="B45" i="8"/>
  <c r="F44" i="8" s="1"/>
  <c r="B109" i="8"/>
  <c r="F108" i="8" s="1"/>
  <c r="B9" i="8"/>
  <c r="B26" i="8"/>
  <c r="B43" i="8"/>
  <c r="B44" i="8"/>
  <c r="B30" i="8"/>
  <c r="B94" i="8"/>
  <c r="F93" i="8" s="1"/>
  <c r="B39" i="8"/>
  <c r="F38" i="8" s="1"/>
  <c r="B103" i="8"/>
  <c r="B72" i="8"/>
  <c r="B73" i="8"/>
  <c r="B82" i="8"/>
  <c r="B83" i="8"/>
  <c r="B84" i="8"/>
  <c r="B53" i="8"/>
  <c r="D52" i="8" s="1"/>
  <c r="B117" i="8"/>
  <c r="B33" i="8"/>
  <c r="D32" i="8" s="1"/>
  <c r="B42" i="8"/>
  <c r="B59" i="8"/>
  <c r="F58" i="8" s="1"/>
  <c r="B60" i="8"/>
  <c r="B38" i="8"/>
  <c r="B102" i="8"/>
  <c r="B47" i="8"/>
  <c r="B111" i="8"/>
  <c r="F110" i="8" s="1"/>
  <c r="B88" i="8"/>
  <c r="D87" i="8" s="1"/>
  <c r="B89" i="8"/>
  <c r="B98" i="8"/>
  <c r="F97" i="8" s="1"/>
  <c r="B99" i="8"/>
  <c r="B100" i="8"/>
  <c r="B61" i="8"/>
  <c r="B16" i="8"/>
  <c r="D15" i="8" s="1"/>
  <c r="B49" i="8"/>
  <c r="B58" i="8"/>
  <c r="D57" i="8" s="1"/>
  <c r="B75" i="8"/>
  <c r="B76" i="8"/>
  <c r="B46" i="8"/>
  <c r="F45" i="8" s="1"/>
  <c r="B110" i="8"/>
  <c r="B55" i="8"/>
  <c r="B119" i="8"/>
  <c r="D118" i="8" s="1"/>
  <c r="B104" i="8"/>
  <c r="B105" i="8"/>
  <c r="D104" i="8" s="1"/>
  <c r="B114" i="8"/>
  <c r="B115" i="8"/>
  <c r="B116" i="8"/>
  <c r="B5" i="8"/>
  <c r="B69" i="8"/>
  <c r="B40" i="8"/>
  <c r="B65" i="8"/>
  <c r="F64" i="8" s="1"/>
  <c r="B74" i="8"/>
  <c r="D73" i="8" s="1"/>
  <c r="B91" i="8"/>
  <c r="B92" i="8"/>
  <c r="B54" i="8"/>
  <c r="D53" i="8" s="1"/>
  <c r="B118" i="8"/>
  <c r="B63" i="8"/>
  <c r="B85" i="8"/>
  <c r="B123" i="8"/>
  <c r="B79" i="8"/>
  <c r="B18" i="8"/>
  <c r="B64" i="8"/>
  <c r="B108" i="8"/>
  <c r="B8" i="8"/>
  <c r="B34" i="8"/>
  <c r="B80" i="8"/>
  <c r="D79" i="8" s="1"/>
  <c r="B6" i="8"/>
  <c r="D5" i="8" s="1"/>
  <c r="B24" i="8"/>
  <c r="F23" i="8" s="1"/>
  <c r="B11" i="8"/>
  <c r="B81" i="8"/>
  <c r="F80" i="8" s="1"/>
  <c r="B62" i="8"/>
  <c r="B32" i="8"/>
  <c r="B27" i="8"/>
  <c r="B97" i="8"/>
  <c r="B70" i="8"/>
  <c r="B120" i="8"/>
  <c r="B35" i="8"/>
  <c r="B13" i="8"/>
  <c r="B90" i="8"/>
  <c r="B7" i="8"/>
  <c r="B17" i="8"/>
  <c r="D16" i="8" s="1"/>
  <c r="B4" i="8"/>
  <c r="B21" i="8"/>
  <c r="D20" i="8" s="1"/>
  <c r="B106" i="8"/>
  <c r="F105" i="8" s="1"/>
  <c r="B15" i="8"/>
  <c r="F14" i="8" s="1"/>
  <c r="B25" i="8"/>
  <c r="F24" i="8" s="1"/>
  <c r="B20" i="8"/>
  <c r="B77" i="8"/>
  <c r="B107" i="8"/>
  <c r="B71" i="8"/>
  <c r="B121" i="8"/>
  <c r="D120" i="8" s="1"/>
  <c r="B36" i="8"/>
  <c r="F35" i="8" s="1"/>
  <c r="B37" i="10"/>
  <c r="B101" i="10"/>
  <c r="B46" i="10"/>
  <c r="B110" i="10"/>
  <c r="B55" i="10"/>
  <c r="B119" i="10"/>
  <c r="B65" i="10"/>
  <c r="B82" i="10"/>
  <c r="B48" i="10"/>
  <c r="B41" i="10"/>
  <c r="B42" i="10"/>
  <c r="B27" i="10"/>
  <c r="B91" i="10"/>
  <c r="B28" i="10"/>
  <c r="B92" i="10"/>
  <c r="B45" i="10"/>
  <c r="B109" i="10"/>
  <c r="B54" i="10"/>
  <c r="B118" i="10"/>
  <c r="B63" i="10"/>
  <c r="B88" i="10"/>
  <c r="B81" i="10"/>
  <c r="B98" i="10"/>
  <c r="B56" i="10"/>
  <c r="B57" i="10"/>
  <c r="B58" i="10"/>
  <c r="B35" i="10"/>
  <c r="B99" i="10"/>
  <c r="B36" i="10"/>
  <c r="B100" i="10"/>
  <c r="B53" i="10"/>
  <c r="B117" i="10"/>
  <c r="B62" i="10"/>
  <c r="B7" i="10"/>
  <c r="B71" i="10"/>
  <c r="B96" i="10"/>
  <c r="B97" i="10"/>
  <c r="B114" i="10"/>
  <c r="B64" i="10"/>
  <c r="B73" i="10"/>
  <c r="B74" i="10"/>
  <c r="B43" i="10"/>
  <c r="B107" i="10"/>
  <c r="B44" i="10"/>
  <c r="B108" i="10"/>
  <c r="B61" i="10"/>
  <c r="B6" i="10"/>
  <c r="B70" i="10"/>
  <c r="B15" i="10"/>
  <c r="B79" i="10"/>
  <c r="B112" i="10"/>
  <c r="B113" i="10"/>
  <c r="B8" i="10"/>
  <c r="B72" i="10"/>
  <c r="B89" i="10"/>
  <c r="B90" i="10"/>
  <c r="B51" i="10"/>
  <c r="B115" i="10"/>
  <c r="B52" i="10"/>
  <c r="B116" i="10"/>
  <c r="B5" i="10"/>
  <c r="B69" i="10"/>
  <c r="B14" i="10"/>
  <c r="B78" i="10"/>
  <c r="B23" i="10"/>
  <c r="B87" i="10"/>
  <c r="B9" i="10"/>
  <c r="B18" i="10"/>
  <c r="B16" i="10"/>
  <c r="B80" i="10"/>
  <c r="B105" i="10"/>
  <c r="B106" i="10"/>
  <c r="B59" i="10"/>
  <c r="B123" i="10"/>
  <c r="B60" i="10"/>
  <c r="B13" i="10"/>
  <c r="B77" i="10"/>
  <c r="B22" i="10"/>
  <c r="B86" i="10"/>
  <c r="B31" i="10"/>
  <c r="B95" i="10"/>
  <c r="B25" i="10"/>
  <c r="B34" i="10"/>
  <c r="B24" i="10"/>
  <c r="B104" i="10"/>
  <c r="B93" i="10"/>
  <c r="B111" i="10"/>
  <c r="B17" i="10"/>
  <c r="B75" i="10"/>
  <c r="B30" i="10"/>
  <c r="B33" i="10"/>
  <c r="B121" i="10"/>
  <c r="B83" i="10"/>
  <c r="B38" i="10"/>
  <c r="B49" i="10"/>
  <c r="B10" i="10"/>
  <c r="B4" i="10"/>
  <c r="B94" i="10"/>
  <c r="B50" i="10"/>
  <c r="B26" i="10"/>
  <c r="B12" i="10"/>
  <c r="B102" i="10"/>
  <c r="B66" i="10"/>
  <c r="B122" i="10"/>
  <c r="B20" i="10"/>
  <c r="B21" i="10"/>
  <c r="B39" i="10"/>
  <c r="B32" i="10"/>
  <c r="B11" i="10"/>
  <c r="B68" i="10"/>
  <c r="B29" i="10"/>
  <c r="B47" i="10"/>
  <c r="B40" i="10"/>
  <c r="B19" i="10"/>
  <c r="B76" i="10"/>
  <c r="B85" i="10"/>
  <c r="B103" i="10"/>
  <c r="B120" i="10"/>
  <c r="B67" i="10"/>
  <c r="B84" i="10"/>
  <c r="I5" i="8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D61" i="8"/>
  <c r="F86" i="8"/>
  <c r="F122" i="8"/>
  <c r="F102" i="8"/>
  <c r="D115" i="8"/>
  <c r="F7" i="8"/>
  <c r="D49" i="8"/>
  <c r="D67" i="8"/>
  <c r="D71" i="8"/>
  <c r="F117" i="8"/>
  <c r="D33" i="8"/>
  <c r="D17" i="8"/>
  <c r="D78" i="8"/>
  <c r="F31" i="8"/>
  <c r="D40" i="8"/>
  <c r="F114" i="8"/>
  <c r="D98" i="8"/>
  <c r="D66" i="8"/>
  <c r="D26" i="8"/>
  <c r="F63" i="8"/>
  <c r="D76" i="8"/>
  <c r="D75" i="8"/>
  <c r="D18" i="8"/>
  <c r="F51" i="8"/>
  <c r="D19" i="8"/>
  <c r="D28" i="8"/>
  <c r="D12" i="8"/>
  <c r="F74" i="8"/>
  <c r="D81" i="8"/>
  <c r="F59" i="8"/>
  <c r="F60" i="8"/>
  <c r="D47" i="8"/>
  <c r="D27" i="8"/>
  <c r="D109" i="8"/>
  <c r="F25" i="8"/>
  <c r="F65" i="8"/>
  <c r="F62" i="8"/>
  <c r="D43" i="8"/>
  <c r="D90" i="8"/>
  <c r="F55" i="8"/>
  <c r="D69" i="8"/>
  <c r="F116" i="8"/>
  <c r="F41" i="8"/>
  <c r="D42" i="8"/>
  <c r="D29" i="8"/>
  <c r="F34" i="8"/>
  <c r="D111" i="8"/>
  <c r="D103" i="8"/>
  <c r="D82" i="8"/>
  <c r="F88" i="8"/>
  <c r="D95" i="8"/>
  <c r="D84" i="8"/>
  <c r="F39" i="8"/>
  <c r="F113" i="8"/>
  <c r="F4" i="8"/>
  <c r="D54" i="8"/>
  <c r="D112" i="8"/>
  <c r="F119" i="8"/>
  <c r="F101" i="8"/>
  <c r="F94" i="8"/>
  <c r="D11" i="8"/>
  <c r="D36" i="8"/>
  <c r="D6" i="8"/>
  <c r="D83" i="8"/>
  <c r="D56" i="8"/>
  <c r="D8" i="8"/>
  <c r="D9" i="8"/>
  <c r="D99" i="8"/>
  <c r="F106" i="8"/>
  <c r="D22" i="8"/>
  <c r="D37" i="8"/>
  <c r="D10" i="8"/>
  <c r="D92" i="8"/>
  <c r="D48" i="8"/>
  <c r="D70" i="8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B125" i="10"/>
  <c r="D102" i="8" l="1"/>
  <c r="D45" i="8"/>
  <c r="F87" i="8"/>
  <c r="D97" i="8"/>
  <c r="D108" i="8"/>
  <c r="F33" i="8"/>
  <c r="F90" i="8"/>
  <c r="F13" i="8"/>
  <c r="D24" i="8"/>
  <c r="F42" i="8"/>
  <c r="F82" i="8"/>
  <c r="D113" i="8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8"/>
  <c r="I1" i="10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D28" i="1"/>
  <c r="E4" i="10" l="1" a="1"/>
  <c r="E13" i="10" s="1"/>
  <c r="E4" i="8" a="1"/>
  <c r="E74" i="8" s="1"/>
  <c r="B57" i="1"/>
  <c r="G35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N28" i="1"/>
  <c r="C35" i="1"/>
  <c r="M28" i="1" l="1"/>
  <c r="J5" i="1" s="1"/>
  <c r="M51" i="1"/>
  <c r="M50" i="1"/>
  <c r="C29" i="1"/>
  <c r="C51" i="1"/>
  <c r="C50" i="1"/>
  <c r="B2" i="3" a="1"/>
  <c r="G51" i="1"/>
  <c r="G50" i="1"/>
  <c r="B2" i="4" a="1"/>
  <c r="S73" i="4" l="1"/>
  <c r="H12" i="4"/>
  <c r="J3" i="4"/>
  <c r="N11" i="4"/>
  <c r="L32" i="4"/>
  <c r="S78" i="4"/>
  <c r="N121" i="4"/>
  <c r="P110" i="4"/>
  <c r="B107" i="4"/>
  <c r="Q23" i="4"/>
  <c r="O91" i="4"/>
  <c r="Q65" i="4"/>
  <c r="U53" i="4"/>
  <c r="D74" i="4"/>
  <c r="F52" i="4"/>
  <c r="C5" i="4"/>
  <c r="G66" i="4"/>
  <c r="J71" i="4"/>
  <c r="R42" i="4"/>
  <c r="O104" i="4"/>
  <c r="S85" i="4"/>
  <c r="C52" i="4"/>
  <c r="R78" i="4"/>
  <c r="P91" i="4"/>
  <c r="K98" i="4"/>
  <c r="J104" i="4"/>
  <c r="K4" i="4"/>
  <c r="C100" i="4"/>
  <c r="H23" i="4"/>
  <c r="K6" i="4"/>
  <c r="E40" i="4"/>
  <c r="R50" i="4"/>
  <c r="O20" i="4"/>
  <c r="P22" i="4"/>
  <c r="L102" i="4"/>
  <c r="Q101" i="4"/>
  <c r="U68" i="4"/>
  <c r="T45" i="4"/>
  <c r="M5" i="4"/>
  <c r="U93" i="4"/>
  <c r="L62" i="4"/>
  <c r="N74" i="4"/>
  <c r="C108" i="4"/>
  <c r="N8" i="4"/>
  <c r="O75" i="4"/>
  <c r="M108" i="4"/>
  <c r="J47" i="4"/>
  <c r="I75" i="4"/>
  <c r="D106" i="4"/>
  <c r="B18" i="4"/>
  <c r="T15" i="4"/>
  <c r="T67" i="4"/>
  <c r="S34" i="4"/>
  <c r="S15" i="4"/>
  <c r="E18" i="4"/>
  <c r="S91" i="4"/>
  <c r="D93" i="4"/>
  <c r="D59" i="4"/>
  <c r="T17" i="4"/>
  <c r="G56" i="4"/>
  <c r="G121" i="4"/>
  <c r="K13" i="4"/>
  <c r="F81" i="4"/>
  <c r="Q83" i="4"/>
  <c r="T48" i="4"/>
  <c r="U58" i="4"/>
  <c r="P104" i="4"/>
  <c r="E26" i="4"/>
  <c r="K88" i="4"/>
  <c r="R29" i="4"/>
  <c r="E114" i="4"/>
  <c r="I2" i="4"/>
  <c r="B32" i="4"/>
  <c r="C12" i="4"/>
  <c r="S117" i="4"/>
  <c r="R70" i="4"/>
  <c r="C24" i="4"/>
  <c r="E87" i="4"/>
  <c r="F14" i="4"/>
  <c r="B21" i="4"/>
  <c r="N79" i="4"/>
  <c r="H88" i="4"/>
  <c r="P7" i="4"/>
  <c r="H6" i="4"/>
  <c r="M25" i="4"/>
  <c r="C118" i="4"/>
  <c r="O5" i="4"/>
  <c r="H92" i="4"/>
  <c r="U28" i="4"/>
  <c r="I77" i="4"/>
  <c r="G7" i="4"/>
  <c r="I27" i="4"/>
  <c r="H72" i="4"/>
  <c r="B44" i="4"/>
  <c r="S44" i="4"/>
  <c r="G21" i="4"/>
  <c r="T12" i="4"/>
  <c r="B103" i="4"/>
  <c r="S65" i="4"/>
  <c r="M71" i="4"/>
  <c r="B30" i="4"/>
  <c r="J4" i="4"/>
  <c r="T7" i="4"/>
  <c r="P112" i="4"/>
  <c r="H79" i="4"/>
  <c r="N42" i="4"/>
  <c r="I92" i="4"/>
  <c r="P94" i="4"/>
  <c r="E82" i="4"/>
  <c r="F75" i="4"/>
  <c r="D16" i="4"/>
  <c r="M111" i="4"/>
  <c r="M91" i="4"/>
  <c r="B62" i="4"/>
  <c r="K89" i="4"/>
  <c r="U25" i="4"/>
  <c r="Q5" i="4"/>
  <c r="E118" i="4"/>
  <c r="R115" i="4"/>
  <c r="Q19" i="4"/>
  <c r="Q93" i="4"/>
  <c r="E102" i="4"/>
  <c r="U106" i="4"/>
  <c r="L107" i="4"/>
  <c r="R75" i="4"/>
  <c r="E6" i="4"/>
  <c r="K8" i="4"/>
  <c r="L81" i="4"/>
  <c r="L97" i="4"/>
  <c r="E57" i="4"/>
  <c r="L100" i="4"/>
  <c r="D86" i="4"/>
  <c r="M70" i="4"/>
  <c r="R114" i="4"/>
  <c r="P40" i="4"/>
  <c r="J78" i="4"/>
  <c r="N77" i="4"/>
  <c r="Q12" i="4"/>
  <c r="H118" i="4"/>
  <c r="P51" i="4"/>
  <c r="L54" i="4"/>
  <c r="Q84" i="4"/>
  <c r="B8" i="4"/>
  <c r="I122" i="4"/>
  <c r="E90" i="4"/>
  <c r="P79" i="4"/>
  <c r="H68" i="4"/>
  <c r="G120" i="4"/>
  <c r="R98" i="4"/>
  <c r="D15" i="4"/>
  <c r="U117" i="4"/>
  <c r="L20" i="4"/>
  <c r="K72" i="4"/>
  <c r="J77" i="4"/>
  <c r="F92" i="4"/>
  <c r="J110" i="4"/>
  <c r="U81" i="4"/>
  <c r="S24" i="4"/>
  <c r="M34" i="4"/>
  <c r="K86" i="4"/>
  <c r="Q30" i="4"/>
  <c r="C97" i="4"/>
  <c r="Q59" i="4"/>
  <c r="I40" i="4"/>
  <c r="D21" i="4"/>
  <c r="Q94" i="4"/>
  <c r="N25" i="4"/>
  <c r="R82" i="4"/>
  <c r="K95" i="4"/>
  <c r="Q97" i="4"/>
  <c r="Q64" i="4"/>
  <c r="F5" i="4"/>
  <c r="T119" i="4"/>
  <c r="B85" i="4"/>
  <c r="K102" i="4"/>
  <c r="R51" i="4"/>
  <c r="J70" i="4"/>
  <c r="C20" i="4"/>
  <c r="S61" i="4"/>
  <c r="D85" i="4"/>
  <c r="M90" i="4"/>
  <c r="O108" i="4"/>
  <c r="N36" i="4"/>
  <c r="I36" i="4"/>
  <c r="H10" i="4"/>
  <c r="R48" i="4"/>
  <c r="S113" i="4"/>
  <c r="N18" i="4"/>
  <c r="Q27" i="4"/>
  <c r="C7" i="4"/>
  <c r="J52" i="4"/>
  <c r="P45" i="4"/>
  <c r="G37" i="4"/>
  <c r="D4" i="4"/>
  <c r="R117" i="4"/>
  <c r="F109" i="4"/>
  <c r="T113" i="4"/>
  <c r="E16" i="4"/>
  <c r="G113" i="4"/>
  <c r="J40" i="4"/>
  <c r="O71" i="4"/>
  <c r="G22" i="4"/>
  <c r="D50" i="4"/>
  <c r="Q7" i="4"/>
  <c r="J93" i="4"/>
  <c r="B71" i="4"/>
  <c r="I88" i="4"/>
  <c r="S14" i="4"/>
  <c r="B88" i="4"/>
  <c r="I90" i="4"/>
  <c r="J6" i="4"/>
  <c r="L35" i="4"/>
  <c r="N101" i="4"/>
  <c r="M96" i="4"/>
  <c r="B37" i="4"/>
  <c r="P16" i="4"/>
  <c r="P86" i="4"/>
  <c r="N31" i="4"/>
  <c r="J12" i="4"/>
  <c r="J22" i="4"/>
  <c r="H104" i="4"/>
  <c r="R45" i="4"/>
  <c r="C122" i="4"/>
  <c r="R41" i="4"/>
  <c r="R56" i="4"/>
  <c r="H114" i="4"/>
  <c r="J58" i="4"/>
  <c r="S63" i="4"/>
  <c r="S75" i="4"/>
  <c r="N43" i="4"/>
  <c r="Q120" i="4"/>
  <c r="R100" i="4"/>
  <c r="R22" i="4"/>
  <c r="H46" i="4"/>
  <c r="M2" i="4"/>
  <c r="E64" i="4"/>
  <c r="L39" i="4"/>
  <c r="E50" i="4"/>
  <c r="K15" i="4"/>
  <c r="O9" i="4"/>
  <c r="C43" i="4"/>
  <c r="I54" i="4"/>
  <c r="E108" i="4"/>
  <c r="N58" i="4"/>
  <c r="U29" i="4"/>
  <c r="T93" i="4"/>
  <c r="G41" i="4"/>
  <c r="N81" i="4"/>
  <c r="S51" i="4"/>
  <c r="M112" i="4"/>
  <c r="K39" i="4"/>
  <c r="I83" i="4"/>
  <c r="H89" i="4"/>
  <c r="B42" i="4"/>
  <c r="Q106" i="4"/>
  <c r="B24" i="4"/>
  <c r="J41" i="4"/>
  <c r="O117" i="4"/>
  <c r="R84" i="4"/>
  <c r="R77" i="4"/>
  <c r="F78" i="4"/>
  <c r="E101" i="4"/>
  <c r="L92" i="4"/>
  <c r="U90" i="4"/>
  <c r="G17" i="4"/>
  <c r="F32" i="4"/>
  <c r="M100" i="4"/>
  <c r="O27" i="4"/>
  <c r="K20" i="4"/>
  <c r="U61" i="4"/>
  <c r="M43" i="4"/>
  <c r="L53" i="4"/>
  <c r="M87" i="4"/>
  <c r="K42" i="4"/>
  <c r="J11" i="4"/>
  <c r="E94" i="4"/>
  <c r="S45" i="4"/>
  <c r="O101" i="4"/>
  <c r="E58" i="4"/>
  <c r="Q113" i="4"/>
  <c r="B94" i="4"/>
  <c r="O48" i="4"/>
  <c r="F6" i="4"/>
  <c r="T16" i="4"/>
  <c r="M93" i="4"/>
  <c r="H59" i="4"/>
  <c r="F38" i="4"/>
  <c r="I44" i="4"/>
  <c r="H115" i="4"/>
  <c r="H43" i="4"/>
  <c r="L116" i="4"/>
  <c r="I114" i="4"/>
  <c r="E99" i="4"/>
  <c r="D26" i="4"/>
  <c r="R32" i="4"/>
  <c r="B35" i="4"/>
  <c r="T94" i="4"/>
  <c r="P52" i="4"/>
  <c r="P73" i="4"/>
  <c r="N111" i="4"/>
  <c r="O78" i="4"/>
  <c r="Q33" i="4"/>
  <c r="B93" i="4"/>
  <c r="Q18" i="4"/>
  <c r="I84" i="4"/>
  <c r="T112" i="4"/>
  <c r="N87" i="4"/>
  <c r="N78" i="4"/>
  <c r="J72" i="4"/>
  <c r="S58" i="4"/>
  <c r="G46" i="4"/>
  <c r="N97" i="4"/>
  <c r="R31" i="4"/>
  <c r="F118" i="4"/>
  <c r="Q53" i="4"/>
  <c r="G57" i="4"/>
  <c r="R92" i="4"/>
  <c r="N60" i="4"/>
  <c r="B14" i="4"/>
  <c r="Q2" i="4"/>
  <c r="L119" i="4"/>
  <c r="Q112" i="4"/>
  <c r="F41" i="4"/>
  <c r="H28" i="4"/>
  <c r="S114" i="4"/>
  <c r="C82" i="4"/>
  <c r="C103" i="4"/>
  <c r="S110" i="4"/>
  <c r="F98" i="4"/>
  <c r="O100" i="4"/>
  <c r="N120" i="4"/>
  <c r="C27" i="4"/>
  <c r="K104" i="4"/>
  <c r="C10" i="4"/>
  <c r="O99" i="4"/>
  <c r="O41" i="4"/>
  <c r="N89" i="4"/>
  <c r="S122" i="4"/>
  <c r="N4" i="4"/>
  <c r="Q95" i="4"/>
  <c r="E9" i="4"/>
  <c r="T89" i="4"/>
  <c r="T62" i="4"/>
  <c r="O45" i="4"/>
  <c r="C17" i="4"/>
  <c r="F111" i="4"/>
  <c r="T96" i="4"/>
  <c r="L57" i="4"/>
  <c r="G92" i="4"/>
  <c r="R55" i="4"/>
  <c r="Q6" i="4"/>
  <c r="R38" i="4"/>
  <c r="G112" i="4"/>
  <c r="D71" i="4"/>
  <c r="N3" i="4"/>
  <c r="R5" i="4"/>
  <c r="G119" i="4"/>
  <c r="U7" i="4"/>
  <c r="U6" i="4"/>
  <c r="F25" i="4"/>
  <c r="S97" i="4"/>
  <c r="J69" i="4"/>
  <c r="S92" i="4"/>
  <c r="L108" i="4"/>
  <c r="H113" i="4"/>
  <c r="B57" i="4"/>
  <c r="N23" i="4"/>
  <c r="N119" i="4"/>
  <c r="Q103" i="4"/>
  <c r="O49" i="4"/>
  <c r="S28" i="4"/>
  <c r="D64" i="4"/>
  <c r="G32" i="4"/>
  <c r="U96" i="4"/>
  <c r="N32" i="4"/>
  <c r="R33" i="4"/>
  <c r="K99" i="4"/>
  <c r="L87" i="4"/>
  <c r="H85" i="4"/>
  <c r="H70" i="4"/>
  <c r="S5" i="4"/>
  <c r="T21" i="4"/>
  <c r="U86" i="4"/>
  <c r="D52" i="4"/>
  <c r="L43" i="4"/>
  <c r="I91" i="4"/>
  <c r="E103" i="4"/>
  <c r="I89" i="4"/>
  <c r="S18" i="4"/>
  <c r="J9" i="4"/>
  <c r="U5" i="4"/>
  <c r="B118" i="4"/>
  <c r="K79" i="4"/>
  <c r="R104" i="4"/>
  <c r="H51" i="4"/>
  <c r="E97" i="4"/>
  <c r="K28" i="4"/>
  <c r="P58" i="4"/>
  <c r="H20" i="4"/>
  <c r="S111" i="4"/>
  <c r="S3" i="4"/>
  <c r="P72" i="4"/>
  <c r="R34" i="4"/>
  <c r="O22" i="4"/>
  <c r="H95" i="4"/>
  <c r="T120" i="4"/>
  <c r="S43" i="4"/>
  <c r="S112" i="4"/>
  <c r="L105" i="4"/>
  <c r="S68" i="4"/>
  <c r="S88" i="4"/>
  <c r="N72" i="4"/>
  <c r="B56" i="4"/>
  <c r="P87" i="4"/>
  <c r="T31" i="4"/>
  <c r="O82" i="4"/>
  <c r="I99" i="4"/>
  <c r="E104" i="4"/>
  <c r="M72" i="4"/>
  <c r="H48" i="4"/>
  <c r="F20" i="4"/>
  <c r="P111" i="4"/>
  <c r="J32" i="4"/>
  <c r="S50" i="4"/>
  <c r="C40" i="4"/>
  <c r="I42" i="4"/>
  <c r="L46" i="4"/>
  <c r="O70" i="4"/>
  <c r="L37" i="4"/>
  <c r="J76" i="4"/>
  <c r="R52" i="4"/>
  <c r="C109" i="4"/>
  <c r="O55" i="4"/>
  <c r="F76" i="4"/>
  <c r="G100" i="4"/>
  <c r="O56" i="4"/>
  <c r="H75" i="4"/>
  <c r="B76" i="4"/>
  <c r="B91" i="4"/>
  <c r="B19" i="4"/>
  <c r="B38" i="4"/>
  <c r="N66" i="4"/>
  <c r="D32" i="4"/>
  <c r="J67" i="4"/>
  <c r="J25" i="4"/>
  <c r="R65" i="4"/>
  <c r="I76" i="4"/>
  <c r="D33" i="4"/>
  <c r="K38" i="4"/>
  <c r="R88" i="4"/>
  <c r="S20" i="4"/>
  <c r="U11" i="4"/>
  <c r="E42" i="4"/>
  <c r="B89" i="4"/>
  <c r="B4" i="4"/>
  <c r="C54" i="4"/>
  <c r="K75" i="4"/>
  <c r="U110" i="4"/>
  <c r="C4" i="4"/>
  <c r="L23" i="4"/>
  <c r="H106" i="4"/>
  <c r="U114" i="4"/>
  <c r="I72" i="4"/>
  <c r="E88" i="4"/>
  <c r="U115" i="4"/>
  <c r="D116" i="4"/>
  <c r="L101" i="4"/>
  <c r="P12" i="4"/>
  <c r="E105" i="4"/>
  <c r="H9" i="4"/>
  <c r="G2" i="4"/>
  <c r="S116" i="4"/>
  <c r="I69" i="4"/>
  <c r="C13" i="4"/>
  <c r="E51" i="4"/>
  <c r="K90" i="4"/>
  <c r="F100" i="4"/>
  <c r="L49" i="4"/>
  <c r="O76" i="4"/>
  <c r="L73" i="4"/>
  <c r="S81" i="4"/>
  <c r="P69" i="4"/>
  <c r="J105" i="4"/>
  <c r="S38" i="4"/>
  <c r="I57" i="4"/>
  <c r="P105" i="4"/>
  <c r="C66" i="4"/>
  <c r="S36" i="4"/>
  <c r="S53" i="4"/>
  <c r="B15" i="4"/>
  <c r="L103" i="4"/>
  <c r="N10" i="4"/>
  <c r="L113" i="4"/>
  <c r="I117" i="4"/>
  <c r="S4" i="4"/>
  <c r="F86" i="4"/>
  <c r="F73" i="4"/>
  <c r="C79" i="4"/>
  <c r="R94" i="4"/>
  <c r="Q45" i="4"/>
  <c r="B98" i="4"/>
  <c r="H119" i="4"/>
  <c r="O74" i="4"/>
  <c r="I52" i="4"/>
  <c r="E44" i="4"/>
  <c r="M61" i="4"/>
  <c r="R3" i="4"/>
  <c r="T108" i="4"/>
  <c r="I41" i="4"/>
  <c r="L56" i="4"/>
  <c r="P89" i="4"/>
  <c r="J92" i="4"/>
  <c r="T121" i="4"/>
  <c r="Q32" i="4"/>
  <c r="C116" i="4"/>
  <c r="L5" i="4"/>
  <c r="F99" i="4"/>
  <c r="P17" i="4"/>
  <c r="M51" i="4"/>
  <c r="I56" i="4"/>
  <c r="I119" i="4"/>
  <c r="I33" i="4"/>
  <c r="I29" i="4"/>
  <c r="Q9" i="4"/>
  <c r="B78" i="4"/>
  <c r="J37" i="4"/>
  <c r="O122" i="4"/>
  <c r="F36" i="4"/>
  <c r="S109" i="4"/>
  <c r="C70" i="4"/>
  <c r="Q68" i="4"/>
  <c r="L86" i="4"/>
  <c r="E45" i="4"/>
  <c r="F87" i="4"/>
  <c r="C35" i="4"/>
  <c r="M107" i="4"/>
  <c r="G107" i="4"/>
  <c r="G111" i="4"/>
  <c r="E52" i="4"/>
  <c r="I19" i="4"/>
  <c r="F18" i="4"/>
  <c r="M44" i="4"/>
  <c r="G64" i="4"/>
  <c r="D6" i="4"/>
  <c r="M82" i="4"/>
  <c r="H14" i="4"/>
  <c r="F7" i="4"/>
  <c r="M48" i="4"/>
  <c r="R58" i="4"/>
  <c r="P54" i="4"/>
  <c r="Q85" i="4"/>
  <c r="N68" i="4"/>
  <c r="T10" i="4"/>
  <c r="J14" i="4"/>
  <c r="Q24" i="4"/>
  <c r="Q111" i="4"/>
  <c r="Q43" i="4"/>
  <c r="N29" i="4"/>
  <c r="N50" i="4"/>
  <c r="B25" i="4"/>
  <c r="C6" i="4"/>
  <c r="K58" i="4"/>
  <c r="H90" i="4"/>
  <c r="K14" i="4"/>
  <c r="O24" i="4"/>
  <c r="G81" i="4"/>
  <c r="M10" i="4"/>
  <c r="F4" i="4"/>
  <c r="U119" i="4"/>
  <c r="K122" i="4"/>
  <c r="I73" i="4"/>
  <c r="N117" i="4"/>
  <c r="Q66" i="4"/>
  <c r="D24" i="4"/>
  <c r="U51" i="4"/>
  <c r="P65" i="4"/>
  <c r="L47" i="4"/>
  <c r="N98" i="4"/>
  <c r="C86" i="4"/>
  <c r="J89" i="4"/>
  <c r="P99" i="4"/>
  <c r="O33" i="4"/>
  <c r="F89" i="4"/>
  <c r="L11" i="4"/>
  <c r="C114" i="4"/>
  <c r="N122" i="4"/>
  <c r="J112" i="4"/>
  <c r="G76" i="4"/>
  <c r="N37" i="4"/>
  <c r="K67" i="4"/>
  <c r="B112" i="4"/>
  <c r="J81" i="4"/>
  <c r="N35" i="4"/>
  <c r="J122" i="4"/>
  <c r="E54" i="4"/>
  <c r="R61" i="4"/>
  <c r="F113" i="4"/>
  <c r="Q29" i="4"/>
  <c r="C115" i="4"/>
  <c r="S29" i="4"/>
  <c r="I81" i="4"/>
  <c r="F105" i="4"/>
  <c r="O118" i="4"/>
  <c r="N107" i="4"/>
  <c r="G67" i="4"/>
  <c r="G80" i="4"/>
  <c r="F16" i="4"/>
  <c r="K50" i="4"/>
  <c r="O61" i="4"/>
  <c r="P25" i="4"/>
  <c r="K109" i="4"/>
  <c r="S25" i="4"/>
  <c r="P70" i="4"/>
  <c r="S49" i="4"/>
  <c r="J101" i="4"/>
  <c r="G98" i="4"/>
  <c r="G73" i="4"/>
  <c r="U34" i="4"/>
  <c r="F42" i="4"/>
  <c r="Q91" i="4"/>
  <c r="H122" i="4"/>
  <c r="K84" i="4"/>
  <c r="U48" i="4"/>
  <c r="K97" i="4"/>
  <c r="U89" i="4"/>
  <c r="J46" i="4"/>
  <c r="O65" i="4"/>
  <c r="C99" i="4"/>
  <c r="U92" i="4"/>
  <c r="P62" i="4"/>
  <c r="L48" i="4"/>
  <c r="H13" i="4"/>
  <c r="E75" i="4"/>
  <c r="I98" i="4"/>
  <c r="L3" i="4"/>
  <c r="B46" i="4"/>
  <c r="H18" i="4"/>
  <c r="B52" i="4"/>
  <c r="R103" i="4"/>
  <c r="M3" i="4"/>
  <c r="J75" i="4"/>
  <c r="F37" i="4"/>
  <c r="T28" i="4"/>
  <c r="F69" i="4"/>
  <c r="O32" i="4"/>
  <c r="L72" i="4"/>
  <c r="G59" i="4"/>
  <c r="G30" i="4"/>
  <c r="B50" i="4"/>
  <c r="F27" i="4"/>
  <c r="B59" i="4"/>
  <c r="D65" i="4"/>
  <c r="J38" i="4"/>
  <c r="U105" i="4"/>
  <c r="K52" i="4"/>
  <c r="M79" i="4"/>
  <c r="F79" i="4"/>
  <c r="R91" i="4"/>
  <c r="P115" i="4"/>
  <c r="T13" i="4"/>
  <c r="E36" i="4"/>
  <c r="N102" i="4"/>
  <c r="T5" i="4"/>
  <c r="N118" i="4"/>
  <c r="C67" i="4"/>
  <c r="K119" i="4"/>
  <c r="J59" i="4"/>
  <c r="G108" i="4"/>
  <c r="F59" i="4"/>
  <c r="S39" i="4"/>
  <c r="N88" i="4"/>
  <c r="E92" i="4"/>
  <c r="I9" i="4"/>
  <c r="U75" i="4"/>
  <c r="I13" i="4"/>
  <c r="C104" i="4"/>
  <c r="J95" i="4"/>
  <c r="T3" i="4"/>
  <c r="T8" i="4"/>
  <c r="F17" i="4"/>
  <c r="B109" i="4"/>
  <c r="O92" i="4"/>
  <c r="R26" i="4"/>
  <c r="E37" i="4"/>
  <c r="K92" i="4"/>
  <c r="S95" i="4"/>
  <c r="T106" i="4"/>
  <c r="G12" i="4"/>
  <c r="F119" i="4"/>
  <c r="J33" i="4"/>
  <c r="S52" i="4"/>
  <c r="R96" i="4"/>
  <c r="I34" i="4"/>
  <c r="I62" i="4"/>
  <c r="F55" i="4"/>
  <c r="H35" i="4"/>
  <c r="E41" i="4"/>
  <c r="C56" i="4"/>
  <c r="O83" i="4"/>
  <c r="R8" i="4"/>
  <c r="D3" i="4"/>
  <c r="D111" i="4"/>
  <c r="K117" i="4"/>
  <c r="T92" i="4"/>
  <c r="F43" i="4"/>
  <c r="D7" i="4"/>
  <c r="K32" i="4"/>
  <c r="N49" i="4"/>
  <c r="D40" i="4"/>
  <c r="U76" i="4"/>
  <c r="E115" i="4"/>
  <c r="H86" i="4"/>
  <c r="H67" i="4"/>
  <c r="S80" i="4"/>
  <c r="J115" i="4"/>
  <c r="M30" i="4"/>
  <c r="N6" i="4"/>
  <c r="B120" i="4"/>
  <c r="O115" i="4"/>
  <c r="H26" i="4"/>
  <c r="H5" i="4"/>
  <c r="P29" i="4"/>
  <c r="M98" i="4"/>
  <c r="K121" i="4"/>
  <c r="L33" i="4"/>
  <c r="E59" i="4"/>
  <c r="B11" i="4"/>
  <c r="J116" i="4"/>
  <c r="P117" i="4"/>
  <c r="H22" i="4"/>
  <c r="T42" i="4"/>
  <c r="N104" i="4"/>
  <c r="N109" i="4"/>
  <c r="U17" i="4"/>
  <c r="E19" i="4"/>
  <c r="B96" i="4"/>
  <c r="H76" i="4"/>
  <c r="Q117" i="4"/>
  <c r="Q41" i="4"/>
  <c r="E71" i="4"/>
  <c r="L75" i="4"/>
  <c r="M8" i="4"/>
  <c r="N113" i="4"/>
  <c r="H24" i="4"/>
  <c r="I7" i="4"/>
  <c r="T35" i="4"/>
  <c r="O50" i="4"/>
  <c r="G65" i="4"/>
  <c r="T55" i="4"/>
  <c r="B43" i="4"/>
  <c r="I100" i="4"/>
  <c r="P5" i="4"/>
  <c r="D67" i="4"/>
  <c r="I31" i="4"/>
  <c r="K49" i="4"/>
  <c r="U18" i="4"/>
  <c r="E79" i="4"/>
  <c r="L38" i="4"/>
  <c r="D9" i="4"/>
  <c r="O116" i="4"/>
  <c r="K9" i="4"/>
  <c r="B67" i="4"/>
  <c r="O96" i="4"/>
  <c r="H102" i="4"/>
  <c r="N95" i="4"/>
  <c r="K30" i="4"/>
  <c r="O103" i="4"/>
  <c r="I104" i="4"/>
  <c r="J50" i="4"/>
  <c r="B2" i="4"/>
  <c r="R46" i="4"/>
  <c r="S10" i="4"/>
  <c r="H29" i="4"/>
  <c r="M80" i="4"/>
  <c r="K26" i="4"/>
  <c r="R4" i="4"/>
  <c r="M45" i="4"/>
  <c r="D109" i="4"/>
  <c r="K45" i="4"/>
  <c r="F26" i="4"/>
  <c r="E113" i="4"/>
  <c r="P76" i="4"/>
  <c r="I53" i="4"/>
  <c r="O42" i="4"/>
  <c r="U62" i="4"/>
  <c r="S108" i="4"/>
  <c r="R13" i="4"/>
  <c r="K80" i="4"/>
  <c r="R36" i="4"/>
  <c r="N83" i="4"/>
  <c r="M53" i="4"/>
  <c r="P96" i="4"/>
  <c r="Q100" i="4"/>
  <c r="U64" i="4"/>
  <c r="F104" i="4"/>
  <c r="B84" i="4"/>
  <c r="R72" i="4"/>
  <c r="I46" i="4"/>
  <c r="R83" i="4"/>
  <c r="U44" i="4"/>
  <c r="Q108" i="4"/>
  <c r="F65" i="4"/>
  <c r="B97" i="4"/>
  <c r="C22" i="4"/>
  <c r="Q49" i="4"/>
  <c r="J68" i="4"/>
  <c r="G105" i="4"/>
  <c r="N14" i="4"/>
  <c r="E27" i="4"/>
  <c r="N48" i="4"/>
  <c r="F97" i="4"/>
  <c r="G44" i="4"/>
  <c r="N110" i="4"/>
  <c r="R116" i="4"/>
  <c r="G31" i="4"/>
  <c r="P107" i="4"/>
  <c r="U97" i="4"/>
  <c r="Q35" i="4"/>
  <c r="I22" i="4"/>
  <c r="C107" i="4"/>
  <c r="R7" i="4"/>
  <c r="I6" i="4"/>
  <c r="S54" i="4"/>
  <c r="U31" i="4"/>
  <c r="M56" i="4"/>
  <c r="K27" i="4"/>
  <c r="E23" i="4"/>
  <c r="H34" i="4"/>
  <c r="B51" i="4"/>
  <c r="B69" i="4"/>
  <c r="S47" i="4"/>
  <c r="M27" i="4"/>
  <c r="I95" i="4"/>
  <c r="R64" i="4"/>
  <c r="M105" i="4"/>
  <c r="J117" i="4"/>
  <c r="U56" i="4"/>
  <c r="D79" i="4"/>
  <c r="Q39" i="4"/>
  <c r="M57" i="4"/>
  <c r="S6" i="4"/>
  <c r="S21" i="4"/>
  <c r="B13" i="4"/>
  <c r="J29" i="4"/>
  <c r="M32" i="4"/>
  <c r="G48" i="4"/>
  <c r="L9" i="4"/>
  <c r="P19" i="4"/>
  <c r="Q22" i="4"/>
  <c r="I17" i="4"/>
  <c r="P43" i="4"/>
  <c r="O38" i="4"/>
  <c r="L106" i="4"/>
  <c r="G8" i="4"/>
  <c r="I108" i="4"/>
  <c r="O54" i="4"/>
  <c r="U55" i="4"/>
  <c r="D27" i="4"/>
  <c r="Q15" i="4"/>
  <c r="J18" i="4"/>
  <c r="P67" i="4"/>
  <c r="N46" i="4"/>
  <c r="I5" i="4"/>
  <c r="U33" i="4"/>
  <c r="E29" i="4"/>
  <c r="E117" i="4"/>
  <c r="F115" i="4"/>
  <c r="C19" i="4"/>
  <c r="M19" i="4"/>
  <c r="P88" i="4"/>
  <c r="C92" i="4"/>
  <c r="R39" i="4"/>
  <c r="B119" i="4"/>
  <c r="J60" i="4"/>
  <c r="O3" i="4"/>
  <c r="R23" i="4"/>
  <c r="S59" i="4"/>
  <c r="B33" i="4"/>
  <c r="M115" i="4"/>
  <c r="O109" i="4"/>
  <c r="U37" i="4"/>
  <c r="G96" i="4"/>
  <c r="O102" i="4"/>
  <c r="T73" i="4"/>
  <c r="P38" i="4"/>
  <c r="D11" i="4"/>
  <c r="S67" i="4"/>
  <c r="D29" i="4"/>
  <c r="T110" i="4"/>
  <c r="F106" i="4"/>
  <c r="G9" i="4"/>
  <c r="T37" i="4"/>
  <c r="R80" i="4"/>
  <c r="N12" i="4"/>
  <c r="Q36" i="4"/>
  <c r="J84" i="4"/>
  <c r="T20" i="4"/>
  <c r="C75" i="4"/>
  <c r="B26" i="4"/>
  <c r="N93" i="4"/>
  <c r="H109" i="4"/>
  <c r="R74" i="4"/>
  <c r="H4" i="4"/>
  <c r="L17" i="4"/>
  <c r="E122" i="4"/>
  <c r="K101" i="4"/>
  <c r="G5" i="4"/>
  <c r="D118" i="4"/>
  <c r="P3" i="4"/>
  <c r="C117" i="4"/>
  <c r="J80" i="4"/>
  <c r="C89" i="4"/>
  <c r="K51" i="4"/>
  <c r="T74" i="4"/>
  <c r="R68" i="4"/>
  <c r="E47" i="4"/>
  <c r="S79" i="4"/>
  <c r="O14" i="4"/>
  <c r="M97" i="4"/>
  <c r="O72" i="4"/>
  <c r="T85" i="4"/>
  <c r="B49" i="4"/>
  <c r="Q55" i="4"/>
  <c r="I115" i="4"/>
  <c r="K37" i="4"/>
  <c r="C26" i="4"/>
  <c r="D89" i="4"/>
  <c r="E95" i="4"/>
  <c r="R67" i="4"/>
  <c r="I116" i="4"/>
  <c r="O119" i="4"/>
  <c r="D120" i="4"/>
  <c r="D30" i="4"/>
  <c r="H121" i="4"/>
  <c r="M114" i="4"/>
  <c r="R118" i="4"/>
  <c r="L16" i="4"/>
  <c r="G83" i="4"/>
  <c r="B40" i="4"/>
  <c r="P109" i="4"/>
  <c r="M54" i="4"/>
  <c r="I35" i="4"/>
  <c r="U2" i="4"/>
  <c r="L2" i="4"/>
  <c r="F30" i="4"/>
  <c r="L6" i="4"/>
  <c r="U122" i="4"/>
  <c r="O57" i="4"/>
  <c r="H78" i="4"/>
  <c r="L74" i="4"/>
  <c r="G4" i="4"/>
  <c r="Q51" i="4"/>
  <c r="J113" i="4"/>
  <c r="D83" i="4"/>
  <c r="L80" i="4"/>
  <c r="M9" i="4"/>
  <c r="L117" i="4"/>
  <c r="I18" i="4"/>
  <c r="B7" i="4"/>
  <c r="F34" i="4"/>
  <c r="D92" i="4"/>
  <c r="O110" i="4"/>
  <c r="E78" i="4"/>
  <c r="C41" i="4"/>
  <c r="Q78" i="4"/>
  <c r="U70" i="4"/>
  <c r="U43" i="4"/>
  <c r="J30" i="4"/>
  <c r="F88" i="4"/>
  <c r="O19" i="4"/>
  <c r="R59" i="4"/>
  <c r="D25" i="4"/>
  <c r="T118" i="4"/>
  <c r="U102" i="4"/>
  <c r="U101" i="4"/>
  <c r="R81" i="4"/>
  <c r="C36" i="4"/>
  <c r="D94" i="4"/>
  <c r="M102" i="4"/>
  <c r="J21" i="4"/>
  <c r="B3" i="4"/>
  <c r="G114" i="4"/>
  <c r="F84" i="4"/>
  <c r="Q67" i="4"/>
  <c r="M120" i="4"/>
  <c r="I103" i="4"/>
  <c r="D99" i="4"/>
  <c r="D51" i="4"/>
  <c r="T87" i="4"/>
  <c r="U98" i="4"/>
  <c r="K29" i="4"/>
  <c r="Q71" i="4"/>
  <c r="T47" i="4"/>
  <c r="O31" i="4"/>
  <c r="O46" i="4"/>
  <c r="L31" i="4"/>
  <c r="N27" i="4"/>
  <c r="D76" i="4"/>
  <c r="I110" i="4"/>
  <c r="Q14" i="4"/>
  <c r="I66" i="4"/>
  <c r="K5" i="4"/>
  <c r="O4" i="4"/>
  <c r="E91" i="4"/>
  <c r="B111" i="4"/>
  <c r="O90" i="4"/>
  <c r="H111" i="4"/>
  <c r="C95" i="4"/>
  <c r="J108" i="4"/>
  <c r="M92" i="4"/>
  <c r="P103" i="4"/>
  <c r="P75" i="4"/>
  <c r="O44" i="4"/>
  <c r="D81" i="4"/>
  <c r="I87" i="4"/>
  <c r="U21" i="4"/>
  <c r="P47" i="4"/>
  <c r="J90" i="4"/>
  <c r="D48" i="4"/>
  <c r="T66" i="4"/>
  <c r="N92" i="4"/>
  <c r="J91" i="4"/>
  <c r="C72" i="4"/>
  <c r="F22" i="4"/>
  <c r="F57" i="4"/>
  <c r="F53" i="4"/>
  <c r="P37" i="4"/>
  <c r="S105" i="4"/>
  <c r="P13" i="4"/>
  <c r="F49" i="4"/>
  <c r="P68" i="4"/>
  <c r="E85" i="4"/>
  <c r="O81" i="4"/>
  <c r="R111" i="4"/>
  <c r="U23" i="4"/>
  <c r="N116" i="4"/>
  <c r="P63" i="4"/>
  <c r="K62" i="4"/>
  <c r="T76" i="4"/>
  <c r="J106" i="4"/>
  <c r="L99" i="4"/>
  <c r="K85" i="4"/>
  <c r="P4" i="4"/>
  <c r="M63" i="4"/>
  <c r="T29" i="4"/>
  <c r="P114" i="4"/>
  <c r="R122" i="4"/>
  <c r="U120" i="4"/>
  <c r="C119" i="4"/>
  <c r="T91" i="4"/>
  <c r="D57" i="4"/>
  <c r="C47" i="4"/>
  <c r="O21" i="4"/>
  <c r="S66" i="4"/>
  <c r="Q75" i="4"/>
  <c r="E32" i="4"/>
  <c r="P34" i="4"/>
  <c r="Q110" i="4"/>
  <c r="Q74" i="4"/>
  <c r="H98" i="4"/>
  <c r="P2" i="4"/>
  <c r="E70" i="4"/>
  <c r="E39" i="4"/>
  <c r="E84" i="4"/>
  <c r="B99" i="4"/>
  <c r="P41" i="4"/>
  <c r="L24" i="4"/>
  <c r="N114" i="4"/>
  <c r="K64" i="4"/>
  <c r="T86" i="4"/>
  <c r="I107" i="4"/>
  <c r="G87" i="4"/>
  <c r="O95" i="4"/>
  <c r="T105" i="4"/>
  <c r="U10" i="4"/>
  <c r="E2" i="4"/>
  <c r="C83" i="4"/>
  <c r="G95" i="4"/>
  <c r="G97" i="4"/>
  <c r="P97" i="4"/>
  <c r="E60" i="4"/>
  <c r="B102" i="4"/>
  <c r="C21" i="4"/>
  <c r="F8" i="4"/>
  <c r="M24" i="4"/>
  <c r="R112" i="4"/>
  <c r="O77" i="4"/>
  <c r="S101" i="4"/>
  <c r="I109" i="4"/>
  <c r="H7" i="4"/>
  <c r="B61" i="4"/>
  <c r="G47" i="4"/>
  <c r="L114" i="4"/>
  <c r="H97" i="4"/>
  <c r="J64" i="4"/>
  <c r="O105" i="4"/>
  <c r="D98" i="4"/>
  <c r="J63" i="4"/>
  <c r="P61" i="4"/>
  <c r="U108" i="4"/>
  <c r="S30" i="4"/>
  <c r="T103" i="4"/>
  <c r="L55" i="4"/>
  <c r="M95" i="4"/>
  <c r="G14" i="4"/>
  <c r="J23" i="4"/>
  <c r="N39" i="4"/>
  <c r="U4" i="4"/>
  <c r="O97" i="4"/>
  <c r="P15" i="4"/>
  <c r="C28" i="4"/>
  <c r="H54" i="4"/>
  <c r="C59" i="4"/>
  <c r="S87" i="4"/>
  <c r="Q25" i="4"/>
  <c r="S77" i="4"/>
  <c r="R10" i="4"/>
  <c r="P80" i="4"/>
  <c r="I39" i="4"/>
  <c r="C34" i="4"/>
  <c r="Q107" i="4"/>
  <c r="T33" i="4"/>
  <c r="H84" i="4"/>
  <c r="C42" i="4"/>
  <c r="T102" i="4"/>
  <c r="H19" i="4"/>
  <c r="Q3" i="4"/>
  <c r="F48" i="4"/>
  <c r="P26" i="4"/>
  <c r="H33" i="4"/>
  <c r="G10" i="4"/>
  <c r="M39" i="4"/>
  <c r="E31" i="4"/>
  <c r="L90" i="4"/>
  <c r="D112" i="4"/>
  <c r="N13" i="4"/>
  <c r="B22" i="4"/>
  <c r="E4" i="4"/>
  <c r="Q86" i="4"/>
  <c r="D31" i="4"/>
  <c r="M106" i="4"/>
  <c r="G38" i="4"/>
  <c r="E100" i="4"/>
  <c r="N106" i="4"/>
  <c r="U72" i="4"/>
  <c r="L14" i="4"/>
  <c r="N47" i="4"/>
  <c r="J55" i="4"/>
  <c r="R40" i="4"/>
  <c r="O63" i="4"/>
  <c r="C96" i="4"/>
  <c r="D2" i="4"/>
  <c r="M46" i="4"/>
  <c r="H71" i="4"/>
  <c r="S35" i="4"/>
  <c r="P56" i="4"/>
  <c r="L96" i="4"/>
  <c r="I61" i="4"/>
  <c r="O40" i="4"/>
  <c r="F58" i="4"/>
  <c r="J7" i="4"/>
  <c r="C45" i="4"/>
  <c r="H69" i="4"/>
  <c r="H81" i="4"/>
  <c r="L89" i="4"/>
  <c r="I55" i="4"/>
  <c r="C105" i="4"/>
  <c r="M26" i="4"/>
  <c r="P39" i="4"/>
  <c r="L109" i="4"/>
  <c r="R24" i="4"/>
  <c r="C32" i="4"/>
  <c r="P85" i="4"/>
  <c r="Q99" i="4"/>
  <c r="B48" i="4"/>
  <c r="H62" i="4"/>
  <c r="I67" i="4"/>
  <c r="U20" i="4"/>
  <c r="I51" i="4"/>
  <c r="G15" i="4"/>
  <c r="Q87" i="4"/>
  <c r="B12" i="4"/>
  <c r="K18" i="4"/>
  <c r="L7" i="4"/>
  <c r="M37" i="4"/>
  <c r="O114" i="4"/>
  <c r="I10" i="4"/>
  <c r="O25" i="4"/>
  <c r="T18" i="4"/>
  <c r="O51" i="4"/>
  <c r="P27" i="4"/>
  <c r="F35" i="4"/>
  <c r="U59" i="4"/>
  <c r="E111" i="4"/>
  <c r="D28" i="4"/>
  <c r="C44" i="4"/>
  <c r="Q79" i="4"/>
  <c r="C62" i="4"/>
  <c r="D108" i="4"/>
  <c r="S115" i="4"/>
  <c r="S106" i="4"/>
  <c r="E28" i="4"/>
  <c r="I21" i="4"/>
  <c r="R37" i="4"/>
  <c r="M33" i="4"/>
  <c r="F68" i="4"/>
  <c r="D77" i="4"/>
  <c r="U77" i="4"/>
  <c r="C73" i="4"/>
  <c r="S57" i="4"/>
  <c r="S69" i="4"/>
  <c r="E43" i="4"/>
  <c r="J85" i="4"/>
  <c r="H80" i="4"/>
  <c r="G39" i="4"/>
  <c r="N54" i="4"/>
  <c r="T107" i="4"/>
  <c r="M116" i="4"/>
  <c r="O11" i="4"/>
  <c r="N94" i="4"/>
  <c r="D17" i="4"/>
  <c r="S64" i="4"/>
  <c r="D82" i="4"/>
  <c r="L59" i="4"/>
  <c r="F12" i="4"/>
  <c r="G69" i="4"/>
  <c r="B122" i="4"/>
  <c r="U87" i="4"/>
  <c r="L94" i="4"/>
  <c r="R17" i="4"/>
  <c r="U46" i="4"/>
  <c r="H107" i="4"/>
  <c r="Q10" i="4"/>
  <c r="N5" i="4"/>
  <c r="R86" i="4"/>
  <c r="Q90" i="4"/>
  <c r="N61" i="4"/>
  <c r="D5" i="4"/>
  <c r="E53" i="4"/>
  <c r="T4" i="4"/>
  <c r="B66" i="4"/>
  <c r="H40" i="4"/>
  <c r="M28" i="4"/>
  <c r="F101" i="4"/>
  <c r="T64" i="4"/>
  <c r="D53" i="4"/>
  <c r="D10" i="4"/>
  <c r="H77" i="4"/>
  <c r="M73" i="4"/>
  <c r="T54" i="4"/>
  <c r="L44" i="4"/>
  <c r="K60" i="4"/>
  <c r="J61" i="4"/>
  <c r="T84" i="4"/>
  <c r="D39" i="4"/>
  <c r="Q102" i="4"/>
  <c r="O111" i="4"/>
  <c r="D14" i="4"/>
  <c r="N90" i="4"/>
  <c r="I102" i="4"/>
  <c r="D34" i="4"/>
  <c r="M66" i="4"/>
  <c r="G60" i="4"/>
  <c r="T115" i="4"/>
  <c r="E110" i="4"/>
  <c r="L29" i="4"/>
  <c r="Q105" i="4"/>
  <c r="J107" i="4"/>
  <c r="H31" i="4"/>
  <c r="Q11" i="4"/>
  <c r="N17" i="4"/>
  <c r="T60" i="4"/>
  <c r="P118" i="4"/>
  <c r="B86" i="4"/>
  <c r="E12" i="4"/>
  <c r="D47" i="4"/>
  <c r="U39" i="4"/>
  <c r="Q34" i="4"/>
  <c r="K106" i="4"/>
  <c r="M86" i="4"/>
  <c r="C15" i="4"/>
  <c r="L98" i="4"/>
  <c r="T59" i="4"/>
  <c r="R90" i="4"/>
  <c r="J65" i="4"/>
  <c r="C80" i="4"/>
  <c r="F24" i="4"/>
  <c r="T40" i="4"/>
  <c r="F50" i="4"/>
  <c r="Q8" i="4"/>
  <c r="H27" i="4"/>
  <c r="U65" i="4"/>
  <c r="M81" i="4"/>
  <c r="H32" i="4"/>
  <c r="F10" i="4"/>
  <c r="C38" i="4"/>
  <c r="J35" i="4"/>
  <c r="D18" i="4"/>
  <c r="G63" i="4"/>
  <c r="J86" i="4"/>
  <c r="P60" i="4"/>
  <c r="U15" i="4"/>
  <c r="C18" i="4"/>
  <c r="H17" i="4"/>
  <c r="U121" i="4"/>
  <c r="C30" i="4"/>
  <c r="O67" i="4"/>
  <c r="E77" i="4"/>
  <c r="T22" i="4"/>
  <c r="U36" i="4"/>
  <c r="N59" i="4"/>
  <c r="H37" i="4"/>
  <c r="C50" i="4"/>
  <c r="K115" i="4"/>
  <c r="B83" i="4"/>
  <c r="I48" i="4"/>
  <c r="S56" i="4"/>
  <c r="U109" i="4"/>
  <c r="S55" i="4"/>
  <c r="L71" i="4"/>
  <c r="I32" i="4"/>
  <c r="C25" i="4"/>
  <c r="U69" i="4"/>
  <c r="T100" i="4"/>
  <c r="R63" i="4"/>
  <c r="E89" i="4"/>
  <c r="P9" i="4"/>
  <c r="H83" i="4"/>
  <c r="L26" i="4"/>
  <c r="L66" i="4"/>
  <c r="C111" i="4"/>
  <c r="G103" i="4"/>
  <c r="R106" i="4"/>
  <c r="H101" i="4"/>
  <c r="E67" i="4"/>
  <c r="J94" i="4"/>
  <c r="P108" i="4"/>
  <c r="B75" i="4"/>
  <c r="P82" i="4"/>
  <c r="H65" i="4"/>
  <c r="O35" i="4"/>
  <c r="T24" i="4"/>
  <c r="Q80" i="4"/>
  <c r="S26" i="4"/>
  <c r="I14" i="4"/>
  <c r="D104" i="4"/>
  <c r="D46" i="4"/>
  <c r="C46" i="4"/>
  <c r="O93" i="4"/>
  <c r="D115" i="4"/>
  <c r="Q119" i="4"/>
  <c r="M113" i="4"/>
  <c r="E49" i="4"/>
  <c r="G106" i="4"/>
  <c r="P78" i="4"/>
  <c r="M65" i="4"/>
  <c r="C16" i="4"/>
  <c r="G27" i="4"/>
  <c r="L79" i="4"/>
  <c r="K53" i="4"/>
  <c r="D37" i="4"/>
  <c r="L12" i="4"/>
  <c r="K55" i="4"/>
  <c r="C51" i="4"/>
  <c r="S37" i="4"/>
  <c r="G79" i="4"/>
  <c r="R9" i="4"/>
  <c r="E109" i="4"/>
  <c r="K34" i="4"/>
  <c r="U84" i="4"/>
  <c r="U40" i="4"/>
  <c r="J53" i="4"/>
  <c r="D55" i="4"/>
  <c r="S119" i="4"/>
  <c r="O29" i="4"/>
  <c r="T27" i="4"/>
  <c r="L10" i="4"/>
  <c r="B20" i="4"/>
  <c r="U50" i="4"/>
  <c r="J19" i="4"/>
  <c r="F107" i="4"/>
  <c r="C58" i="4"/>
  <c r="N63" i="4"/>
  <c r="M20" i="4"/>
  <c r="M84" i="4"/>
  <c r="K54" i="4"/>
  <c r="L83" i="4"/>
  <c r="B63" i="4"/>
  <c r="E120" i="4"/>
  <c r="N41" i="4"/>
  <c r="G122" i="4"/>
  <c r="L41" i="4"/>
  <c r="Q20" i="4"/>
  <c r="C53" i="4"/>
  <c r="H8" i="4"/>
  <c r="B104" i="4"/>
  <c r="G115" i="4"/>
  <c r="H38" i="4"/>
  <c r="H56" i="4"/>
  <c r="G61" i="4"/>
  <c r="Q13" i="4"/>
  <c r="O120" i="4"/>
  <c r="I37" i="4"/>
  <c r="M74" i="4"/>
  <c r="J114" i="4"/>
  <c r="G40" i="4"/>
  <c r="T97" i="4"/>
  <c r="F72" i="4"/>
  <c r="Q40" i="4"/>
  <c r="N33" i="4"/>
  <c r="T69" i="4"/>
  <c r="P95" i="4"/>
  <c r="C112" i="4"/>
  <c r="N69" i="4"/>
  <c r="T23" i="4"/>
  <c r="R109" i="4"/>
  <c r="K16" i="4"/>
  <c r="R87" i="4"/>
  <c r="O84" i="4"/>
  <c r="F63" i="4"/>
  <c r="K2" i="4"/>
  <c r="S96" i="4"/>
  <c r="S9" i="4"/>
  <c r="M103" i="4"/>
  <c r="U91" i="4"/>
  <c r="M50" i="4"/>
  <c r="O87" i="4"/>
  <c r="M75" i="4"/>
  <c r="U19" i="4"/>
  <c r="L110" i="4"/>
  <c r="C85" i="4"/>
  <c r="M99" i="4"/>
  <c r="T50" i="4"/>
  <c r="R27" i="4"/>
  <c r="D119" i="4"/>
  <c r="G29" i="4"/>
  <c r="M7" i="4"/>
  <c r="N19" i="4"/>
  <c r="O68" i="4"/>
  <c r="J51" i="4"/>
  <c r="S103" i="4"/>
  <c r="O98" i="4"/>
  <c r="D61" i="4"/>
  <c r="G58" i="4"/>
  <c r="R66" i="4"/>
  <c r="H74" i="4"/>
  <c r="D69" i="4"/>
  <c r="L45" i="4"/>
  <c r="M38" i="4"/>
  <c r="Q54" i="4"/>
  <c r="U79" i="4"/>
  <c r="S107" i="4"/>
  <c r="D43" i="4"/>
  <c r="D8" i="4"/>
  <c r="E61" i="4"/>
  <c r="L112" i="4"/>
  <c r="C39" i="4"/>
  <c r="U49" i="4"/>
  <c r="I101" i="4"/>
  <c r="E25" i="4"/>
  <c r="C8" i="4"/>
  <c r="G82" i="4"/>
  <c r="P57" i="4"/>
  <c r="Q118" i="4"/>
  <c r="M42" i="4"/>
  <c r="B73" i="4"/>
  <c r="B54" i="4"/>
  <c r="I15" i="4"/>
  <c r="K11" i="4"/>
  <c r="T53" i="4"/>
  <c r="C71" i="4"/>
  <c r="M78" i="4"/>
  <c r="S40" i="4"/>
  <c r="K24" i="4"/>
  <c r="O17" i="4"/>
  <c r="E66" i="4"/>
  <c r="E72" i="4"/>
  <c r="L61" i="4"/>
  <c r="E8" i="4"/>
  <c r="R73" i="4"/>
  <c r="Q46" i="4"/>
  <c r="T81" i="4"/>
  <c r="J10" i="4"/>
  <c r="F33" i="4"/>
  <c r="J54" i="4"/>
  <c r="R69" i="4"/>
  <c r="F85" i="4"/>
  <c r="M47" i="4"/>
  <c r="E76" i="4"/>
  <c r="U3" i="4"/>
  <c r="P113" i="4"/>
  <c r="J73" i="4"/>
  <c r="O89" i="4"/>
  <c r="U111" i="4"/>
  <c r="S83" i="4"/>
  <c r="R99" i="4"/>
  <c r="L60" i="4"/>
  <c r="G23" i="4"/>
  <c r="I16" i="4"/>
  <c r="S72" i="4"/>
  <c r="D35" i="4"/>
  <c r="L50" i="4"/>
  <c r="O73" i="4"/>
  <c r="I3" i="4"/>
  <c r="S16" i="4"/>
  <c r="M109" i="4"/>
  <c r="I64" i="4"/>
  <c r="E69" i="4"/>
  <c r="H21" i="4"/>
  <c r="U12" i="4"/>
  <c r="O113" i="4"/>
  <c r="P116" i="4"/>
  <c r="B36" i="4"/>
  <c r="C55" i="4"/>
  <c r="G91" i="4"/>
  <c r="L82" i="4"/>
  <c r="H45" i="4"/>
  <c r="M15" i="4"/>
  <c r="U52" i="4"/>
  <c r="H41" i="4"/>
  <c r="J8" i="4"/>
  <c r="B10" i="4"/>
  <c r="J43" i="4"/>
  <c r="I58" i="4"/>
  <c r="P8" i="4"/>
  <c r="H117" i="4"/>
  <c r="L40" i="4"/>
  <c r="G94" i="4"/>
  <c r="M117" i="4"/>
  <c r="F77" i="4"/>
  <c r="S19" i="4"/>
  <c r="C93" i="4"/>
  <c r="M94" i="4"/>
  <c r="C84" i="4"/>
  <c r="S62" i="4"/>
  <c r="R18" i="4"/>
  <c r="J96" i="4"/>
  <c r="N28" i="4"/>
  <c r="G13" i="4"/>
  <c r="F2" i="4"/>
  <c r="T79" i="4"/>
  <c r="D84" i="4"/>
  <c r="O59" i="4"/>
  <c r="O34" i="4"/>
  <c r="Q82" i="4"/>
  <c r="F28" i="4"/>
  <c r="K100" i="4"/>
  <c r="I70" i="4"/>
  <c r="F40" i="4"/>
  <c r="I20" i="4"/>
  <c r="P66" i="4"/>
  <c r="E62" i="4"/>
  <c r="G99" i="4"/>
  <c r="G109" i="4"/>
  <c r="F61" i="4"/>
  <c r="K77" i="4"/>
  <c r="M121" i="4"/>
  <c r="N7" i="4"/>
  <c r="L22" i="4"/>
  <c r="H44" i="4"/>
  <c r="C94" i="4"/>
  <c r="M12" i="4"/>
  <c r="S46" i="4"/>
  <c r="B16" i="4"/>
  <c r="K21" i="4"/>
  <c r="J48" i="4"/>
  <c r="I113" i="4"/>
  <c r="Q109" i="4"/>
  <c r="U22" i="4"/>
  <c r="D90" i="4"/>
  <c r="L65" i="4"/>
  <c r="I26" i="4"/>
  <c r="K96" i="4"/>
  <c r="U54" i="4"/>
  <c r="U47" i="4"/>
  <c r="H108" i="4"/>
  <c r="B95" i="4"/>
  <c r="U85" i="4"/>
  <c r="J28" i="4"/>
  <c r="C2" i="4"/>
  <c r="P101" i="4"/>
  <c r="N34" i="4"/>
  <c r="C63" i="4"/>
  <c r="T90" i="4"/>
  <c r="L121" i="4"/>
  <c r="F31" i="4"/>
  <c r="I80" i="4"/>
  <c r="E119" i="4"/>
  <c r="E81" i="4"/>
  <c r="L27" i="4"/>
  <c r="L64" i="4"/>
  <c r="R57" i="4"/>
  <c r="F15" i="4"/>
  <c r="G11" i="4"/>
  <c r="D42" i="4"/>
  <c r="D56" i="4"/>
  <c r="B45" i="4"/>
  <c r="I112" i="4"/>
  <c r="E24" i="4"/>
  <c r="Q44" i="4"/>
  <c r="T6" i="4"/>
  <c r="G75" i="4"/>
  <c r="U16" i="4"/>
  <c r="R60" i="4"/>
  <c r="H2" i="4"/>
  <c r="M41" i="4"/>
  <c r="E63" i="4"/>
  <c r="G118" i="4"/>
  <c r="L25" i="4"/>
  <c r="G102" i="4"/>
  <c r="K35" i="4"/>
  <c r="F112" i="4"/>
  <c r="P53" i="4"/>
  <c r="C90" i="4"/>
  <c r="H52" i="4"/>
  <c r="M59" i="4"/>
  <c r="I120" i="4"/>
  <c r="T52" i="4"/>
  <c r="F21" i="4"/>
  <c r="G104" i="4"/>
  <c r="D13" i="4"/>
  <c r="K108" i="4"/>
  <c r="L30" i="4"/>
  <c r="K120" i="4"/>
  <c r="K66" i="4"/>
  <c r="L8" i="4"/>
  <c r="R107" i="4"/>
  <c r="T43" i="4"/>
  <c r="E93" i="4"/>
  <c r="H11" i="4"/>
  <c r="J57" i="4"/>
  <c r="D78" i="4"/>
  <c r="O10" i="4"/>
  <c r="G20" i="4"/>
  <c r="P64" i="4"/>
  <c r="I63" i="4"/>
  <c r="Q69" i="4"/>
  <c r="O18" i="4"/>
  <c r="R15" i="4"/>
  <c r="S8" i="4"/>
  <c r="F54" i="4"/>
  <c r="T72" i="4"/>
  <c r="K112" i="4"/>
  <c r="N9" i="4"/>
  <c r="R54" i="4"/>
  <c r="E34" i="4"/>
  <c r="Q47" i="4"/>
  <c r="Q52" i="4"/>
  <c r="T11" i="4"/>
  <c r="J34" i="4"/>
  <c r="G89" i="4"/>
  <c r="I106" i="4"/>
  <c r="P24" i="4"/>
  <c r="C121" i="4"/>
  <c r="H61" i="4"/>
  <c r="P10" i="4"/>
  <c r="D12" i="4"/>
  <c r="B116" i="4"/>
  <c r="L115" i="4"/>
  <c r="U35" i="4"/>
  <c r="K19" i="4"/>
  <c r="R76" i="4"/>
  <c r="I45" i="4"/>
  <c r="J15" i="4"/>
  <c r="D102" i="4"/>
  <c r="G88" i="4"/>
  <c r="U104" i="4"/>
  <c r="L85" i="4"/>
  <c r="F110" i="4"/>
  <c r="R113" i="4"/>
  <c r="I23" i="4"/>
  <c r="G77" i="4"/>
  <c r="L21" i="4"/>
  <c r="O86" i="4"/>
  <c r="G43" i="4"/>
  <c r="M52" i="4"/>
  <c r="Q26" i="4"/>
  <c r="I111" i="4"/>
  <c r="S17" i="4"/>
  <c r="O85" i="4"/>
  <c r="Q63" i="4"/>
  <c r="T61" i="4"/>
  <c r="K7" i="4"/>
  <c r="H64" i="4"/>
  <c r="B68" i="4"/>
  <c r="L91" i="4"/>
  <c r="H112" i="4"/>
  <c r="F95" i="4"/>
  <c r="E20" i="4"/>
  <c r="B74" i="4"/>
  <c r="R47" i="4"/>
  <c r="I94" i="4"/>
  <c r="T56" i="4"/>
  <c r="T80" i="4"/>
  <c r="D23" i="4"/>
  <c r="J13" i="4"/>
  <c r="G68" i="4"/>
  <c r="F103" i="4"/>
  <c r="S42" i="4"/>
  <c r="L104" i="4"/>
  <c r="D95" i="4"/>
  <c r="N75" i="4"/>
  <c r="P100" i="4"/>
  <c r="P83" i="4"/>
  <c r="U100" i="4"/>
  <c r="N56" i="4"/>
  <c r="Q77" i="4"/>
  <c r="D54" i="4"/>
  <c r="C76" i="4"/>
  <c r="N86" i="4"/>
  <c r="J26" i="4"/>
  <c r="R79" i="4"/>
  <c r="O15" i="4"/>
  <c r="N80" i="4"/>
  <c r="J99" i="4"/>
  <c r="T101" i="4"/>
  <c r="N45" i="4"/>
  <c r="L15" i="4"/>
  <c r="Q76" i="4"/>
  <c r="C60" i="4"/>
  <c r="M14" i="4"/>
  <c r="K65" i="4"/>
  <c r="E74" i="4"/>
  <c r="T39" i="4"/>
  <c r="O66" i="4"/>
  <c r="N44" i="4"/>
  <c r="J2" i="4"/>
  <c r="U41" i="4"/>
  <c r="H53" i="4"/>
  <c r="P30" i="4"/>
  <c r="B115" i="4"/>
  <c r="Q81" i="4"/>
  <c r="K25" i="4"/>
  <c r="H105" i="4"/>
  <c r="K74" i="4"/>
  <c r="S11" i="4"/>
  <c r="F102" i="4"/>
  <c r="S7" i="4"/>
  <c r="D103" i="4"/>
  <c r="N55" i="4"/>
  <c r="B29" i="4"/>
  <c r="U82" i="4"/>
  <c r="L111" i="4"/>
  <c r="J66" i="4"/>
  <c r="E96" i="4"/>
  <c r="R28" i="4"/>
  <c r="S102" i="4"/>
  <c r="E17" i="4"/>
  <c r="P92" i="4"/>
  <c r="M18" i="4"/>
  <c r="R108" i="4"/>
  <c r="R121" i="4"/>
  <c r="U45" i="4"/>
  <c r="F71" i="4"/>
  <c r="K59" i="4"/>
  <c r="O60" i="4"/>
  <c r="O88" i="4"/>
  <c r="N82" i="4"/>
  <c r="G19" i="4"/>
  <c r="U80" i="4"/>
  <c r="Q31" i="4"/>
  <c r="G84" i="4"/>
  <c r="G116" i="4"/>
  <c r="H93" i="4"/>
  <c r="B60" i="4"/>
  <c r="H3" i="4"/>
  <c r="P122" i="4"/>
  <c r="E86" i="4"/>
  <c r="B47" i="4"/>
  <c r="M89" i="4"/>
  <c r="B17" i="4"/>
  <c r="F47" i="4"/>
  <c r="P32" i="4"/>
  <c r="E55" i="4"/>
  <c r="F67" i="4"/>
  <c r="N26" i="4"/>
  <c r="E11" i="4"/>
  <c r="U38" i="4"/>
  <c r="F114" i="4"/>
  <c r="B90" i="4"/>
  <c r="N22" i="4"/>
  <c r="F116" i="4"/>
  <c r="E107" i="4"/>
  <c r="U118" i="4"/>
  <c r="G74" i="4"/>
  <c r="C120" i="4"/>
  <c r="Q72" i="4"/>
  <c r="F80" i="4"/>
  <c r="I71" i="4"/>
  <c r="J17" i="4"/>
  <c r="P98" i="4"/>
  <c r="H36" i="4"/>
  <c r="I78" i="4"/>
  <c r="S118" i="4"/>
  <c r="E98" i="4"/>
  <c r="R16" i="4"/>
  <c r="M29" i="4"/>
  <c r="C101" i="4"/>
  <c r="D87" i="4"/>
  <c r="U99" i="4"/>
  <c r="J119" i="4"/>
  <c r="B70" i="4"/>
  <c r="C61" i="4"/>
  <c r="U8" i="4"/>
  <c r="D70" i="4"/>
  <c r="J20" i="4"/>
  <c r="H30" i="4"/>
  <c r="D49" i="4"/>
  <c r="R44" i="4"/>
  <c r="O13" i="4"/>
  <c r="F74" i="4"/>
  <c r="I97" i="4"/>
  <c r="S76" i="4"/>
  <c r="U27" i="4"/>
  <c r="K87" i="4"/>
  <c r="E10" i="4"/>
  <c r="I30" i="4"/>
  <c r="K31" i="4"/>
  <c r="R20" i="4"/>
  <c r="H16" i="4"/>
  <c r="H58" i="4"/>
  <c r="G50" i="4"/>
  <c r="L28" i="4"/>
  <c r="U42" i="4"/>
  <c r="P121" i="4"/>
  <c r="P33" i="4"/>
  <c r="M16" i="4"/>
  <c r="U60" i="4"/>
  <c r="M88" i="4"/>
  <c r="T46" i="4"/>
  <c r="P20" i="4"/>
  <c r="L76" i="4"/>
  <c r="D114" i="4"/>
  <c r="K110" i="4"/>
  <c r="E83" i="4"/>
  <c r="C57" i="4"/>
  <c r="N70" i="4"/>
  <c r="K44" i="4"/>
  <c r="S100" i="4"/>
  <c r="K69" i="4"/>
  <c r="F60" i="4"/>
  <c r="P36" i="4"/>
  <c r="M68" i="4"/>
  <c r="N67" i="4"/>
  <c r="U107" i="4"/>
  <c r="C110" i="4"/>
  <c r="T98" i="4"/>
  <c r="D96" i="4"/>
  <c r="Q70" i="4"/>
  <c r="K91" i="4"/>
  <c r="T49" i="4"/>
  <c r="F82" i="4"/>
  <c r="R85" i="4"/>
  <c r="S93" i="4"/>
  <c r="D44" i="4"/>
  <c r="N115" i="4"/>
  <c r="C77" i="4"/>
  <c r="Q60" i="4"/>
  <c r="Q61" i="4"/>
  <c r="B81" i="4"/>
  <c r="K82" i="4"/>
  <c r="D63" i="4"/>
  <c r="I24" i="4"/>
  <c r="O58" i="4"/>
  <c r="Q16" i="4"/>
  <c r="C113" i="4"/>
  <c r="S94" i="4"/>
  <c r="E13" i="4"/>
  <c r="I8" i="4"/>
  <c r="R62" i="4"/>
  <c r="E73" i="4"/>
  <c r="F108" i="4"/>
  <c r="I96" i="4"/>
  <c r="B121" i="4"/>
  <c r="R21" i="4"/>
  <c r="B23" i="4"/>
  <c r="Q89" i="4"/>
  <c r="O37" i="4"/>
  <c r="T65" i="4"/>
  <c r="N100" i="4"/>
  <c r="E5" i="4"/>
  <c r="L58" i="4"/>
  <c r="H39" i="4"/>
  <c r="L120" i="4"/>
  <c r="C69" i="4"/>
  <c r="J100" i="4"/>
  <c r="P18" i="4"/>
  <c r="R89" i="4"/>
  <c r="E112" i="4"/>
  <c r="L19" i="4"/>
  <c r="I12" i="4"/>
  <c r="R102" i="4"/>
  <c r="Q50" i="4"/>
  <c r="I49" i="4"/>
  <c r="U78" i="4"/>
  <c r="Q92" i="4"/>
  <c r="H55" i="4"/>
  <c r="K71" i="4"/>
  <c r="K36" i="4"/>
  <c r="E22" i="4"/>
  <c r="N30" i="4"/>
  <c r="I74" i="4"/>
  <c r="L4" i="4"/>
  <c r="B58" i="4"/>
  <c r="C65" i="4"/>
  <c r="I47" i="4"/>
  <c r="I68" i="4"/>
  <c r="B113" i="4"/>
  <c r="R71" i="4"/>
  <c r="P44" i="4"/>
  <c r="U83" i="4"/>
  <c r="N71" i="4"/>
  <c r="C68" i="4"/>
  <c r="N65" i="4"/>
  <c r="O26" i="4"/>
  <c r="T77" i="4"/>
  <c r="Q62" i="4"/>
  <c r="I43" i="4"/>
  <c r="N91" i="4"/>
  <c r="R11" i="4"/>
  <c r="Q57" i="4"/>
  <c r="N96" i="4"/>
  <c r="K76" i="4"/>
  <c r="C78" i="4"/>
  <c r="D58" i="4"/>
  <c r="H100" i="4"/>
  <c r="R53" i="4"/>
  <c r="H82" i="4"/>
  <c r="D117" i="4"/>
  <c r="G117" i="4"/>
  <c r="T19" i="4"/>
  <c r="M13" i="4"/>
  <c r="J97" i="4"/>
  <c r="O16" i="4"/>
  <c r="K41" i="4"/>
  <c r="T117" i="4"/>
  <c r="B82" i="4"/>
  <c r="R43" i="4"/>
  <c r="N51" i="4"/>
  <c r="G3" i="4"/>
  <c r="U57" i="4"/>
  <c r="C3" i="4"/>
  <c r="K56" i="4"/>
  <c r="L77" i="4"/>
  <c r="S70" i="4"/>
  <c r="J111" i="4"/>
  <c r="E121" i="4"/>
  <c r="J42" i="4"/>
  <c r="H91" i="4"/>
  <c r="I85" i="4"/>
  <c r="D41" i="4"/>
  <c r="F29" i="4"/>
  <c r="K68" i="4"/>
  <c r="U9" i="4"/>
  <c r="D68" i="4"/>
  <c r="S82" i="4"/>
  <c r="H42" i="4"/>
  <c r="B6" i="4"/>
  <c r="I60" i="4"/>
  <c r="D19" i="4"/>
  <c r="Q104" i="4"/>
  <c r="K47" i="4"/>
  <c r="F117" i="4"/>
  <c r="M62" i="4"/>
  <c r="G85" i="4"/>
  <c r="N85" i="4"/>
  <c r="G36" i="4"/>
  <c r="M69" i="4"/>
  <c r="K23" i="4"/>
  <c r="F64" i="4"/>
  <c r="O79" i="4"/>
  <c r="U63" i="4"/>
  <c r="N40" i="4"/>
  <c r="P48" i="4"/>
  <c r="M122" i="4"/>
  <c r="M11" i="4"/>
  <c r="T26" i="4"/>
  <c r="E35" i="4"/>
  <c r="T114" i="4"/>
  <c r="P35" i="4"/>
  <c r="G6" i="4"/>
  <c r="O36" i="4"/>
  <c r="I50" i="4"/>
  <c r="O53" i="4"/>
  <c r="E116" i="4"/>
  <c r="B34" i="4"/>
  <c r="E21" i="4"/>
  <c r="J27" i="4"/>
  <c r="S23" i="4"/>
  <c r="O8" i="4"/>
  <c r="N105" i="4"/>
  <c r="U113" i="4"/>
  <c r="F11" i="4"/>
  <c r="Q17" i="4"/>
  <c r="S33" i="4"/>
  <c r="B9" i="4"/>
  <c r="H103" i="4"/>
  <c r="J74" i="4"/>
  <c r="B92" i="4"/>
  <c r="C49" i="4"/>
  <c r="J56" i="4"/>
  <c r="K57" i="4"/>
  <c r="O6" i="4"/>
  <c r="N64" i="4"/>
  <c r="T82" i="4"/>
  <c r="L13" i="4"/>
  <c r="D97" i="4"/>
  <c r="L122" i="4"/>
  <c r="R97" i="4"/>
  <c r="U14" i="4"/>
  <c r="S90" i="4"/>
  <c r="O43" i="4"/>
  <c r="R105" i="4"/>
  <c r="E68" i="4"/>
  <c r="B28" i="4"/>
  <c r="N76" i="4"/>
  <c r="R6" i="4"/>
  <c r="J36" i="4"/>
  <c r="G86" i="4"/>
  <c r="L18" i="4"/>
  <c r="C98" i="4"/>
  <c r="P119" i="4"/>
  <c r="C14" i="4"/>
  <c r="B106" i="4"/>
  <c r="L93" i="4"/>
  <c r="E46" i="4"/>
  <c r="E38" i="4"/>
  <c r="U13" i="4"/>
  <c r="G45" i="4"/>
  <c r="S60" i="4"/>
  <c r="J44" i="4"/>
  <c r="P14" i="4"/>
  <c r="I25" i="4"/>
  <c r="S89" i="4"/>
  <c r="J49" i="4"/>
  <c r="O2" i="4"/>
  <c r="F120" i="4"/>
  <c r="P59" i="4"/>
  <c r="P84" i="4"/>
  <c r="T58" i="4"/>
  <c r="P21" i="4"/>
  <c r="G51" i="4"/>
  <c r="U74" i="4"/>
  <c r="K111" i="4"/>
  <c r="I4" i="4"/>
  <c r="D80" i="4"/>
  <c r="L36" i="4"/>
  <c r="O52" i="4"/>
  <c r="T68" i="4"/>
  <c r="L34" i="4"/>
  <c r="U26" i="4"/>
  <c r="K81" i="4"/>
  <c r="S86" i="4"/>
  <c r="P55" i="4"/>
  <c r="G35" i="4"/>
  <c r="N53" i="4"/>
  <c r="R14" i="4"/>
  <c r="Q88" i="4"/>
  <c r="H110" i="4"/>
  <c r="K22" i="4"/>
  <c r="H116" i="4"/>
  <c r="C102" i="4"/>
  <c r="M110" i="4"/>
  <c r="K63" i="4"/>
  <c r="U30" i="4"/>
  <c r="B117" i="4"/>
  <c r="S41" i="4"/>
  <c r="P74" i="4"/>
  <c r="M58" i="4"/>
  <c r="M119" i="4"/>
  <c r="D110" i="4"/>
  <c r="S13" i="4"/>
  <c r="P6" i="4"/>
  <c r="O47" i="4"/>
  <c r="G42" i="4"/>
  <c r="F13" i="4"/>
  <c r="H63" i="4"/>
  <c r="B5" i="4"/>
  <c r="G71" i="4"/>
  <c r="P90" i="4"/>
  <c r="I28" i="4"/>
  <c r="O94" i="4"/>
  <c r="D66" i="4"/>
  <c r="N84" i="4"/>
  <c r="O107" i="4"/>
  <c r="U116" i="4"/>
  <c r="G55" i="4"/>
  <c r="B110" i="4"/>
  <c r="E30" i="4"/>
  <c r="D100" i="4"/>
  <c r="Q73" i="4"/>
  <c r="R30" i="4"/>
  <c r="D73" i="4"/>
  <c r="S31" i="4"/>
  <c r="F70" i="4"/>
  <c r="E48" i="4"/>
  <c r="T51" i="4"/>
  <c r="I59" i="4"/>
  <c r="J79" i="4"/>
  <c r="P46" i="4"/>
  <c r="G33" i="4"/>
  <c r="C74" i="4"/>
  <c r="D72" i="4"/>
  <c r="U94" i="4"/>
  <c r="B41" i="4"/>
  <c r="F83" i="4"/>
  <c r="D88" i="4"/>
  <c r="C33" i="4"/>
  <c r="U103" i="4"/>
  <c r="D105" i="4"/>
  <c r="B27" i="4"/>
  <c r="O7" i="4"/>
  <c r="E14" i="4"/>
  <c r="M17" i="4"/>
  <c r="M21" i="4"/>
  <c r="N112" i="4"/>
  <c r="O121" i="4"/>
  <c r="K114" i="4"/>
  <c r="K48" i="4"/>
  <c r="H99" i="4"/>
  <c r="P106" i="4"/>
  <c r="F9" i="4"/>
  <c r="O112" i="4"/>
  <c r="J109" i="4"/>
  <c r="Q4" i="4"/>
  <c r="B105" i="4"/>
  <c r="T83" i="4"/>
  <c r="K105" i="4"/>
  <c r="S74" i="4"/>
  <c r="T111" i="4"/>
  <c r="J24" i="4"/>
  <c r="P23" i="4"/>
  <c r="O62" i="4"/>
  <c r="K83" i="4"/>
  <c r="R35" i="4"/>
  <c r="J98" i="4"/>
  <c r="G90" i="4"/>
  <c r="J121" i="4"/>
  <c r="I82" i="4"/>
  <c r="K12" i="4"/>
  <c r="M64" i="4"/>
  <c r="B64" i="4"/>
  <c r="G24" i="4"/>
  <c r="F93" i="4"/>
  <c r="N15" i="4"/>
  <c r="T14" i="4"/>
  <c r="M77" i="4"/>
  <c r="U24" i="4"/>
  <c r="J5" i="4"/>
  <c r="B31" i="4"/>
  <c r="K118" i="4"/>
  <c r="F91" i="4"/>
  <c r="L70" i="4"/>
  <c r="U71" i="4"/>
  <c r="R93" i="4"/>
  <c r="S98" i="4"/>
  <c r="Q58" i="4"/>
  <c r="Q28" i="4"/>
  <c r="O80" i="4"/>
  <c r="H47" i="4"/>
  <c r="J45" i="4"/>
  <c r="K78" i="4"/>
  <c r="O23" i="4"/>
  <c r="L51" i="4"/>
  <c r="C11" i="4"/>
  <c r="M67" i="4"/>
  <c r="M85" i="4"/>
  <c r="G52" i="4"/>
  <c r="N57" i="4"/>
  <c r="F51" i="4"/>
  <c r="O12" i="4"/>
  <c r="U66" i="4"/>
  <c r="N16" i="4"/>
  <c r="B55" i="4"/>
  <c r="J82" i="4"/>
  <c r="H15" i="4"/>
  <c r="B108" i="4"/>
  <c r="Q96" i="4"/>
  <c r="Q122" i="4"/>
  <c r="G93" i="4"/>
  <c r="E80" i="4"/>
  <c r="K3" i="4"/>
  <c r="B79" i="4"/>
  <c r="K70" i="4"/>
  <c r="C91" i="4"/>
  <c r="R12" i="4"/>
  <c r="J31" i="4"/>
  <c r="N52" i="4"/>
  <c r="M23" i="4"/>
  <c r="T71" i="4"/>
  <c r="M104" i="4"/>
  <c r="R95" i="4"/>
  <c r="T38" i="4"/>
  <c r="S104" i="4"/>
  <c r="I118" i="4"/>
  <c r="C37" i="4"/>
  <c r="U95" i="4"/>
  <c r="P31" i="4"/>
  <c r="O69" i="4"/>
  <c r="H120" i="4"/>
  <c r="G110" i="4"/>
  <c r="N38" i="4"/>
  <c r="R119" i="4"/>
  <c r="S120" i="4"/>
  <c r="N73" i="4"/>
  <c r="G101" i="4"/>
  <c r="J87" i="4"/>
  <c r="K46" i="4"/>
  <c r="C81" i="4"/>
  <c r="E65" i="4"/>
  <c r="L63" i="4"/>
  <c r="K73" i="4"/>
  <c r="P42" i="4"/>
  <c r="D20" i="4"/>
  <c r="K113" i="4"/>
  <c r="G18" i="4"/>
  <c r="Q37" i="4"/>
  <c r="T104" i="4"/>
  <c r="K43" i="4"/>
  <c r="M36" i="4"/>
  <c r="Q114" i="4"/>
  <c r="G78" i="4"/>
  <c r="L118" i="4"/>
  <c r="G34" i="4"/>
  <c r="L95" i="4"/>
  <c r="B87" i="4"/>
  <c r="D75" i="4"/>
  <c r="T34" i="4"/>
  <c r="D121" i="4"/>
  <c r="T57" i="4"/>
  <c r="G25" i="4"/>
  <c r="T75" i="4"/>
  <c r="T70" i="4"/>
  <c r="T78" i="4"/>
  <c r="N99" i="4"/>
  <c r="Q38" i="4"/>
  <c r="P50" i="4"/>
  <c r="F19" i="4"/>
  <c r="T36" i="4"/>
  <c r="B39" i="4"/>
  <c r="T32" i="4"/>
  <c r="O39" i="4"/>
  <c r="E3" i="4"/>
  <c r="S84" i="4"/>
  <c r="T99" i="4"/>
  <c r="T44" i="4"/>
  <c r="K94" i="4"/>
  <c r="T116" i="4"/>
  <c r="J120" i="4"/>
  <c r="H66" i="4"/>
  <c r="P77" i="4"/>
  <c r="E15" i="4"/>
  <c r="G54" i="4"/>
  <c r="L42" i="4"/>
  <c r="B53" i="4"/>
  <c r="J103" i="4"/>
  <c r="M6" i="4"/>
  <c r="Q48" i="4"/>
  <c r="O28" i="4"/>
  <c r="F62" i="4"/>
  <c r="J16" i="4"/>
  <c r="L69" i="4"/>
  <c r="M4" i="4"/>
  <c r="T109" i="4"/>
  <c r="H49" i="4"/>
  <c r="J102" i="4"/>
  <c r="T63" i="4"/>
  <c r="F96" i="4"/>
  <c r="O64" i="4"/>
  <c r="B80" i="4"/>
  <c r="B65" i="4"/>
  <c r="G62" i="4"/>
  <c r="H25" i="4"/>
  <c r="M31" i="4"/>
  <c r="F66" i="4"/>
  <c r="L88" i="4"/>
  <c r="L78" i="4"/>
  <c r="U67" i="4"/>
  <c r="U88" i="4"/>
  <c r="N62" i="4"/>
  <c r="D101" i="4"/>
  <c r="D62" i="4"/>
  <c r="D22" i="4"/>
  <c r="D122" i="4"/>
  <c r="B114" i="4"/>
  <c r="K61" i="4"/>
  <c r="F44" i="4"/>
  <c r="F46" i="4"/>
  <c r="K33" i="4"/>
  <c r="H94" i="4"/>
  <c r="L67" i="4"/>
  <c r="D91" i="4"/>
  <c r="K40" i="4"/>
  <c r="T2" i="4"/>
  <c r="H96" i="4"/>
  <c r="F45" i="4"/>
  <c r="C64" i="4"/>
  <c r="C48" i="4"/>
  <c r="E56" i="4"/>
  <c r="L84" i="4"/>
  <c r="H73" i="4"/>
  <c r="H60" i="4"/>
  <c r="I79" i="4"/>
  <c r="Q121" i="4"/>
  <c r="S48" i="4"/>
  <c r="I121" i="4"/>
  <c r="B77" i="4"/>
  <c r="S27" i="4"/>
  <c r="K17" i="4"/>
  <c r="Q42" i="4"/>
  <c r="F39" i="4"/>
  <c r="P49" i="4"/>
  <c r="O30" i="4"/>
  <c r="B100" i="4"/>
  <c r="I86" i="4"/>
  <c r="T41" i="4"/>
  <c r="P71" i="4"/>
  <c r="R101" i="4"/>
  <c r="C88" i="4"/>
  <c r="C9" i="4"/>
  <c r="C23" i="4"/>
  <c r="N108" i="4"/>
  <c r="M118" i="4"/>
  <c r="S32" i="4"/>
  <c r="D60" i="4"/>
  <c r="D113" i="4"/>
  <c r="N20" i="4"/>
  <c r="Q116" i="4"/>
  <c r="M76" i="4"/>
  <c r="T25" i="4"/>
  <c r="S2" i="4"/>
  <c r="Q56" i="4"/>
  <c r="P93" i="4"/>
  <c r="Q21" i="4"/>
  <c r="S99" i="4"/>
  <c r="S12" i="4"/>
  <c r="R19" i="4"/>
  <c r="T95" i="4"/>
  <c r="N24" i="4"/>
  <c r="I105" i="4"/>
  <c r="K10" i="4"/>
  <c r="U32" i="4"/>
  <c r="P120" i="4"/>
  <c r="R120" i="4"/>
  <c r="M22" i="4"/>
  <c r="I11" i="4"/>
  <c r="D107" i="4"/>
  <c r="E33" i="4"/>
  <c r="P102" i="4"/>
  <c r="J83" i="4"/>
  <c r="F94" i="4"/>
  <c r="J88" i="4"/>
  <c r="G26" i="4"/>
  <c r="T9" i="4"/>
  <c r="K116" i="4"/>
  <c r="R25" i="4"/>
  <c r="T88" i="4"/>
  <c r="F23" i="4"/>
  <c r="T30" i="4"/>
  <c r="K107" i="4"/>
  <c r="L68" i="4"/>
  <c r="I93" i="4"/>
  <c r="R110" i="4"/>
  <c r="N21" i="4"/>
  <c r="D45" i="4"/>
  <c r="K103" i="4"/>
  <c r="C31" i="4"/>
  <c r="G70" i="4"/>
  <c r="N103" i="4"/>
  <c r="C106" i="4"/>
  <c r="N2" i="4"/>
  <c r="G53" i="4"/>
  <c r="I38" i="4"/>
  <c r="M49" i="4"/>
  <c r="S121" i="4"/>
  <c r="F122" i="4"/>
  <c r="L52" i="4"/>
  <c r="R49" i="4"/>
  <c r="M35" i="4"/>
  <c r="B101" i="4"/>
  <c r="T122" i="4"/>
  <c r="F3" i="4"/>
  <c r="C87" i="4"/>
  <c r="S71" i="4"/>
  <c r="G28" i="4"/>
  <c r="J39" i="4"/>
  <c r="M101" i="4"/>
  <c r="O106" i="4"/>
  <c r="H50" i="4"/>
  <c r="J118" i="4"/>
  <c r="B72" i="4"/>
  <c r="S22" i="4"/>
  <c r="C29" i="4"/>
  <c r="G49" i="4"/>
  <c r="Q98" i="4"/>
  <c r="D38" i="4"/>
  <c r="F121" i="4"/>
  <c r="P81" i="4"/>
  <c r="E106" i="4"/>
  <c r="H87" i="4"/>
  <c r="I65" i="4"/>
  <c r="D36" i="4"/>
  <c r="P28" i="4"/>
  <c r="F90" i="4"/>
  <c r="F56" i="4"/>
  <c r="U73" i="4"/>
  <c r="G72" i="4"/>
  <c r="E7" i="4"/>
  <c r="Q115" i="4"/>
  <c r="J62" i="4"/>
  <c r="H57" i="4"/>
  <c r="M60" i="4"/>
  <c r="U112" i="4"/>
  <c r="M55" i="4"/>
  <c r="P11" i="4"/>
  <c r="R2" i="4"/>
  <c r="M83" i="4"/>
  <c r="K93" i="4"/>
  <c r="G16" i="4"/>
  <c r="M40" i="4"/>
  <c r="C80" i="3"/>
  <c r="D49" i="3"/>
  <c r="N117" i="3"/>
  <c r="H109" i="3"/>
  <c r="P57" i="3"/>
  <c r="O65" i="3"/>
  <c r="J93" i="3"/>
  <c r="B91" i="3"/>
  <c r="D35" i="3"/>
  <c r="D86" i="3"/>
  <c r="M75" i="3"/>
  <c r="K47" i="3"/>
  <c r="F57" i="3"/>
  <c r="F106" i="3"/>
  <c r="L46" i="3"/>
  <c r="O84" i="3"/>
  <c r="U54" i="3"/>
  <c r="R63" i="3"/>
  <c r="H38" i="3"/>
  <c r="L19" i="3"/>
  <c r="H34" i="3"/>
  <c r="I74" i="3"/>
  <c r="N6" i="3"/>
  <c r="E89" i="3"/>
  <c r="H51" i="3"/>
  <c r="B35" i="3"/>
  <c r="T43" i="3"/>
  <c r="F63" i="3"/>
  <c r="O12" i="3"/>
  <c r="I116" i="3"/>
  <c r="L108" i="3"/>
  <c r="J4" i="3"/>
  <c r="U100" i="3"/>
  <c r="G100" i="3"/>
  <c r="M72" i="3"/>
  <c r="R2" i="3"/>
  <c r="Q83" i="3"/>
  <c r="J92" i="3"/>
  <c r="C43" i="3"/>
  <c r="N94" i="3"/>
  <c r="E93" i="3"/>
  <c r="E78" i="3"/>
  <c r="R40" i="3"/>
  <c r="N62" i="3"/>
  <c r="O60" i="3"/>
  <c r="L48" i="3"/>
  <c r="F32" i="3"/>
  <c r="G68" i="3"/>
  <c r="J32" i="3"/>
  <c r="R26" i="3"/>
  <c r="N48" i="3"/>
  <c r="S76" i="3"/>
  <c r="K9" i="3"/>
  <c r="M99" i="3"/>
  <c r="J75" i="3"/>
  <c r="L81" i="3"/>
  <c r="Q91" i="3"/>
  <c r="L50" i="3"/>
  <c r="C13" i="3"/>
  <c r="S106" i="3"/>
  <c r="D108" i="3"/>
  <c r="R102" i="3"/>
  <c r="J59" i="3"/>
  <c r="O76" i="3"/>
  <c r="J91" i="3"/>
  <c r="D85" i="3"/>
  <c r="J81" i="3"/>
  <c r="J8" i="3"/>
  <c r="H107" i="3"/>
  <c r="J94" i="3"/>
  <c r="J38" i="3"/>
  <c r="H99" i="3"/>
  <c r="M13" i="3"/>
  <c r="S14" i="3"/>
  <c r="D101" i="3"/>
  <c r="R22" i="3"/>
  <c r="R13" i="3"/>
  <c r="S32" i="3"/>
  <c r="N72" i="3"/>
  <c r="Q20" i="3"/>
  <c r="B65" i="3"/>
  <c r="I117" i="3"/>
  <c r="D33" i="3"/>
  <c r="U51" i="3"/>
  <c r="H61" i="3"/>
  <c r="E72" i="3"/>
  <c r="Q77" i="3"/>
  <c r="D122" i="3"/>
  <c r="B57" i="3"/>
  <c r="S120" i="3"/>
  <c r="D121" i="3"/>
  <c r="D52" i="3"/>
  <c r="T47" i="3"/>
  <c r="N17" i="3"/>
  <c r="O32" i="3"/>
  <c r="M40" i="3"/>
  <c r="J103" i="3"/>
  <c r="N57" i="3"/>
  <c r="J23" i="3"/>
  <c r="O41" i="3"/>
  <c r="C26" i="3"/>
  <c r="T19" i="3"/>
  <c r="O10" i="3"/>
  <c r="P47" i="3"/>
  <c r="Q33" i="3"/>
  <c r="B2" i="3"/>
  <c r="I120" i="3"/>
  <c r="C115" i="3"/>
  <c r="D119" i="3"/>
  <c r="C15" i="3"/>
  <c r="U76" i="3"/>
  <c r="M71" i="3"/>
  <c r="I99" i="3"/>
  <c r="P13" i="3"/>
  <c r="M49" i="3"/>
  <c r="M70" i="3"/>
  <c r="K81" i="3"/>
  <c r="N29" i="3"/>
  <c r="P111" i="3"/>
  <c r="T22" i="3"/>
  <c r="H79" i="3"/>
  <c r="E33" i="3"/>
  <c r="G23" i="3"/>
  <c r="O102" i="3"/>
  <c r="Q94" i="3"/>
  <c r="S88" i="3"/>
  <c r="B89" i="3"/>
  <c r="J102" i="3"/>
  <c r="T106" i="3"/>
  <c r="N14" i="3"/>
  <c r="D27" i="3"/>
  <c r="F50" i="3"/>
  <c r="C107" i="3"/>
  <c r="Q8" i="3"/>
  <c r="S77" i="3"/>
  <c r="J18" i="3"/>
  <c r="M32" i="3"/>
  <c r="F92" i="3"/>
  <c r="M68" i="3"/>
  <c r="U104" i="3"/>
  <c r="F66" i="3"/>
  <c r="M110" i="3"/>
  <c r="T89" i="3"/>
  <c r="Q114" i="3"/>
  <c r="K24" i="3"/>
  <c r="S67" i="3"/>
  <c r="B26" i="3"/>
  <c r="T29" i="3"/>
  <c r="L82" i="3"/>
  <c r="I20" i="3"/>
  <c r="C45" i="3"/>
  <c r="M34" i="3"/>
  <c r="T50" i="3"/>
  <c r="C110" i="3"/>
  <c r="Q24" i="3"/>
  <c r="G25" i="3"/>
  <c r="S82" i="3"/>
  <c r="I111" i="3"/>
  <c r="J74" i="3"/>
  <c r="R75" i="3"/>
  <c r="E57" i="3"/>
  <c r="J84" i="3"/>
  <c r="U19" i="3"/>
  <c r="I87" i="3"/>
  <c r="J53" i="3"/>
  <c r="C64" i="3"/>
  <c r="M48" i="3"/>
  <c r="K71" i="3"/>
  <c r="I85" i="3"/>
  <c r="U118" i="3"/>
  <c r="Q3" i="3"/>
  <c r="O26" i="3"/>
  <c r="E114" i="3"/>
  <c r="H116" i="3"/>
  <c r="L92" i="3"/>
  <c r="K60" i="3"/>
  <c r="F76" i="3"/>
  <c r="R61" i="3"/>
  <c r="L89" i="3"/>
  <c r="T52" i="3"/>
  <c r="J118" i="3"/>
  <c r="M52" i="3"/>
  <c r="C60" i="3"/>
  <c r="R16" i="3"/>
  <c r="E110" i="3"/>
  <c r="O38" i="3"/>
  <c r="G89" i="3"/>
  <c r="B59" i="3"/>
  <c r="U49" i="3"/>
  <c r="Q57" i="3"/>
  <c r="L63" i="3"/>
  <c r="H67" i="3"/>
  <c r="K114" i="3"/>
  <c r="K39" i="3"/>
  <c r="Q73" i="3"/>
  <c r="P104" i="3"/>
  <c r="B121" i="3"/>
  <c r="O3" i="3"/>
  <c r="G61" i="3"/>
  <c r="I14" i="3"/>
  <c r="O18" i="3"/>
  <c r="K44" i="3"/>
  <c r="N76" i="3"/>
  <c r="U5" i="3"/>
  <c r="P120" i="3"/>
  <c r="N51" i="3"/>
  <c r="N38" i="3"/>
  <c r="B51" i="3"/>
  <c r="Q117" i="3"/>
  <c r="L100" i="3"/>
  <c r="P67" i="3"/>
  <c r="K108" i="3"/>
  <c r="G99" i="3"/>
  <c r="H90" i="3"/>
  <c r="R32" i="3"/>
  <c r="N5" i="3"/>
  <c r="D63" i="3"/>
  <c r="F34" i="3"/>
  <c r="O43" i="3"/>
  <c r="H26" i="3"/>
  <c r="E71" i="3"/>
  <c r="P32" i="3"/>
  <c r="I60" i="3"/>
  <c r="I33" i="3"/>
  <c r="O89" i="3"/>
  <c r="I22" i="3"/>
  <c r="E37" i="3"/>
  <c r="U66" i="3"/>
  <c r="G55" i="3"/>
  <c r="R93" i="3"/>
  <c r="B46" i="3"/>
  <c r="D47" i="3"/>
  <c r="T119" i="3"/>
  <c r="B111" i="3"/>
  <c r="E76" i="3"/>
  <c r="O93" i="3"/>
  <c r="F104" i="3"/>
  <c r="T114" i="3"/>
  <c r="Q54" i="3"/>
  <c r="R79" i="3"/>
  <c r="C85" i="3"/>
  <c r="O15" i="3"/>
  <c r="B108" i="3"/>
  <c r="P116" i="3"/>
  <c r="M25" i="3"/>
  <c r="B42" i="3"/>
  <c r="S80" i="3"/>
  <c r="J119" i="3"/>
  <c r="L40" i="3"/>
  <c r="D11" i="3"/>
  <c r="K19" i="3"/>
  <c r="I91" i="3"/>
  <c r="T95" i="3"/>
  <c r="F110" i="3"/>
  <c r="K113" i="3"/>
  <c r="J87" i="3"/>
  <c r="E25" i="3"/>
  <c r="N47" i="3"/>
  <c r="U79" i="3"/>
  <c r="K106" i="3"/>
  <c r="Q99" i="3"/>
  <c r="H60" i="3"/>
  <c r="U56" i="3"/>
  <c r="Q60" i="3"/>
  <c r="I66" i="3"/>
  <c r="N86" i="3"/>
  <c r="P31" i="3"/>
  <c r="R15" i="3"/>
  <c r="G90" i="3"/>
  <c r="G5" i="3"/>
  <c r="S22" i="3"/>
  <c r="F61" i="3"/>
  <c r="K98" i="3"/>
  <c r="G97" i="3"/>
  <c r="L114" i="3"/>
  <c r="J37" i="3"/>
  <c r="E94" i="3"/>
  <c r="T24" i="3"/>
  <c r="I105" i="3"/>
  <c r="S36" i="3"/>
  <c r="N2" i="3"/>
  <c r="B41" i="3"/>
  <c r="R80" i="3"/>
  <c r="H104" i="3"/>
  <c r="G7" i="3"/>
  <c r="P63" i="3"/>
  <c r="J11" i="3"/>
  <c r="B33" i="3"/>
  <c r="H8" i="3"/>
  <c r="T84" i="3"/>
  <c r="G47" i="3"/>
  <c r="O64" i="3"/>
  <c r="E35" i="3"/>
  <c r="Q25" i="3"/>
  <c r="P24" i="3"/>
  <c r="B85" i="3"/>
  <c r="T59" i="3"/>
  <c r="B97" i="3"/>
  <c r="O87" i="3"/>
  <c r="F72" i="3"/>
  <c r="R95" i="3"/>
  <c r="N112" i="3"/>
  <c r="C11" i="3"/>
  <c r="K8" i="3"/>
  <c r="M29" i="3"/>
  <c r="D120" i="3"/>
  <c r="K90" i="3"/>
  <c r="E108" i="3"/>
  <c r="E15" i="3"/>
  <c r="P97" i="3"/>
  <c r="T32" i="3"/>
  <c r="M97" i="3"/>
  <c r="G46" i="3"/>
  <c r="R11" i="3"/>
  <c r="U94" i="3"/>
  <c r="O101" i="3"/>
  <c r="T41" i="3"/>
  <c r="L4" i="3"/>
  <c r="S108" i="3"/>
  <c r="L55" i="3"/>
  <c r="G81" i="3"/>
  <c r="S57" i="3"/>
  <c r="F24" i="3"/>
  <c r="O16" i="3"/>
  <c r="K38" i="3"/>
  <c r="U75" i="3"/>
  <c r="R42" i="3"/>
  <c r="L47" i="3"/>
  <c r="I94" i="3"/>
  <c r="N105" i="3"/>
  <c r="G94" i="3"/>
  <c r="F40" i="3"/>
  <c r="I51" i="3"/>
  <c r="B114" i="3"/>
  <c r="N30" i="3"/>
  <c r="B38" i="3"/>
  <c r="I57" i="3"/>
  <c r="F109" i="3"/>
  <c r="G84" i="3"/>
  <c r="P102" i="3"/>
  <c r="F20" i="3"/>
  <c r="M103" i="3"/>
  <c r="L25" i="3"/>
  <c r="I15" i="3"/>
  <c r="K119" i="3"/>
  <c r="T4" i="3"/>
  <c r="N8" i="3"/>
  <c r="E38" i="3"/>
  <c r="C55" i="3"/>
  <c r="P2" i="3"/>
  <c r="T62" i="3"/>
  <c r="N53" i="3"/>
  <c r="L53" i="3"/>
  <c r="U78" i="3"/>
  <c r="J15" i="3"/>
  <c r="C97" i="3"/>
  <c r="S73" i="3"/>
  <c r="R49" i="3"/>
  <c r="G122" i="3"/>
  <c r="R12" i="3"/>
  <c r="U13" i="3"/>
  <c r="S121" i="3"/>
  <c r="R67" i="3"/>
  <c r="E29" i="3"/>
  <c r="Q82" i="3"/>
  <c r="I27" i="3"/>
  <c r="K48" i="3"/>
  <c r="M4" i="3"/>
  <c r="P94" i="3"/>
  <c r="I78" i="3"/>
  <c r="O74" i="3"/>
  <c r="I6" i="3"/>
  <c r="O47" i="3"/>
  <c r="L41" i="3"/>
  <c r="F111" i="3"/>
  <c r="O86" i="3"/>
  <c r="B105" i="3"/>
  <c r="J70" i="3"/>
  <c r="H11" i="3"/>
  <c r="T38" i="3"/>
  <c r="P3" i="3"/>
  <c r="T63" i="3"/>
  <c r="G10" i="3"/>
  <c r="L71" i="3"/>
  <c r="J50" i="3"/>
  <c r="O68" i="3"/>
  <c r="T30" i="3"/>
  <c r="C109" i="3"/>
  <c r="G12" i="3"/>
  <c r="H54" i="3"/>
  <c r="S2" i="3"/>
  <c r="U38" i="3"/>
  <c r="D48" i="3"/>
  <c r="H102" i="3"/>
  <c r="F2" i="3"/>
  <c r="J107" i="3"/>
  <c r="C70" i="3"/>
  <c r="S49" i="3"/>
  <c r="J63" i="3"/>
  <c r="K77" i="3"/>
  <c r="O78" i="3"/>
  <c r="G113" i="3"/>
  <c r="S25" i="3"/>
  <c r="L64" i="3"/>
  <c r="T101" i="3"/>
  <c r="S64" i="3"/>
  <c r="T78" i="3"/>
  <c r="N114" i="3"/>
  <c r="G27" i="3"/>
  <c r="D106" i="3"/>
  <c r="E43" i="3"/>
  <c r="K64" i="3"/>
  <c r="Q113" i="3"/>
  <c r="E86" i="3"/>
  <c r="K51" i="3"/>
  <c r="L51" i="3"/>
  <c r="S66" i="3"/>
  <c r="P121" i="3"/>
  <c r="L84" i="3"/>
  <c r="B120" i="3"/>
  <c r="E13" i="3"/>
  <c r="F22" i="3"/>
  <c r="B34" i="3"/>
  <c r="M54" i="3"/>
  <c r="G98" i="3"/>
  <c r="E41" i="3"/>
  <c r="E60" i="3"/>
  <c r="G14" i="3"/>
  <c r="J67" i="3"/>
  <c r="U10" i="3"/>
  <c r="B8" i="3"/>
  <c r="T46" i="3"/>
  <c r="O36" i="3"/>
  <c r="U16" i="3"/>
  <c r="C16" i="3"/>
  <c r="K89" i="3"/>
  <c r="E109" i="3"/>
  <c r="R33" i="3"/>
  <c r="G31" i="3"/>
  <c r="U25" i="3"/>
  <c r="J41" i="3"/>
  <c r="I16" i="3"/>
  <c r="C73" i="3"/>
  <c r="D94" i="3"/>
  <c r="T27" i="3"/>
  <c r="U115" i="3"/>
  <c r="J7" i="3"/>
  <c r="E14" i="3"/>
  <c r="H14" i="3"/>
  <c r="M104" i="3"/>
  <c r="D40" i="3"/>
  <c r="M38" i="3"/>
  <c r="N89" i="3"/>
  <c r="M42" i="3"/>
  <c r="J98" i="3"/>
  <c r="N25" i="3"/>
  <c r="Q39" i="3"/>
  <c r="D91" i="3"/>
  <c r="M98" i="3"/>
  <c r="F45" i="3"/>
  <c r="U34" i="3"/>
  <c r="S40" i="3"/>
  <c r="O106" i="3"/>
  <c r="G102" i="3"/>
  <c r="F36" i="3"/>
  <c r="Q112" i="3"/>
  <c r="B45" i="3"/>
  <c r="R48" i="3"/>
  <c r="U117" i="3"/>
  <c r="L79" i="3"/>
  <c r="N85" i="3"/>
  <c r="O82" i="3"/>
  <c r="J36" i="3"/>
  <c r="R23" i="3"/>
  <c r="K63" i="3"/>
  <c r="P42" i="3"/>
  <c r="K37" i="3"/>
  <c r="D39" i="3"/>
  <c r="P35" i="3"/>
  <c r="H20" i="3"/>
  <c r="H77" i="3"/>
  <c r="S4" i="3"/>
  <c r="J46" i="3"/>
  <c r="T118" i="3"/>
  <c r="I98" i="3"/>
  <c r="N9" i="3"/>
  <c r="B21" i="3"/>
  <c r="F95" i="3"/>
  <c r="N80" i="3"/>
  <c r="I23" i="3"/>
  <c r="H53" i="3"/>
  <c r="T117" i="3"/>
  <c r="Q4" i="3"/>
  <c r="B104" i="3"/>
  <c r="T79" i="3"/>
  <c r="H33" i="3"/>
  <c r="E98" i="3"/>
  <c r="K45" i="3"/>
  <c r="Q92" i="3"/>
  <c r="N67" i="3"/>
  <c r="H35" i="3"/>
  <c r="H80" i="3"/>
  <c r="J17" i="3"/>
  <c r="R72" i="3"/>
  <c r="O115" i="3"/>
  <c r="U29" i="3"/>
  <c r="N84" i="3"/>
  <c r="U105" i="3"/>
  <c r="K117" i="3"/>
  <c r="C117" i="3"/>
  <c r="U93" i="3"/>
  <c r="H98" i="3"/>
  <c r="O22" i="3"/>
  <c r="L72" i="3"/>
  <c r="H44" i="3"/>
  <c r="E79" i="3"/>
  <c r="Q89" i="3"/>
  <c r="P51" i="3"/>
  <c r="S94" i="3"/>
  <c r="N116" i="3"/>
  <c r="K26" i="3"/>
  <c r="E58" i="3"/>
  <c r="F9" i="3"/>
  <c r="F107" i="3"/>
  <c r="B112" i="3"/>
  <c r="F94" i="3"/>
  <c r="U32" i="3"/>
  <c r="R115" i="3"/>
  <c r="O23" i="3"/>
  <c r="O6" i="3"/>
  <c r="S3" i="3"/>
  <c r="R25" i="3"/>
  <c r="E50" i="3"/>
  <c r="R121" i="3"/>
  <c r="P103" i="3"/>
  <c r="S72" i="3"/>
  <c r="U74" i="3"/>
  <c r="M50" i="3"/>
  <c r="N71" i="3"/>
  <c r="H58" i="3"/>
  <c r="O55" i="3"/>
  <c r="K29" i="3"/>
  <c r="F88" i="3"/>
  <c r="L98" i="3"/>
  <c r="S90" i="3"/>
  <c r="C99" i="3"/>
  <c r="Q106" i="3"/>
  <c r="U14" i="3"/>
  <c r="E88" i="3"/>
  <c r="O28" i="3"/>
  <c r="O59" i="3"/>
  <c r="C108" i="3"/>
  <c r="O21" i="3"/>
  <c r="P114" i="3"/>
  <c r="G69" i="3"/>
  <c r="K32" i="3"/>
  <c r="D10" i="3"/>
  <c r="N43" i="3"/>
  <c r="C101" i="3"/>
  <c r="E5" i="3"/>
  <c r="R119" i="3"/>
  <c r="I28" i="3"/>
  <c r="S15" i="3"/>
  <c r="T88" i="3"/>
  <c r="R28" i="3"/>
  <c r="U91" i="3"/>
  <c r="K72" i="3"/>
  <c r="Q78" i="3"/>
  <c r="J54" i="3"/>
  <c r="M51" i="3"/>
  <c r="G48" i="3"/>
  <c r="P14" i="3"/>
  <c r="S31" i="3"/>
  <c r="E7" i="3"/>
  <c r="N74" i="3"/>
  <c r="B5" i="3"/>
  <c r="Q100" i="3"/>
  <c r="L31" i="3"/>
  <c r="B48" i="3"/>
  <c r="U110" i="3"/>
  <c r="E26" i="3"/>
  <c r="K10" i="3"/>
  <c r="J24" i="3"/>
  <c r="U61" i="3"/>
  <c r="I65" i="3"/>
  <c r="R104" i="3"/>
  <c r="S99" i="3"/>
  <c r="G105" i="3"/>
  <c r="G120" i="3"/>
  <c r="M69" i="3"/>
  <c r="J83" i="3"/>
  <c r="D84" i="3"/>
  <c r="H83" i="3"/>
  <c r="R37" i="3"/>
  <c r="B66" i="3"/>
  <c r="N46" i="3"/>
  <c r="M58" i="3"/>
  <c r="K18" i="3"/>
  <c r="C102" i="3"/>
  <c r="D76" i="3"/>
  <c r="P9" i="3"/>
  <c r="B76" i="3"/>
  <c r="T66" i="3"/>
  <c r="M109" i="3"/>
  <c r="G78" i="3"/>
  <c r="R107" i="3"/>
  <c r="C65" i="3"/>
  <c r="K25" i="3"/>
  <c r="B36" i="3"/>
  <c r="L103" i="3"/>
  <c r="E85" i="3"/>
  <c r="K101" i="3"/>
  <c r="L15" i="3"/>
  <c r="G88" i="3"/>
  <c r="S70" i="3"/>
  <c r="U30" i="3"/>
  <c r="K40" i="3"/>
  <c r="B43" i="3"/>
  <c r="C41" i="3"/>
  <c r="U8" i="3"/>
  <c r="U107" i="3"/>
  <c r="O118" i="3"/>
  <c r="E39" i="3"/>
  <c r="O27" i="3"/>
  <c r="C30" i="3"/>
  <c r="P108" i="3"/>
  <c r="B24" i="3"/>
  <c r="I115" i="3"/>
  <c r="S103" i="3"/>
  <c r="U45" i="3"/>
  <c r="G115" i="3"/>
  <c r="B78" i="3"/>
  <c r="B110" i="3"/>
  <c r="N108" i="3"/>
  <c r="P10" i="3"/>
  <c r="O121" i="3"/>
  <c r="F3" i="3"/>
  <c r="Q72" i="3"/>
  <c r="M2" i="3"/>
  <c r="O96" i="3"/>
  <c r="J79" i="3"/>
  <c r="T64" i="3"/>
  <c r="T94" i="3"/>
  <c r="S102" i="3"/>
  <c r="B52" i="3"/>
  <c r="M112" i="3"/>
  <c r="K75" i="3"/>
  <c r="Q59" i="3"/>
  <c r="L23" i="3"/>
  <c r="T67" i="3"/>
  <c r="S117" i="3"/>
  <c r="S17" i="3"/>
  <c r="D28" i="3"/>
  <c r="T77" i="3"/>
  <c r="U3" i="3"/>
  <c r="O85" i="3"/>
  <c r="P46" i="3"/>
  <c r="T107" i="3"/>
  <c r="J48" i="3"/>
  <c r="F85" i="3"/>
  <c r="M19" i="3"/>
  <c r="Q121" i="3"/>
  <c r="K87" i="3"/>
  <c r="Q26" i="3"/>
  <c r="N21" i="3"/>
  <c r="I44" i="3"/>
  <c r="U39" i="3"/>
  <c r="N104" i="3"/>
  <c r="Q66" i="3"/>
  <c r="J56" i="3"/>
  <c r="K70" i="3"/>
  <c r="N113" i="3"/>
  <c r="D92" i="3"/>
  <c r="B16" i="3"/>
  <c r="N23" i="3"/>
  <c r="K115" i="3"/>
  <c r="C92" i="3"/>
  <c r="H84" i="3"/>
  <c r="U44" i="3"/>
  <c r="R117" i="3"/>
  <c r="M59" i="3"/>
  <c r="L28" i="3"/>
  <c r="M122" i="3"/>
  <c r="G103" i="3"/>
  <c r="J31" i="3"/>
  <c r="L49" i="3"/>
  <c r="M96" i="3"/>
  <c r="Q102" i="3"/>
  <c r="K97" i="3"/>
  <c r="N13" i="3"/>
  <c r="T103" i="3"/>
  <c r="M88" i="3"/>
  <c r="Q53" i="3"/>
  <c r="D107" i="3"/>
  <c r="H15" i="3"/>
  <c r="E49" i="3"/>
  <c r="O103" i="3"/>
  <c r="K27" i="3"/>
  <c r="I71" i="3"/>
  <c r="J101" i="3"/>
  <c r="Q101" i="3"/>
  <c r="P83" i="3"/>
  <c r="O80" i="3"/>
  <c r="F11" i="3"/>
  <c r="H111" i="3"/>
  <c r="G59" i="3"/>
  <c r="C27" i="3"/>
  <c r="S44" i="3"/>
  <c r="G66" i="3"/>
  <c r="U62" i="3"/>
  <c r="P28" i="3"/>
  <c r="B71" i="3"/>
  <c r="R101" i="3"/>
  <c r="M12" i="3"/>
  <c r="E100" i="3"/>
  <c r="D17" i="3"/>
  <c r="M8" i="3"/>
  <c r="U116" i="3"/>
  <c r="T6" i="3"/>
  <c r="M114" i="3"/>
  <c r="U46" i="3"/>
  <c r="J2" i="3"/>
  <c r="R55" i="3"/>
  <c r="P90" i="3"/>
  <c r="D89" i="3"/>
  <c r="R70" i="3"/>
  <c r="E53" i="3"/>
  <c r="Q31" i="3"/>
  <c r="E80" i="3"/>
  <c r="J20" i="3"/>
  <c r="H74" i="3"/>
  <c r="H29" i="3"/>
  <c r="B60" i="3"/>
  <c r="H113" i="3"/>
  <c r="N110" i="3"/>
  <c r="E40" i="3"/>
  <c r="U85" i="3"/>
  <c r="K68" i="3"/>
  <c r="P59" i="3"/>
  <c r="M87" i="3"/>
  <c r="F52" i="3"/>
  <c r="S111" i="3"/>
  <c r="N16" i="3"/>
  <c r="G92" i="3"/>
  <c r="R57" i="3"/>
  <c r="H93" i="3"/>
  <c r="U31" i="3"/>
  <c r="D61" i="3"/>
  <c r="N79" i="3"/>
  <c r="K112" i="3"/>
  <c r="G3" i="3"/>
  <c r="H110" i="3"/>
  <c r="L74" i="3"/>
  <c r="N65" i="3"/>
  <c r="R54" i="3"/>
  <c r="P49" i="3"/>
  <c r="R8" i="3"/>
  <c r="H48" i="3"/>
  <c r="B117" i="3"/>
  <c r="M86" i="3"/>
  <c r="F16" i="3"/>
  <c r="N70" i="3"/>
  <c r="D79" i="3"/>
  <c r="N22" i="3"/>
  <c r="E8" i="3"/>
  <c r="S7" i="3"/>
  <c r="O54" i="3"/>
  <c r="Q47" i="3"/>
  <c r="C29" i="3"/>
  <c r="F12" i="3"/>
  <c r="I90" i="3"/>
  <c r="P84" i="3"/>
  <c r="I21" i="3"/>
  <c r="C21" i="3"/>
  <c r="J64" i="3"/>
  <c r="O57" i="3"/>
  <c r="F96" i="3"/>
  <c r="B25" i="3"/>
  <c r="P69" i="3"/>
  <c r="P26" i="3"/>
  <c r="O100" i="3"/>
  <c r="I63" i="3"/>
  <c r="G37" i="3"/>
  <c r="P22" i="3"/>
  <c r="G24" i="3"/>
  <c r="C100" i="3"/>
  <c r="K15" i="3"/>
  <c r="D37" i="3"/>
  <c r="E64" i="3"/>
  <c r="B40" i="3"/>
  <c r="N90" i="3"/>
  <c r="Q32" i="3"/>
  <c r="E16" i="3"/>
  <c r="O9" i="3"/>
  <c r="R65" i="3"/>
  <c r="D72" i="3"/>
  <c r="T7" i="3"/>
  <c r="M118" i="3"/>
  <c r="K33" i="3"/>
  <c r="K21" i="3"/>
  <c r="G17" i="3"/>
  <c r="G86" i="3"/>
  <c r="H46" i="3"/>
  <c r="J80" i="3"/>
  <c r="J9" i="3"/>
  <c r="R14" i="3"/>
  <c r="M90" i="3"/>
  <c r="J100" i="3"/>
  <c r="K52" i="3"/>
  <c r="C96" i="3"/>
  <c r="T36" i="3"/>
  <c r="G19" i="3"/>
  <c r="J65" i="3"/>
  <c r="I46" i="3"/>
  <c r="O17" i="3"/>
  <c r="T60" i="3"/>
  <c r="L43" i="3"/>
  <c r="Q115" i="3"/>
  <c r="D26" i="3"/>
  <c r="G87" i="3"/>
  <c r="M117" i="3"/>
  <c r="B56" i="3"/>
  <c r="P18" i="3"/>
  <c r="K91" i="3"/>
  <c r="Q12" i="3"/>
  <c r="S59" i="3"/>
  <c r="J33" i="3"/>
  <c r="R83" i="3"/>
  <c r="I25" i="3"/>
  <c r="G106" i="3"/>
  <c r="B62" i="3"/>
  <c r="B49" i="3"/>
  <c r="C37" i="3"/>
  <c r="I59" i="3"/>
  <c r="T8" i="3"/>
  <c r="Q88" i="3"/>
  <c r="F13" i="3"/>
  <c r="M46" i="3"/>
  <c r="Q52" i="3"/>
  <c r="O63" i="3"/>
  <c r="F65" i="3"/>
  <c r="J106" i="3"/>
  <c r="P109" i="3"/>
  <c r="R45" i="3"/>
  <c r="I52" i="3"/>
  <c r="L116" i="3"/>
  <c r="B74" i="3"/>
  <c r="R71" i="3"/>
  <c r="T3" i="3"/>
  <c r="D105" i="3"/>
  <c r="N52" i="3"/>
  <c r="R100" i="3"/>
  <c r="N61" i="3"/>
  <c r="U20" i="3"/>
  <c r="C93" i="3"/>
  <c r="D55" i="3"/>
  <c r="Q76" i="3"/>
  <c r="U24" i="3"/>
  <c r="I107" i="3"/>
  <c r="G26" i="3"/>
  <c r="D45" i="3"/>
  <c r="M44" i="3"/>
  <c r="K41" i="3"/>
  <c r="P41" i="3"/>
  <c r="Q16" i="3"/>
  <c r="H89" i="3"/>
  <c r="C51" i="3"/>
  <c r="K96" i="3"/>
  <c r="R36" i="3"/>
  <c r="P79" i="3"/>
  <c r="M14" i="3"/>
  <c r="D117" i="3"/>
  <c r="K50" i="3"/>
  <c r="D75" i="3"/>
  <c r="H87" i="3"/>
  <c r="M107" i="3"/>
  <c r="C122" i="3"/>
  <c r="P25" i="3"/>
  <c r="O11" i="3"/>
  <c r="I67" i="3"/>
  <c r="H10" i="3"/>
  <c r="B116" i="3"/>
  <c r="Q55" i="3"/>
  <c r="R3" i="3"/>
  <c r="S63" i="3"/>
  <c r="G77" i="3"/>
  <c r="P48" i="3"/>
  <c r="S113" i="3"/>
  <c r="U87" i="3"/>
  <c r="J89" i="3"/>
  <c r="G95" i="3"/>
  <c r="K86" i="3"/>
  <c r="U73" i="3"/>
  <c r="K59" i="3"/>
  <c r="I36" i="3"/>
  <c r="D87" i="3"/>
  <c r="H72" i="3"/>
  <c r="H86" i="3"/>
  <c r="L60" i="3"/>
  <c r="L117" i="3"/>
  <c r="K67" i="3"/>
  <c r="J121" i="3"/>
  <c r="C53" i="3"/>
  <c r="U50" i="3"/>
  <c r="D13" i="3"/>
  <c r="G28" i="3"/>
  <c r="C44" i="3"/>
  <c r="P91" i="3"/>
  <c r="S27" i="3"/>
  <c r="Q22" i="3"/>
  <c r="R86" i="3"/>
  <c r="M47" i="3"/>
  <c r="K79" i="3"/>
  <c r="P55" i="3"/>
  <c r="L9" i="3"/>
  <c r="T15" i="3"/>
  <c r="T121" i="3"/>
  <c r="M115" i="3"/>
  <c r="R18" i="3"/>
  <c r="U26" i="3"/>
  <c r="O69" i="3"/>
  <c r="M91" i="3"/>
  <c r="K107" i="3"/>
  <c r="T86" i="3"/>
  <c r="M81" i="3"/>
  <c r="L78" i="3"/>
  <c r="E19" i="3"/>
  <c r="L29" i="3"/>
  <c r="P38" i="3"/>
  <c r="C20" i="3"/>
  <c r="U15" i="3"/>
  <c r="O30" i="3"/>
  <c r="E70" i="3"/>
  <c r="B86" i="3"/>
  <c r="T81" i="3"/>
  <c r="R112" i="3"/>
  <c r="H117" i="3"/>
  <c r="S65" i="3"/>
  <c r="J97" i="3"/>
  <c r="O73" i="3"/>
  <c r="M41" i="3"/>
  <c r="M66" i="3"/>
  <c r="F28" i="3"/>
  <c r="E67" i="3"/>
  <c r="P40" i="3"/>
  <c r="H7" i="3"/>
  <c r="P107" i="3"/>
  <c r="H96" i="3"/>
  <c r="M35" i="3"/>
  <c r="Q107" i="3"/>
  <c r="D43" i="3"/>
  <c r="P113" i="3"/>
  <c r="D88" i="3"/>
  <c r="E46" i="3"/>
  <c r="K116" i="3"/>
  <c r="D110" i="3"/>
  <c r="H3" i="3"/>
  <c r="B50" i="3"/>
  <c r="D118" i="3"/>
  <c r="R21" i="3"/>
  <c r="Q69" i="3"/>
  <c r="H92" i="3"/>
  <c r="L102" i="3"/>
  <c r="I4" i="3"/>
  <c r="C95" i="3"/>
  <c r="O8" i="3"/>
  <c r="J109" i="3"/>
  <c r="K6" i="3"/>
  <c r="R122" i="3"/>
  <c r="D42" i="3"/>
  <c r="H122" i="3"/>
  <c r="O81" i="3"/>
  <c r="P75" i="3"/>
  <c r="N55" i="3"/>
  <c r="I81" i="3"/>
  <c r="E90" i="3"/>
  <c r="S83" i="3"/>
  <c r="B28" i="3"/>
  <c r="F81" i="3"/>
  <c r="S116" i="3"/>
  <c r="P77" i="3"/>
  <c r="H18" i="3"/>
  <c r="G35" i="3"/>
  <c r="M5" i="3"/>
  <c r="S62" i="3"/>
  <c r="B10" i="3"/>
  <c r="D54" i="3"/>
  <c r="S92" i="3"/>
  <c r="I73" i="3"/>
  <c r="B92" i="3"/>
  <c r="S78" i="3"/>
  <c r="Q120" i="3"/>
  <c r="B22" i="3"/>
  <c r="G104" i="3"/>
  <c r="N54" i="3"/>
  <c r="S24" i="3"/>
  <c r="C77" i="3"/>
  <c r="U48" i="3"/>
  <c r="D70" i="3"/>
  <c r="K58" i="3"/>
  <c r="L54" i="3"/>
  <c r="Q70" i="3"/>
  <c r="E95" i="3"/>
  <c r="E102" i="3"/>
  <c r="O109" i="3"/>
  <c r="K61" i="3"/>
  <c r="U80" i="3"/>
  <c r="Q67" i="3"/>
  <c r="Q30" i="3"/>
  <c r="M93" i="3"/>
  <c r="G60" i="3"/>
  <c r="I34" i="3"/>
  <c r="B63" i="3"/>
  <c r="F121" i="3"/>
  <c r="P73" i="3"/>
  <c r="M62" i="3"/>
  <c r="E52" i="3"/>
  <c r="G50" i="3"/>
  <c r="S54" i="3"/>
  <c r="L93" i="3"/>
  <c r="E65" i="3"/>
  <c r="T39" i="3"/>
  <c r="C34" i="3"/>
  <c r="O50" i="3"/>
  <c r="G45" i="3"/>
  <c r="N11" i="3"/>
  <c r="S89" i="3"/>
  <c r="H62" i="3"/>
  <c r="E24" i="3"/>
  <c r="F38" i="3"/>
  <c r="U65" i="3"/>
  <c r="R106" i="3"/>
  <c r="F100" i="3"/>
  <c r="L122" i="3"/>
  <c r="Q74" i="3"/>
  <c r="B19" i="3"/>
  <c r="N92" i="3"/>
  <c r="E20" i="3"/>
  <c r="U57" i="3"/>
  <c r="N42" i="3"/>
  <c r="S93" i="3"/>
  <c r="J52" i="3"/>
  <c r="P7" i="3"/>
  <c r="D73" i="3"/>
  <c r="M119" i="3"/>
  <c r="O45" i="3"/>
  <c r="L109" i="3"/>
  <c r="Q5" i="3"/>
  <c r="G11" i="3"/>
  <c r="M95" i="3"/>
  <c r="U52" i="3"/>
  <c r="E31" i="3"/>
  <c r="O46" i="3"/>
  <c r="K78" i="3"/>
  <c r="G64" i="3"/>
  <c r="U28" i="3"/>
  <c r="B81" i="3"/>
  <c r="P5" i="3"/>
  <c r="G83" i="3"/>
  <c r="P61" i="3"/>
  <c r="K118" i="3"/>
  <c r="P6" i="3"/>
  <c r="C17" i="3"/>
  <c r="T9" i="3"/>
  <c r="B109" i="3"/>
  <c r="F93" i="3"/>
  <c r="L27" i="3"/>
  <c r="M20" i="3"/>
  <c r="F54" i="3"/>
  <c r="U59" i="3"/>
  <c r="G93" i="3"/>
  <c r="B102" i="3"/>
  <c r="R58" i="3"/>
  <c r="E36" i="3"/>
  <c r="K105" i="3"/>
  <c r="E34" i="3"/>
  <c r="S28" i="3"/>
  <c r="G109" i="3"/>
  <c r="G58" i="3"/>
  <c r="S87" i="3"/>
  <c r="J60" i="3"/>
  <c r="T21" i="3"/>
  <c r="F17" i="3"/>
  <c r="I113" i="3"/>
  <c r="I100" i="3"/>
  <c r="E120" i="3"/>
  <c r="B122" i="3"/>
  <c r="M105" i="3"/>
  <c r="M82" i="3"/>
  <c r="N121" i="3"/>
  <c r="R38" i="3"/>
  <c r="E17" i="3"/>
  <c r="Q116" i="3"/>
  <c r="E117" i="3"/>
  <c r="L3" i="3"/>
  <c r="E9" i="3"/>
  <c r="I39" i="3"/>
  <c r="R29" i="3"/>
  <c r="F41" i="3"/>
  <c r="P81" i="3"/>
  <c r="L70" i="3"/>
  <c r="J122" i="3"/>
  <c r="T96" i="3"/>
  <c r="B118" i="3"/>
  <c r="E47" i="3"/>
  <c r="F30" i="3"/>
  <c r="M78" i="3"/>
  <c r="B20" i="3"/>
  <c r="R82" i="3"/>
  <c r="J5" i="3"/>
  <c r="S55" i="3"/>
  <c r="H100" i="3"/>
  <c r="Q10" i="3"/>
  <c r="K16" i="3"/>
  <c r="L45" i="3"/>
  <c r="P106" i="3"/>
  <c r="S8" i="3"/>
  <c r="C75" i="3"/>
  <c r="J117" i="3"/>
  <c r="I11" i="3"/>
  <c r="J44" i="3"/>
  <c r="F26" i="3"/>
  <c r="J66" i="3"/>
  <c r="E21" i="3"/>
  <c r="H63" i="3"/>
  <c r="C12" i="3"/>
  <c r="S13" i="3"/>
  <c r="E32" i="3"/>
  <c r="U35" i="3"/>
  <c r="U23" i="3"/>
  <c r="N50" i="3"/>
  <c r="B31" i="3"/>
  <c r="Q15" i="3"/>
  <c r="L95" i="3"/>
  <c r="B53" i="3"/>
  <c r="M15" i="3"/>
  <c r="C119" i="3"/>
  <c r="C8" i="3"/>
  <c r="R41" i="3"/>
  <c r="H114" i="3"/>
  <c r="P37" i="3"/>
  <c r="H4" i="3"/>
  <c r="T75" i="3"/>
  <c r="U106" i="3"/>
  <c r="E54" i="3"/>
  <c r="C6" i="3"/>
  <c r="F118" i="3"/>
  <c r="I106" i="3"/>
  <c r="Q90" i="3"/>
  <c r="H21" i="3"/>
  <c r="L113" i="3"/>
  <c r="I95" i="3"/>
  <c r="R19" i="3"/>
  <c r="D93" i="3"/>
  <c r="S45" i="3"/>
  <c r="K5" i="3"/>
  <c r="Q6" i="3"/>
  <c r="O88" i="3"/>
  <c r="F51" i="3"/>
  <c r="F44" i="3"/>
  <c r="M84" i="3"/>
  <c r="E84" i="3"/>
  <c r="N20" i="3"/>
  <c r="E91" i="3"/>
  <c r="K46" i="3"/>
  <c r="O90" i="3"/>
  <c r="G9" i="3"/>
  <c r="R113" i="3"/>
  <c r="I69" i="3"/>
  <c r="N77" i="3"/>
  <c r="L105" i="3"/>
  <c r="M24" i="3"/>
  <c r="S100" i="3"/>
  <c r="K20" i="3"/>
  <c r="R27" i="3"/>
  <c r="H5" i="3"/>
  <c r="F35" i="3"/>
  <c r="J49" i="3"/>
  <c r="I43" i="3"/>
  <c r="G65" i="3"/>
  <c r="M45" i="3"/>
  <c r="T74" i="3"/>
  <c r="L115" i="3"/>
  <c r="L106" i="3"/>
  <c r="C31" i="3"/>
  <c r="Q28" i="3"/>
  <c r="P87" i="3"/>
  <c r="S35" i="3"/>
  <c r="K36" i="3"/>
  <c r="T108" i="3"/>
  <c r="D53" i="3"/>
  <c r="M26" i="3"/>
  <c r="P76" i="3"/>
  <c r="P23" i="3"/>
  <c r="M39" i="3"/>
  <c r="P65" i="3"/>
  <c r="N96" i="3"/>
  <c r="N69" i="3"/>
  <c r="C47" i="3"/>
  <c r="O112" i="3"/>
  <c r="G38" i="3"/>
  <c r="B93" i="3"/>
  <c r="C3" i="3"/>
  <c r="P117" i="3"/>
  <c r="C28" i="3"/>
  <c r="U113" i="3"/>
  <c r="B54" i="3"/>
  <c r="P119" i="3"/>
  <c r="J77" i="3"/>
  <c r="L10" i="3"/>
  <c r="J42" i="3"/>
  <c r="B14" i="3"/>
  <c r="P15" i="3"/>
  <c r="G117" i="3"/>
  <c r="Q97" i="3"/>
  <c r="C89" i="3"/>
  <c r="S10" i="3"/>
  <c r="O61" i="3"/>
  <c r="H49" i="3"/>
  <c r="H73" i="3"/>
  <c r="U69" i="3"/>
  <c r="H70" i="3"/>
  <c r="T18" i="3"/>
  <c r="N63" i="3"/>
  <c r="F10" i="3"/>
  <c r="H103" i="3"/>
  <c r="P45" i="3"/>
  <c r="P72" i="3"/>
  <c r="B30" i="3"/>
  <c r="B17" i="3"/>
  <c r="T109" i="3"/>
  <c r="F58" i="3"/>
  <c r="Q11" i="3"/>
  <c r="S118" i="3"/>
  <c r="F101" i="3"/>
  <c r="O33" i="3"/>
  <c r="N75" i="3"/>
  <c r="O4" i="3"/>
  <c r="G108" i="3"/>
  <c r="N12" i="3"/>
  <c r="I17" i="3"/>
  <c r="C36" i="3"/>
  <c r="I37" i="3"/>
  <c r="N44" i="3"/>
  <c r="L34" i="3"/>
  <c r="D81" i="3"/>
  <c r="E101" i="3"/>
  <c r="T72" i="3"/>
  <c r="H55" i="3"/>
  <c r="E104" i="3"/>
  <c r="K109" i="3"/>
  <c r="D78" i="3"/>
  <c r="N49" i="3"/>
  <c r="C49" i="3"/>
  <c r="N66" i="3"/>
  <c r="L104" i="3"/>
  <c r="F71" i="3"/>
  <c r="D58" i="3"/>
  <c r="K85" i="3"/>
  <c r="E113" i="3"/>
  <c r="R77" i="3"/>
  <c r="S107" i="3"/>
  <c r="O31" i="3"/>
  <c r="O110" i="3"/>
  <c r="C46" i="3"/>
  <c r="U17" i="3"/>
  <c r="S38" i="3"/>
  <c r="O66" i="3"/>
  <c r="Q18" i="3"/>
  <c r="E121" i="3"/>
  <c r="S58" i="3"/>
  <c r="F78" i="3"/>
  <c r="M77" i="3"/>
  <c r="C61" i="3"/>
  <c r="K82" i="3"/>
  <c r="M18" i="3"/>
  <c r="T40" i="3"/>
  <c r="T61" i="3"/>
  <c r="F75" i="3"/>
  <c r="H32" i="3"/>
  <c r="L17" i="3"/>
  <c r="G67" i="3"/>
  <c r="J88" i="3"/>
  <c r="O94" i="3"/>
  <c r="K43" i="3"/>
  <c r="Q64" i="3"/>
  <c r="U90" i="3"/>
  <c r="S43" i="3"/>
  <c r="U41" i="3"/>
  <c r="K7" i="3"/>
  <c r="D115" i="3"/>
  <c r="N24" i="3"/>
  <c r="F90" i="3"/>
  <c r="U120" i="3"/>
  <c r="C5" i="3"/>
  <c r="K93" i="3"/>
  <c r="S85" i="3"/>
  <c r="J21" i="3"/>
  <c r="D59" i="3"/>
  <c r="R108" i="3"/>
  <c r="E115" i="3"/>
  <c r="G22" i="3"/>
  <c r="J26" i="3"/>
  <c r="G43" i="3"/>
  <c r="E106" i="3"/>
  <c r="R88" i="3"/>
  <c r="T5" i="3"/>
  <c r="B9" i="3"/>
  <c r="K100" i="3"/>
  <c r="H88" i="3"/>
  <c r="G4" i="3"/>
  <c r="G70" i="3"/>
  <c r="J111" i="3"/>
  <c r="C35" i="3"/>
  <c r="U60" i="3"/>
  <c r="L112" i="3"/>
  <c r="G62" i="3"/>
  <c r="H16" i="3"/>
  <c r="L58" i="3"/>
  <c r="Q17" i="3"/>
  <c r="H6" i="3"/>
  <c r="P54" i="3"/>
  <c r="S61" i="3"/>
  <c r="P56" i="3"/>
  <c r="I110" i="3"/>
  <c r="N78" i="3"/>
  <c r="D77" i="3"/>
  <c r="K104" i="3"/>
  <c r="B84" i="3"/>
  <c r="Q109" i="3"/>
  <c r="L20" i="3"/>
  <c r="L88" i="3"/>
  <c r="G41" i="3"/>
  <c r="N27" i="3"/>
  <c r="N34" i="3"/>
  <c r="S6" i="3"/>
  <c r="C18" i="3"/>
  <c r="J55" i="3"/>
  <c r="F99" i="3"/>
  <c r="H120" i="3"/>
  <c r="D95" i="3"/>
  <c r="H76" i="3"/>
  <c r="C120" i="3"/>
  <c r="H91" i="3"/>
  <c r="H56" i="3"/>
  <c r="J57" i="3"/>
  <c r="K17" i="3"/>
  <c r="I19" i="3"/>
  <c r="D23" i="3"/>
  <c r="M37" i="3"/>
  <c r="S115" i="3"/>
  <c r="C57" i="3"/>
  <c r="D80" i="3"/>
  <c r="M7" i="3"/>
  <c r="I10" i="3"/>
  <c r="B106" i="3"/>
  <c r="F120" i="3"/>
  <c r="I76" i="3"/>
  <c r="S122" i="3"/>
  <c r="P85" i="3"/>
  <c r="D104" i="3"/>
  <c r="C116" i="3"/>
  <c r="C121" i="3"/>
  <c r="K66" i="3"/>
  <c r="D116" i="3"/>
  <c r="G34" i="3"/>
  <c r="H42" i="3"/>
  <c r="D82" i="3"/>
  <c r="M6" i="3"/>
  <c r="P17" i="3"/>
  <c r="P8" i="3"/>
  <c r="I24" i="3"/>
  <c r="U67" i="3"/>
  <c r="N10" i="3"/>
  <c r="D112" i="3"/>
  <c r="Q51" i="3"/>
  <c r="B77" i="3"/>
  <c r="G74" i="3"/>
  <c r="G96" i="3"/>
  <c r="I119" i="3"/>
  <c r="I47" i="3"/>
  <c r="R110" i="3"/>
  <c r="U71" i="3"/>
  <c r="O116" i="3"/>
  <c r="T54" i="3"/>
  <c r="F37" i="3"/>
  <c r="U108" i="3"/>
  <c r="D65" i="3"/>
  <c r="D8" i="3"/>
  <c r="B68" i="3"/>
  <c r="R4" i="3"/>
  <c r="T11" i="3"/>
  <c r="N103" i="3"/>
  <c r="H75" i="3"/>
  <c r="H36" i="3"/>
  <c r="I12" i="3"/>
  <c r="G54" i="3"/>
  <c r="E116" i="3"/>
  <c r="R120" i="3"/>
  <c r="O44" i="3"/>
  <c r="E59" i="3"/>
  <c r="G40" i="3"/>
  <c r="T65" i="3"/>
  <c r="C91" i="3"/>
  <c r="L38" i="3"/>
  <c r="K49" i="3"/>
  <c r="J3" i="3"/>
  <c r="J27" i="3"/>
  <c r="T48" i="3"/>
  <c r="R78" i="3"/>
  <c r="T73" i="3"/>
  <c r="J116" i="3"/>
  <c r="T104" i="3"/>
  <c r="Q48" i="3"/>
  <c r="J16" i="3"/>
  <c r="F29" i="3"/>
  <c r="R5" i="3"/>
  <c r="R103" i="3"/>
  <c r="Q43" i="3"/>
  <c r="E112" i="3"/>
  <c r="L94" i="3"/>
  <c r="B4" i="3"/>
  <c r="B83" i="3"/>
  <c r="B75" i="3"/>
  <c r="D62" i="3"/>
  <c r="O39" i="3"/>
  <c r="U109" i="3"/>
  <c r="L18" i="3"/>
  <c r="R105" i="3"/>
  <c r="C56" i="3"/>
  <c r="I109" i="3"/>
  <c r="H30" i="3"/>
  <c r="S119" i="3"/>
  <c r="B15" i="3"/>
  <c r="K83" i="3"/>
  <c r="M60" i="3"/>
  <c r="Q103" i="3"/>
  <c r="D20" i="3"/>
  <c r="L14" i="3"/>
  <c r="H101" i="3"/>
  <c r="B95" i="3"/>
  <c r="T14" i="3"/>
  <c r="F67" i="3"/>
  <c r="E82" i="3"/>
  <c r="R90" i="3"/>
  <c r="F113" i="3"/>
  <c r="N26" i="3"/>
  <c r="C71" i="3"/>
  <c r="J6" i="3"/>
  <c r="F48" i="3"/>
  <c r="T80" i="3"/>
  <c r="N60" i="3"/>
  <c r="U70" i="3"/>
  <c r="J19" i="3"/>
  <c r="R74" i="3"/>
  <c r="J71" i="3"/>
  <c r="J29" i="3"/>
  <c r="H66" i="3"/>
  <c r="N68" i="3"/>
  <c r="N119" i="3"/>
  <c r="F68" i="3"/>
  <c r="P33" i="3"/>
  <c r="T70" i="3"/>
  <c r="D14" i="3"/>
  <c r="R46" i="3"/>
  <c r="B58" i="3"/>
  <c r="P66" i="3"/>
  <c r="B82" i="3"/>
  <c r="I79" i="3"/>
  <c r="Q122" i="3"/>
  <c r="C78" i="3"/>
  <c r="O19" i="3"/>
  <c r="O122" i="3"/>
  <c r="L99" i="3"/>
  <c r="P52" i="3"/>
  <c r="F122" i="3"/>
  <c r="C84" i="3"/>
  <c r="U119" i="3"/>
  <c r="F46" i="3"/>
  <c r="I103" i="3"/>
  <c r="C22" i="3"/>
  <c r="T112" i="3"/>
  <c r="B98" i="3"/>
  <c r="B94" i="3"/>
  <c r="B13" i="3"/>
  <c r="B3" i="3"/>
  <c r="F98" i="3"/>
  <c r="S110" i="3"/>
  <c r="P74" i="3"/>
  <c r="D56" i="3"/>
  <c r="J45" i="3"/>
  <c r="K28" i="3"/>
  <c r="E122" i="3"/>
  <c r="E83" i="3"/>
  <c r="E44" i="3"/>
  <c r="P122" i="3"/>
  <c r="B44" i="3"/>
  <c r="C113" i="3"/>
  <c r="Q49" i="3"/>
  <c r="G30" i="3"/>
  <c r="P101" i="3"/>
  <c r="K13" i="3"/>
  <c r="O49" i="3"/>
  <c r="L119" i="3"/>
  <c r="T17" i="3"/>
  <c r="T82" i="3"/>
  <c r="J40" i="3"/>
  <c r="H19" i="3"/>
  <c r="L96" i="3"/>
  <c r="H41" i="3"/>
  <c r="R50" i="3"/>
  <c r="P118" i="3"/>
  <c r="H112" i="3"/>
  <c r="K95" i="3"/>
  <c r="M23" i="3"/>
  <c r="R59" i="3"/>
  <c r="C68" i="3"/>
  <c r="J43" i="3"/>
  <c r="I50" i="3"/>
  <c r="R92" i="3"/>
  <c r="G53" i="3"/>
  <c r="P62" i="3"/>
  <c r="G119" i="3"/>
  <c r="B6" i="3"/>
  <c r="S91" i="3"/>
  <c r="Q84" i="3"/>
  <c r="D30" i="3"/>
  <c r="T16" i="3"/>
  <c r="S81" i="3"/>
  <c r="Q96" i="3"/>
  <c r="M64" i="3"/>
  <c r="B90" i="3"/>
  <c r="R24" i="3"/>
  <c r="H108" i="3"/>
  <c r="B88" i="3"/>
  <c r="Q56" i="3"/>
  <c r="S56" i="3"/>
  <c r="S101" i="3"/>
  <c r="P16" i="3"/>
  <c r="L61" i="3"/>
  <c r="O25" i="3"/>
  <c r="R87" i="3"/>
  <c r="J108" i="3"/>
  <c r="F87" i="3"/>
  <c r="M10" i="3"/>
  <c r="C63" i="3"/>
  <c r="E3" i="3"/>
  <c r="D19" i="3"/>
  <c r="F89" i="3"/>
  <c r="H119" i="3"/>
  <c r="I93" i="3"/>
  <c r="O53" i="3"/>
  <c r="L30" i="3"/>
  <c r="B64" i="3"/>
  <c r="G8" i="3"/>
  <c r="P30" i="3"/>
  <c r="S11" i="3"/>
  <c r="M111" i="3"/>
  <c r="I7" i="3"/>
  <c r="T76" i="3"/>
  <c r="P11" i="3"/>
  <c r="C94" i="3"/>
  <c r="G101" i="3"/>
  <c r="M36" i="3"/>
  <c r="R98" i="3"/>
  <c r="P21" i="3"/>
  <c r="M43" i="3"/>
  <c r="T2" i="3"/>
  <c r="B23" i="3"/>
  <c r="L86" i="3"/>
  <c r="K111" i="3"/>
  <c r="I41" i="3"/>
  <c r="U27" i="3"/>
  <c r="L97" i="3"/>
  <c r="C82" i="3"/>
  <c r="J25" i="3"/>
  <c r="R84" i="3"/>
  <c r="F116" i="3"/>
  <c r="I26" i="3"/>
  <c r="B70" i="3"/>
  <c r="G36" i="3"/>
  <c r="M31" i="3"/>
  <c r="Q62" i="3"/>
  <c r="O97" i="3"/>
  <c r="G114" i="3"/>
  <c r="O40" i="3"/>
  <c r="I86" i="3"/>
  <c r="Q95" i="3"/>
  <c r="G118" i="3"/>
  <c r="N7" i="3"/>
  <c r="U83" i="3"/>
  <c r="C50" i="3"/>
  <c r="C76" i="3"/>
  <c r="O7" i="3"/>
  <c r="Q2" i="3"/>
  <c r="O113" i="3"/>
  <c r="C114" i="3"/>
  <c r="L32" i="3"/>
  <c r="T93" i="3"/>
  <c r="Q46" i="3"/>
  <c r="Q80" i="3"/>
  <c r="J76" i="3"/>
  <c r="P82" i="3"/>
  <c r="K2" i="3"/>
  <c r="E66" i="3"/>
  <c r="T44" i="3"/>
  <c r="O105" i="3"/>
  <c r="E6" i="3"/>
  <c r="I49" i="3"/>
  <c r="D102" i="3"/>
  <c r="O62" i="3"/>
  <c r="J51" i="3"/>
  <c r="E22" i="3"/>
  <c r="U22" i="3"/>
  <c r="I5" i="3"/>
  <c r="O107" i="3"/>
  <c r="U4" i="3"/>
  <c r="C103" i="3"/>
  <c r="C118" i="3"/>
  <c r="Q42" i="3"/>
  <c r="J68" i="3"/>
  <c r="B32" i="3"/>
  <c r="S71" i="3"/>
  <c r="D51" i="3"/>
  <c r="Q41" i="3"/>
  <c r="U114" i="3"/>
  <c r="C4" i="3"/>
  <c r="U97" i="3"/>
  <c r="Q14" i="3"/>
  <c r="P89" i="3"/>
  <c r="C86" i="3"/>
  <c r="K74" i="3"/>
  <c r="G82" i="3"/>
  <c r="S51" i="3"/>
  <c r="H57" i="3"/>
  <c r="O79" i="3"/>
  <c r="Q35" i="3"/>
  <c r="F23" i="3"/>
  <c r="K12" i="3"/>
  <c r="J28" i="3"/>
  <c r="D34" i="3"/>
  <c r="L101" i="3"/>
  <c r="I80" i="3"/>
  <c r="P20" i="3"/>
  <c r="N40" i="3"/>
  <c r="I89" i="3"/>
  <c r="R47" i="3"/>
  <c r="O75" i="3"/>
  <c r="I3" i="3"/>
  <c r="M16" i="3"/>
  <c r="Q79" i="3"/>
  <c r="P115" i="3"/>
  <c r="S33" i="3"/>
  <c r="L66" i="3"/>
  <c r="N18" i="3"/>
  <c r="K53" i="3"/>
  <c r="G91" i="3"/>
  <c r="E119" i="3"/>
  <c r="F8" i="3"/>
  <c r="F82" i="3"/>
  <c r="P29" i="3"/>
  <c r="D113" i="3"/>
  <c r="B11" i="3"/>
  <c r="T98" i="3"/>
  <c r="K69" i="3"/>
  <c r="B113" i="3"/>
  <c r="I82" i="3"/>
  <c r="P86" i="3"/>
  <c r="U68" i="3"/>
  <c r="D15" i="3"/>
  <c r="B27" i="3"/>
  <c r="N120" i="3"/>
  <c r="T102" i="3"/>
  <c r="D57" i="3"/>
  <c r="N87" i="3"/>
  <c r="N32" i="3"/>
  <c r="Q19" i="3"/>
  <c r="E27" i="3"/>
  <c r="F14" i="3"/>
  <c r="C90" i="3"/>
  <c r="I101" i="3"/>
  <c r="Q119" i="3"/>
  <c r="U84" i="3"/>
  <c r="O77" i="3"/>
  <c r="R44" i="3"/>
  <c r="S18" i="3"/>
  <c r="G75" i="3"/>
  <c r="U18" i="3"/>
  <c r="K99" i="3"/>
  <c r="S84" i="3"/>
  <c r="J105" i="3"/>
  <c r="J34" i="3"/>
  <c r="M3" i="3"/>
  <c r="J69" i="3"/>
  <c r="I40" i="3"/>
  <c r="D66" i="3"/>
  <c r="E10" i="3"/>
  <c r="H31" i="3"/>
  <c r="H13" i="3"/>
  <c r="Q9" i="3"/>
  <c r="Q45" i="3"/>
  <c r="F25" i="3"/>
  <c r="K30" i="3"/>
  <c r="C104" i="3"/>
  <c r="F83" i="3"/>
  <c r="S37" i="3"/>
  <c r="H115" i="3"/>
  <c r="R111" i="3"/>
  <c r="J113" i="3"/>
  <c r="Q65" i="3"/>
  <c r="M100" i="3"/>
  <c r="H12" i="3"/>
  <c r="R62" i="3"/>
  <c r="P80" i="3"/>
  <c r="F64" i="3"/>
  <c r="F70" i="3"/>
  <c r="D7" i="3"/>
  <c r="U33" i="3"/>
  <c r="U58" i="3"/>
  <c r="K103" i="3"/>
  <c r="R56" i="3"/>
  <c r="D50" i="3"/>
  <c r="T122" i="3"/>
  <c r="M22" i="3"/>
  <c r="D97" i="3"/>
  <c r="C9" i="3"/>
  <c r="I104" i="3"/>
  <c r="J114" i="3"/>
  <c r="T83" i="3"/>
  <c r="H22" i="3"/>
  <c r="S16" i="3"/>
  <c r="I84" i="3"/>
  <c r="B29" i="3"/>
  <c r="H71" i="3"/>
  <c r="K102" i="3"/>
  <c r="Q23" i="3"/>
  <c r="C38" i="3"/>
  <c r="N56" i="3"/>
  <c r="T87" i="3"/>
  <c r="H64" i="3"/>
  <c r="K120" i="3"/>
  <c r="L6" i="3"/>
  <c r="U47" i="3"/>
  <c r="G49" i="3"/>
  <c r="O20" i="3"/>
  <c r="H78" i="3"/>
  <c r="E63" i="3"/>
  <c r="P98" i="3"/>
  <c r="L76" i="3"/>
  <c r="U98" i="3"/>
  <c r="J96" i="3"/>
  <c r="R35" i="3"/>
  <c r="J82" i="3"/>
  <c r="D41" i="3"/>
  <c r="O34" i="3"/>
  <c r="S105" i="3"/>
  <c r="L65" i="3"/>
  <c r="M21" i="3"/>
  <c r="S47" i="3"/>
  <c r="U40" i="3"/>
  <c r="K57" i="3"/>
  <c r="P71" i="3"/>
  <c r="Q29" i="3"/>
  <c r="G16" i="3"/>
  <c r="T68" i="3"/>
  <c r="S69" i="3"/>
  <c r="Q58" i="3"/>
  <c r="H23" i="3"/>
  <c r="L37" i="3"/>
  <c r="N93" i="3"/>
  <c r="H37" i="3"/>
  <c r="S96" i="3"/>
  <c r="F62" i="3"/>
  <c r="Q98" i="3"/>
  <c r="T69" i="3"/>
  <c r="E55" i="3"/>
  <c r="P96" i="3"/>
  <c r="H118" i="3"/>
  <c r="J90" i="3"/>
  <c r="F97" i="3"/>
  <c r="N106" i="3"/>
  <c r="C112" i="3"/>
  <c r="H39" i="3"/>
  <c r="M28" i="3"/>
  <c r="Q81" i="3"/>
  <c r="O37" i="3"/>
  <c r="T55" i="3"/>
  <c r="H24" i="3"/>
  <c r="L67" i="3"/>
  <c r="F42" i="3"/>
  <c r="R52" i="3"/>
  <c r="C14" i="3"/>
  <c r="B37" i="3"/>
  <c r="I58" i="3"/>
  <c r="R7" i="3"/>
  <c r="O119" i="3"/>
  <c r="B115" i="3"/>
  <c r="J14" i="3"/>
  <c r="R118" i="3"/>
  <c r="F19" i="3"/>
  <c r="G42" i="3"/>
  <c r="S75" i="3"/>
  <c r="B72" i="3"/>
  <c r="L21" i="3"/>
  <c r="Q27" i="3"/>
  <c r="D16" i="3"/>
  <c r="L69" i="3"/>
  <c r="R73" i="3"/>
  <c r="C2" i="3"/>
  <c r="M55" i="3"/>
  <c r="O67" i="3"/>
  <c r="G20" i="3"/>
  <c r="J30" i="3"/>
  <c r="J22" i="3"/>
  <c r="C106" i="3"/>
  <c r="R51" i="3"/>
  <c r="D71" i="3"/>
  <c r="B96" i="3"/>
  <c r="H85" i="3"/>
  <c r="D44" i="3"/>
  <c r="L91" i="3"/>
  <c r="E74" i="3"/>
  <c r="U77" i="3"/>
  <c r="J10" i="3"/>
  <c r="J86" i="3"/>
  <c r="F59" i="3"/>
  <c r="I54" i="3"/>
  <c r="S23" i="3"/>
  <c r="C7" i="3"/>
  <c r="N95" i="3"/>
  <c r="F74" i="3"/>
  <c r="N33" i="3"/>
  <c r="M74" i="3"/>
  <c r="M92" i="3"/>
  <c r="F47" i="3"/>
  <c r="E51" i="3"/>
  <c r="N59" i="3"/>
  <c r="H97" i="3"/>
  <c r="P78" i="3"/>
  <c r="S41" i="3"/>
  <c r="I32" i="3"/>
  <c r="J12" i="3"/>
  <c r="U99" i="3"/>
  <c r="T26" i="3"/>
  <c r="Q50" i="3"/>
  <c r="K121" i="3"/>
  <c r="D68" i="3"/>
  <c r="B47" i="3"/>
  <c r="U82" i="3"/>
  <c r="F5" i="3"/>
  <c r="G56" i="3"/>
  <c r="T33" i="3"/>
  <c r="G51" i="3"/>
  <c r="M83" i="3"/>
  <c r="J115" i="3"/>
  <c r="N82" i="3"/>
  <c r="T105" i="3"/>
  <c r="L121" i="3"/>
  <c r="I56" i="3"/>
  <c r="D6" i="3"/>
  <c r="G52" i="3"/>
  <c r="N35" i="3"/>
  <c r="K65" i="3"/>
  <c r="B55" i="3"/>
  <c r="T37" i="3"/>
  <c r="E77" i="3"/>
  <c r="E61" i="3"/>
  <c r="K54" i="3"/>
  <c r="E87" i="3"/>
  <c r="D12" i="3"/>
  <c r="K34" i="3"/>
  <c r="N81" i="3"/>
  <c r="N111" i="3"/>
  <c r="I62" i="3"/>
  <c r="P53" i="3"/>
  <c r="J73" i="3"/>
  <c r="P60" i="3"/>
  <c r="L22" i="3"/>
  <c r="C32" i="3"/>
  <c r="E18" i="3"/>
  <c r="M53" i="3"/>
  <c r="L77" i="3"/>
  <c r="T58" i="3"/>
  <c r="M85" i="3"/>
  <c r="L59" i="3"/>
  <c r="M106" i="3"/>
  <c r="F91" i="3"/>
  <c r="P39" i="3"/>
  <c r="S68" i="3"/>
  <c r="U63" i="3"/>
  <c r="E30" i="3"/>
  <c r="O83" i="3"/>
  <c r="J95" i="3"/>
  <c r="L13" i="3"/>
  <c r="J104" i="3"/>
  <c r="E62" i="3"/>
  <c r="R109" i="3"/>
  <c r="M116" i="3"/>
  <c r="B80" i="3"/>
  <c r="I108" i="3"/>
  <c r="B101" i="3"/>
  <c r="J13" i="3"/>
  <c r="B18" i="3"/>
  <c r="D29" i="3"/>
  <c r="N31" i="3"/>
  <c r="R76" i="3"/>
  <c r="T51" i="3"/>
  <c r="H94" i="3"/>
  <c r="F102" i="3"/>
  <c r="D5" i="3"/>
  <c r="C24" i="3"/>
  <c r="S9" i="3"/>
  <c r="I92" i="3"/>
  <c r="I48" i="3"/>
  <c r="P99" i="3"/>
  <c r="I112" i="3"/>
  <c r="I114" i="3"/>
  <c r="Q86" i="3"/>
  <c r="Q13" i="3"/>
  <c r="G44" i="3"/>
  <c r="F55" i="3"/>
  <c r="B107" i="3"/>
  <c r="H69" i="3"/>
  <c r="E48" i="3"/>
  <c r="G21" i="3"/>
  <c r="L62" i="3"/>
  <c r="F6" i="3"/>
  <c r="K31" i="3"/>
  <c r="L120" i="3"/>
  <c r="L35" i="3"/>
  <c r="N3" i="3"/>
  <c r="G110" i="3"/>
  <c r="J99" i="3"/>
  <c r="S20" i="3"/>
  <c r="T13" i="3"/>
  <c r="C48" i="3"/>
  <c r="O5" i="3"/>
  <c r="D103" i="3"/>
  <c r="U42" i="3"/>
  <c r="U88" i="3"/>
  <c r="N41" i="3"/>
  <c r="E105" i="3"/>
  <c r="U86" i="3"/>
  <c r="K110" i="3"/>
  <c r="U53" i="3"/>
  <c r="T113" i="3"/>
  <c r="U43" i="3"/>
  <c r="M9" i="3"/>
  <c r="O29" i="3"/>
  <c r="F4" i="3"/>
  <c r="T34" i="3"/>
  <c r="S53" i="3"/>
  <c r="Q61" i="3"/>
  <c r="F77" i="3"/>
  <c r="S74" i="3"/>
  <c r="E4" i="3"/>
  <c r="R68" i="3"/>
  <c r="I88" i="3"/>
  <c r="T97" i="3"/>
  <c r="U92" i="3"/>
  <c r="U6" i="3"/>
  <c r="R43" i="3"/>
  <c r="K92" i="3"/>
  <c r="T90" i="3"/>
  <c r="J62" i="3"/>
  <c r="J61" i="3"/>
  <c r="U122" i="3"/>
  <c r="O52" i="3"/>
  <c r="N98" i="3"/>
  <c r="O108" i="3"/>
  <c r="T12" i="3"/>
  <c r="L2" i="3"/>
  <c r="Q104" i="3"/>
  <c r="P27" i="3"/>
  <c r="S30" i="3"/>
  <c r="C25" i="3"/>
  <c r="I118" i="3"/>
  <c r="U37" i="3"/>
  <c r="O98" i="3"/>
  <c r="E45" i="3"/>
  <c r="D4" i="3"/>
  <c r="O13" i="3"/>
  <c r="D99" i="3"/>
  <c r="N107" i="3"/>
  <c r="T31" i="3"/>
  <c r="N15" i="3"/>
  <c r="P44" i="3"/>
  <c r="I45" i="3"/>
  <c r="J85" i="3"/>
  <c r="R30" i="3"/>
  <c r="E81" i="3"/>
  <c r="L16" i="3"/>
  <c r="U21" i="3"/>
  <c r="F73" i="3"/>
  <c r="L118" i="3"/>
  <c r="P64" i="3"/>
  <c r="G73" i="3"/>
  <c r="E68" i="3"/>
  <c r="Q105" i="3"/>
  <c r="F103" i="3"/>
  <c r="M73" i="3"/>
  <c r="F7" i="3"/>
  <c r="H81" i="3"/>
  <c r="G71" i="3"/>
  <c r="I2" i="3"/>
  <c r="R60" i="3"/>
  <c r="F86" i="3"/>
  <c r="P70" i="3"/>
  <c r="O2" i="3"/>
  <c r="Q111" i="3"/>
  <c r="M17" i="3"/>
  <c r="E103" i="3"/>
  <c r="C66" i="3"/>
  <c r="F53" i="3"/>
  <c r="T92" i="3"/>
  <c r="O117" i="3"/>
  <c r="N109" i="3"/>
  <c r="L52" i="3"/>
  <c r="H82" i="3"/>
  <c r="I13" i="3"/>
  <c r="R6" i="3"/>
  <c r="L87" i="3"/>
  <c r="S86" i="3"/>
  <c r="I102" i="3"/>
  <c r="Q63" i="3"/>
  <c r="U12" i="3"/>
  <c r="S29" i="3"/>
  <c r="M120" i="3"/>
  <c r="D114" i="3"/>
  <c r="E56" i="3"/>
  <c r="C58" i="3"/>
  <c r="E23" i="3"/>
  <c r="N28" i="3"/>
  <c r="D18" i="3"/>
  <c r="R91" i="3"/>
  <c r="G57" i="3"/>
  <c r="K73" i="3"/>
  <c r="I30" i="3"/>
  <c r="P92" i="3"/>
  <c r="R89" i="3"/>
  <c r="I61" i="3"/>
  <c r="I72" i="3"/>
  <c r="M121" i="3"/>
  <c r="C59" i="3"/>
  <c r="D109" i="3"/>
  <c r="F114" i="3"/>
  <c r="C39" i="3"/>
  <c r="T10" i="3"/>
  <c r="E96" i="3"/>
  <c r="Q93" i="3"/>
  <c r="N101" i="3"/>
  <c r="G33" i="3"/>
  <c r="S79" i="3"/>
  <c r="E69" i="3"/>
  <c r="P112" i="3"/>
  <c r="T23" i="3"/>
  <c r="G32" i="3"/>
  <c r="I8" i="3"/>
  <c r="B7" i="3"/>
  <c r="F49" i="3"/>
  <c r="U102" i="3"/>
  <c r="L5" i="3"/>
  <c r="N91" i="3"/>
  <c r="I9" i="3"/>
  <c r="H52" i="3"/>
  <c r="R64" i="3"/>
  <c r="U81" i="3"/>
  <c r="O56" i="3"/>
  <c r="M80" i="3"/>
  <c r="T100" i="3"/>
  <c r="I31" i="3"/>
  <c r="T111" i="3"/>
  <c r="N4" i="3"/>
  <c r="U112" i="3"/>
  <c r="H25" i="3"/>
  <c r="T28" i="3"/>
  <c r="O72" i="3"/>
  <c r="C67" i="3"/>
  <c r="H95" i="3"/>
  <c r="Q37" i="3"/>
  <c r="O95" i="3"/>
  <c r="U101" i="3"/>
  <c r="L36" i="3"/>
  <c r="B99" i="3"/>
  <c r="D38" i="3"/>
  <c r="Q21" i="3"/>
  <c r="O42" i="3"/>
  <c r="T20" i="3"/>
  <c r="I18" i="3"/>
  <c r="S42" i="3"/>
  <c r="T49" i="3"/>
  <c r="H9" i="3"/>
  <c r="K84" i="3"/>
  <c r="L44" i="3"/>
  <c r="N45" i="3"/>
  <c r="D36" i="3"/>
  <c r="S52" i="3"/>
  <c r="D31" i="3"/>
  <c r="O51" i="3"/>
  <c r="J78" i="3"/>
  <c r="D25" i="3"/>
  <c r="H50" i="3"/>
  <c r="G85" i="3"/>
  <c r="R10" i="3"/>
  <c r="G18" i="3"/>
  <c r="F108" i="3"/>
  <c r="I121" i="3"/>
  <c r="Q36" i="3"/>
  <c r="S112" i="3"/>
  <c r="F119" i="3"/>
  <c r="T53" i="3"/>
  <c r="P95" i="3"/>
  <c r="U89" i="3"/>
  <c r="G39" i="3"/>
  <c r="D90" i="3"/>
  <c r="F69" i="3"/>
  <c r="T115" i="3"/>
  <c r="I55" i="3"/>
  <c r="U72" i="3"/>
  <c r="L12" i="3"/>
  <c r="H40" i="3"/>
  <c r="I96" i="3"/>
  <c r="G80" i="3"/>
  <c r="L57" i="3"/>
  <c r="B73" i="3"/>
  <c r="U2" i="3"/>
  <c r="G63" i="3"/>
  <c r="N118" i="3"/>
  <c r="C88" i="3"/>
  <c r="R17" i="3"/>
  <c r="M65" i="3"/>
  <c r="C33" i="3"/>
  <c r="O111" i="3"/>
  <c r="I53" i="3"/>
  <c r="O35" i="3"/>
  <c r="D46" i="3"/>
  <c r="E92" i="3"/>
  <c r="K94" i="3"/>
  <c r="B61" i="3"/>
  <c r="H65" i="3"/>
  <c r="Q34" i="3"/>
  <c r="M79" i="3"/>
  <c r="L33" i="3"/>
  <c r="R34" i="3"/>
  <c r="D22" i="3"/>
  <c r="F39" i="3"/>
  <c r="N64" i="3"/>
  <c r="Q38" i="3"/>
  <c r="S98" i="3"/>
  <c r="L85" i="3"/>
  <c r="F117" i="3"/>
  <c r="P68" i="3"/>
  <c r="N19" i="3"/>
  <c r="U36" i="3"/>
  <c r="I64" i="3"/>
  <c r="G2" i="3"/>
  <c r="E28" i="3"/>
  <c r="G112" i="3"/>
  <c r="U103" i="3"/>
  <c r="T116" i="3"/>
  <c r="T120" i="3"/>
  <c r="I38" i="3"/>
  <c r="K11" i="3"/>
  <c r="P58" i="3"/>
  <c r="M67" i="3"/>
  <c r="L26" i="3"/>
  <c r="T42" i="3"/>
  <c r="O91" i="3"/>
  <c r="C72" i="3"/>
  <c r="N58" i="3"/>
  <c r="P50" i="3"/>
  <c r="R66" i="3"/>
  <c r="Q110" i="3"/>
  <c r="F18" i="3"/>
  <c r="Q68" i="3"/>
  <c r="L73" i="3"/>
  <c r="D100" i="3"/>
  <c r="C111" i="3"/>
  <c r="L24" i="3"/>
  <c r="D67" i="3"/>
  <c r="N88" i="3"/>
  <c r="R53" i="3"/>
  <c r="R94" i="3"/>
  <c r="B103" i="3"/>
  <c r="C40" i="3"/>
  <c r="S114" i="3"/>
  <c r="U9" i="3"/>
  <c r="L42" i="3"/>
  <c r="T91" i="3"/>
  <c r="O99" i="3"/>
  <c r="I122" i="3"/>
  <c r="N39" i="3"/>
  <c r="N100" i="3"/>
  <c r="H59" i="3"/>
  <c r="H17" i="3"/>
  <c r="P4" i="3"/>
  <c r="D83" i="3"/>
  <c r="H45" i="3"/>
  <c r="T71" i="3"/>
  <c r="P36" i="3"/>
  <c r="R99" i="3"/>
  <c r="M27" i="3"/>
  <c r="L111" i="3"/>
  <c r="M102" i="3"/>
  <c r="U11" i="3"/>
  <c r="R116" i="3"/>
  <c r="S97" i="3"/>
  <c r="F15" i="3"/>
  <c r="E42" i="3"/>
  <c r="L90" i="3"/>
  <c r="I97" i="3"/>
  <c r="P19" i="3"/>
  <c r="T99" i="3"/>
  <c r="F60" i="3"/>
  <c r="F31" i="3"/>
  <c r="S26" i="3"/>
  <c r="H28" i="3"/>
  <c r="S39" i="3"/>
  <c r="E107" i="3"/>
  <c r="T25" i="3"/>
  <c r="G6" i="3"/>
  <c r="K122" i="3"/>
  <c r="H27" i="3"/>
  <c r="M61" i="3"/>
  <c r="K80" i="3"/>
  <c r="N102" i="3"/>
  <c r="L107" i="3"/>
  <c r="M33" i="3"/>
  <c r="S50" i="3"/>
  <c r="K55" i="3"/>
  <c r="M94" i="3"/>
  <c r="U121" i="3"/>
  <c r="N122" i="3"/>
  <c r="U7" i="3"/>
  <c r="L68" i="3"/>
  <c r="M89" i="3"/>
  <c r="K62" i="3"/>
  <c r="R97" i="3"/>
  <c r="K88" i="3"/>
  <c r="D74" i="3"/>
  <c r="F84" i="3"/>
  <c r="Q44" i="3"/>
  <c r="Q85" i="3"/>
  <c r="N37" i="3"/>
  <c r="N83" i="3"/>
  <c r="J112" i="3"/>
  <c r="H43" i="3"/>
  <c r="N97" i="3"/>
  <c r="M11" i="3"/>
  <c r="K42" i="3"/>
  <c r="C23" i="3"/>
  <c r="Q7" i="3"/>
  <c r="B100" i="3"/>
  <c r="K56" i="3"/>
  <c r="J35" i="3"/>
  <c r="J72" i="3"/>
  <c r="M113" i="3"/>
  <c r="U64" i="3"/>
  <c r="C105" i="3"/>
  <c r="G15" i="3"/>
  <c r="I70" i="3"/>
  <c r="S12" i="3"/>
  <c r="D3" i="3"/>
  <c r="E73" i="3"/>
  <c r="S46" i="3"/>
  <c r="P34" i="3"/>
  <c r="K76" i="3"/>
  <c r="R81" i="3"/>
  <c r="U111" i="3"/>
  <c r="L56" i="3"/>
  <c r="C52" i="3"/>
  <c r="E2" i="3"/>
  <c r="I35" i="3"/>
  <c r="D64" i="3"/>
  <c r="O104" i="3"/>
  <c r="Q87" i="3"/>
  <c r="P43" i="3"/>
  <c r="O114" i="3"/>
  <c r="I83" i="3"/>
  <c r="C74" i="3"/>
  <c r="B39" i="3"/>
  <c r="C81" i="3"/>
  <c r="K35" i="3"/>
  <c r="F27" i="3"/>
  <c r="R69" i="3"/>
  <c r="D96" i="3"/>
  <c r="B119" i="3"/>
  <c r="Q75" i="3"/>
  <c r="F115" i="3"/>
  <c r="O14" i="3"/>
  <c r="F80" i="3"/>
  <c r="M76" i="3"/>
  <c r="J39" i="3"/>
  <c r="R114" i="3"/>
  <c r="J110" i="3"/>
  <c r="H68" i="3"/>
  <c r="Q40" i="3"/>
  <c r="O92" i="3"/>
  <c r="G111" i="3"/>
  <c r="K22" i="3"/>
  <c r="F112" i="3"/>
  <c r="S48" i="3"/>
  <c r="M108" i="3"/>
  <c r="R39" i="3"/>
  <c r="D24" i="3"/>
  <c r="O120" i="3"/>
  <c r="F79" i="3"/>
  <c r="B87" i="3"/>
  <c r="C10" i="3"/>
  <c r="R85" i="3"/>
  <c r="N73" i="3"/>
  <c r="P12" i="3"/>
  <c r="G121" i="3"/>
  <c r="S34" i="3"/>
  <c r="S104" i="3"/>
  <c r="U96" i="3"/>
  <c r="O70" i="3"/>
  <c r="S95" i="3"/>
  <c r="D21" i="3"/>
  <c r="G116" i="3"/>
  <c r="P105" i="3"/>
  <c r="I68" i="3"/>
  <c r="T85" i="3"/>
  <c r="M101" i="3"/>
  <c r="E12" i="3"/>
  <c r="I77" i="3"/>
  <c r="M56" i="3"/>
  <c r="K4" i="3"/>
  <c r="B69" i="3"/>
  <c r="O71" i="3"/>
  <c r="H106" i="3"/>
  <c r="D2" i="3"/>
  <c r="Q71" i="3"/>
  <c r="L7" i="3"/>
  <c r="H121" i="3"/>
  <c r="O48" i="3"/>
  <c r="G13" i="3"/>
  <c r="Q118" i="3"/>
  <c r="G76" i="3"/>
  <c r="D32" i="3"/>
  <c r="Q108" i="3"/>
  <c r="U95" i="3"/>
  <c r="E75" i="3"/>
  <c r="R96" i="3"/>
  <c r="B12" i="3"/>
  <c r="S109" i="3"/>
  <c r="J120" i="3"/>
  <c r="U55" i="3"/>
  <c r="I42" i="3"/>
  <c r="P93" i="3"/>
  <c r="L39" i="3"/>
  <c r="O24" i="3"/>
  <c r="L75" i="3"/>
  <c r="C79" i="3"/>
  <c r="N99" i="3"/>
  <c r="E111" i="3"/>
  <c r="K3" i="3"/>
  <c r="H105" i="3"/>
  <c r="K23" i="3"/>
  <c r="G72" i="3"/>
  <c r="T35" i="3"/>
  <c r="S5" i="3"/>
  <c r="M63" i="3"/>
  <c r="N115" i="3"/>
  <c r="R20" i="3"/>
  <c r="D98" i="3"/>
  <c r="D69" i="3"/>
  <c r="R9" i="3"/>
  <c r="D60" i="3"/>
  <c r="D111" i="3"/>
  <c r="C87" i="3"/>
  <c r="J47" i="3"/>
  <c r="L11" i="3"/>
  <c r="F21" i="3"/>
  <c r="S21" i="3"/>
  <c r="N36" i="3"/>
  <c r="T56" i="3"/>
  <c r="C83" i="3"/>
  <c r="G107" i="3"/>
  <c r="L8" i="3"/>
  <c r="E11" i="3"/>
  <c r="C62" i="3"/>
  <c r="T110" i="3"/>
  <c r="E118" i="3"/>
  <c r="C98" i="3"/>
  <c r="B79" i="3"/>
  <c r="J58" i="3"/>
  <c r="K14" i="3"/>
  <c r="H47" i="3"/>
  <c r="G79" i="3"/>
  <c r="F33" i="3"/>
  <c r="O58" i="3"/>
  <c r="E97" i="3"/>
  <c r="H2" i="3"/>
  <c r="M30" i="3"/>
  <c r="C54" i="3"/>
  <c r="D9" i="3"/>
  <c r="L80" i="3"/>
  <c r="F105" i="3"/>
  <c r="P110" i="3"/>
  <c r="P88" i="3"/>
  <c r="I75" i="3"/>
  <c r="L110" i="3"/>
  <c r="P100" i="3"/>
  <c r="F43" i="3"/>
  <c r="T45" i="3"/>
  <c r="S60" i="3"/>
  <c r="C19" i="3"/>
  <c r="C42" i="3"/>
  <c r="M57" i="3"/>
  <c r="G29" i="3"/>
  <c r="T57" i="3"/>
  <c r="S19" i="3"/>
  <c r="F56" i="3"/>
  <c r="C69" i="3"/>
  <c r="B67" i="3"/>
  <c r="I29" i="3"/>
  <c r="E99" i="3"/>
  <c r="L83" i="3"/>
  <c r="R31" i="3"/>
  <c r="C43" i="1"/>
  <c r="D6" i="5" l="1"/>
  <c r="A3" i="4" a="1"/>
  <c r="C45" i="1"/>
  <c r="A3" i="3" a="1"/>
  <c r="A103" i="4" l="1"/>
  <c r="A89" i="4"/>
  <c r="A60" i="4"/>
  <c r="A30" i="4"/>
  <c r="A43" i="4"/>
  <c r="A5" i="4"/>
  <c r="A48" i="4"/>
  <c r="A53" i="4"/>
  <c r="A15" i="4"/>
  <c r="A51" i="4"/>
  <c r="A98" i="4"/>
  <c r="A86" i="4"/>
  <c r="A95" i="4"/>
  <c r="A11" i="4"/>
  <c r="A34" i="4"/>
  <c r="A56" i="4"/>
  <c r="A67" i="4"/>
  <c r="A120" i="4"/>
  <c r="A22" i="4"/>
  <c r="A114" i="4"/>
  <c r="A54" i="4"/>
  <c r="A8" i="4"/>
  <c r="A112" i="4"/>
  <c r="A17" i="4"/>
  <c r="A37" i="4"/>
  <c r="A32" i="4"/>
  <c r="A14" i="4"/>
  <c r="A110" i="4"/>
  <c r="A23" i="4"/>
  <c r="A70" i="4"/>
  <c r="A24" i="4"/>
  <c r="A47" i="4"/>
  <c r="A75" i="4"/>
  <c r="A69" i="4"/>
  <c r="A108" i="4"/>
  <c r="A117" i="4"/>
  <c r="A20" i="4"/>
  <c r="A41" i="4"/>
  <c r="A115" i="4"/>
  <c r="A122" i="4"/>
  <c r="A82" i="4"/>
  <c r="A92" i="4"/>
  <c r="A101" i="4"/>
  <c r="A29" i="4"/>
  <c r="A18" i="4"/>
  <c r="A94" i="4"/>
  <c r="A38" i="4"/>
  <c r="A64" i="4"/>
  <c r="A31" i="4"/>
  <c r="A12" i="4"/>
  <c r="A83" i="4"/>
  <c r="A102" i="4"/>
  <c r="A100" i="4"/>
  <c r="A118" i="4"/>
  <c r="A44" i="4"/>
  <c r="A96" i="4"/>
  <c r="A105" i="4"/>
  <c r="A80" i="4"/>
  <c r="A59" i="4"/>
  <c r="A19" i="4"/>
  <c r="A99" i="4"/>
  <c r="A68" i="4"/>
  <c r="A84" i="4"/>
  <c r="A57" i="4"/>
  <c r="A85" i="4"/>
  <c r="A10" i="4"/>
  <c r="A16" i="4"/>
  <c r="A28" i="4"/>
  <c r="A71" i="4"/>
  <c r="A76" i="4"/>
  <c r="A63" i="4"/>
  <c r="A119" i="4"/>
  <c r="A65" i="4"/>
  <c r="A9" i="4"/>
  <c r="A3" i="4"/>
  <c r="A87" i="4"/>
  <c r="A21" i="4"/>
  <c r="A97" i="4"/>
  <c r="A13" i="4"/>
  <c r="A79" i="4"/>
  <c r="A73" i="4"/>
  <c r="A52" i="4"/>
  <c r="A113" i="4"/>
  <c r="A40" i="4"/>
  <c r="A7" i="4"/>
  <c r="A72" i="4"/>
  <c r="A25" i="4"/>
  <c r="A50" i="4"/>
  <c r="A61" i="4"/>
  <c r="A55" i="4"/>
  <c r="A39" i="4"/>
  <c r="A116" i="4"/>
  <c r="A66" i="4"/>
  <c r="A81" i="4"/>
  <c r="A91" i="4"/>
  <c r="A46" i="4"/>
  <c r="A58" i="4"/>
  <c r="A45" i="4"/>
  <c r="A93" i="4"/>
  <c r="A88" i="4"/>
  <c r="A90" i="4"/>
  <c r="A109" i="4"/>
  <c r="A106" i="4"/>
  <c r="A78" i="4"/>
  <c r="A33" i="4"/>
  <c r="A77" i="4"/>
  <c r="A4" i="4"/>
  <c r="A107" i="4"/>
  <c r="A121" i="4"/>
  <c r="A6" i="4"/>
  <c r="A62" i="4"/>
  <c r="A74" i="4"/>
  <c r="A49" i="4"/>
  <c r="A27" i="4"/>
  <c r="A36" i="4"/>
  <c r="A26" i="4"/>
  <c r="A111" i="4"/>
  <c r="A42" i="4"/>
  <c r="A35" i="4"/>
  <c r="A104" i="4"/>
  <c r="A47" i="3"/>
  <c r="A69" i="3"/>
  <c r="A121" i="3"/>
  <c r="A75" i="3"/>
  <c r="A95" i="3"/>
  <c r="A11" i="3"/>
  <c r="A67" i="3"/>
  <c r="A106" i="3"/>
  <c r="A52" i="3"/>
  <c r="A82" i="3"/>
  <c r="A50" i="3"/>
  <c r="A23" i="3"/>
  <c r="A120" i="3"/>
  <c r="A93" i="3"/>
  <c r="A5" i="3"/>
  <c r="A20" i="3"/>
  <c r="A73" i="3"/>
  <c r="A48" i="3"/>
  <c r="A51" i="3"/>
  <c r="A13" i="3"/>
  <c r="A24" i="3"/>
  <c r="A29" i="3"/>
  <c r="A33" i="3"/>
  <c r="A26" i="3"/>
  <c r="A86" i="3"/>
  <c r="A66" i="3"/>
  <c r="A57" i="3"/>
  <c r="A102" i="3"/>
  <c r="A85" i="3"/>
  <c r="A70" i="3"/>
  <c r="A111" i="3"/>
  <c r="A6" i="3"/>
  <c r="A91" i="3"/>
  <c r="A19" i="3"/>
  <c r="A76" i="3"/>
  <c r="A55" i="3"/>
  <c r="A110" i="3"/>
  <c r="A117" i="3"/>
  <c r="A45" i="3"/>
  <c r="A54" i="3"/>
  <c r="A62" i="3"/>
  <c r="A8" i="3"/>
  <c r="A60" i="3"/>
  <c r="A49" i="3"/>
  <c r="A34" i="3"/>
  <c r="A25" i="3"/>
  <c r="A68" i="3"/>
  <c r="A77" i="3"/>
  <c r="A36" i="3"/>
  <c r="A53" i="3"/>
  <c r="A112" i="3"/>
  <c r="A72" i="3"/>
  <c r="A80" i="3"/>
  <c r="A4" i="3"/>
  <c r="A42" i="3"/>
  <c r="A87" i="3"/>
  <c r="A71" i="3"/>
  <c r="A7" i="3"/>
  <c r="A94" i="3"/>
  <c r="A96" i="3"/>
  <c r="A46" i="3"/>
  <c r="A84" i="3"/>
  <c r="A107" i="3"/>
  <c r="A104" i="3"/>
  <c r="A81" i="3"/>
  <c r="A56" i="3"/>
  <c r="A31" i="3"/>
  <c r="A101" i="3"/>
  <c r="A78" i="3"/>
  <c r="A37" i="3"/>
  <c r="A3" i="3"/>
  <c r="A27" i="3"/>
  <c r="A122" i="3"/>
  <c r="A118" i="3"/>
  <c r="A38" i="3"/>
  <c r="A61" i="3"/>
  <c r="A103" i="3"/>
  <c r="A22" i="3"/>
  <c r="A40" i="3"/>
  <c r="A15" i="3"/>
  <c r="A97" i="3"/>
  <c r="A65" i="3"/>
  <c r="A18" i="3"/>
  <c r="A35" i="3"/>
  <c r="A105" i="3"/>
  <c r="A114" i="3"/>
  <c r="A39" i="3"/>
  <c r="A17" i="3"/>
  <c r="A41" i="3"/>
  <c r="A10" i="3"/>
  <c r="A74" i="3"/>
  <c r="A32" i="3"/>
  <c r="A83" i="3"/>
  <c r="A98" i="3"/>
  <c r="A14" i="3"/>
  <c r="A9" i="3"/>
  <c r="A58" i="3"/>
  <c r="A59" i="3"/>
  <c r="A44" i="3"/>
  <c r="A30" i="3"/>
  <c r="A116" i="3"/>
  <c r="A43" i="3"/>
  <c r="A113" i="3"/>
  <c r="A28" i="3"/>
  <c r="A115" i="3"/>
  <c r="A108" i="3"/>
  <c r="A12" i="3"/>
  <c r="A88" i="3"/>
  <c r="A16" i="3"/>
  <c r="A119" i="3"/>
  <c r="A64" i="3"/>
  <c r="A99" i="3"/>
  <c r="A92" i="3"/>
  <c r="A63" i="3"/>
  <c r="A79" i="3"/>
  <c r="A100" i="3"/>
  <c r="A90" i="3"/>
  <c r="A89" i="3"/>
  <c r="A21" i="3"/>
  <c r="A109" i="3"/>
  <c r="C47" i="1"/>
  <c r="G49" i="1" l="1"/>
  <c r="C49" i="1"/>
  <c r="H28" i="1" l="1"/>
  <c r="G28" i="1"/>
  <c r="J4" i="1" s="1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<sst xmlns="http://schemas.openxmlformats.org/spreadsheetml/2006/main" count="91" uniqueCount="71">
  <si>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</si>
  <si>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</si>
  <si>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</si>
  <si>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</si>
  <si>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</si>
  <si>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</si>
  <si>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</si>
  <si>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</si>
  <si>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</si>
  <si>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</si>
  <si>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</si>
  <si>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</si>
  <si>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</si>
  <si>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</si>
  <si>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</si>
  <si>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</si>
  <si>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</si>
  <si>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</si>
  <si>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</si>
  <si>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</si>
  <si>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</si>
  <si>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</si>
  <si>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</si>
  <si>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</si>
  <si>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</si>
  <si>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</si>
  <si>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</si>
  <si>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</si>
  <si>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</si>
  <si>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</si>
  <si>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</si>
  <si>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</si>
  <si>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</si>
  <si>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</si>
  <si>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</si>
  <si>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</si>
  <si>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</si>
  <si>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</si>
  <si>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</si>
  <si>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</si>
  <si>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</si>
  <si>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</si>
  <si>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</si>
  <si>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</si>
  <si>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</si>
  <si>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</si>
  <si>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</si>
  <si>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</si>
  <si>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</si>
  <si>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</si>
  <si>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</si>
  <si>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</si>
  <si>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</si>
  <si>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</si>
  <si>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</si>
  <si>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</si>
  <si>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</si>
  <si>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</si>
  <si>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</si>
  <si>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</si>
  <si>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</si>
  <si>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</si>
  <si>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</si>
  <si>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</si>
  <si>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</si>
  <si>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</si>
  <si>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</si>
  <si>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EUR</t>
  </si>
  <si>
    <t>Euribor6M</t>
  </si>
  <si>
    <t>EURON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</si>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</sst>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/>
    <xf numFmtId="0" fontId="6" fillId="9" borderId="0" xfId="0" applyFont="1" applyFill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7"/>
  <sheetViews>
    <sheetView workbookViewId="0">
      <selection activeCell="D4" sqref="D4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20</v>
      </c>
      <c r="D3" s="228" t="s">
        <v>70</v>
      </c>
      <c r="E3" s="224"/>
    </row>
    <row r="4" spans="2:5" x14ac:dyDescent="0.2">
      <c r="B4" s="223"/>
      <c r="C4" s="64" t="s">
        <v>21</v>
      </c>
      <c r="D4" s="228">
        <f>_xll.qlSettingsEvaluationDate(Trigger)</f>
        <v>42136</v>
      </c>
      <c r="E4" s="224"/>
    </row>
    <row r="5" spans="2:5" x14ac:dyDescent="0.2">
      <c r="B5" s="223"/>
      <c r="C5" s="219"/>
      <c r="D5" s="219"/>
      <c r="E5" s="224"/>
    </row>
    <row r="6" spans="2:5" x14ac:dyDescent="0.2">
      <c r="B6" s="223"/>
      <c r="C6" s="64" t="s">
        <v>22</v>
      </c>
      <c r="D6" s="229">
        <f>[1]!TriggerCounter</f>
        <v>1</v>
      </c>
      <c r="E6" s="224"/>
    </row>
    <row r="7" spans="2:5" ht="12" thickBot="1" x14ac:dyDescent="0.25">
      <c r="B7" s="225"/>
      <c r="C7" s="226"/>
      <c r="D7" s="226"/>
      <c r="E7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>
      <selection activeCell="C29" sqref="C29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customWidth="1" outlineLevel="1"/>
    <col min="5" max="5" width="26.33203125" style="24" customWidth="1" outlineLevel="1"/>
    <col min="6" max="6" width="20" style="25" customWidth="1"/>
    <col min="7" max="7" width="26.33203125" style="25" bestFit="1" customWidth="1"/>
    <col min="8" max="9" width="22.6640625" style="24" customWidth="1" outlineLevel="1"/>
    <col min="10" max="11" width="16.5" style="24" customWidth="1" outlineLevel="1"/>
    <col min="12" max="12" width="20.1640625" style="24" bestFit="1" customWidth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7" t="s">
        <v>67</v>
      </c>
      <c r="C1" s="65" t="str">
        <f>UPPER(IF(ISBLANK(B1),D1,B1))</f>
        <v>EUR</v>
      </c>
      <c r="D1" s="133" t="s">
        <v>67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2" t="s">
        <v>53</v>
      </c>
      <c r="C2" s="233"/>
      <c r="D2" s="60" t="s">
        <v>46</v>
      </c>
      <c r="E2" s="61" t="s">
        <v>44</v>
      </c>
      <c r="F2" s="232" t="s">
        <v>54</v>
      </c>
      <c r="G2" s="233"/>
      <c r="H2" s="58" t="s">
        <v>46</v>
      </c>
      <c r="I2" s="57" t="s">
        <v>44</v>
      </c>
      <c r="J2" s="62" t="s">
        <v>17</v>
      </c>
      <c r="K2" s="63" t="s">
        <v>18</v>
      </c>
      <c r="L2" s="232" t="s">
        <v>52</v>
      </c>
      <c r="M2" s="233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TARGET</v>
      </c>
      <c r="D3" s="133" t="str">
        <f t="shared" ref="D3:D8" si="1">IF(ISBLANK(F3),E3,G3)</f>
        <v>TARGET</v>
      </c>
      <c r="E3" s="17" t="str">
        <f>_xll.qlIndexFixingCalendar(,C$24)</f>
        <v>TARGET</v>
      </c>
      <c r="F3" s="133"/>
      <c r="G3" s="65" t="str">
        <f>IF(ISBLANK(F3),H3,F3)</f>
        <v>TARGET</v>
      </c>
      <c r="H3" s="133" t="str">
        <f>IF(ISBLANK(B3),I3,C3)</f>
        <v>TARGET</v>
      </c>
      <c r="I3" s="17" t="str">
        <f>_xll.qlIndexFixingCalendar(,G$24)</f>
        <v>TARGET</v>
      </c>
      <c r="J3" s="103" t="str">
        <f>FirstLegCF</f>
        <v>obj_00868#0003</v>
      </c>
      <c r="K3" s="29" t="b">
        <f>C27</f>
        <v>1</v>
      </c>
      <c r="L3" s="140">
        <f>EvaluationDate</f>
        <v>42136</v>
      </c>
      <c r="M3" s="141">
        <v>0</v>
      </c>
      <c r="N3" s="1" t="e">
        <f ca="1">_xll.qlLeg(,M3,L3,,,EvaluationDate)</f>
        <v>#NAME?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42138</v>
      </c>
      <c r="D4" s="134">
        <f t="shared" si="1"/>
        <v>42138</v>
      </c>
      <c r="E4" s="135">
        <f>_xll.qlInterestRateIndexValueDate(,C24,EvaluationDate)</f>
        <v>42138</v>
      </c>
      <c r="F4" s="145"/>
      <c r="G4" s="66">
        <f>IF(ISBLANK(F4),H4,F4)</f>
        <v>42138</v>
      </c>
      <c r="H4" s="134">
        <f t="shared" ref="H4:H13" si="2">IF(ISBLANK(B4),I4,C4)</f>
        <v>42138</v>
      </c>
      <c r="I4" s="135">
        <f>_xll.qlInterestRateIndexValueDate(,G24,EvaluationDate)</f>
        <v>42138</v>
      </c>
      <c r="J4" s="21" t="str">
        <f>SecondLegCF</f>
        <v>obj_0086a#0000</v>
      </c>
      <c r="K4" s="27" t="b">
        <f>G27</f>
        <v>0</v>
      </c>
      <c r="L4" s="142" t="e">
        <f>_xll.qlCalendarAdvance($C$3,L3,"1D","f")</f>
        <v>#NUM!</v>
      </c>
      <c r="M4" s="143">
        <v>0</v>
      </c>
      <c r="N4" s="1" t="e">
        <f ca="1">_xll.qlLeg(,M4,L4,,,EvaluationDate)</f>
        <v>#NAME?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e">
        <f ca="1">AdditionalCF</f>
        <v>#NAME?</v>
      </c>
      <c r="K5" s="30" t="b">
        <v>0</v>
      </c>
      <c r="L5" s="142" t="e">
        <f>_xll.qlCalendarAdvance($C$3,L4,"1D","f")</f>
        <v>#VALUE!</v>
      </c>
      <c r="M5" s="143">
        <v>0</v>
      </c>
      <c r="N5" s="1" t="e">
        <f ca="1">_xll.qlLeg(,M5,L5,,,EvaluationDate)</f>
        <v>#NAME?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 t="e">
        <f>_xll.qlCalendarAdvance($C$3,L5,"1D","f")</f>
        <v>#VALUE!</v>
      </c>
      <c r="M6" s="143">
        <v>0</v>
      </c>
      <c r="N6" s="1" t="e">
        <f ca="1">_xll.qlLeg(,M6,L6,,,EvaluationDate)</f>
        <v>#NAME?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 ca="1">_xll.qlLeg(,M7,L7,,,EvaluationDate)</f>
        <v>#NAME?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45791</v>
      </c>
      <c r="D8" s="134">
        <f t="shared" si="1"/>
        <v>45791</v>
      </c>
      <c r="E8" s="135">
        <f>_xll.qlCalendarAdvance(,"NULLCALENDAR",C$4,C$7,"Unadjusted")</f>
        <v>45791</v>
      </c>
      <c r="F8" s="145"/>
      <c r="G8" s="66">
        <f t="shared" si="4"/>
        <v>45791</v>
      </c>
      <c r="H8" s="134">
        <f t="shared" si="2"/>
        <v>45791</v>
      </c>
      <c r="I8" s="135">
        <f>_xll.qlCalendarAdvance(,"NULLCALENDAR",G$4,G$7,"Unadjusted")</f>
        <v>45791</v>
      </c>
      <c r="J8" s="5"/>
      <c r="K8" s="5"/>
      <c r="L8" s="142"/>
      <c r="M8" s="143">
        <v>0</v>
      </c>
      <c r="N8" s="1" t="e">
        <f ca="1">_xll.qlLeg(,M8,L8,,,EvaluationDate)</f>
        <v>#NAME?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IF(G23,_xll.qlInterestRateIndexTenor(,G$24),IF(Currency="GBP","6M","1Y"))</f>
        <v>6M</v>
      </c>
      <c r="J9" s="5"/>
      <c r="K9" s="5"/>
      <c r="L9" s="142"/>
      <c r="M9" s="143">
        <v>0</v>
      </c>
      <c r="N9" s="1" t="e">
        <f ca="1">_xll.qlLeg(,M9,L9,,,EvaluationDate)</f>
        <v>#NAME?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_xll.qlIborIndexBusinessDayConvention(,C$24)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_xll.qlIborIndexBusinessDayConvention(,G$24)</f>
        <v>Modified Following</v>
      </c>
      <c r="J10" s="5"/>
      <c r="K10" s="5"/>
      <c r="L10" s="142"/>
      <c r="M10" s="143">
        <v>0</v>
      </c>
      <c r="N10" s="1" t="e">
        <f ca="1">_xll.qlLeg(,M10,L10,,,EvaluationDate)</f>
        <v>#NAME?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_xll.qlIborIndexBusinessDayConvention(,C$24)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_xll.qlIborIndexBusinessDayConvention(,G$24)</f>
        <v>Modified Following</v>
      </c>
      <c r="J11" s="5"/>
      <c r="K11" s="5"/>
      <c r="L11" s="142"/>
      <c r="M11" s="143">
        <v>0</v>
      </c>
      <c r="N11" s="1" t="e">
        <f ca="1">_xll.qlLeg(,M11,L11,,,EvaluationDate)</f>
        <v>#NAME?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 ca="1">_xll.qlLeg(,M12,L12,,,EvaluationDate)</f>
        <v>#NAME?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 ca="1">_xll.qlLeg(,M13,L13,,,EvaluationDate)</f>
        <v>#NAME?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obj_00867#0000</v>
      </c>
      <c r="D14" s="138" t="str">
        <f>_xll.qlSchedule(,,,,C4,C8,C9,C3,C10,C11,C12,C13,D5,D6)</f>
        <v>obj_00867#0000</v>
      </c>
      <c r="E14" s="139"/>
      <c r="F14" s="115"/>
      <c r="G14" s="70" t="str">
        <f>IF(ISBLANK(F14),H14,F14)</f>
        <v>obj_00869#0000</v>
      </c>
      <c r="H14" s="138" t="str">
        <f>_xll.qlSchedule(,,,,G4,G8,G9,G3,G10,G11,G12,G13,G5,G6)</f>
        <v>obj_00869#0000</v>
      </c>
      <c r="I14" s="139"/>
      <c r="J14" s="5"/>
      <c r="K14" s="5"/>
      <c r="L14" s="142"/>
      <c r="M14" s="143">
        <v>0</v>
      </c>
      <c r="N14" s="1" t="e">
        <f ca="1">_xll.qlLeg(,M14,L14,,,EvaluationDate)</f>
        <v>#NAME?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 ca="1">_xll.qlLeg(,M15,L15,,,EvaluationDate)</f>
        <v>#NAME?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 ca="1">_xll.qlLeg(,M16,L16,,,EvaluationDate)</f>
        <v>#NAME?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 ca="1">_xll.qlLeg(,M17,L17,,,EvaluationDate)</f>
        <v>#NAME?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 ca="1">_xll.qlLeg(,M18,L18,,,EvaluationDate)</f>
        <v>#NAME?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_xll.qlInterestRateIndexFixingDays(,C$24)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_xll.qlInterestRateIndexFixingDays(,G$24)</f>
        <v>2</v>
      </c>
      <c r="J19" s="5"/>
      <c r="K19" s="5"/>
      <c r="L19" s="142"/>
      <c r="M19" s="143">
        <v>0</v>
      </c>
      <c r="N19" s="1" t="e">
        <f ca="1">_xll.qlLeg(,M19,L19,,,EvaluationDate)</f>
        <v>#NAME?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 ca="1">_xll.qlLeg(,M20,L20,,,EvaluationDate)</f>
        <v>#NAME?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30/360 (Bond Basis)</v>
      </c>
      <c r="D21" s="171" t="str">
        <f>E21</f>
        <v>30/360 (Bond Basis)</v>
      </c>
      <c r="E21" s="172" t="str">
        <f>IF(C23,_xll.qlInterestRateIndexDayCounter(C$24),IF(Currency="JPY","Actual/365 (Fixed)","30/360 (Bond Basis)"))</f>
        <v>30/360 (Bond Basis)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IF(G23,_xll.qlInterestRateIndexDayCounter(,G$24),IF(Currency="JPY","Actual/365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 ca="1">_xll.qlLeg(,M21,L21,,,EvaluationDate)</f>
        <v>#NAME?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 ca="1">_xll.qlLeg(,M22,L22,,,EvaluationDate)</f>
        <v>#NAME?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 ca="1">_xll.qlLeg(,M23,L23,,,EvaluationDate)</f>
        <v>#NAME?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68</v>
      </c>
      <c r="C24" s="98" t="str">
        <f t="shared" si="5"/>
        <v>Euribor6M</v>
      </c>
      <c r="D24" s="127" t="str">
        <f t="shared" si="7"/>
        <v>EurLibor6M</v>
      </c>
      <c r="E24" s="128" t="str">
        <f>PROPER(Currency)&amp;"Libor"&amp;"6M"</f>
        <v>EurLibor6M</v>
      </c>
      <c r="F24" s="113" t="s">
        <v>68</v>
      </c>
      <c r="G24" s="74" t="str">
        <f t="shared" si="6"/>
        <v>Euribor6M</v>
      </c>
      <c r="H24" s="127" t="str">
        <f t="shared" si="8"/>
        <v>Euribor6M</v>
      </c>
      <c r="I24" s="128" t="str">
        <f>PROPER(Currency)&amp;IF(UPPER(Currency)="EUR","ibor","Libor")&amp;"6M"</f>
        <v>Euribor6M</v>
      </c>
      <c r="J24" s="5"/>
      <c r="K24" s="5"/>
      <c r="L24" s="142"/>
      <c r="M24" s="143">
        <v>0</v>
      </c>
      <c r="N24" s="1" t="e">
        <f ca="1">_xll.qlLeg(,M24,L24,,,EvaluationDate)</f>
        <v>#NAME?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 ca="1">_xll.qlLeg(,M25,L25,,,EvaluationDate)</f>
        <v>#NAME?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 ca="1">_xll.qlLeg(,M26,L26,,,EvaluationDate)</f>
        <v>#NAME?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 t="e">
        <f>_xll.qlCalendarAdjust($C$3,E8,$C$11)</f>
        <v>#NUM!</v>
      </c>
      <c r="M27" s="143">
        <v>0</v>
      </c>
      <c r="N27" s="1" t="e">
        <f ca="1">_xll.qlLeg(,M27,L27,,,EvaluationDate)</f>
        <v>#NAME?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 t="shared" si="5"/>
        <v>obj_00868#0003</v>
      </c>
      <c r="D28" s="130" t="str">
        <f>_xll.qlIborLeg(,B28,,,C16,_xll.ohPack(FirstLegAdmortization!Effective),C14,C19,C20,C21,C22,C23,C24,C25,C26)</f>
        <v>obj_00868#0003</v>
      </c>
      <c r="E28" s="15"/>
      <c r="F28" s="115"/>
      <c r="G28" s="75" t="str">
        <f t="shared" si="6"/>
        <v>obj_0086a#0000</v>
      </c>
      <c r="H28" s="130" t="str">
        <f>_xll.qlIborLeg(,F28,,,G16,_xll.ohPack(SecondLegAdmortization!Effective),G14,G19,G20,G21,G22,G23,G24,G25,G26)</f>
        <v>obj_0086a#0000</v>
      </c>
      <c r="I28" s="15"/>
      <c r="J28" s="5"/>
      <c r="K28" s="5"/>
      <c r="L28" s="144"/>
      <c r="M28" s="65" t="e">
        <f ca="1">IF(ISBLANK(L28),N28,L28)</f>
        <v>#NAME?</v>
      </c>
      <c r="N28" s="26" t="e">
        <f ca="1">_xll.qlMultiPhaseLeg(,_xll.ohFilter(N3:N27,O3:O27),FALSE)</f>
        <v>#NAME?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e">
        <f ca="1">_xll.qlSwap(B29,$J$3:$J$5,$K$3:$K$5)</f>
        <v>#NAME?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Eur6MCapletVol</v>
      </c>
      <c r="D31" s="115" t="str">
        <f>E31</f>
        <v>Eur6MCapletVol</v>
      </c>
      <c r="E31" s="115" t="str">
        <f>PROPER(Currency)&amp;_xll.qlInterestRateIndexTenor(,C24)&amp;"CapletVol"</f>
        <v>Eur6MCapletVol</v>
      </c>
      <c r="F31" s="18"/>
      <c r="G31" s="19" t="str">
        <f>IF(ISBLANK(F31),H31,IF(ISNUMBER(F31),_xll.qlConstantOptionletVol(,_xll.qlSimpleQuote(,F31),G3,"Actual/365 (Fixed)",,EvaluationDate),F31))</f>
        <v>Eur6MCapletVol</v>
      </c>
      <c r="H31" s="115" t="str">
        <f>I31</f>
        <v>Eur6MCapletVol</v>
      </c>
      <c r="I31" s="115" t="str">
        <f>PROPER(Currency)&amp;_xll.qlInterestRateIndexTenor(,G24)&amp;"CapletVol"</f>
        <v>Eur6MCapletVol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 ca="1">IF(ISBLANK(B33),D33,B33)</f>
        <v>#NAME?</v>
      </c>
      <c r="D33" s="163" t="e">
        <f ca="1">_xll.qlSpreadedOptionletVolatility(,C31,C32)</f>
        <v>#NAME?</v>
      </c>
      <c r="E33" s="163"/>
      <c r="F33" s="77"/>
      <c r="G33" s="78" t="e">
        <f ca="1">IF(ISBLANK(F33),H33,F33)</f>
        <v>#NAME?</v>
      </c>
      <c r="H33" s="163" t="e">
        <f ca="1">_xll.qlSpreadedOptionletVolatility(,G31,G32)</f>
        <v>#NAME?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 ca="1">IF(ISBLANK(B34),D34,B34)</f>
        <v>#NAME?</v>
      </c>
      <c r="D34" s="164" t="e">
        <f ca="1">_xll.qlIborCouponPricer(,C33,"IborByBlack")</f>
        <v>#NAME?</v>
      </c>
      <c r="E34" s="164"/>
      <c r="F34" s="18"/>
      <c r="G34" s="19" t="e">
        <f ca="1">IF(ISBLANK(F34),H34,F34)</f>
        <v>#NAME?</v>
      </c>
      <c r="H34" s="164" t="e">
        <f ca="1">_xll.qlIborCouponPricer(,G33,"IborByBlack")</f>
        <v>#NAME?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 ca="1">_xll.qlLegSetCouponPricers(FirstLegCF,C34)</f>
        <v>#NAME?</v>
      </c>
      <c r="D35" s="161"/>
      <c r="E35" s="165"/>
      <c r="F35" s="166"/>
      <c r="G35" s="75" t="e">
        <f ca="1">_xll.qlLegSetCouponPricers(SecondLegCF,G34)</f>
        <v>#NAME?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EURON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42136</v>
      </c>
      <c r="D40" s="148">
        <f>EvaluationDate</f>
        <v>42136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42138</v>
      </c>
      <c r="D41" s="148">
        <f>E4</f>
        <v>42138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e">
        <f ca="1">IF(ISBLANK(B42),D42,B42)</f>
        <v>#NAME?</v>
      </c>
      <c r="D42" s="149" t="e">
        <f ca="1">_xll.qlDiscountingSwapEngine(,DiscountCurve,IncludeSettlementDate,SettlementDate,NPVDate)</f>
        <v>#NAME?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e">
        <f ca="1">_xll.qlInstrumentSetPricingEngine(SwapID,C42)</f>
        <v>#VALUE!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 t="e">
        <f ca="1">_xll.ohTrigger(AllTriggers,C43,ISERROR(C35),ISERROR(G35))</f>
        <v>#NUM!</v>
      </c>
      <c r="D45" s="20"/>
      <c r="E45" s="20"/>
      <c r="F45" s="2"/>
      <c r="G45" s="168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68"/>
      <c r="H46" s="11"/>
      <c r="I46" s="11"/>
      <c r="J46" s="5"/>
      <c r="K46" s="5"/>
      <c r="L46" s="168"/>
      <c r="M46" s="230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 t="e">
        <f ca="1">_xll.qlInstrumentNPV(C45,SwapID)</f>
        <v>#VALUE!</v>
      </c>
      <c r="D47" s="9"/>
      <c r="E47" s="9"/>
      <c r="F47" s="9"/>
      <c r="G47" s="168"/>
      <c r="H47" s="5"/>
      <c r="I47" s="5"/>
      <c r="J47" s="5"/>
      <c r="K47" s="5"/>
      <c r="L47" s="168"/>
      <c r="M47" s="230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 ca="1">C$25-NPV/C$51/10000</f>
        <v>#VALUE!</v>
      </c>
      <c r="D49" s="156"/>
      <c r="E49" s="156"/>
      <c r="F49" s="152"/>
      <c r="G49" s="153" t="e">
        <f ca="1">G$25-NPV/G$51/10000</f>
        <v>#VALUE!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 ca="1">_xll.qlSwapLegNPV(SwapID,0,$C$45)</f>
        <v>#NAME?</v>
      </c>
      <c r="D50" s="158"/>
      <c r="E50" s="158"/>
      <c r="F50" s="92"/>
      <c r="G50" s="157" t="e">
        <f ca="1">_xll.qlSwapLegNPV(SwapID,1,$C$45)</f>
        <v>#NAME?</v>
      </c>
      <c r="H50" s="5"/>
      <c r="I50" s="5"/>
      <c r="J50" s="5"/>
      <c r="K50" s="5"/>
      <c r="L50" s="91"/>
      <c r="M50" s="89" t="e">
        <f ca="1">_xll.qlSwapLegNPV(SwapID,2,$C$45)</f>
        <v>#NAME?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 ca="1">_xll.qlSwapLegBPS(SwapID,0,C45)</f>
        <v>#NAME?</v>
      </c>
      <c r="D51" s="156"/>
      <c r="E51" s="156"/>
      <c r="F51" s="152"/>
      <c r="G51" s="159" t="e">
        <f ca="1">_xll.qlSwapLegBPS(SwapID,1,C45)</f>
        <v>#NAME?</v>
      </c>
      <c r="H51" s="5"/>
      <c r="I51" s="5"/>
      <c r="J51" s="5"/>
      <c r="K51" s="5"/>
      <c r="L51" s="87"/>
      <c r="M51" s="90" t="e">
        <f ca="1">_xll.qlSwapLegBPS(SwapID,2,C45)</f>
        <v>#NAME?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231" t="str">
        <f>_xll.ohRangeRetrieveError(D28)</f>
        <v/>
      </c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B24 F24">
      <formula1>"Euribor3M,Euribor6M,Euribor1M,Euribor1Y"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5"/>
  <sheetViews>
    <sheetView workbookViewId="0">
      <selection activeCell="B8" sqref="B8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obj_00867#0000</v>
      </c>
      <c r="C1" s="34" t="str">
        <f>UPPER(Pricing!$C$18)</f>
        <v>NONE</v>
      </c>
      <c r="D1" s="34">
        <f>Pricing!$C$17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7">
        <f>Pricing!$C$25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_xll.qlScheduleDates(,Schedule)</f>
        <v>42138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>
        <v>42324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>
        <v>42506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>
        <v>42688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>
        <v>42870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>
        <v>43053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>
        <v>43234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>
        <v>43418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>
        <v>43599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>
        <v>43783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>
        <v>43965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>
        <v>44151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>
        <v>44330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>
        <v>44515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>
        <v>44697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>
        <v>44879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>
        <v>45061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>
        <v>45244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>
        <v>45426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>
        <v>45610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>
        <v>45791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ca="1" si="2"/>
        <v>#NAME?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ca="1" si="2"/>
        <v>#NAME?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ca="1" si="2"/>
        <v>#NAME?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ca="1" si="2"/>
        <v>#NAME?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ca="1" si="2"/>
        <v>#NAME?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ca="1" si="2"/>
        <v>#NAME?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ca="1" si="2"/>
        <v>#NAME?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ca="1" si="2"/>
        <v>#NAME?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ca="1" si="2"/>
        <v>#NAME?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ca="1" si="2"/>
        <v>#NAME?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ca="1" si="2"/>
        <v>#NAME?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ca="1" si="2"/>
        <v>#NAME?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ca="1" si="7"/>
        <v>#NAME?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ca="1" si="7"/>
        <v>#NAME?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ca="1" si="7"/>
        <v>#NAME?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ca="1" si="7"/>
        <v>#NAME?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ca="1" si="7"/>
        <v>#NAME?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ca="1" si="7"/>
        <v>#NAME?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ca="1" si="7"/>
        <v>#NAME?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ca="1" si="7"/>
        <v>#NAME?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ca="1" si="7"/>
        <v>#NAME?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ca="1" si="7"/>
        <v>#NAME?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ca="1" si="7"/>
        <v>#NAME?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ca="1" si="7"/>
        <v>#NAME?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ca="1" si="7"/>
        <v>#NAME?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ca="1" si="7"/>
        <v>#NAME?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ca="1" si="7"/>
        <v>#NAME?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ca="1" si="7"/>
        <v>#NAME?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ca="1" si="7"/>
        <v>#NAME?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ca="1" si="7"/>
        <v>#NAME?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ca="1" si="7"/>
        <v>#NAME?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ca="1" si="7"/>
        <v>#NAME?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ca="1" si="7"/>
        <v>#NAME?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ca="1" si="7"/>
        <v>#NAME?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ca="1" si="7"/>
        <v>#NAME?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ca="1" si="7"/>
        <v>#NAME?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ca="1" si="7"/>
        <v>#NAME?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ca="1" si="7"/>
        <v>#NAME?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ca="1" si="7"/>
        <v>#NAME?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ca="1" si="7"/>
        <v>#NAME?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ca="1" si="7"/>
        <v>#NAME?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ca="1" si="7"/>
        <v>#NAME?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ca="1" si="7"/>
        <v>#NAME?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ca="1" si="12"/>
        <v>#NAME?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ca="1" si="12"/>
        <v>#NAME?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ca="1" si="12"/>
        <v>#NAME?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ca="1" si="12"/>
        <v>#NAME?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ca="1" si="12"/>
        <v>#NAME?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ca="1" si="12"/>
        <v>#NAME?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ca="1" si="12"/>
        <v>#NAME?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ca="1" si="12"/>
        <v>#NAME?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ca="1" si="12"/>
        <v>#NAME?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ca="1" si="12"/>
        <v>#NAME?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ca="1" si="12"/>
        <v>#NAME?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ca="1" si="12"/>
        <v>#NAME?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ca="1" si="12"/>
        <v>#NAME?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ca="1" si="12"/>
        <v>#NAME?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ca="1" si="12"/>
        <v>#NAME?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ca="1" si="12"/>
        <v>#NAME?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ca="1" si="12"/>
        <v>#NAME?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ca="1" si="12"/>
        <v>#NAME?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ca="1" si="12"/>
        <v>#NAME?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ca="1" si="12"/>
        <v>#NAME?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ca="1" si="12"/>
        <v>#NAME?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ca="1" si="12"/>
        <v>#NAME?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ca="1" si="12"/>
        <v>#NAME?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ca="1" si="12"/>
        <v>#NAME?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ca="1" si="12"/>
        <v>#NAME?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ca="1" si="12"/>
        <v>#NAME?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ca="1" si="12"/>
        <v>#NAME?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ca="1" si="12"/>
        <v>#NAME?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ca="1" si="12"/>
        <v>#NAME?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ca="1" si="12"/>
        <v>#NAME?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ca="1" si="12"/>
        <v>#NAME?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ca="1" si="17"/>
        <v>#NAME?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ca="1" si="17"/>
        <v>#NAME?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ca="1" si="17"/>
        <v>#NAME?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ca="1" si="17"/>
        <v>#NAME?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ca="1" si="17"/>
        <v>#NAME?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ca="1" si="17"/>
        <v>#NAME?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ca="1" si="17"/>
        <v>#NAME?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ca="1" si="17"/>
        <v>#NAME?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ca="1" si="17"/>
        <v>#NAME?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ca="1" si="17"/>
        <v>#NAME?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ca="1" si="17"/>
        <v>#NAME?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ca="1" si="17"/>
        <v>#NAME?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ca="1" si="17"/>
        <v>#NAME?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ca="1" si="17"/>
        <v>#NAME?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ca="1" si="17"/>
        <v>#NAME?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ca="1" si="17"/>
        <v>#NAME?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ca="1" si="17"/>
        <v>#NAME?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ca="1" si="17"/>
        <v>#NAME?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ca="1" si="17"/>
        <v>#NAME?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ca="1" si="17"/>
        <v>#NAME?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ca="1" si="17"/>
        <v>#NAME?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ca="1" si="17"/>
        <v>#NAME?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ca="1" si="18"/>
        <v>#N/A</v>
      </c>
      <c r="H123" s="54" t="e">
        <f t="shared" ca="1" si="19"/>
        <v>#N/A</v>
      </c>
      <c r="I123" s="55" t="e">
        <f t="shared" ca="1" si="17"/>
        <v>#NAME?</v>
      </c>
    </row>
    <row r="125" spans="1:9" x14ac:dyDescent="0.2">
      <c r="B125" t="str">
        <f ca="1">_xll.ohRangeRetrieveError(B103)</f>
        <v/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4" t="s">
        <v>31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6"/>
    </row>
    <row r="2" spans="1:21" ht="23.25" thickBot="1" x14ac:dyDescent="0.25">
      <c r="A2" s="193" t="s">
        <v>65</v>
      </c>
      <c r="B2" s="194" t="e">
        <f t="array" aca="1" ref="B2:U122" ca="1">_xll.qlSwapLegAnalysis(SwapID,0)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21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</row>
    <row r="4" spans="1:21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</row>
    <row r="5" spans="1:21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</row>
    <row r="6" spans="1:21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</row>
    <row r="7" spans="1:21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</row>
    <row r="8" spans="1:21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</row>
    <row r="9" spans="1:21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</row>
    <row r="10" spans="1:21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</row>
    <row r="11" spans="1:21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</row>
    <row r="12" spans="1:21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</row>
    <row r="13" spans="1:21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</row>
    <row r="14" spans="1:21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</row>
    <row r="15" spans="1:21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</row>
    <row r="16" spans="1:21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</row>
    <row r="17" spans="1:21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</row>
    <row r="18" spans="1:21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</row>
    <row r="19" spans="1:21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</row>
    <row r="20" spans="1:21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</row>
    <row r="21" spans="1:21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</row>
    <row r="22" spans="1:21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</row>
    <row r="23" spans="1:21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</row>
    <row r="24" spans="1:21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</row>
    <row r="25" spans="1:21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</row>
    <row r="26" spans="1:21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</row>
    <row r="27" spans="1:21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</row>
    <row r="28" spans="1:21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</row>
    <row r="29" spans="1:21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</row>
    <row r="30" spans="1:21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</row>
    <row r="31" spans="1:21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</row>
    <row r="32" spans="1:21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</row>
    <row r="33" spans="1:21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</row>
    <row r="34" spans="1:21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</row>
    <row r="35" spans="1:21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</row>
    <row r="36" spans="1:21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</row>
    <row r="37" spans="1:21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</row>
    <row r="38" spans="1:21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</row>
    <row r="39" spans="1:21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</row>
    <row r="40" spans="1:21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</row>
    <row r="41" spans="1:21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</row>
    <row r="42" spans="1:21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</row>
    <row r="43" spans="1:21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</row>
    <row r="44" spans="1:21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</row>
    <row r="45" spans="1:21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</row>
    <row r="46" spans="1:21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</row>
    <row r="47" spans="1:21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</row>
    <row r="48" spans="1:21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</row>
    <row r="49" spans="1:21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</row>
    <row r="50" spans="1:21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</row>
    <row r="51" spans="1:21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</row>
    <row r="52" spans="1:21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</row>
    <row r="53" spans="1:21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</row>
    <row r="54" spans="1:21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</row>
    <row r="55" spans="1:21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</row>
    <row r="56" spans="1:21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</row>
    <row r="57" spans="1:21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</row>
    <row r="58" spans="1:21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</row>
    <row r="59" spans="1:21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</row>
    <row r="60" spans="1:21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</row>
    <row r="61" spans="1:21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</row>
    <row r="62" spans="1:21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</row>
    <row r="63" spans="1:21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</row>
    <row r="64" spans="1:21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</row>
    <row r="65" spans="1:21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</row>
    <row r="66" spans="1:21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</row>
    <row r="67" spans="1:21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</row>
    <row r="68" spans="1:21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</row>
    <row r="69" spans="1:21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</row>
    <row r="70" spans="1:21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</row>
    <row r="71" spans="1:21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</row>
    <row r="72" spans="1:21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</row>
    <row r="73" spans="1:21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</row>
    <row r="74" spans="1:21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</row>
    <row r="75" spans="1:21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</row>
    <row r="76" spans="1:21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</row>
    <row r="77" spans="1:21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</row>
    <row r="78" spans="1:21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</row>
    <row r="79" spans="1:21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</row>
    <row r="80" spans="1:21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</row>
    <row r="81" spans="1:21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</row>
    <row r="82" spans="1:21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</row>
    <row r="83" spans="1:21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</row>
    <row r="84" spans="1:21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</row>
    <row r="85" spans="1:21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</row>
    <row r="86" spans="1:21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</row>
    <row r="87" spans="1:21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</row>
    <row r="88" spans="1:21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</row>
    <row r="89" spans="1:21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</row>
    <row r="90" spans="1:21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</row>
    <row r="91" spans="1:21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</row>
    <row r="92" spans="1:21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</row>
    <row r="93" spans="1:21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</row>
    <row r="94" spans="1:21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</row>
    <row r="95" spans="1:21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</row>
    <row r="96" spans="1:21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</row>
    <row r="97" spans="1:21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</row>
    <row r="98" spans="1:21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</row>
    <row r="99" spans="1:21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</row>
    <row r="100" spans="1:21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</row>
    <row r="101" spans="1:21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</row>
    <row r="102" spans="1:21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</row>
    <row r="103" spans="1:21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</row>
    <row r="104" spans="1:21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</row>
    <row r="105" spans="1:21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</row>
    <row r="106" spans="1:21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</row>
    <row r="107" spans="1:21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</row>
    <row r="108" spans="1:21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</row>
    <row r="109" spans="1:21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</row>
    <row r="110" spans="1:21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</row>
    <row r="111" spans="1:21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</row>
    <row r="112" spans="1:21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</row>
    <row r="113" spans="1:21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</row>
    <row r="114" spans="1:21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</row>
    <row r="115" spans="1:21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</row>
    <row r="116" spans="1:21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</row>
    <row r="117" spans="1:21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</row>
    <row r="118" spans="1:21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</row>
    <row r="119" spans="1:21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</row>
    <row r="120" spans="1:21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</row>
    <row r="121" spans="1:21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</row>
    <row r="122" spans="1:21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B1" sqref="B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obj_00869#0000</v>
      </c>
      <c r="C1" s="34" t="str">
        <f>UPPER(Pricing!$G$18)</f>
        <v>NONE</v>
      </c>
      <c r="D1" s="34">
        <f>Pricing!$G$17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6">
        <f>Pricing!$G$25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_xll.qlScheduleDates(,Schedule)</f>
        <v>42138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>
        <v>42324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>
        <v>42506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>
        <v>42688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>
        <v>42870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>
        <v>43053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>
        <v>43234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>
        <v>43418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>
        <v>43599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>
        <v>43783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>
        <v>43965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>
        <v>44151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>
        <v>44330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>
        <v>44515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>
        <v>44697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>
        <v>44879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>
        <v>45061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>
        <v>45244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>
        <v>45426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>
        <v>45610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>
        <v>45791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ca="1" si="2"/>
        <v>#NAME?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ca="1" si="2"/>
        <v>#NAME?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ca="1" si="2"/>
        <v>#NAME?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ca="1" si="2"/>
        <v>#NAME?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ca="1" si="2"/>
        <v>#NAME?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ca="1" si="2"/>
        <v>#NAME?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ca="1" si="2"/>
        <v>#NAME?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ca="1" si="2"/>
        <v>#NAME?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ca="1" si="2"/>
        <v>#NAME?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ca="1" si="2"/>
        <v>#NAME?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ca="1" si="2"/>
        <v>#NAME?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ca="1" si="2"/>
        <v>#NAME?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ca="1" si="7"/>
        <v>#NAME?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ca="1" si="7"/>
        <v>#NAME?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ca="1" si="7"/>
        <v>#NAME?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ca="1" si="7"/>
        <v>#NAME?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ca="1" si="7"/>
        <v>#NAME?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ca="1" si="7"/>
        <v>#NAME?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ca="1" si="7"/>
        <v>#NAME?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ca="1" si="7"/>
        <v>#NAME?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ca="1" si="7"/>
        <v>#NAME?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ca="1" si="7"/>
        <v>#NAME?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ca="1" si="7"/>
        <v>#NAME?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ca="1" si="7"/>
        <v>#NAME?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ca="1" si="7"/>
        <v>#NAME?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ca="1" si="7"/>
        <v>#NAME?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ca="1" si="7"/>
        <v>#NAME?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ca="1" si="7"/>
        <v>#NAME?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ca="1" si="7"/>
        <v>#NAME?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ca="1" si="7"/>
        <v>#NAME?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ca="1" si="7"/>
        <v>#NAME?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ca="1" si="7"/>
        <v>#NAME?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ca="1" si="7"/>
        <v>#NAME?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ca="1" si="7"/>
        <v>#NAME?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ca="1" si="7"/>
        <v>#NAME?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ca="1" si="7"/>
        <v>#NAME?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ca="1" si="7"/>
        <v>#NAME?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ca="1" si="7"/>
        <v>#NAME?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ca="1" si="7"/>
        <v>#NAME?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ca="1" si="7"/>
        <v>#NAME?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ca="1" si="7"/>
        <v>#NAME?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ca="1" si="7"/>
        <v>#NAME?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ca="1" si="7"/>
        <v>#NAME?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ca="1" si="12"/>
        <v>#NAME?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ca="1" si="12"/>
        <v>#NAME?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ca="1" si="12"/>
        <v>#NAME?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ca="1" si="12"/>
        <v>#NAME?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ca="1" si="12"/>
        <v>#NAME?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ca="1" si="12"/>
        <v>#NAME?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ca="1" si="12"/>
        <v>#NAME?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ca="1" si="12"/>
        <v>#NAME?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ca="1" si="12"/>
        <v>#NAME?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ca="1" si="12"/>
        <v>#NAME?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ca="1" si="12"/>
        <v>#NAME?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ca="1" si="12"/>
        <v>#NAME?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ca="1" si="12"/>
        <v>#NAME?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ca="1" si="12"/>
        <v>#NAME?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ca="1" si="12"/>
        <v>#NAME?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ca="1" si="12"/>
        <v>#NAME?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ca="1" si="12"/>
        <v>#NAME?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ca="1" si="12"/>
        <v>#NAME?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ca="1" si="12"/>
        <v>#NAME?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ca="1" si="12"/>
        <v>#NAME?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ca="1" si="12"/>
        <v>#NAME?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ca="1" si="12"/>
        <v>#NAME?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ca="1" si="12"/>
        <v>#NAME?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ca="1" si="12"/>
        <v>#NAME?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ca="1" si="12"/>
        <v>#NAME?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ca="1" si="12"/>
        <v>#NAME?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ca="1" si="12"/>
        <v>#NAME?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ca="1" si="12"/>
        <v>#NAME?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ca="1" si="12"/>
        <v>#NAME?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ca="1" si="12"/>
        <v>#NAME?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ca="1" si="12"/>
        <v>#NAME?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ca="1" si="17"/>
        <v>#NAME?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ca="1" si="17"/>
        <v>#NAME?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ca="1" si="17"/>
        <v>#NAME?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ca="1" si="17"/>
        <v>#NAME?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ca="1" si="17"/>
        <v>#NAME?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ca="1" si="17"/>
        <v>#NAME?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ca="1" si="17"/>
        <v>#NAME?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ca="1" si="17"/>
        <v>#NAME?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ca="1" si="17"/>
        <v>#NAME?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ca="1" si="17"/>
        <v>#NAME?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ca="1" si="17"/>
        <v>#NAME?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ca="1" si="17"/>
        <v>#NAME?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ca="1" si="17"/>
        <v>#NAME?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ca="1" si="17"/>
        <v>#NAME?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ca="1" si="17"/>
        <v>#NAME?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ca="1" si="17"/>
        <v>#NAME?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ca="1" si="17"/>
        <v>#NAME?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ca="1" si="17"/>
        <v>#NAME?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ca="1" si="17"/>
        <v>#NAME?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ca="1" si="17"/>
        <v>#NAME?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ca="1" si="17"/>
        <v>#NAME?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ca="1" si="17"/>
        <v>#NAME?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ca="1" si="18"/>
        <v>#N/A</v>
      </c>
      <c r="H123" s="54" t="e">
        <f t="shared" ca="1" si="19"/>
        <v>#N/A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7" t="s">
        <v>32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9"/>
    </row>
    <row r="2" spans="1:40" ht="23.25" thickBot="1" x14ac:dyDescent="0.25">
      <c r="A2" s="193" t="s">
        <v>65</v>
      </c>
      <c r="B2" s="194" t="e">
        <f t="array" aca="1" ref="B2:U122" ca="1">_xll.qlSwapLegAnalysis(SwapID,1)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40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erik</cp:lastModifiedBy>
  <dcterms:created xsi:type="dcterms:W3CDTF">2006-05-29T17:04:41Z</dcterms:created>
  <dcterms:modified xsi:type="dcterms:W3CDTF">2015-08-31T19:56:01Z</dcterms:modified>
</cp:coreProperties>
</file>