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Sheet1!$A$3:$E$15</definedName>
  </definedNames>
  <calcPr calcId="145621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E9" i="1"/>
  <c r="E12" i="1"/>
  <c r="E11" i="1"/>
  <c r="E7" i="1"/>
  <c r="E15" i="1"/>
  <c r="E6" i="1"/>
  <c r="E14" i="1"/>
  <c r="E5" i="1"/>
  <c r="E13" i="1"/>
  <c r="E4" i="1"/>
  <c r="E3" i="1"/>
  <c r="E10" i="1"/>
  <c r="E8" i="1"/>
  <c r="D9" i="1" l="1"/>
  <c r="D8" i="1"/>
  <c r="D7" i="1"/>
  <c r="D6" i="1" l="1"/>
  <c r="D5" i="1"/>
  <c r="D4" i="1"/>
  <c r="D3" i="1"/>
</calcChain>
</file>

<file path=xl/sharedStrings.xml><?xml version="1.0" encoding="utf-8"?>
<sst xmlns="http://schemas.openxmlformats.org/spreadsheetml/2006/main" count="30" uniqueCount="28">
  <si>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</si>
  <si>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</si>
  <si>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</si>
  <si>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</si>
  <si>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</si>
  <si>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</si>
  <si>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</si>
  <si>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</si>
  <si>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qlSphereCylinderOptimizerClosest</t>
  </si>
  <si>
    <t>qlSecondsToString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</si>
  <si>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</si>
  <si>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</si>
  <si>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</si>
  <si>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</si>
  <si>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</si>
  <si>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qlNoConstraint</t>
  </si>
  <si>
    <t>qlSimplex</t>
  </si>
  <si>
    <t>qlLevenbergMarquardt</t>
  </si>
  <si>
    <t>qlConjugateGradient</t>
  </si>
  <si>
    <t>qlSteepestDescent</t>
  </si>
  <si>
    <t>qlArmijoLineSearch</t>
  </si>
  <si>
    <t>opt01#0000</t>
  </si>
  <si>
    <t>opt02#0000</t>
  </si>
  <si>
    <t>opt03#0000</t>
  </si>
  <si>
    <t>opt04#0000</t>
  </si>
  <si>
    <t>opt05#0000</t>
  </si>
  <si>
    <t>opt06#0000</t>
  </si>
  <si>
    <t>opt07#0000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</si>
</sst>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0.3090169943749474</v>
      </c>
      <c r="D3" s="3" t="str">
        <f>IF(B3=C3,"PASS","FAIL")</f>
        <v>FAIL</v>
      </c>
      <c r="E3">
        <f>_xll.qlSphereCylinderOptimizerClosest(1,1,1,1,1,1,1,1)</f>
        <v>0.3090169943749474</v>
      </c>
    </row>
    <row r="4" spans="1:5" x14ac:dyDescent="0.25">
      <c r="A4" t="s">
        <v>9</v>
      </c>
      <c r="B4" s="5">
        <v>5.7870370370370366E-5</v>
      </c>
      <c r="D4" s="3" t="str">
        <f t="shared" ref="D4:D15" si="0">IF(B4=C4,"PASS","FAIL")</f>
        <v>FAIL</v>
      </c>
      <c r="E4" t="str">
        <f>_xll.qlSecondsToString(5)</f>
        <v>0:0:5</v>
      </c>
    </row>
    <row r="5" spans="1:5" x14ac:dyDescent="0.25">
      <c r="A5" t="s">
        <v>10</v>
      </c>
      <c r="B5">
        <v>3</v>
      </c>
      <c r="D5" s="3" t="str">
        <f t="shared" si="0"/>
        <v>FAIL</v>
      </c>
      <c r="E5">
        <f>_xll.qlEndCriteriaMaxIterations(E9)</f>
        <v>3</v>
      </c>
    </row>
    <row r="6" spans="1:5" x14ac:dyDescent="0.25">
      <c r="A6" t="s">
        <v>11</v>
      </c>
      <c r="B6">
        <v>2</v>
      </c>
      <c r="D6" s="3" t="str">
        <f t="shared" si="0"/>
        <v>FAIL</v>
      </c>
      <c r="E6">
        <f>_xll.qlEndCriteriaMaxStationaryStateIterations(E9)</f>
        <v>2</v>
      </c>
    </row>
    <row r="7" spans="1:5" x14ac:dyDescent="0.25">
      <c r="A7" t="s">
        <v>12</v>
      </c>
      <c r="B7">
        <v>1</v>
      </c>
      <c r="D7" s="3" t="str">
        <f t="shared" si="0"/>
        <v>FAIL</v>
      </c>
      <c r="E7">
        <f>_xll.qlEndCriteriaFunctionEpsilon(E9)</f>
        <v>1</v>
      </c>
    </row>
    <row r="8" spans="1:5" x14ac:dyDescent="0.25">
      <c r="A8" t="s">
        <v>13</v>
      </c>
      <c r="B8">
        <v>1</v>
      </c>
      <c r="D8" s="3" t="str">
        <f t="shared" si="0"/>
        <v>FAIL</v>
      </c>
      <c r="E8">
        <f>_xll.qlEndCriteriaGradientNormEpsilon(E9)</f>
        <v>1</v>
      </c>
    </row>
    <row r="9" spans="1:5" x14ac:dyDescent="0.25">
      <c r="A9" t="s">
        <v>14</v>
      </c>
      <c r="B9" s="4" t="s">
        <v>21</v>
      </c>
      <c r="D9" s="3" t="str">
        <f t="shared" si="0"/>
        <v>FAIL</v>
      </c>
      <c r="E9" s="4" t="str">
        <f>_xll.qlEndCriteria("opt01",3,2,1,1,1)</f>
        <v>opt01#0000</v>
      </c>
    </row>
    <row r="10" spans="1:5" x14ac:dyDescent="0.25">
      <c r="A10" t="s">
        <v>15</v>
      </c>
      <c r="B10" t="s">
        <v>22</v>
      </c>
      <c r="D10" s="3" t="str">
        <f t="shared" si="0"/>
        <v>FAIL</v>
      </c>
      <c r="E10" t="str">
        <f>_xll.qlNoConstraint("opt02")</f>
        <v>opt02#0000</v>
      </c>
    </row>
    <row r="11" spans="1:5" x14ac:dyDescent="0.25">
      <c r="A11" t="s">
        <v>16</v>
      </c>
      <c r="B11" t="s">
        <v>23</v>
      </c>
      <c r="D11" s="3" t="str">
        <f t="shared" si="0"/>
        <v>FAIL</v>
      </c>
      <c r="E11" t="str">
        <f>_xll.qlSimplex("opt03",1)</f>
        <v>opt03#0000</v>
      </c>
    </row>
    <row r="12" spans="1:5" x14ac:dyDescent="0.25">
      <c r="A12" t="s">
        <v>17</v>
      </c>
      <c r="B12" t="s">
        <v>24</v>
      </c>
      <c r="D12" s="3" t="str">
        <f t="shared" si="0"/>
        <v>FAIL</v>
      </c>
      <c r="E12" t="str">
        <f>_xll.qlLevenbergMarquardt("opt04",1,1,1)</f>
        <v>opt04#0000</v>
      </c>
    </row>
    <row r="13" spans="1:5" x14ac:dyDescent="0.25">
      <c r="A13" t="s">
        <v>18</v>
      </c>
      <c r="B13" t="s">
        <v>25</v>
      </c>
      <c r="D13" s="3" t="str">
        <f t="shared" si="0"/>
        <v>FAIL</v>
      </c>
      <c r="E13" t="str">
        <f>_xll.qlConjugateGradient("opt05")</f>
        <v>opt05#0000</v>
      </c>
    </row>
    <row r="14" spans="1:5" x14ac:dyDescent="0.25">
      <c r="A14" t="s">
        <v>19</v>
      </c>
      <c r="B14" t="s">
        <v>26</v>
      </c>
      <c r="D14" s="3" t="str">
        <f t="shared" si="0"/>
        <v>FAIL</v>
      </c>
      <c r="E14" t="str">
        <f>_xll.qlSteepestDescent("opt06")</f>
        <v>opt06#0000</v>
      </c>
    </row>
    <row r="15" spans="1:5" x14ac:dyDescent="0.25">
      <c r="A15" t="s">
        <v>20</v>
      </c>
      <c r="B15" t="s">
        <v>27</v>
      </c>
      <c r="D15" s="3" t="str">
        <f t="shared" si="0"/>
        <v>FAIL</v>
      </c>
      <c r="E15" t="str">
        <f>_xll.qlArmijoLineSearch("opt07")</f>
        <v>opt07#0000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2016-11-17T20:11:58Z</dcterms:modified>
</cp:coreProperties>
</file>